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fcfb64614a174c/Desktop/"/>
    </mc:Choice>
  </mc:AlternateContent>
  <xr:revisionPtr revIDLastSave="3" documentId="8_{A35F5C20-C2FD-420E-A539-AFE1799186AE}" xr6:coauthVersionLast="47" xr6:coauthVersionMax="47" xr10:uidLastSave="{A5F8700C-708C-421B-ADF9-C0321A573A66}"/>
  <bookViews>
    <workbookView xWindow="390" yWindow="390" windowWidth="13695" windowHeight="15450" xr2:uid="{E8AAD207-E2B8-4696-8A3A-FE275B4717EF}"/>
  </bookViews>
  <sheets>
    <sheet name="Plan" sheetId="1" r:id="rId1"/>
    <sheet name="XLRisk" sheetId="2" r:id="rId2"/>
    <sheet name="Risk Results 2" sheetId="4" r:id="rId3"/>
    <sheet name="Risk Results 1" sheetId="5" r:id="rId4"/>
    <sheet name="Risk Results 3" sheetId="6" r:id="rId5"/>
  </sheets>
  <externalReferences>
    <externalReference r:id="rId6"/>
  </externalReferences>
  <definedNames>
    <definedName name="_xlchart.v1.0" hidden="1">'Risk Results 2'!$H$4:$H$1003</definedName>
    <definedName name="_xlchart.v1.1" hidden="1">'Risk Results 1'!$H$4:$H$1003</definedName>
    <definedName name="_xlchart.v1.2" hidden="1">'Risk Results 3'!$H$4:$H$1003</definedName>
    <definedName name="CalcDataTables" localSheetId="1">XLRisk!$B$6</definedName>
    <definedName name="Correlations" localSheetId="3">'Risk Results 1'!$J$70</definedName>
    <definedName name="Correlations" localSheetId="2">'Risk Results 2'!$J$70</definedName>
    <definedName name="Correlations" localSheetId="4">'Risk Results 3'!$J$70</definedName>
    <definedName name="InputResults" localSheetId="3">'Risk Results 1'!$C$4</definedName>
    <definedName name="InputResults" localSheetId="2">'Risk Results 2'!$C$4</definedName>
    <definedName name="InputResults" localSheetId="4">'Risk Results 3'!$C$4</definedName>
    <definedName name="Iterations" localSheetId="1">XLRisk!$B$4</definedName>
    <definedName name="LatinHypercube" localSheetId="1">XLRisk!$B$5</definedName>
    <definedName name="MacroAfter" localSheetId="1">XLRisk!$B$11</definedName>
    <definedName name="MacroBefore" localSheetId="1">XLRisk!$B$10</definedName>
    <definedName name="OutCumDist" localSheetId="3">'Risk Results 1'!$M$3</definedName>
    <definedName name="OutCumDist" localSheetId="2">'Risk Results 2'!$M$3</definedName>
    <definedName name="OutCumDist" localSheetId="4">'Risk Results 3'!$M$3</definedName>
    <definedName name="OutDist" localSheetId="3">'Risk Results 1'!$X$3</definedName>
    <definedName name="OutDist" localSheetId="2">'Risk Results 2'!$X$3</definedName>
    <definedName name="OutDist" localSheetId="4">'Risk Results 3'!$X$3</definedName>
    <definedName name="OutputResults" localSheetId="3">'Risk Results 1'!$H$4</definedName>
    <definedName name="OutputResults" localSheetId="2">'Risk Results 2'!$H$4</definedName>
    <definedName name="OutputResults" localSheetId="4">'Risk Results 3'!$H$4</definedName>
    <definedName name="Percentiles" localSheetId="3">'Risk Results 1'!$J$22:$K$62</definedName>
    <definedName name="Percentiles" localSheetId="2">'Risk Results 2'!$J$22:$K$62</definedName>
    <definedName name="Percentiles" localSheetId="4">'Risk Results 3'!$J$22:$K$62</definedName>
    <definedName name="PercentRank" localSheetId="3">'Risk Results 1'!$J$64</definedName>
    <definedName name="PercentRank" localSheetId="2">'Risk Results 2'!$J$64</definedName>
    <definedName name="PercentRank" localSheetId="4">'Risk Results 3'!$J$64</definedName>
    <definedName name="RiskInputs" localSheetId="1">XLRisk!$D$3</definedName>
    <definedName name="RiskOutputs" localSheetId="1">XLRisk!$G$3</definedName>
    <definedName name="ScreenUpdate" localSheetId="1">XLRisk!$B$3</definedName>
    <definedName name="Seed" localSheetId="1">XLRisk!$B$2</definedName>
    <definedName name="SimStats" localSheetId="3">'Risk Results 1'!$J$4</definedName>
    <definedName name="SimStats" localSheetId="2">'Risk Results 2'!$J$4</definedName>
    <definedName name="SimStats" localSheetId="4">'Risk Results 3'!$J$4</definedName>
    <definedName name="Tornado" localSheetId="3">'Risk Results 1'!$AI$3</definedName>
    <definedName name="Tornado" localSheetId="2">'Risk Results 2'!$AI$3</definedName>
    <definedName name="Tornado" localSheetId="4">'Risk Results 3'!$AI$3</definedName>
    <definedName name="TornadoX" localSheetId="3">INDIRECT("'Risk Results 1'!"&amp;ADDRESS(5+COUNTBLANK(OFFSET('Risk Results 1'!$AT$5:$AT$9,0,'Risk Results 1'!$AI$5)),46)&amp;":$AT$9")</definedName>
    <definedName name="TornadoX" localSheetId="2">INDIRECT("'Risk Results 2'!"&amp;ADDRESS(5+COUNTBLANK(OFFSET('Risk Results 2'!$AT$5:$AT$9,0,'Risk Results 2'!$AI$5)),46)&amp;":$AT$9")</definedName>
    <definedName name="TornadoX" localSheetId="4">INDIRECT("'Risk Results 3'!"&amp;ADDRESS(5+COUNTBLANK(OFFSET('Risk Results 3'!$AT$5:$AT$9,0,'Risk Results 3'!$AI$5)),46)&amp;":$AT$9")</definedName>
    <definedName name="TornadoX">INDIRECT("'Risk Results 1'!"&amp;ADDRESS(5+COUNTBLANK(OFFSET(#REF!,0,#REF!)),46)&amp;":$AT$9")</definedName>
    <definedName name="TornadoY" localSheetId="3">OFFSET(INDIRECT("'Risk Results 1'!"&amp;ADDRESS(5+COUNTBLANK(OFFSET('Risk Results 1'!$AT$5:$AT$9,0,'Risk Results 1'!$AI$5)),46)&amp;":$AT$9"),0,'Risk Results 1'!$AI$5)</definedName>
    <definedName name="TornadoY" localSheetId="2">OFFSET(INDIRECT("'Risk Results 2'!"&amp;ADDRESS(5+COUNTBLANK(OFFSET('Risk Results 2'!$AT$5:$AT$9,0,'Risk Results 2'!$AI$5)),46)&amp;":$AT$9"),0,'Risk Results 2'!$AI$5)</definedName>
    <definedName name="TornadoY" localSheetId="4">OFFSET(INDIRECT("'Risk Results 3'!"&amp;ADDRESS(5+COUNTBLANK(OFFSET('Risk Results 3'!$AT$5:$AT$9,0,'Risk Results 3'!$AI$5)),46)&amp;":$AT$9"),0,'Risk Results 3'!$AI$5)</definedName>
    <definedName name="TornadoY">OFFSET(INDIRECT("'Risk Results 1'!"&amp;ADDRESS(5+COUNTBLANK(OFFSET(#REF!,0,#REF!)),46)&amp;":$AT$9"),0,#REF!)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" i="6" l="1"/>
  <c r="AT2" i="6" s="1"/>
  <c r="AJ4" i="6"/>
  <c r="AI6" i="6" s="1"/>
  <c r="K77" i="6"/>
  <c r="K76" i="6"/>
  <c r="K75" i="6"/>
  <c r="K74" i="6"/>
  <c r="K73" i="6"/>
  <c r="K68" i="6"/>
  <c r="K24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3" i="6"/>
  <c r="K22" i="6"/>
  <c r="K15" i="6" a="1"/>
  <c r="K15" i="6" s="1"/>
  <c r="K14" i="6"/>
  <c r="K12" i="6"/>
  <c r="K11" i="6"/>
  <c r="K10" i="6"/>
  <c r="K9" i="6"/>
  <c r="K8" i="6"/>
  <c r="K7" i="6"/>
  <c r="K6" i="6"/>
  <c r="K5" i="6"/>
  <c r="K4" i="6"/>
  <c r="AI5" i="5"/>
  <c r="AT2" i="5" s="1"/>
  <c r="AJ4" i="5"/>
  <c r="AI6" i="5" s="1"/>
  <c r="K77" i="5"/>
  <c r="K76" i="5"/>
  <c r="K75" i="5"/>
  <c r="K74" i="5"/>
  <c r="K73" i="5"/>
  <c r="K68" i="5"/>
  <c r="K24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3" i="5"/>
  <c r="K22" i="5"/>
  <c r="K15" i="5" a="1"/>
  <c r="K15" i="5" s="1"/>
  <c r="K14" i="5"/>
  <c r="K12" i="5"/>
  <c r="K11" i="5"/>
  <c r="K10" i="5"/>
  <c r="K9" i="5"/>
  <c r="K8" i="5"/>
  <c r="K7" i="5"/>
  <c r="K6" i="5"/>
  <c r="K5" i="5"/>
  <c r="K4" i="5"/>
  <c r="AI5" i="4"/>
  <c r="AT2" i="4" s="1"/>
  <c r="AJ4" i="4"/>
  <c r="AI6" i="4" s="1"/>
  <c r="K77" i="4"/>
  <c r="K76" i="4"/>
  <c r="K75" i="4"/>
  <c r="K74" i="4"/>
  <c r="K73" i="4"/>
  <c r="K68" i="4"/>
  <c r="K24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3" i="4"/>
  <c r="K22" i="4"/>
  <c r="K15" i="4" a="1"/>
  <c r="K15" i="4" s="1"/>
  <c r="K14" i="4"/>
  <c r="K12" i="4"/>
  <c r="K11" i="4"/>
  <c r="K10" i="4"/>
  <c r="K9" i="4"/>
  <c r="K8" i="4"/>
  <c r="K7" i="4"/>
  <c r="K6" i="4"/>
  <c r="K5" i="4"/>
  <c r="K4" i="4"/>
  <c r="G8" i="1"/>
  <c r="G4" i="1"/>
  <c r="G7" i="1"/>
  <c r="G6" i="1"/>
  <c r="G5" i="1"/>
  <c r="G4" i="2"/>
  <c r="K17" i="6" l="1"/>
  <c r="K13" i="6"/>
  <c r="K16" i="6"/>
  <c r="K13" i="5"/>
  <c r="K17" i="5"/>
  <c r="K16" i="5"/>
  <c r="K16" i="4"/>
  <c r="K13" i="4"/>
  <c r="K17" i="4"/>
  <c r="AT5" i="6" a="1"/>
  <c r="AT5" i="5" a="1"/>
  <c r="AT5" i="4" a="1"/>
  <c r="AT6" i="6" l="1"/>
  <c r="AT8" i="6"/>
  <c r="AU6" i="6"/>
  <c r="AU8" i="6"/>
  <c r="AU5" i="6"/>
  <c r="AU7" i="6"/>
  <c r="AU9" i="6"/>
  <c r="AT5" i="6"/>
  <c r="AT7" i="6"/>
  <c r="AT9" i="6"/>
  <c r="AT6" i="5"/>
  <c r="AT8" i="5"/>
  <c r="AU6" i="5"/>
  <c r="AU8" i="5"/>
  <c r="AU5" i="5"/>
  <c r="AU7" i="5"/>
  <c r="AU9" i="5"/>
  <c r="AT5" i="5"/>
  <c r="AT7" i="5"/>
  <c r="AT9" i="5"/>
  <c r="AT6" i="4"/>
  <c r="AT8" i="4"/>
  <c r="AU6" i="4"/>
  <c r="AU8" i="4"/>
  <c r="AT7" i="4"/>
  <c r="AU5" i="4"/>
  <c r="AU7" i="4"/>
  <c r="AU9" i="4"/>
  <c r="AT5" i="4"/>
  <c r="AT9" i="4"/>
  <c r="G9" i="1"/>
</calcChain>
</file>

<file path=xl/sharedStrings.xml><?xml version="1.0" encoding="utf-8"?>
<sst xmlns="http://schemas.openxmlformats.org/spreadsheetml/2006/main" count="239" uniqueCount="67">
  <si>
    <t>Analyze</t>
  </si>
  <si>
    <t>Build</t>
  </si>
  <si>
    <t>Test</t>
  </si>
  <si>
    <t>Deploy</t>
  </si>
  <si>
    <t>Minimum</t>
  </si>
  <si>
    <t>Most Likely</t>
  </si>
  <si>
    <t>Maximum</t>
  </si>
  <si>
    <t>Design</t>
  </si>
  <si>
    <t>Risk Note</t>
  </si>
  <si>
    <t>NF Requirements (IM, IS, HR, …)</t>
  </si>
  <si>
    <t>UAT iteration risk</t>
  </si>
  <si>
    <t>Duration</t>
  </si>
  <si>
    <t>Simulation Settings</t>
  </si>
  <si>
    <t>Seed</t>
  </si>
  <si>
    <t>Update Screen</t>
  </si>
  <si>
    <t>Iterations</t>
  </si>
  <si>
    <t>Latin Hypercube</t>
  </si>
  <si>
    <t>Calculate data dables during simulation</t>
  </si>
  <si>
    <t>Macro to run before each iteration</t>
  </si>
  <si>
    <t>Macro to run after each iteration</t>
  </si>
  <si>
    <t>Simulation Inputs</t>
  </si>
  <si>
    <t>Range</t>
  </si>
  <si>
    <t>Formula</t>
  </si>
  <si>
    <t>Simulation Outputs</t>
  </si>
  <si>
    <t>Name</t>
  </si>
  <si>
    <t>RiskTriang(D4,E4,F4)</t>
  </si>
  <si>
    <t>RiskTriang(D5,E5,F5)</t>
  </si>
  <si>
    <t>RiskTriang(D6,E6,F6)</t>
  </si>
  <si>
    <t>RiskTriang(D7,E7,F7)</t>
  </si>
  <si>
    <t>RiskTriang(D8,E8,F8)</t>
  </si>
  <si>
    <t>LiveDate</t>
  </si>
  <si>
    <t>Go Live Date</t>
  </si>
  <si>
    <t>Inputs</t>
  </si>
  <si>
    <t>Outputs</t>
  </si>
  <si>
    <t>Simulation Statistics</t>
  </si>
  <si>
    <t>Output Cumulative Distributions</t>
  </si>
  <si>
    <t>Output Distributions</t>
  </si>
  <si>
    <t>Risk Tornado Diagram</t>
  </si>
  <si>
    <t>Navigation</t>
  </si>
  <si>
    <t>Risk Outputs</t>
  </si>
  <si>
    <t>Risk Output Percentiles</t>
  </si>
  <si>
    <t>Calculate Percent Rank</t>
  </si>
  <si>
    <t>Correlations</t>
  </si>
  <si>
    <t>Mean</t>
  </si>
  <si>
    <t>Median</t>
  </si>
  <si>
    <t>Mode</t>
  </si>
  <si>
    <t>Std. Deviation</t>
  </si>
  <si>
    <t>Variance</t>
  </si>
  <si>
    <t>Kurtosis</t>
  </si>
  <si>
    <t>Skewness</t>
  </si>
  <si>
    <t>Count</t>
  </si>
  <si>
    <t>Error Count</t>
  </si>
  <si>
    <t>Std. Error</t>
  </si>
  <si>
    <t>Confidence Level (95%)</t>
  </si>
  <si>
    <t>Percentiles</t>
  </si>
  <si>
    <t>Enter Value:</t>
  </si>
  <si>
    <t>% rank:</t>
  </si>
  <si>
    <t>Percent Rank</t>
  </si>
  <si>
    <t>Risk Inputs</t>
  </si>
  <si>
    <t>Select Output:</t>
  </si>
  <si>
    <t>Name:</t>
  </si>
  <si>
    <t>Plan!$G$4</t>
  </si>
  <si>
    <t>Plan!$G$5</t>
  </si>
  <si>
    <t>Plan!$G$6</t>
  </si>
  <si>
    <t>Plan!$G$7</t>
  </si>
  <si>
    <t>Plan!$G$8</t>
  </si>
  <si>
    <t>Plan!$G$9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</si>
</sst>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0" xfId="1"/>
    <xf numFmtId="165" fontId="0" fillId="0" borderId="10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10" fontId="0" fillId="0" borderId="12" xfId="0" applyNumberFormat="1" applyBorder="1"/>
    <xf numFmtId="0" fontId="0" fillId="0" borderId="9" xfId="0" applyBorder="1"/>
    <xf numFmtId="166" fontId="0" fillId="0" borderId="0" xfId="0" applyNumberFormat="1"/>
    <xf numFmtId="0" fontId="0" fillId="0" borderId="22" xfId="0" applyBorder="1"/>
    <xf numFmtId="164" fontId="3" fillId="0" borderId="22" xfId="0" applyNumberFormat="1" applyFont="1" applyBorder="1"/>
    <xf numFmtId="0" fontId="3" fillId="0" borderId="22" xfId="0" applyFont="1" applyBorder="1"/>
    <xf numFmtId="0" fontId="1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165" fontId="0" fillId="0" borderId="19" xfId="0" applyNumberFormat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165" fontId="0" fillId="0" borderId="21" xfId="0" applyNumberFormat="1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10" fontId="0" fillId="0" borderId="2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(Plan!$G$9)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2'!$K$22:$K$62</c:f>
              <c:numCache>
                <c:formatCode>General</c:formatCode>
                <c:ptCount val="41"/>
                <c:pt idx="0">
                  <c:v>15.314750847451524</c:v>
                </c:pt>
                <c:pt idx="1">
                  <c:v>16.061139756368426</c:v>
                </c:pt>
                <c:pt idx="2">
                  <c:v>16.332433452155961</c:v>
                </c:pt>
                <c:pt idx="3">
                  <c:v>16.584687701236028</c:v>
                </c:pt>
                <c:pt idx="4">
                  <c:v>16.758461146160379</c:v>
                </c:pt>
                <c:pt idx="5">
                  <c:v>16.913049745132252</c:v>
                </c:pt>
                <c:pt idx="6">
                  <c:v>17.010947772561217</c:v>
                </c:pt>
                <c:pt idx="7">
                  <c:v>17.112330509811112</c:v>
                </c:pt>
                <c:pt idx="8">
                  <c:v>17.202647843194061</c:v>
                </c:pt>
                <c:pt idx="9">
                  <c:v>17.310097648628428</c:v>
                </c:pt>
                <c:pt idx="10">
                  <c:v>17.437327758502423</c:v>
                </c:pt>
                <c:pt idx="11">
                  <c:v>17.527693859955988</c:v>
                </c:pt>
                <c:pt idx="12">
                  <c:v>17.63701087643793</c:v>
                </c:pt>
                <c:pt idx="13">
                  <c:v>17.729065985915813</c:v>
                </c:pt>
                <c:pt idx="14">
                  <c:v>17.798058926017131</c:v>
                </c:pt>
                <c:pt idx="15">
                  <c:v>17.852613683993777</c:v>
                </c:pt>
                <c:pt idx="16">
                  <c:v>17.934773127588187</c:v>
                </c:pt>
                <c:pt idx="17">
                  <c:v>18.021925562392298</c:v>
                </c:pt>
                <c:pt idx="18">
                  <c:v>18.110603608118996</c:v>
                </c:pt>
                <c:pt idx="19">
                  <c:v>18.224067446782062</c:v>
                </c:pt>
                <c:pt idx="20">
                  <c:v>18.353452335320878</c:v>
                </c:pt>
                <c:pt idx="21">
                  <c:v>18.423072314599487</c:v>
                </c:pt>
                <c:pt idx="22">
                  <c:v>18.472526426182881</c:v>
                </c:pt>
                <c:pt idx="23">
                  <c:v>18.564138033545355</c:v>
                </c:pt>
                <c:pt idx="24">
                  <c:v>18.625241398196938</c:v>
                </c:pt>
                <c:pt idx="25">
                  <c:v>18.714530925432676</c:v>
                </c:pt>
                <c:pt idx="26">
                  <c:v>18.80193238869326</c:v>
                </c:pt>
                <c:pt idx="27">
                  <c:v>18.89591047813634</c:v>
                </c:pt>
                <c:pt idx="28">
                  <c:v>18.996260438964622</c:v>
                </c:pt>
                <c:pt idx="29">
                  <c:v>19.095331248679184</c:v>
                </c:pt>
                <c:pt idx="30">
                  <c:v>19.174856885267236</c:v>
                </c:pt>
                <c:pt idx="31">
                  <c:v>19.279946982231593</c:v>
                </c:pt>
                <c:pt idx="32">
                  <c:v>19.441523917937999</c:v>
                </c:pt>
                <c:pt idx="33">
                  <c:v>19.541029640906519</c:v>
                </c:pt>
                <c:pt idx="34">
                  <c:v>19.63524246329127</c:v>
                </c:pt>
                <c:pt idx="35">
                  <c:v>19.779493499741481</c:v>
                </c:pt>
                <c:pt idx="36">
                  <c:v>19.998301703050149</c:v>
                </c:pt>
                <c:pt idx="37">
                  <c:v>20.202829575750087</c:v>
                </c:pt>
                <c:pt idx="38">
                  <c:v>20.473942401845093</c:v>
                </c:pt>
                <c:pt idx="39">
                  <c:v>20.771976314006473</c:v>
                </c:pt>
                <c:pt idx="40">
                  <c:v>22.838936570232029</c:v>
                </c:pt>
              </c:numCache>
            </c:numRef>
          </c:xVal>
          <c:yVal>
            <c:numRef>
              <c:f>'Risk Results 2'!$J$22:$J$62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E6-4D6C-928B-02E533EEF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224223"/>
        <c:axId val="1207218399"/>
      </c:scatterChart>
      <c:valAx>
        <c:axId val="1207224223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1207218399"/>
        <c:crosses val="autoZero"/>
        <c:crossBetween val="midCat"/>
      </c:valAx>
      <c:valAx>
        <c:axId val="1207218399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2072242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2'!$AI$6</c:f>
          <c:strCache>
            <c:ptCount val="1"/>
            <c:pt idx="0">
              <c:v>Tornado Diagram for LiveDate (Plan!$G$9)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2'!TornadoX</c:f>
              <c:strCache>
                <c:ptCount val="5"/>
                <c:pt idx="0">
                  <c:v>Plan!$G$8</c:v>
                </c:pt>
                <c:pt idx="1">
                  <c:v>Plan!$G$5</c:v>
                </c:pt>
                <c:pt idx="2">
                  <c:v>Plan!$G$4</c:v>
                </c:pt>
                <c:pt idx="3">
                  <c:v>Plan!$G$7</c:v>
                </c:pt>
                <c:pt idx="4">
                  <c:v>Plan!$G$6</c:v>
                </c:pt>
              </c:strCache>
            </c:strRef>
          </c:cat>
          <c:val>
            <c:numRef>
              <c:f>'Risk Results 2'!TornadoY</c:f>
              <c:numCache>
                <c:formatCode>General</c:formatCode>
                <c:ptCount val="5"/>
                <c:pt idx="0">
                  <c:v>0.10940671429275026</c:v>
                </c:pt>
                <c:pt idx="1">
                  <c:v>0.32482849270238551</c:v>
                </c:pt>
                <c:pt idx="2">
                  <c:v>0.34149564784238678</c:v>
                </c:pt>
                <c:pt idx="3">
                  <c:v>0.54939762174501572</c:v>
                </c:pt>
                <c:pt idx="4">
                  <c:v>0.68191334235038181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3F-466F-A63E-D910580F746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207230047"/>
        <c:axId val="1207220063"/>
      </c:barChart>
      <c:catAx>
        <c:axId val="12072300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1207220063"/>
        <c:crosses val="autoZero"/>
        <c:auto val="1"/>
        <c:lblAlgn val="ctr"/>
        <c:lblOffset val="100"/>
        <c:noMultiLvlLbl val="0"/>
      </c:catAx>
      <c:valAx>
        <c:axId val="1207220063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07230047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(Plan!$G$9)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1'!$K$22:$K$62</c:f>
              <c:numCache>
                <c:formatCode>General</c:formatCode>
                <c:ptCount val="41"/>
                <c:pt idx="0">
                  <c:v>15.007592029157891</c:v>
                </c:pt>
                <c:pt idx="1">
                  <c:v>16.14284480355224</c:v>
                </c:pt>
                <c:pt idx="2">
                  <c:v>16.413301780169096</c:v>
                </c:pt>
                <c:pt idx="3">
                  <c:v>16.585743987681838</c:v>
                </c:pt>
                <c:pt idx="4">
                  <c:v>16.723915829394592</c:v>
                </c:pt>
                <c:pt idx="5">
                  <c:v>16.889292827090532</c:v>
                </c:pt>
                <c:pt idx="6">
                  <c:v>17.007765173262612</c:v>
                </c:pt>
                <c:pt idx="7">
                  <c:v>17.104458602523735</c:v>
                </c:pt>
                <c:pt idx="8">
                  <c:v>17.230085311363794</c:v>
                </c:pt>
                <c:pt idx="9">
                  <c:v>17.323401097549382</c:v>
                </c:pt>
                <c:pt idx="10">
                  <c:v>17.403613741214137</c:v>
                </c:pt>
                <c:pt idx="11">
                  <c:v>17.504519574564423</c:v>
                </c:pt>
                <c:pt idx="12">
                  <c:v>17.56811956342926</c:v>
                </c:pt>
                <c:pt idx="13">
                  <c:v>17.686568468622319</c:v>
                </c:pt>
                <c:pt idx="14">
                  <c:v>17.773701982733979</c:v>
                </c:pt>
                <c:pt idx="15">
                  <c:v>17.860643308258535</c:v>
                </c:pt>
                <c:pt idx="16">
                  <c:v>17.933446046051227</c:v>
                </c:pt>
                <c:pt idx="17">
                  <c:v>17.991292918611698</c:v>
                </c:pt>
                <c:pt idx="18">
                  <c:v>18.093673276297867</c:v>
                </c:pt>
                <c:pt idx="19">
                  <c:v>18.211981957065806</c:v>
                </c:pt>
                <c:pt idx="20">
                  <c:v>18.276164824354254</c:v>
                </c:pt>
                <c:pt idx="21">
                  <c:v>18.352639521379405</c:v>
                </c:pt>
                <c:pt idx="22">
                  <c:v>18.432322967965121</c:v>
                </c:pt>
                <c:pt idx="23">
                  <c:v>18.524547754483887</c:v>
                </c:pt>
                <c:pt idx="24">
                  <c:v>18.626106220970378</c:v>
                </c:pt>
                <c:pt idx="25">
                  <c:v>18.716591444975169</c:v>
                </c:pt>
                <c:pt idx="26">
                  <c:v>18.825930127648114</c:v>
                </c:pt>
                <c:pt idx="27">
                  <c:v>18.900833659969571</c:v>
                </c:pt>
                <c:pt idx="28">
                  <c:v>18.968631902761196</c:v>
                </c:pt>
                <c:pt idx="29">
                  <c:v>19.084067603815431</c:v>
                </c:pt>
                <c:pt idx="30">
                  <c:v>19.188180336566685</c:v>
                </c:pt>
                <c:pt idx="31">
                  <c:v>19.31632575622767</c:v>
                </c:pt>
                <c:pt idx="32">
                  <c:v>19.450248355082881</c:v>
                </c:pt>
                <c:pt idx="33">
                  <c:v>19.55678997143006</c:v>
                </c:pt>
                <c:pt idx="34">
                  <c:v>19.664341970848835</c:v>
                </c:pt>
                <c:pt idx="35">
                  <c:v>19.876844531025071</c:v>
                </c:pt>
                <c:pt idx="36">
                  <c:v>20.016585812593007</c:v>
                </c:pt>
                <c:pt idx="37">
                  <c:v>20.195645787871666</c:v>
                </c:pt>
                <c:pt idx="38">
                  <c:v>20.465147494708948</c:v>
                </c:pt>
                <c:pt idx="39">
                  <c:v>20.881481795306595</c:v>
                </c:pt>
                <c:pt idx="40">
                  <c:v>22.551648359723885</c:v>
                </c:pt>
              </c:numCache>
            </c:numRef>
          </c:xVal>
          <c:yVal>
            <c:numRef>
              <c:f>'Risk Results 1'!$J$22:$J$62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DF-44A5-8754-B3C990376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795695"/>
        <c:axId val="1826791119"/>
      </c:scatterChart>
      <c:valAx>
        <c:axId val="1826795695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1826791119"/>
        <c:crosses val="autoZero"/>
        <c:crossBetween val="midCat"/>
      </c:valAx>
      <c:valAx>
        <c:axId val="1826791119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8267956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1'!$AI$6</c:f>
          <c:strCache>
            <c:ptCount val="1"/>
            <c:pt idx="0">
              <c:v>Tornado Diagram for LiveDate (Plan!$G$9)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1'!TornadoX</c:f>
              <c:strCache>
                <c:ptCount val="5"/>
                <c:pt idx="0">
                  <c:v>Plan!$G$8</c:v>
                </c:pt>
                <c:pt idx="1">
                  <c:v>Plan!$G$4</c:v>
                </c:pt>
                <c:pt idx="2">
                  <c:v>Plan!$G$5</c:v>
                </c:pt>
                <c:pt idx="3">
                  <c:v>Plan!$G$7</c:v>
                </c:pt>
                <c:pt idx="4">
                  <c:v>Plan!$G$6</c:v>
                </c:pt>
              </c:strCache>
            </c:strRef>
          </c:cat>
          <c:val>
            <c:numRef>
              <c:f>'Risk Results 1'!TornadoY</c:f>
              <c:numCache>
                <c:formatCode>General</c:formatCode>
                <c:ptCount val="5"/>
                <c:pt idx="0">
                  <c:v>0.15949331044828749</c:v>
                </c:pt>
                <c:pt idx="1">
                  <c:v>0.3186610845646573</c:v>
                </c:pt>
                <c:pt idx="2">
                  <c:v>0.33750567785780655</c:v>
                </c:pt>
                <c:pt idx="3">
                  <c:v>0.54787368654618251</c:v>
                </c:pt>
                <c:pt idx="4">
                  <c:v>0.68955026132963182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F1-4F57-AFC5-D6984A5806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37555263"/>
        <c:axId val="2137555679"/>
      </c:barChart>
      <c:catAx>
        <c:axId val="21375552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2137555679"/>
        <c:crosses val="autoZero"/>
        <c:auto val="1"/>
        <c:lblAlgn val="ctr"/>
        <c:lblOffset val="100"/>
        <c:noMultiLvlLbl val="0"/>
      </c:catAx>
      <c:valAx>
        <c:axId val="2137555679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7555263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CA"/>
              <a:t>Cum. Distribution of LiveDate (Plan!$G$9)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'Risk Results 3'!$K$22:$K$62</c:f>
              <c:numCache>
                <c:formatCode>General</c:formatCode>
                <c:ptCount val="41"/>
                <c:pt idx="0">
                  <c:v>14.458886718492938</c:v>
                </c:pt>
                <c:pt idx="1">
                  <c:v>16.063176225026705</c:v>
                </c:pt>
                <c:pt idx="2">
                  <c:v>16.362178141331459</c:v>
                </c:pt>
                <c:pt idx="3">
                  <c:v>16.578967208704636</c:v>
                </c:pt>
                <c:pt idx="4">
                  <c:v>16.81445524375572</c:v>
                </c:pt>
                <c:pt idx="5">
                  <c:v>16.921732382059524</c:v>
                </c:pt>
                <c:pt idx="6">
                  <c:v>17.06798970902484</c:v>
                </c:pt>
                <c:pt idx="7">
                  <c:v>17.170868791562523</c:v>
                </c:pt>
                <c:pt idx="8">
                  <c:v>17.274506701347548</c:v>
                </c:pt>
                <c:pt idx="9">
                  <c:v>17.350593505740616</c:v>
                </c:pt>
                <c:pt idx="10">
                  <c:v>17.468236777845625</c:v>
                </c:pt>
                <c:pt idx="11">
                  <c:v>17.557447566772893</c:v>
                </c:pt>
                <c:pt idx="12">
                  <c:v>17.629279004414151</c:v>
                </c:pt>
                <c:pt idx="13">
                  <c:v>17.727349308802374</c:v>
                </c:pt>
                <c:pt idx="14">
                  <c:v>17.80733135223938</c:v>
                </c:pt>
                <c:pt idx="15">
                  <c:v>17.875189095071306</c:v>
                </c:pt>
                <c:pt idx="16">
                  <c:v>17.93992564922473</c:v>
                </c:pt>
                <c:pt idx="17">
                  <c:v>18.030507137004037</c:v>
                </c:pt>
                <c:pt idx="18">
                  <c:v>18.106717783233989</c:v>
                </c:pt>
                <c:pt idx="19">
                  <c:v>18.172507972719014</c:v>
                </c:pt>
                <c:pt idx="20">
                  <c:v>18.24873300127275</c:v>
                </c:pt>
                <c:pt idx="21">
                  <c:v>18.345424826894845</c:v>
                </c:pt>
                <c:pt idx="22">
                  <c:v>18.461068352361703</c:v>
                </c:pt>
                <c:pt idx="23">
                  <c:v>18.546714283920561</c:v>
                </c:pt>
                <c:pt idx="24">
                  <c:v>18.617196023473689</c:v>
                </c:pt>
                <c:pt idx="25">
                  <c:v>18.726184056571906</c:v>
                </c:pt>
                <c:pt idx="26">
                  <c:v>18.801898481171129</c:v>
                </c:pt>
                <c:pt idx="27">
                  <c:v>18.875006106503488</c:v>
                </c:pt>
                <c:pt idx="28">
                  <c:v>18.982106218733481</c:v>
                </c:pt>
                <c:pt idx="29">
                  <c:v>19.087992246972817</c:v>
                </c:pt>
                <c:pt idx="30">
                  <c:v>19.198171390667394</c:v>
                </c:pt>
                <c:pt idx="31">
                  <c:v>19.288815524684694</c:v>
                </c:pt>
                <c:pt idx="32">
                  <c:v>19.397662860484214</c:v>
                </c:pt>
                <c:pt idx="33">
                  <c:v>19.53815374025671</c:v>
                </c:pt>
                <c:pt idx="34">
                  <c:v>19.662640398366992</c:v>
                </c:pt>
                <c:pt idx="35">
                  <c:v>19.81594634078558</c:v>
                </c:pt>
                <c:pt idx="36">
                  <c:v>19.92415720590671</c:v>
                </c:pt>
                <c:pt idx="37">
                  <c:v>20.118479382021281</c:v>
                </c:pt>
                <c:pt idx="38">
                  <c:v>20.402467537612505</c:v>
                </c:pt>
                <c:pt idx="39">
                  <c:v>20.827327920543663</c:v>
                </c:pt>
                <c:pt idx="40">
                  <c:v>22.239752736128199</c:v>
                </c:pt>
              </c:numCache>
            </c:numRef>
          </c:xVal>
          <c:yVal>
            <c:numRef>
              <c:f>'Risk Results 3'!$J$22:$J$62</c:f>
              <c:numCache>
                <c:formatCode>0.0%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514-4C8B-B967-6FC87461E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154143"/>
        <c:axId val="1827157471"/>
      </c:scatterChart>
      <c:valAx>
        <c:axId val="1827154143"/>
        <c:scaling>
          <c:orientation val="minMax"/>
          <c:min val="14"/>
        </c:scaling>
        <c:delete val="0"/>
        <c:axPos val="b"/>
        <c:numFmt formatCode="General" sourceLinked="1"/>
        <c:majorTickMark val="out"/>
        <c:minorTickMark val="none"/>
        <c:tickLblPos val="nextTo"/>
        <c:crossAx val="1827157471"/>
        <c:crosses val="autoZero"/>
        <c:crossBetween val="midCat"/>
      </c:valAx>
      <c:valAx>
        <c:axId val="1827157471"/>
        <c:scaling>
          <c:orientation val="minMax"/>
          <c:max val="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8271541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Results 3'!$AI$6</c:f>
          <c:strCache>
            <c:ptCount val="1"/>
            <c:pt idx="0">
              <c:v>Tornado Diagram for LiveDate (Plan!$G$9)</c:v>
            </c:pt>
          </c:strCache>
        </c:strRef>
      </c:tx>
      <c:overlay val="0"/>
      <c:txPr>
        <a:bodyPr/>
        <a:lstStyle/>
        <a:p>
          <a:pPr>
            <a:defRPr sz="1400" b="0"/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'Risk Results 3'!TornadoX</c:f>
              <c:strCache>
                <c:ptCount val="5"/>
                <c:pt idx="0">
                  <c:v>Plan!$G$8</c:v>
                </c:pt>
                <c:pt idx="1">
                  <c:v>Plan!$G$5</c:v>
                </c:pt>
                <c:pt idx="2">
                  <c:v>Plan!$G$4</c:v>
                </c:pt>
                <c:pt idx="3">
                  <c:v>Plan!$G$7</c:v>
                </c:pt>
                <c:pt idx="4">
                  <c:v>Plan!$G$6</c:v>
                </c:pt>
              </c:strCache>
            </c:strRef>
          </c:cat>
          <c:val>
            <c:numRef>
              <c:f>'Risk Results 3'!TornadoY</c:f>
              <c:numCache>
                <c:formatCode>General</c:formatCode>
                <c:ptCount val="5"/>
                <c:pt idx="0">
                  <c:v>0.18152479596193422</c:v>
                </c:pt>
                <c:pt idx="1">
                  <c:v>0.32583850536378028</c:v>
                </c:pt>
                <c:pt idx="2">
                  <c:v>0.32597891429399001</c:v>
                </c:pt>
                <c:pt idx="3">
                  <c:v>0.5327208075172577</c:v>
                </c:pt>
                <c:pt idx="4">
                  <c:v>0.6800158632142288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9E-491E-92F9-DBFD62F4595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38626703"/>
        <c:axId val="2138627535"/>
      </c:barChart>
      <c:catAx>
        <c:axId val="21386267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2138627535"/>
        <c:crosses val="autoZero"/>
        <c:auto val="1"/>
        <c:lblAlgn val="ctr"/>
        <c:lblOffset val="100"/>
        <c:noMultiLvlLbl val="0"/>
      </c:catAx>
      <c:valAx>
        <c:axId val="2138627535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8626703"/>
        <c:crosses val="autoZero"/>
        <c:crossBetween val="between"/>
      </c:valAx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LiveDate (Plan!$G$9)</cx:v>
        </cx:txData>
      </cx:tx>
    </cx:title>
    <cx:plotArea>
      <cx:plotAreaRegion>
        <cx:series layoutId="clusteredColumn" uniqueId="{2EFD34C1-A02A-48DB-94A9-43F711F7E6E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LiveDate (Plan!$G$9)</cx:v>
        </cx:txData>
      </cx:tx>
    </cx:title>
    <cx:plotArea>
      <cx:plotAreaRegion>
        <cx:series layoutId="clusteredColumn" uniqueId="{263E5ED5-B63F-45F9-B09F-DC4E4E56C9B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LiveDate (Plan!$G$9)</cx:v>
        </cx:txData>
      </cx:tx>
    </cx:title>
    <cx:plotArea>
      <cx:plotAreaRegion>
        <cx:series layoutId="clusteredColumn" uniqueId="{C6053302-1FD1-457F-882F-979DA96C6EE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microsoft.com/office/2014/relationships/chartEx" Target="../charts/chartEx3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68BC56-CFB1-45B8-9B0E-7F8C146E3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</xdr:row>
      <xdr:rowOff>0</xdr:rowOff>
    </xdr:from>
    <xdr:to>
      <xdr:col>33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519601C-E48A-4ECE-A142-F9A0DE8AAC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25925" y="400050"/>
              <a:ext cx="6096000" cy="425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5</xdr:row>
      <xdr:rowOff>0</xdr:rowOff>
    </xdr:from>
    <xdr:to>
      <xdr:col>44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B2BA4A-015C-4C1C-9002-F0791329E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BE42BC-89D1-4F7A-9319-78BCC9F46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</xdr:row>
      <xdr:rowOff>0</xdr:rowOff>
    </xdr:from>
    <xdr:to>
      <xdr:col>33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E830B68-9F9A-49A4-AA2F-6D25C9BD18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25925" y="390525"/>
              <a:ext cx="6096000" cy="4238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5</xdr:row>
      <xdr:rowOff>0</xdr:rowOff>
    </xdr:from>
    <xdr:to>
      <xdr:col>44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B46FE4-21E9-4B9F-906D-CCC698FD3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029C9F-4E67-4487-9C0F-563A189F2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</xdr:row>
      <xdr:rowOff>0</xdr:rowOff>
    </xdr:from>
    <xdr:to>
      <xdr:col>33</xdr:col>
      <xdr:colOff>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1CAB354-7772-41CD-B3E6-F59D014084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25925" y="390525"/>
              <a:ext cx="6096000" cy="4238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5</xdr:row>
      <xdr:rowOff>0</xdr:rowOff>
    </xdr:from>
    <xdr:to>
      <xdr:col>44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20C694-BF7E-4C2E-B0DA-CE52CCD61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oug\AppData\Roaming\Microsoft\AddIns\Excel\XLRisk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ddressWithSheet"/>
      <definedName name="RiskTriang"/>
      <definedName name="SortedTabl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D5AF-4B34-40EA-8ACE-43D06A5A8808}">
  <dimension ref="C3:H10"/>
  <sheetViews>
    <sheetView showGridLines="0" tabSelected="1" workbookViewId="0">
      <selection activeCell="G5" sqref="G5"/>
    </sheetView>
  </sheetViews>
  <sheetFormatPr defaultRowHeight="15" x14ac:dyDescent="0.25"/>
  <cols>
    <col min="3" max="3" width="12.85546875" customWidth="1"/>
    <col min="4" max="7" width="12.7109375" customWidth="1"/>
    <col min="8" max="8" width="29.7109375" bestFit="1" customWidth="1"/>
  </cols>
  <sheetData>
    <row r="3" spans="3:8" x14ac:dyDescent="0.25">
      <c r="C3" s="5"/>
      <c r="D3" s="5" t="s">
        <v>4</v>
      </c>
      <c r="E3" s="5" t="s">
        <v>5</v>
      </c>
      <c r="F3" s="5" t="s">
        <v>6</v>
      </c>
      <c r="G3" s="5" t="s">
        <v>11</v>
      </c>
      <c r="H3" s="5" t="s">
        <v>8</v>
      </c>
    </row>
    <row r="4" spans="3:8" x14ac:dyDescent="0.25">
      <c r="C4" t="s">
        <v>0</v>
      </c>
      <c r="D4">
        <v>3</v>
      </c>
      <c r="E4">
        <v>4</v>
      </c>
      <c r="F4">
        <v>5</v>
      </c>
      <c r="G4" s="1">
        <f>[1]!RiskTriang(D4,E4,F4)</f>
        <v>4</v>
      </c>
    </row>
    <row r="5" spans="3:8" x14ac:dyDescent="0.25">
      <c r="C5" t="s">
        <v>7</v>
      </c>
      <c r="D5">
        <v>2</v>
      </c>
      <c r="E5">
        <v>3</v>
      </c>
      <c r="F5">
        <v>4</v>
      </c>
      <c r="G5" s="1">
        <f>[1]!RiskTriang(D5,E5,F5)</f>
        <v>3</v>
      </c>
    </row>
    <row r="6" spans="3:8" x14ac:dyDescent="0.25">
      <c r="C6" t="s">
        <v>1</v>
      </c>
      <c r="D6">
        <v>4</v>
      </c>
      <c r="E6">
        <v>5</v>
      </c>
      <c r="F6">
        <v>8</v>
      </c>
      <c r="G6" s="1">
        <f>[1]!RiskTriang(D6,E6,F6)</f>
        <v>5.666666666666667</v>
      </c>
      <c r="H6" t="s">
        <v>9</v>
      </c>
    </row>
    <row r="7" spans="3:8" x14ac:dyDescent="0.25">
      <c r="C7" t="s">
        <v>2</v>
      </c>
      <c r="D7">
        <v>3</v>
      </c>
      <c r="E7">
        <v>3.5</v>
      </c>
      <c r="F7">
        <v>6</v>
      </c>
      <c r="G7" s="1">
        <f>[1]!RiskTriang(D7,E7,F7)</f>
        <v>4.166666666666667</v>
      </c>
      <c r="H7" t="s">
        <v>10</v>
      </c>
    </row>
    <row r="8" spans="3:8" x14ac:dyDescent="0.25">
      <c r="C8" t="s">
        <v>3</v>
      </c>
      <c r="D8">
        <v>1</v>
      </c>
      <c r="E8">
        <v>1.5</v>
      </c>
      <c r="F8">
        <v>2</v>
      </c>
      <c r="G8" s="1">
        <f>[1]!RiskTriang(D8,E8,F8)</f>
        <v>1.5</v>
      </c>
    </row>
    <row r="9" spans="3:8" ht="16.5" thickBot="1" x14ac:dyDescent="0.3">
      <c r="C9" s="38" t="s">
        <v>31</v>
      </c>
      <c r="D9" s="36"/>
      <c r="E9" s="36"/>
      <c r="F9" s="36"/>
      <c r="G9" s="37">
        <f>SUM(G4:G8)</f>
        <v>18.333333333333336</v>
      </c>
      <c r="H9" s="36"/>
    </row>
    <row r="10" spans="3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E300-7FBE-4612-B2F2-78DC7872B03D}">
  <dimension ref="A1:H11"/>
  <sheetViews>
    <sheetView workbookViewId="0"/>
  </sheetViews>
  <sheetFormatPr defaultRowHeight="15" x14ac:dyDescent="0.25"/>
  <cols>
    <col min="1" max="1" width="36.5703125" bestFit="1" customWidth="1"/>
    <col min="4" max="4" width="9.85546875" bestFit="1" customWidth="1"/>
    <col min="5" max="5" width="19.140625" bestFit="1" customWidth="1"/>
    <col min="7" max="7" width="12.140625" bestFit="1" customWidth="1"/>
    <col min="8" max="8" width="8.7109375" bestFit="1" customWidth="1"/>
  </cols>
  <sheetData>
    <row r="1" spans="1:8" x14ac:dyDescent="0.25">
      <c r="A1" s="2" t="s">
        <v>12</v>
      </c>
      <c r="D1" t="s">
        <v>20</v>
      </c>
      <c r="G1" t="s">
        <v>23</v>
      </c>
    </row>
    <row r="2" spans="1:8" x14ac:dyDescent="0.25">
      <c r="A2" t="s">
        <v>13</v>
      </c>
      <c r="B2">
        <v>0</v>
      </c>
    </row>
    <row r="3" spans="1:8" x14ac:dyDescent="0.25">
      <c r="A3" t="s">
        <v>14</v>
      </c>
      <c r="B3" t="b">
        <v>0</v>
      </c>
      <c r="D3" t="s">
        <v>21</v>
      </c>
      <c r="E3" t="s">
        <v>22</v>
      </c>
      <c r="G3" t="s">
        <v>21</v>
      </c>
      <c r="H3" t="s">
        <v>24</v>
      </c>
    </row>
    <row r="4" spans="1:8" x14ac:dyDescent="0.25">
      <c r="A4" t="s">
        <v>15</v>
      </c>
      <c r="B4">
        <v>1000</v>
      </c>
      <c r="D4" t="s">
        <v>61</v>
      </c>
      <c r="E4" t="s">
        <v>25</v>
      </c>
      <c r="G4" t="str">
        <f>[1]!AddressWithSheet(Plan!$G$9)</f>
        <v>Plan!$G$9</v>
      </c>
      <c r="H4" t="s">
        <v>30</v>
      </c>
    </row>
    <row r="5" spans="1:8" x14ac:dyDescent="0.25">
      <c r="A5" t="s">
        <v>16</v>
      </c>
      <c r="B5" t="b">
        <v>1</v>
      </c>
      <c r="D5" t="s">
        <v>62</v>
      </c>
      <c r="E5" t="s">
        <v>26</v>
      </c>
    </row>
    <row r="6" spans="1:8" x14ac:dyDescent="0.25">
      <c r="A6" t="s">
        <v>17</v>
      </c>
      <c r="B6" t="b">
        <v>1</v>
      </c>
      <c r="D6" t="s">
        <v>63</v>
      </c>
      <c r="E6" t="s">
        <v>27</v>
      </c>
    </row>
    <row r="7" spans="1:8" x14ac:dyDescent="0.25">
      <c r="D7" t="s">
        <v>64</v>
      </c>
      <c r="E7" t="s">
        <v>28</v>
      </c>
    </row>
    <row r="8" spans="1:8" x14ac:dyDescent="0.25">
      <c r="D8" t="s">
        <v>65</v>
      </c>
      <c r="E8" t="s">
        <v>29</v>
      </c>
    </row>
    <row r="10" spans="1:8" x14ac:dyDescent="0.25">
      <c r="A10" t="s">
        <v>18</v>
      </c>
    </row>
    <row r="11" spans="1:8" x14ac:dyDescent="0.25">
      <c r="A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0D7F-9C5A-46FC-9F39-F1C4EC9146E6}">
  <dimension ref="A1:AU1003"/>
  <sheetViews>
    <sheetView showGridLines="0" topLeftCell="M1" workbookViewId="0">
      <selection activeCell="U29" sqref="U29"/>
    </sheetView>
  </sheetViews>
  <sheetFormatPr defaultRowHeight="15" x14ac:dyDescent="0.25"/>
  <cols>
    <col min="1" max="1" width="30.42578125" bestFit="1" customWidth="1"/>
    <col min="3" max="7" width="10.7109375" customWidth="1"/>
    <col min="8" max="8" width="9.85546875" bestFit="1" customWidth="1"/>
    <col min="10" max="10" width="22.140625" bestFit="1" customWidth="1"/>
    <col min="11" max="11" width="9.85546875" bestFit="1" customWidth="1"/>
    <col min="35" max="35" width="13.85546875" bestFit="1" customWidth="1"/>
    <col min="36" max="36" width="9.85546875" bestFit="1" customWidth="1"/>
    <col min="46" max="46" width="10.5703125" hidden="1" customWidth="1"/>
    <col min="47" max="47" width="12" hidden="1" customWidth="1"/>
  </cols>
  <sheetData>
    <row r="1" spans="1:47" ht="15.75" thickBot="1" x14ac:dyDescent="0.3">
      <c r="A1" s="2" t="s">
        <v>38</v>
      </c>
      <c r="C1" s="39" t="s">
        <v>32</v>
      </c>
      <c r="D1" s="41"/>
      <c r="E1" s="41"/>
      <c r="F1" s="41"/>
      <c r="G1" s="42"/>
      <c r="H1" s="19" t="s">
        <v>33</v>
      </c>
      <c r="J1" s="39" t="s">
        <v>34</v>
      </c>
      <c r="K1" s="40"/>
      <c r="M1" s="43" t="s">
        <v>35</v>
      </c>
      <c r="N1" s="43"/>
      <c r="O1" s="43"/>
      <c r="P1" s="43"/>
      <c r="Q1" s="43"/>
      <c r="R1" s="43"/>
      <c r="S1" s="43"/>
      <c r="T1" s="43"/>
      <c r="U1" s="43"/>
      <c r="V1" s="43"/>
      <c r="X1" s="43" t="s">
        <v>36</v>
      </c>
      <c r="Y1" s="43"/>
      <c r="Z1" s="43"/>
      <c r="AA1" s="43"/>
      <c r="AB1" s="43"/>
      <c r="AC1" s="43"/>
      <c r="AD1" s="43"/>
      <c r="AE1" s="43"/>
      <c r="AF1" s="43"/>
      <c r="AG1" s="43"/>
      <c r="AI1" s="43" t="s">
        <v>37</v>
      </c>
      <c r="AJ1" s="43"/>
      <c r="AK1" s="43"/>
      <c r="AL1" s="43"/>
      <c r="AM1" s="43"/>
      <c r="AN1" s="43"/>
      <c r="AO1" s="43"/>
      <c r="AP1" s="43"/>
      <c r="AQ1" s="43"/>
      <c r="AR1" s="43"/>
    </row>
    <row r="2" spans="1:47" ht="15.75" thickBot="1" x14ac:dyDescent="0.3">
      <c r="A2" s="27" t="s">
        <v>39</v>
      </c>
      <c r="B2" s="10"/>
      <c r="C2" s="16" t="s">
        <v>61</v>
      </c>
      <c r="D2" s="17" t="s">
        <v>62</v>
      </c>
      <c r="E2" s="17" t="s">
        <v>63</v>
      </c>
      <c r="F2" s="17" t="s">
        <v>64</v>
      </c>
      <c r="G2" s="18" t="s">
        <v>65</v>
      </c>
      <c r="H2" s="20" t="s">
        <v>66</v>
      </c>
      <c r="J2" s="22"/>
      <c r="K2" s="20" t="s">
        <v>66</v>
      </c>
      <c r="AT2" s="39" t="str">
        <f>"Correlations - Column "&amp;$AI$5&amp;" sorted"</f>
        <v>Correlations - Column 1 sorted</v>
      </c>
      <c r="AU2" s="40"/>
    </row>
    <row r="3" spans="1:47" ht="15.75" thickBot="1" x14ac:dyDescent="0.3">
      <c r="A3" s="27" t="s">
        <v>34</v>
      </c>
      <c r="B3" s="12" t="s">
        <v>15</v>
      </c>
      <c r="C3" s="9" t="s">
        <v>25</v>
      </c>
      <c r="D3" s="6" t="s">
        <v>26</v>
      </c>
      <c r="E3" s="6" t="s">
        <v>27</v>
      </c>
      <c r="F3" s="6" t="s">
        <v>28</v>
      </c>
      <c r="G3" s="15" t="s">
        <v>29</v>
      </c>
      <c r="H3" s="21" t="s">
        <v>30</v>
      </c>
      <c r="J3" s="23"/>
      <c r="K3" s="21" t="s">
        <v>30</v>
      </c>
      <c r="AI3" t="s">
        <v>59</v>
      </c>
      <c r="AJ3" s="34" t="s">
        <v>66</v>
      </c>
      <c r="AT3" s="22"/>
      <c r="AU3" s="20" t="s">
        <v>66</v>
      </c>
    </row>
    <row r="4" spans="1:47" ht="15.75" thickBot="1" x14ac:dyDescent="0.3">
      <c r="A4" s="27" t="s">
        <v>40</v>
      </c>
      <c r="B4" s="10">
        <v>1</v>
      </c>
      <c r="C4" s="7">
        <v>4.5579748631047519</v>
      </c>
      <c r="D4" s="4">
        <v>2.8321078098516272</v>
      </c>
      <c r="E4" s="4">
        <v>4.9164716012064682</v>
      </c>
      <c r="F4" s="4">
        <v>5.1253457824153852</v>
      </c>
      <c r="G4" s="13">
        <v>1.3788757427164877</v>
      </c>
      <c r="H4" s="10">
        <v>18.810775799294721</v>
      </c>
      <c r="J4" s="24" t="s">
        <v>43</v>
      </c>
      <c r="K4" s="10">
        <f>_xlfn.AGGREGATE(1,6,H$4:H$1003)</f>
        <v>18.333338288981626</v>
      </c>
      <c r="AI4" t="s">
        <v>60</v>
      </c>
      <c r="AJ4" t="str">
        <f>HLOOKUP($AJ$3,$AU$3:$AU$4,2,0)</f>
        <v>LiveDate</v>
      </c>
      <c r="AT4" s="23" t="s">
        <v>58</v>
      </c>
      <c r="AU4" s="21" t="s">
        <v>30</v>
      </c>
    </row>
    <row r="5" spans="1:47" x14ac:dyDescent="0.25">
      <c r="A5" s="27" t="s">
        <v>41</v>
      </c>
      <c r="B5" s="11">
        <v>2</v>
      </c>
      <c r="C5" s="8">
        <v>3.7524922615901706</v>
      </c>
      <c r="D5" s="3">
        <v>3.2597836868758492</v>
      </c>
      <c r="E5" s="3">
        <v>4.7933604293658467</v>
      </c>
      <c r="F5" s="3">
        <v>3.7557035225388438</v>
      </c>
      <c r="G5" s="14">
        <v>1.5219893520258827</v>
      </c>
      <c r="H5" s="11">
        <v>17.083329252396595</v>
      </c>
      <c r="J5" s="25" t="s">
        <v>44</v>
      </c>
      <c r="K5" s="11">
        <f>_xlfn.AGGREGATE(12,6,H$4:H$1003)</f>
        <v>18.353452335320878</v>
      </c>
      <c r="AI5" s="35">
        <f>MATCH($AJ$3,$AU$3,0)</f>
        <v>1</v>
      </c>
      <c r="AT5" s="10" t="str">
        <f t="array" ref="AT5:AU9">[1]!SortedTable($J$73:$K$77,$AI$5+1,1,1)</f>
        <v>Plan!$G$8</v>
      </c>
      <c r="AU5" s="10">
        <v>0.10940671429275026</v>
      </c>
    </row>
    <row r="6" spans="1:47" x14ac:dyDescent="0.25">
      <c r="A6" s="27" t="s">
        <v>42</v>
      </c>
      <c r="B6" s="11">
        <v>3</v>
      </c>
      <c r="C6" s="8">
        <v>4.1367595459924251</v>
      </c>
      <c r="D6" s="3">
        <v>2.4303594802941078</v>
      </c>
      <c r="E6" s="3">
        <v>6.7514691338342425</v>
      </c>
      <c r="F6" s="3">
        <v>4.0680565596395981</v>
      </c>
      <c r="G6" s="14">
        <v>1.450103852785362</v>
      </c>
      <c r="H6" s="11">
        <v>18.836748572545734</v>
      </c>
      <c r="J6" s="25" t="s">
        <v>45</v>
      </c>
      <c r="K6" s="11" t="e">
        <f>_xlfn.AGGREGATE(13,6,H$4:H$1003)</f>
        <v>#N/A</v>
      </c>
      <c r="AI6" t="str">
        <f>"Tornado Diagram for "&amp;$AJ$4&amp;" ("&amp;$AJ$3&amp;")"</f>
        <v>Tornado Diagram for LiveDate (Plan!$G$9)</v>
      </c>
      <c r="AT6" s="11" t="str">
        <v>Plan!$G$5</v>
      </c>
      <c r="AU6" s="11">
        <v>0.32482849270238551</v>
      </c>
    </row>
    <row r="7" spans="1:47" x14ac:dyDescent="0.25">
      <c r="A7" s="27" t="s">
        <v>35</v>
      </c>
      <c r="B7" s="11">
        <v>4</v>
      </c>
      <c r="C7" s="8">
        <v>3.4957712081916528</v>
      </c>
      <c r="D7" s="3">
        <v>3.6999997570118297</v>
      </c>
      <c r="E7" s="3">
        <v>6.8542830249103108</v>
      </c>
      <c r="F7" s="3">
        <v>3.3843558966146121</v>
      </c>
      <c r="G7" s="14">
        <v>1.8228987488087836</v>
      </c>
      <c r="H7" s="11">
        <v>19.257308635537189</v>
      </c>
      <c r="J7" s="25" t="s">
        <v>46</v>
      </c>
      <c r="K7" s="11">
        <f>_xlfn.AGGREGATE(7,6,H$4:H$1003)</f>
        <v>1.2349680154569567</v>
      </c>
      <c r="AT7" s="11" t="str">
        <v>Plan!$G$4</v>
      </c>
      <c r="AU7" s="11">
        <v>0.34149564784238678</v>
      </c>
    </row>
    <row r="8" spans="1:47" x14ac:dyDescent="0.25">
      <c r="A8" s="27" t="s">
        <v>36</v>
      </c>
      <c r="B8" s="11">
        <v>5</v>
      </c>
      <c r="C8" s="8">
        <v>3.635070633132524</v>
      </c>
      <c r="D8" s="3">
        <v>2.5384864580962949</v>
      </c>
      <c r="E8" s="3">
        <v>4.931984033915465</v>
      </c>
      <c r="F8" s="3">
        <v>4.2777992846944599</v>
      </c>
      <c r="G8" s="14">
        <v>1.7707715365615857</v>
      </c>
      <c r="H8" s="11">
        <v>17.154111946400331</v>
      </c>
      <c r="J8" s="25" t="s">
        <v>47</v>
      </c>
      <c r="K8" s="11">
        <f>_xlfn.AGGREGATE(10,6,H$4:H$1003)</f>
        <v>1.5251459992016938</v>
      </c>
      <c r="AT8" s="11" t="str">
        <v>Plan!$G$7</v>
      </c>
      <c r="AU8" s="11">
        <v>0.54939762174501572</v>
      </c>
    </row>
    <row r="9" spans="1:47" ht="15.75" thickBot="1" x14ac:dyDescent="0.3">
      <c r="A9" s="27" t="s">
        <v>37</v>
      </c>
      <c r="B9" s="11">
        <v>6</v>
      </c>
      <c r="C9" s="8">
        <v>4.2043269776320606</v>
      </c>
      <c r="D9" s="3">
        <v>2.5553848526231167</v>
      </c>
      <c r="E9" s="3">
        <v>6.2654682937483841</v>
      </c>
      <c r="F9" s="3">
        <v>4.5835500463525616</v>
      </c>
      <c r="G9" s="14">
        <v>1.3656359438195709</v>
      </c>
      <c r="H9" s="11">
        <v>18.974366114175695</v>
      </c>
      <c r="J9" s="25" t="s">
        <v>48</v>
      </c>
      <c r="K9" s="11">
        <f>KURT(H$4:H$1003)</f>
        <v>-0.3571161624066046</v>
      </c>
      <c r="AT9" s="12" t="str">
        <v>Plan!$G$6</v>
      </c>
      <c r="AU9" s="12">
        <v>0.68191334235038181</v>
      </c>
    </row>
    <row r="10" spans="1:47" x14ac:dyDescent="0.25">
      <c r="B10" s="11">
        <v>7</v>
      </c>
      <c r="C10" s="8">
        <v>4.2188526088195832</v>
      </c>
      <c r="D10" s="3">
        <v>3.436151088459781</v>
      </c>
      <c r="E10" s="3">
        <v>5.5786051395504677</v>
      </c>
      <c r="F10" s="3">
        <v>4.4067671997936451</v>
      </c>
      <c r="G10" s="14">
        <v>1.3162399510532325</v>
      </c>
      <c r="H10" s="11">
        <v>18.95661598767671</v>
      </c>
      <c r="J10" s="25" t="s">
        <v>49</v>
      </c>
      <c r="K10" s="11">
        <f>SKEW(H$4:H$1003)</f>
        <v>0.16347214366262303</v>
      </c>
    </row>
    <row r="11" spans="1:47" x14ac:dyDescent="0.25">
      <c r="B11" s="11">
        <v>8</v>
      </c>
      <c r="C11" s="8">
        <v>3.5004551331200706</v>
      </c>
      <c r="D11" s="3">
        <v>3.0325067979228377</v>
      </c>
      <c r="E11" s="3">
        <v>5.0557760128219051</v>
      </c>
      <c r="F11" s="3">
        <v>3.7225696929250756</v>
      </c>
      <c r="G11" s="14">
        <v>1.8912813019035792</v>
      </c>
      <c r="H11" s="11">
        <v>17.20258893869347</v>
      </c>
      <c r="J11" s="25" t="s">
        <v>4</v>
      </c>
      <c r="K11" s="11">
        <f>_xlfn.AGGREGATE(5,6,H$4:H$1003)</f>
        <v>15.314750847451524</v>
      </c>
    </row>
    <row r="12" spans="1:47" x14ac:dyDescent="0.25">
      <c r="B12" s="11">
        <v>9</v>
      </c>
      <c r="C12" s="8">
        <v>3.4718408555820561</v>
      </c>
      <c r="D12" s="3">
        <v>2.8128744589551413</v>
      </c>
      <c r="E12" s="3">
        <v>5.4960887222221491</v>
      </c>
      <c r="F12" s="3">
        <v>5.5603685984783375</v>
      </c>
      <c r="G12" s="14">
        <v>1.4425738050110253</v>
      </c>
      <c r="H12" s="11">
        <v>18.783746440248709</v>
      </c>
      <c r="J12" s="25" t="s">
        <v>6</v>
      </c>
      <c r="K12" s="11">
        <f>_xlfn.AGGREGATE(4,6,H$4:H$1003)</f>
        <v>22.838936570232029</v>
      </c>
    </row>
    <row r="13" spans="1:47" x14ac:dyDescent="0.25">
      <c r="B13" s="11">
        <v>10</v>
      </c>
      <c r="C13" s="8">
        <v>3.6475983055155901</v>
      </c>
      <c r="D13" s="3">
        <v>2.7202530356001913</v>
      </c>
      <c r="E13" s="3">
        <v>4.2655767118655739</v>
      </c>
      <c r="F13" s="3">
        <v>5.1537527210435705</v>
      </c>
      <c r="G13" s="14">
        <v>1.6364773530160543</v>
      </c>
      <c r="H13" s="11">
        <v>17.42365812704098</v>
      </c>
      <c r="J13" s="25" t="s">
        <v>21</v>
      </c>
      <c r="K13" s="11">
        <f>K12-K11</f>
        <v>7.5241857227805049</v>
      </c>
    </row>
    <row r="14" spans="1:47" x14ac:dyDescent="0.25">
      <c r="B14" s="11">
        <v>11</v>
      </c>
      <c r="C14" s="8">
        <v>3.8133187917643192</v>
      </c>
      <c r="D14" s="3">
        <v>2.2261702668918502</v>
      </c>
      <c r="E14" s="3">
        <v>5.4291050749798906</v>
      </c>
      <c r="F14" s="3">
        <v>3.5808578060653553</v>
      </c>
      <c r="G14" s="14">
        <v>1.4402074464416537</v>
      </c>
      <c r="H14" s="11">
        <v>16.489659386143067</v>
      </c>
      <c r="J14" s="25" t="s">
        <v>50</v>
      </c>
      <c r="K14" s="11">
        <f>COUNT(H$4:H$1003)</f>
        <v>1000</v>
      </c>
    </row>
    <row r="15" spans="1:47" x14ac:dyDescent="0.25">
      <c r="B15" s="11">
        <v>12</v>
      </c>
      <c r="C15" s="8">
        <v>4.4402500319291365</v>
      </c>
      <c r="D15" s="3">
        <v>2.9842209009927347</v>
      </c>
      <c r="E15" s="3">
        <v>4.8340478412859333</v>
      </c>
      <c r="F15" s="3">
        <v>4.8093359486158231</v>
      </c>
      <c r="G15" s="14">
        <v>1.2629137449031649</v>
      </c>
      <c r="H15" s="11">
        <v>18.330768467726791</v>
      </c>
      <c r="J15" s="25" t="s">
        <v>51</v>
      </c>
      <c r="K15" s="11">
        <f t="array" ref="K15">COUNT(IF(ISERROR(H$4:H$1003), 1, ""))</f>
        <v>0</v>
      </c>
    </row>
    <row r="16" spans="1:47" x14ac:dyDescent="0.25">
      <c r="B16" s="11">
        <v>13</v>
      </c>
      <c r="C16" s="8">
        <v>3.6676479723145157</v>
      </c>
      <c r="D16" s="3">
        <v>2.2775658507442276</v>
      </c>
      <c r="E16" s="3">
        <v>4.8933724662378681</v>
      </c>
      <c r="F16" s="3">
        <v>3.4686040562408658</v>
      </c>
      <c r="G16" s="14">
        <v>1.9314294221606549</v>
      </c>
      <c r="H16" s="11">
        <v>16.238619767698133</v>
      </c>
      <c r="J16" s="25" t="s">
        <v>52</v>
      </c>
      <c r="K16" s="11">
        <f>K7/SQRT(K14)</f>
        <v>3.9053117663020116E-2</v>
      </c>
    </row>
    <row r="17" spans="2:11" ht="15.75" thickBot="1" x14ac:dyDescent="0.3">
      <c r="B17" s="11">
        <v>14</v>
      </c>
      <c r="C17" s="8">
        <v>3.5187542735923394</v>
      </c>
      <c r="D17" s="3">
        <v>2.3817271137921776</v>
      </c>
      <c r="E17" s="3">
        <v>6.0416856440523485</v>
      </c>
      <c r="F17" s="3">
        <v>3.3358688448458018</v>
      </c>
      <c r="G17" s="14">
        <v>1.5105134436843217</v>
      </c>
      <c r="H17" s="11">
        <v>16.78854931996699</v>
      </c>
      <c r="J17" s="26" t="s">
        <v>53</v>
      </c>
      <c r="K17" s="12">
        <f>_xlfn.CONFIDENCE.T(5%,K7,K14)</f>
        <v>7.6635551976667937E-2</v>
      </c>
    </row>
    <row r="18" spans="2:11" ht="15.75" thickBot="1" x14ac:dyDescent="0.3">
      <c r="B18" s="11">
        <v>15</v>
      </c>
      <c r="C18" s="8">
        <v>3.7632029751923839</v>
      </c>
      <c r="D18" s="3">
        <v>2.561649031258475</v>
      </c>
      <c r="E18" s="3">
        <v>4.7664760322182866</v>
      </c>
      <c r="F18" s="3">
        <v>4.6312646603716203</v>
      </c>
      <c r="G18" s="14">
        <v>1.1302395735711699</v>
      </c>
      <c r="H18" s="11">
        <v>16.852832272611938</v>
      </c>
    </row>
    <row r="19" spans="2:11" ht="15.75" thickBot="1" x14ac:dyDescent="0.3">
      <c r="B19" s="11">
        <v>16</v>
      </c>
      <c r="C19" s="8">
        <v>3.7081525860536741</v>
      </c>
      <c r="D19" s="3">
        <v>3.342865620200937</v>
      </c>
      <c r="E19" s="3">
        <v>5.4192724198680819</v>
      </c>
      <c r="F19" s="3">
        <v>3.2888294203019548</v>
      </c>
      <c r="G19" s="14">
        <v>1.448702646283333</v>
      </c>
      <c r="H19" s="11">
        <v>17.207822692707982</v>
      </c>
      <c r="J19" s="39" t="s">
        <v>54</v>
      </c>
      <c r="K19" s="40"/>
    </row>
    <row r="20" spans="2:11" x14ac:dyDescent="0.25">
      <c r="B20" s="11">
        <v>17</v>
      </c>
      <c r="C20" s="8">
        <v>3.7809070905769211</v>
      </c>
      <c r="D20" s="3">
        <v>2.9268026230553512</v>
      </c>
      <c r="E20" s="3">
        <v>6.30159504497865</v>
      </c>
      <c r="F20" s="3">
        <v>4.0985335882887979</v>
      </c>
      <c r="G20" s="14">
        <v>1.4537989877694244</v>
      </c>
      <c r="H20" s="11">
        <v>18.561637334669147</v>
      </c>
      <c r="J20" s="22"/>
      <c r="K20" s="20" t="s">
        <v>66</v>
      </c>
    </row>
    <row r="21" spans="2:11" ht="15.75" thickBot="1" x14ac:dyDescent="0.3">
      <c r="B21" s="11">
        <v>18</v>
      </c>
      <c r="C21" s="8">
        <v>3.455457664210885</v>
      </c>
      <c r="D21" s="3">
        <v>3.0356954221299879</v>
      </c>
      <c r="E21" s="3">
        <v>6.5346801088779465</v>
      </c>
      <c r="F21" s="3">
        <v>5.065689740621738</v>
      </c>
      <c r="G21" s="14">
        <v>1.017106848403895</v>
      </c>
      <c r="H21" s="11">
        <v>19.108629784244453</v>
      </c>
      <c r="J21" s="23"/>
      <c r="K21" s="21" t="s">
        <v>30</v>
      </c>
    </row>
    <row r="22" spans="2:11" x14ac:dyDescent="0.25">
      <c r="B22" s="11">
        <v>19</v>
      </c>
      <c r="C22" s="8">
        <v>4.0904694679052067</v>
      </c>
      <c r="D22" s="3">
        <v>3.1438975491924985</v>
      </c>
      <c r="E22" s="3">
        <v>5.5132314056013261</v>
      </c>
      <c r="F22" s="3">
        <v>4.5785865384687687</v>
      </c>
      <c r="G22" s="14">
        <v>1.2945830425086107</v>
      </c>
      <c r="H22" s="11">
        <v>18.62076800367641</v>
      </c>
      <c r="J22" s="28">
        <v>0</v>
      </c>
      <c r="K22" s="10">
        <f>_xlfn.AGGREGATE(16,6,H$4:H$1003,$J22)</f>
        <v>15.314750847451524</v>
      </c>
    </row>
    <row r="23" spans="2:11" x14ac:dyDescent="0.25">
      <c r="B23" s="11">
        <v>20</v>
      </c>
      <c r="C23" s="8">
        <v>3.4982892065169571</v>
      </c>
      <c r="D23" s="3">
        <v>3.4420450330528194</v>
      </c>
      <c r="E23" s="3">
        <v>5.361377192345687</v>
      </c>
      <c r="F23" s="3">
        <v>3.4481570413538734</v>
      </c>
      <c r="G23" s="14">
        <v>1.7226143378106118</v>
      </c>
      <c r="H23" s="11">
        <v>17.472482811079949</v>
      </c>
      <c r="J23" s="29">
        <v>2.5000000000000001E-2</v>
      </c>
      <c r="K23" s="11">
        <f t="shared" ref="K23:K62" si="0">_xlfn.AGGREGATE(16,6,H$4:H$1003,$J23)</f>
        <v>16.061139756368426</v>
      </c>
    </row>
    <row r="24" spans="2:11" x14ac:dyDescent="0.25">
      <c r="B24" s="11">
        <v>21</v>
      </c>
      <c r="C24" s="8">
        <v>4.4674527358045424</v>
      </c>
      <c r="D24" s="3">
        <v>3.3138372243750331</v>
      </c>
      <c r="E24" s="3">
        <v>7.1311499079725245</v>
      </c>
      <c r="F24" s="3">
        <v>3.7382808744598859</v>
      </c>
      <c r="G24" s="14">
        <v>1.3431425164916075</v>
      </c>
      <c r="H24" s="11">
        <v>19.993863259103595</v>
      </c>
      <c r="J24" s="29">
        <v>0.05</v>
      </c>
      <c r="K24" s="11">
        <f t="shared" si="0"/>
        <v>16.332433452155961</v>
      </c>
    </row>
    <row r="25" spans="2:11" x14ac:dyDescent="0.25">
      <c r="B25" s="11">
        <v>22</v>
      </c>
      <c r="C25" s="8">
        <v>3.9091677624896608</v>
      </c>
      <c r="D25" s="3">
        <v>2.7148202200597193</v>
      </c>
      <c r="E25" s="3">
        <v>5.2611561940743794</v>
      </c>
      <c r="F25" s="3">
        <v>3.7467672776538961</v>
      </c>
      <c r="G25" s="14">
        <v>1.5277123440122053</v>
      </c>
      <c r="H25" s="11">
        <v>17.159623798289861</v>
      </c>
      <c r="J25" s="29">
        <v>7.4999999999999997E-2</v>
      </c>
      <c r="K25" s="11">
        <f t="shared" si="0"/>
        <v>16.584687701236028</v>
      </c>
    </row>
    <row r="26" spans="2:11" x14ac:dyDescent="0.25">
      <c r="B26" s="11">
        <v>23</v>
      </c>
      <c r="C26" s="8">
        <v>4.0053666047247649</v>
      </c>
      <c r="D26" s="3">
        <v>3.4398954726599835</v>
      </c>
      <c r="E26" s="3">
        <v>4.7304202363738854</v>
      </c>
      <c r="F26" s="3">
        <v>3.9844179533944222</v>
      </c>
      <c r="G26" s="14">
        <v>1.6352924077797195</v>
      </c>
      <c r="H26" s="11">
        <v>17.795392674932778</v>
      </c>
      <c r="J26" s="29">
        <v>0.1</v>
      </c>
      <c r="K26" s="11">
        <f t="shared" si="0"/>
        <v>16.758461146160379</v>
      </c>
    </row>
    <row r="27" spans="2:11" x14ac:dyDescent="0.25">
      <c r="B27" s="11">
        <v>24</v>
      </c>
      <c r="C27" s="8">
        <v>4.1299165757347405</v>
      </c>
      <c r="D27" s="3">
        <v>2.8439808538890108</v>
      </c>
      <c r="E27" s="3">
        <v>5.8585085402375547</v>
      </c>
      <c r="F27" s="3">
        <v>4.893866476638526</v>
      </c>
      <c r="G27" s="14">
        <v>1.5327373703155061</v>
      </c>
      <c r="H27" s="11">
        <v>19.259009816815336</v>
      </c>
      <c r="J27" s="29">
        <v>0.125</v>
      </c>
      <c r="K27" s="11">
        <f t="shared" si="0"/>
        <v>16.913049745132252</v>
      </c>
    </row>
    <row r="28" spans="2:11" x14ac:dyDescent="0.25">
      <c r="B28" s="11">
        <v>25</v>
      </c>
      <c r="C28" s="8">
        <v>4.0718059580245338</v>
      </c>
      <c r="D28" s="3">
        <v>2.449658481226245</v>
      </c>
      <c r="E28" s="3">
        <v>5.3481462475173434</v>
      </c>
      <c r="F28" s="3">
        <v>5.6144602935668999</v>
      </c>
      <c r="G28" s="14">
        <v>1.2441236515706213</v>
      </c>
      <c r="H28" s="11">
        <v>18.728194631905644</v>
      </c>
      <c r="J28" s="29">
        <v>0.15</v>
      </c>
      <c r="K28" s="11">
        <f t="shared" si="0"/>
        <v>17.010947772561217</v>
      </c>
    </row>
    <row r="29" spans="2:11" x14ac:dyDescent="0.25">
      <c r="B29" s="11">
        <v>26</v>
      </c>
      <c r="C29" s="8">
        <v>3.7586330893910693</v>
      </c>
      <c r="D29" s="3">
        <v>2.213438047405563</v>
      </c>
      <c r="E29" s="3">
        <v>5.5823432610442687</v>
      </c>
      <c r="F29" s="3">
        <v>5.0817161034529201</v>
      </c>
      <c r="G29" s="14">
        <v>1.6322124319415832</v>
      </c>
      <c r="H29" s="11">
        <v>18.268342933235402</v>
      </c>
      <c r="J29" s="29">
        <v>0.17499999999999999</v>
      </c>
      <c r="K29" s="11">
        <f t="shared" si="0"/>
        <v>17.112330509811112</v>
      </c>
    </row>
    <row r="30" spans="2:11" x14ac:dyDescent="0.25">
      <c r="B30" s="11">
        <v>27</v>
      </c>
      <c r="C30" s="8">
        <v>3.3187551232468508</v>
      </c>
      <c r="D30" s="3">
        <v>3.3301928987200049</v>
      </c>
      <c r="E30" s="3">
        <v>4.2400350398075002</v>
      </c>
      <c r="F30" s="3">
        <v>3.1443858843577197</v>
      </c>
      <c r="G30" s="14">
        <v>1.6887226347141733</v>
      </c>
      <c r="H30" s="11">
        <v>15.722091580846248</v>
      </c>
      <c r="J30" s="29">
        <v>0.2</v>
      </c>
      <c r="K30" s="11">
        <f t="shared" si="0"/>
        <v>17.202647843194061</v>
      </c>
    </row>
    <row r="31" spans="2:11" x14ac:dyDescent="0.25">
      <c r="B31" s="11">
        <v>28</v>
      </c>
      <c r="C31" s="8">
        <v>4.1799230301886841</v>
      </c>
      <c r="D31" s="3">
        <v>2.779142237261599</v>
      </c>
      <c r="E31" s="3">
        <v>6.0469823755101455</v>
      </c>
      <c r="F31" s="3">
        <v>4.5018535892276308</v>
      </c>
      <c r="G31" s="14">
        <v>1.5496229123167367</v>
      </c>
      <c r="H31" s="11">
        <v>19.057524144504796</v>
      </c>
      <c r="J31" s="29">
        <v>0.22500000000000001</v>
      </c>
      <c r="K31" s="11">
        <f t="shared" si="0"/>
        <v>17.310097648628428</v>
      </c>
    </row>
    <row r="32" spans="2:11" x14ac:dyDescent="0.25">
      <c r="B32" s="11">
        <v>29</v>
      </c>
      <c r="C32" s="8">
        <v>3.8403804377212962</v>
      </c>
      <c r="D32" s="3">
        <v>3.1222787288460632</v>
      </c>
      <c r="E32" s="3">
        <v>5.8919202654711036</v>
      </c>
      <c r="F32" s="3">
        <v>5.3963405869305108</v>
      </c>
      <c r="G32" s="14">
        <v>1.2364516594584936</v>
      </c>
      <c r="H32" s="11">
        <v>19.487371678427465</v>
      </c>
      <c r="J32" s="29">
        <v>0.25</v>
      </c>
      <c r="K32" s="11">
        <f t="shared" si="0"/>
        <v>17.437327758502423</v>
      </c>
    </row>
    <row r="33" spans="2:11" x14ac:dyDescent="0.25">
      <c r="B33" s="11">
        <v>30</v>
      </c>
      <c r="C33" s="8">
        <v>4.3594535598542334</v>
      </c>
      <c r="D33" s="3">
        <v>2.4421268858326086</v>
      </c>
      <c r="E33" s="3">
        <v>4.7806240079337448</v>
      </c>
      <c r="F33" s="3">
        <v>3.9093851504550896</v>
      </c>
      <c r="G33" s="14">
        <v>1.6210012609356843</v>
      </c>
      <c r="H33" s="11">
        <v>17.112590865011363</v>
      </c>
      <c r="J33" s="29">
        <v>0.27500000000000002</v>
      </c>
      <c r="K33" s="11">
        <f t="shared" si="0"/>
        <v>17.527693859955988</v>
      </c>
    </row>
    <row r="34" spans="2:11" x14ac:dyDescent="0.25">
      <c r="B34" s="11">
        <v>31</v>
      </c>
      <c r="C34" s="8">
        <v>3.7128784380981545</v>
      </c>
      <c r="D34" s="3">
        <v>3.7072486870532071</v>
      </c>
      <c r="E34" s="3">
        <v>7.1760305716308723</v>
      </c>
      <c r="F34" s="3">
        <v>4.3653795398369137</v>
      </c>
      <c r="G34" s="14">
        <v>1.5146808776030005</v>
      </c>
      <c r="H34" s="11">
        <v>20.476218114222153</v>
      </c>
      <c r="J34" s="29">
        <v>0.3</v>
      </c>
      <c r="K34" s="11">
        <f t="shared" si="0"/>
        <v>17.63701087643793</v>
      </c>
    </row>
    <row r="35" spans="2:11" x14ac:dyDescent="0.25">
      <c r="B35" s="11">
        <v>32</v>
      </c>
      <c r="C35" s="8">
        <v>3.3515933293706337</v>
      </c>
      <c r="D35" s="3">
        <v>2.6907619658968649</v>
      </c>
      <c r="E35" s="3">
        <v>4.533259368054118</v>
      </c>
      <c r="F35" s="3">
        <v>5.0321709551268476</v>
      </c>
      <c r="G35" s="14">
        <v>1.8041387494773873</v>
      </c>
      <c r="H35" s="11">
        <v>17.411924367925852</v>
      </c>
      <c r="J35" s="29">
        <v>0.32500000000000001</v>
      </c>
      <c r="K35" s="11">
        <f t="shared" si="0"/>
        <v>17.729065985915813</v>
      </c>
    </row>
    <row r="36" spans="2:11" x14ac:dyDescent="0.25">
      <c r="B36" s="11">
        <v>33</v>
      </c>
      <c r="C36" s="8">
        <v>4.4084023727593209</v>
      </c>
      <c r="D36" s="3">
        <v>3.0397250695940996</v>
      </c>
      <c r="E36" s="3">
        <v>7.1040506540794848</v>
      </c>
      <c r="F36" s="3">
        <v>4.9314414869323615</v>
      </c>
      <c r="G36" s="14">
        <v>1.6660822820423753</v>
      </c>
      <c r="H36" s="11">
        <v>21.149701865407643</v>
      </c>
      <c r="J36" s="29">
        <v>0.35</v>
      </c>
      <c r="K36" s="11">
        <f t="shared" si="0"/>
        <v>17.798058926017131</v>
      </c>
    </row>
    <row r="37" spans="2:11" x14ac:dyDescent="0.25">
      <c r="B37" s="11">
        <v>34</v>
      </c>
      <c r="C37" s="8">
        <v>3.5915121548565447</v>
      </c>
      <c r="D37" s="3">
        <v>2.9139987594681633</v>
      </c>
      <c r="E37" s="3">
        <v>5.0898695325111794</v>
      </c>
      <c r="F37" s="3">
        <v>3.676692475880464</v>
      </c>
      <c r="G37" s="14">
        <v>1.6566765773878041</v>
      </c>
      <c r="H37" s="11">
        <v>16.928749500104153</v>
      </c>
      <c r="J37" s="29">
        <v>0.375</v>
      </c>
      <c r="K37" s="11">
        <f t="shared" si="0"/>
        <v>17.852613683993777</v>
      </c>
    </row>
    <row r="38" spans="2:11" x14ac:dyDescent="0.25">
      <c r="B38" s="11">
        <v>35</v>
      </c>
      <c r="C38" s="8">
        <v>3.5020325245085662</v>
      </c>
      <c r="D38" s="3">
        <v>2.5649245925814741</v>
      </c>
      <c r="E38" s="3">
        <v>5.9686896358362835</v>
      </c>
      <c r="F38" s="3">
        <v>3.6733791854678084</v>
      </c>
      <c r="G38" s="14">
        <v>1.4918421313162666</v>
      </c>
      <c r="H38" s="11">
        <v>17.200868069710399</v>
      </c>
      <c r="J38" s="29">
        <v>0.4</v>
      </c>
      <c r="K38" s="11">
        <f t="shared" si="0"/>
        <v>17.934773127588187</v>
      </c>
    </row>
    <row r="39" spans="2:11" x14ac:dyDescent="0.25">
      <c r="B39" s="11">
        <v>36</v>
      </c>
      <c r="C39" s="8">
        <v>3.6294763172124513</v>
      </c>
      <c r="D39" s="3">
        <v>3.4919091438841825</v>
      </c>
      <c r="E39" s="3">
        <v>5.9888478903590858</v>
      </c>
      <c r="F39" s="3">
        <v>4.9524095594350701</v>
      </c>
      <c r="G39" s="14">
        <v>1.4723171786558253</v>
      </c>
      <c r="H39" s="11">
        <v>19.534960089546612</v>
      </c>
      <c r="J39" s="29">
        <v>0.42499999999999999</v>
      </c>
      <c r="K39" s="11">
        <f t="shared" si="0"/>
        <v>18.021925562392298</v>
      </c>
    </row>
    <row r="40" spans="2:11" x14ac:dyDescent="0.25">
      <c r="B40" s="11">
        <v>37</v>
      </c>
      <c r="C40" s="8">
        <v>4.1339863183125507</v>
      </c>
      <c r="D40" s="3">
        <v>2.9082160955343754</v>
      </c>
      <c r="E40" s="3">
        <v>4.4801753038423779</v>
      </c>
      <c r="F40" s="3">
        <v>5.2500610400243586</v>
      </c>
      <c r="G40" s="14">
        <v>1.838839898957852</v>
      </c>
      <c r="H40" s="11">
        <v>18.611278656671512</v>
      </c>
      <c r="J40" s="29">
        <v>0.45</v>
      </c>
      <c r="K40" s="11">
        <f t="shared" si="0"/>
        <v>18.110603608118996</v>
      </c>
    </row>
    <row r="41" spans="2:11" x14ac:dyDescent="0.25">
      <c r="B41" s="11">
        <v>38</v>
      </c>
      <c r="C41" s="8">
        <v>3.2029173250076717</v>
      </c>
      <c r="D41" s="3">
        <v>2.9462955799488535</v>
      </c>
      <c r="E41" s="3">
        <v>5.4169728666339481</v>
      </c>
      <c r="F41" s="3">
        <v>5.7217714545303169</v>
      </c>
      <c r="G41" s="14">
        <v>1.4296509261431614</v>
      </c>
      <c r="H41" s="11">
        <v>18.717608152263949</v>
      </c>
      <c r="J41" s="29">
        <v>0.47499999999999998</v>
      </c>
      <c r="K41" s="11">
        <f t="shared" si="0"/>
        <v>18.224067446782062</v>
      </c>
    </row>
    <row r="42" spans="2:11" x14ac:dyDescent="0.25">
      <c r="B42" s="11">
        <v>39</v>
      </c>
      <c r="C42" s="8">
        <v>3.4233131393580987</v>
      </c>
      <c r="D42" s="3">
        <v>2.18320004035614</v>
      </c>
      <c r="E42" s="3">
        <v>5.3078418054476462</v>
      </c>
      <c r="F42" s="3">
        <v>3.1621066133194966</v>
      </c>
      <c r="G42" s="14">
        <v>1.907949200651841</v>
      </c>
      <c r="H42" s="11">
        <v>15.984410799133222</v>
      </c>
      <c r="J42" s="29">
        <v>0.5</v>
      </c>
      <c r="K42" s="11">
        <f t="shared" si="0"/>
        <v>18.353452335320878</v>
      </c>
    </row>
    <row r="43" spans="2:11" x14ac:dyDescent="0.25">
      <c r="B43" s="11">
        <v>40</v>
      </c>
      <c r="C43" s="8">
        <v>4.065923695734873</v>
      </c>
      <c r="D43" s="3">
        <v>3.5045103234770814</v>
      </c>
      <c r="E43" s="3">
        <v>5.2286500381255969</v>
      </c>
      <c r="F43" s="3">
        <v>4.2789702546414397</v>
      </c>
      <c r="G43" s="14">
        <v>1.6752000912520668</v>
      </c>
      <c r="H43" s="11">
        <v>18.753254403231058</v>
      </c>
      <c r="J43" s="29">
        <v>0.52500000000000002</v>
      </c>
      <c r="K43" s="11">
        <f t="shared" si="0"/>
        <v>18.423072314599487</v>
      </c>
    </row>
    <row r="44" spans="2:11" x14ac:dyDescent="0.25">
      <c r="B44" s="11">
        <v>41</v>
      </c>
      <c r="C44" s="8">
        <v>3.4697426930154132</v>
      </c>
      <c r="D44" s="3">
        <v>2.6539002811792973</v>
      </c>
      <c r="E44" s="3">
        <v>4.5271322820448576</v>
      </c>
      <c r="F44" s="3">
        <v>3.7194702959316683</v>
      </c>
      <c r="G44" s="14">
        <v>1.5831964181940896</v>
      </c>
      <c r="H44" s="11">
        <v>15.953441970365327</v>
      </c>
      <c r="J44" s="29">
        <v>0.55000000000000004</v>
      </c>
      <c r="K44" s="11">
        <f t="shared" si="0"/>
        <v>18.472526426182881</v>
      </c>
    </row>
    <row r="45" spans="2:11" x14ac:dyDescent="0.25">
      <c r="B45" s="11">
        <v>42</v>
      </c>
      <c r="C45" s="8">
        <v>3.7612004342408927</v>
      </c>
      <c r="D45" s="3">
        <v>3.2323932186748783</v>
      </c>
      <c r="E45" s="3">
        <v>5.5192874082256331</v>
      </c>
      <c r="F45" s="3">
        <v>5.4600034082705715</v>
      </c>
      <c r="G45" s="14">
        <v>1.5775646210393695</v>
      </c>
      <c r="H45" s="11">
        <v>19.550449090451341</v>
      </c>
      <c r="J45" s="29">
        <v>0.57499999999999996</v>
      </c>
      <c r="K45" s="11">
        <f t="shared" si="0"/>
        <v>18.564138033545355</v>
      </c>
    </row>
    <row r="46" spans="2:11" x14ac:dyDescent="0.25">
      <c r="B46" s="11">
        <v>43</v>
      </c>
      <c r="C46" s="8">
        <v>4.060531957796325</v>
      </c>
      <c r="D46" s="3">
        <v>3.223734223853203</v>
      </c>
      <c r="E46" s="3">
        <v>5.276517211581516</v>
      </c>
      <c r="F46" s="3">
        <v>3.9513626947887732</v>
      </c>
      <c r="G46" s="14">
        <v>1.0760975168615665</v>
      </c>
      <c r="H46" s="11">
        <v>17.588243604881384</v>
      </c>
      <c r="J46" s="29">
        <v>0.6</v>
      </c>
      <c r="K46" s="11">
        <f t="shared" si="0"/>
        <v>18.625241398196938</v>
      </c>
    </row>
    <row r="47" spans="2:11" x14ac:dyDescent="0.25">
      <c r="B47" s="11">
        <v>44</v>
      </c>
      <c r="C47" s="8">
        <v>4.0181365881401119</v>
      </c>
      <c r="D47" s="3">
        <v>2.4168059433698659</v>
      </c>
      <c r="E47" s="3">
        <v>6.0028285027280948</v>
      </c>
      <c r="F47" s="3">
        <v>4.6350287082699015</v>
      </c>
      <c r="G47" s="14">
        <v>1.3749957773845081</v>
      </c>
      <c r="H47" s="11">
        <v>18.447795519892484</v>
      </c>
      <c r="J47" s="29">
        <v>0.625</v>
      </c>
      <c r="K47" s="11">
        <f t="shared" si="0"/>
        <v>18.714530925432676</v>
      </c>
    </row>
    <row r="48" spans="2:11" x14ac:dyDescent="0.25">
      <c r="B48" s="11">
        <v>45</v>
      </c>
      <c r="C48" s="8">
        <v>4.4873531170566903</v>
      </c>
      <c r="D48" s="3">
        <v>2.4226651459778368</v>
      </c>
      <c r="E48" s="3">
        <v>4.3603484759935141</v>
      </c>
      <c r="F48" s="3">
        <v>4.9883197592917199</v>
      </c>
      <c r="G48" s="14">
        <v>1.7034017764866862</v>
      </c>
      <c r="H48" s="11">
        <v>17.962088274806447</v>
      </c>
      <c r="J48" s="29">
        <v>0.65</v>
      </c>
      <c r="K48" s="11">
        <f t="shared" si="0"/>
        <v>18.80193238869326</v>
      </c>
    </row>
    <row r="49" spans="2:11" x14ac:dyDescent="0.25">
      <c r="B49" s="11">
        <v>46</v>
      </c>
      <c r="C49" s="8">
        <v>3.9568003131240594</v>
      </c>
      <c r="D49" s="3">
        <v>2.7898437506037106</v>
      </c>
      <c r="E49" s="3">
        <v>5.5401343530906093</v>
      </c>
      <c r="F49" s="3">
        <v>4.1400472824036365</v>
      </c>
      <c r="G49" s="14">
        <v>1.6000181440653785</v>
      </c>
      <c r="H49" s="11">
        <v>18.026843843287391</v>
      </c>
      <c r="J49" s="29">
        <v>0.67500000000000004</v>
      </c>
      <c r="K49" s="11">
        <f t="shared" si="0"/>
        <v>18.89591047813634</v>
      </c>
    </row>
    <row r="50" spans="2:11" x14ac:dyDescent="0.25">
      <c r="B50" s="11">
        <v>47</v>
      </c>
      <c r="C50" s="8">
        <v>4.0967597715503565</v>
      </c>
      <c r="D50" s="3">
        <v>3.5854856190121898</v>
      </c>
      <c r="E50" s="3">
        <v>6.9816099452874809</v>
      </c>
      <c r="F50" s="3">
        <v>3.3426712607658748</v>
      </c>
      <c r="G50" s="14">
        <v>1.4743080906868493</v>
      </c>
      <c r="H50" s="11">
        <v>19.480834687302753</v>
      </c>
      <c r="J50" s="29">
        <v>0.7</v>
      </c>
      <c r="K50" s="11">
        <f t="shared" si="0"/>
        <v>18.996260438964622</v>
      </c>
    </row>
    <row r="51" spans="2:11" x14ac:dyDescent="0.25">
      <c r="B51" s="11">
        <v>48</v>
      </c>
      <c r="C51" s="8">
        <v>3.6137809437955473</v>
      </c>
      <c r="D51" s="3">
        <v>3.4383133534783568</v>
      </c>
      <c r="E51" s="3">
        <v>5.3105762647185966</v>
      </c>
      <c r="F51" s="3">
        <v>4.3759227601027124</v>
      </c>
      <c r="G51" s="14">
        <v>1.3485878587051408</v>
      </c>
      <c r="H51" s="11">
        <v>18.087181180800354</v>
      </c>
      <c r="J51" s="29">
        <v>0.72499999999999998</v>
      </c>
      <c r="K51" s="11">
        <f t="shared" si="0"/>
        <v>19.095331248679184</v>
      </c>
    </row>
    <row r="52" spans="2:11" x14ac:dyDescent="0.25">
      <c r="B52" s="11">
        <v>49</v>
      </c>
      <c r="C52" s="8">
        <v>4.7162515724746648</v>
      </c>
      <c r="D52" s="3">
        <v>2.8331893437601021</v>
      </c>
      <c r="E52" s="3">
        <v>5.9297407915172515</v>
      </c>
      <c r="F52" s="3">
        <v>4.5911843488931643</v>
      </c>
      <c r="G52" s="14">
        <v>1.5650162603893432</v>
      </c>
      <c r="H52" s="11">
        <v>19.635382317034527</v>
      </c>
      <c r="J52" s="29">
        <v>0.75</v>
      </c>
      <c r="K52" s="11">
        <f t="shared" si="0"/>
        <v>19.174856885267236</v>
      </c>
    </row>
    <row r="53" spans="2:11" x14ac:dyDescent="0.25">
      <c r="B53" s="11">
        <v>50</v>
      </c>
      <c r="C53" s="8">
        <v>3.8034216062204469</v>
      </c>
      <c r="D53" s="3">
        <v>3.0019942039388581</v>
      </c>
      <c r="E53" s="3">
        <v>6.0969321559224472</v>
      </c>
      <c r="F53" s="3">
        <v>3.1803207226337822</v>
      </c>
      <c r="G53" s="14">
        <v>1.6954699921376415</v>
      </c>
      <c r="H53" s="11">
        <v>17.778138680853178</v>
      </c>
      <c r="J53" s="29">
        <v>0.77500000000000002</v>
      </c>
      <c r="K53" s="11">
        <f t="shared" si="0"/>
        <v>19.279946982231593</v>
      </c>
    </row>
    <row r="54" spans="2:11" x14ac:dyDescent="0.25">
      <c r="B54" s="11">
        <v>51</v>
      </c>
      <c r="C54" s="8">
        <v>4.1090980492588915</v>
      </c>
      <c r="D54" s="3">
        <v>2.8182094353948171</v>
      </c>
      <c r="E54" s="3">
        <v>5.3295842416459012</v>
      </c>
      <c r="F54" s="3">
        <v>3.1134116432576766</v>
      </c>
      <c r="G54" s="14">
        <v>1.9660617005071799</v>
      </c>
      <c r="H54" s="11">
        <v>17.336365070064467</v>
      </c>
      <c r="J54" s="29">
        <v>0.8</v>
      </c>
      <c r="K54" s="11">
        <f t="shared" si="0"/>
        <v>19.441523917937999</v>
      </c>
    </row>
    <row r="55" spans="2:11" x14ac:dyDescent="0.25">
      <c r="B55" s="11">
        <v>52</v>
      </c>
      <c r="C55" s="8">
        <v>4.1193371877131364</v>
      </c>
      <c r="D55" s="3">
        <v>3.3334191330848335</v>
      </c>
      <c r="E55" s="3">
        <v>5.3555914668237312</v>
      </c>
      <c r="F55" s="3">
        <v>4.1708314015645618</v>
      </c>
      <c r="G55" s="14">
        <v>1.5927911051459323</v>
      </c>
      <c r="H55" s="11">
        <v>18.571970294332196</v>
      </c>
      <c r="J55" s="29">
        <v>0.82499999999999996</v>
      </c>
      <c r="K55" s="11">
        <f t="shared" si="0"/>
        <v>19.541029640906519</v>
      </c>
    </row>
    <row r="56" spans="2:11" x14ac:dyDescent="0.25">
      <c r="B56" s="11">
        <v>53</v>
      </c>
      <c r="C56" s="8">
        <v>4.2838747739207941</v>
      </c>
      <c r="D56" s="3">
        <v>3.4479586596834828</v>
      </c>
      <c r="E56" s="3">
        <v>6.1213591221274655</v>
      </c>
      <c r="F56" s="3">
        <v>3.958167731418714</v>
      </c>
      <c r="G56" s="14">
        <v>1.3679300725254273</v>
      </c>
      <c r="H56" s="11">
        <v>19.179290359675885</v>
      </c>
      <c r="J56" s="29">
        <v>0.85</v>
      </c>
      <c r="K56" s="11">
        <f t="shared" si="0"/>
        <v>19.63524246329127</v>
      </c>
    </row>
    <row r="57" spans="2:11" x14ac:dyDescent="0.25">
      <c r="B57" s="11">
        <v>54</v>
      </c>
      <c r="C57" s="8">
        <v>4.2562120954571547</v>
      </c>
      <c r="D57" s="3">
        <v>3.2872387366206395</v>
      </c>
      <c r="E57" s="3">
        <v>6.5053843875492934</v>
      </c>
      <c r="F57" s="3">
        <v>4.6383716411356222</v>
      </c>
      <c r="G57" s="14">
        <v>1.2463595302971067</v>
      </c>
      <c r="H57" s="11">
        <v>19.933566391059813</v>
      </c>
      <c r="J57" s="29">
        <v>0.875</v>
      </c>
      <c r="K57" s="11">
        <f t="shared" si="0"/>
        <v>19.779493499741481</v>
      </c>
    </row>
    <row r="58" spans="2:11" x14ac:dyDescent="0.25">
      <c r="B58" s="11">
        <v>55</v>
      </c>
      <c r="C58" s="8">
        <v>4.4043717958630566</v>
      </c>
      <c r="D58" s="3">
        <v>3.9221688226342222</v>
      </c>
      <c r="E58" s="3">
        <v>6.5330496207557163</v>
      </c>
      <c r="F58" s="3">
        <v>3.2831938138286145</v>
      </c>
      <c r="G58" s="14">
        <v>1.5137577324785814</v>
      </c>
      <c r="H58" s="11">
        <v>19.65654178556019</v>
      </c>
      <c r="J58" s="29">
        <v>0.9</v>
      </c>
      <c r="K58" s="11">
        <f t="shared" si="0"/>
        <v>19.998301703050149</v>
      </c>
    </row>
    <row r="59" spans="2:11" x14ac:dyDescent="0.25">
      <c r="B59" s="11">
        <v>56</v>
      </c>
      <c r="C59" s="8">
        <v>4.5032204178593771</v>
      </c>
      <c r="D59" s="3">
        <v>3.0134210203796181</v>
      </c>
      <c r="E59" s="3">
        <v>5.5586444787008613</v>
      </c>
      <c r="F59" s="3">
        <v>5.5933200184631975</v>
      </c>
      <c r="G59" s="14">
        <v>1.3855716441120298</v>
      </c>
      <c r="H59" s="11">
        <v>20.054177579515084</v>
      </c>
      <c r="J59" s="29">
        <v>0.92500000000000004</v>
      </c>
      <c r="K59" s="11">
        <f t="shared" si="0"/>
        <v>20.202829575750087</v>
      </c>
    </row>
    <row r="60" spans="2:11" x14ac:dyDescent="0.25">
      <c r="B60" s="11">
        <v>57</v>
      </c>
      <c r="C60" s="8">
        <v>3.9752945507002737</v>
      </c>
      <c r="D60" s="3">
        <v>2.6818849637870894</v>
      </c>
      <c r="E60" s="3">
        <v>4.6594390885000703</v>
      </c>
      <c r="F60" s="3">
        <v>4.5130669971200721</v>
      </c>
      <c r="G60" s="14">
        <v>1.4942487587804649</v>
      </c>
      <c r="H60" s="11">
        <v>17.323934358887968</v>
      </c>
      <c r="J60" s="29">
        <v>0.95</v>
      </c>
      <c r="K60" s="11">
        <f t="shared" si="0"/>
        <v>20.473942401845093</v>
      </c>
    </row>
    <row r="61" spans="2:11" x14ac:dyDescent="0.25">
      <c r="B61" s="11">
        <v>58</v>
      </c>
      <c r="C61" s="8">
        <v>4.2535620613109018</v>
      </c>
      <c r="D61" s="3">
        <v>2.3208315845953771</v>
      </c>
      <c r="E61" s="3">
        <v>7.4354085265226768</v>
      </c>
      <c r="F61" s="3">
        <v>5.7027473038967313</v>
      </c>
      <c r="G61" s="14">
        <v>1.1150569408364719</v>
      </c>
      <c r="H61" s="11">
        <v>20.827606417162158</v>
      </c>
      <c r="J61" s="29">
        <v>0.97499999999999998</v>
      </c>
      <c r="K61" s="11">
        <f t="shared" si="0"/>
        <v>20.771976314006473</v>
      </c>
    </row>
    <row r="62" spans="2:11" ht="15.75" thickBot="1" x14ac:dyDescent="0.3">
      <c r="B62" s="11">
        <v>59</v>
      </c>
      <c r="C62" s="8">
        <v>3.6154503549430519</v>
      </c>
      <c r="D62" s="3">
        <v>3.0288438708698262</v>
      </c>
      <c r="E62" s="3">
        <v>6.8964669180031244</v>
      </c>
      <c r="F62" s="3">
        <v>3.5711938671918881</v>
      </c>
      <c r="G62" s="14">
        <v>1.5629351242598584</v>
      </c>
      <c r="H62" s="11">
        <v>18.674890135267749</v>
      </c>
      <c r="J62" s="30">
        <v>1</v>
      </c>
      <c r="K62" s="12">
        <f t="shared" si="0"/>
        <v>22.838936570232029</v>
      </c>
    </row>
    <row r="63" spans="2:11" ht="15.75" thickBot="1" x14ac:dyDescent="0.3">
      <c r="B63" s="11">
        <v>60</v>
      </c>
      <c r="C63" s="8">
        <v>3.5708679660909217</v>
      </c>
      <c r="D63" s="3">
        <v>2.9289005766391352</v>
      </c>
      <c r="E63" s="3">
        <v>5.4466735621417621</v>
      </c>
      <c r="F63" s="3">
        <v>3.7584949524822155</v>
      </c>
      <c r="G63" s="14">
        <v>1.4326793027076796</v>
      </c>
      <c r="H63" s="11">
        <v>17.137616360061713</v>
      </c>
    </row>
    <row r="64" spans="2:11" ht="15.75" thickBot="1" x14ac:dyDescent="0.3">
      <c r="B64" s="11">
        <v>61</v>
      </c>
      <c r="C64" s="8">
        <v>4.3274771898266664</v>
      </c>
      <c r="D64" s="3">
        <v>2.1338158542510204</v>
      </c>
      <c r="E64" s="3">
        <v>6.0886465680308488</v>
      </c>
      <c r="F64" s="3">
        <v>3.6380495764565137</v>
      </c>
      <c r="G64" s="14">
        <v>1.5351907796461228</v>
      </c>
      <c r="H64" s="11">
        <v>17.72317996821117</v>
      </c>
      <c r="J64" s="39" t="s">
        <v>57</v>
      </c>
      <c r="K64" s="40"/>
    </row>
    <row r="65" spans="2:11" x14ac:dyDescent="0.25">
      <c r="B65" s="11">
        <v>62</v>
      </c>
      <c r="C65" s="8">
        <v>3.5824877944576183</v>
      </c>
      <c r="D65" s="3">
        <v>2.5348613466649557</v>
      </c>
      <c r="E65" s="3">
        <v>4.2186994216211851</v>
      </c>
      <c r="F65" s="3">
        <v>3.7601715232776431</v>
      </c>
      <c r="G65" s="14">
        <v>1.7055192897658518</v>
      </c>
      <c r="H65" s="11">
        <v>15.801739375787253</v>
      </c>
      <c r="J65" s="22"/>
      <c r="K65" s="20" t="s">
        <v>66</v>
      </c>
    </row>
    <row r="66" spans="2:11" ht="15.75" thickBot="1" x14ac:dyDescent="0.3">
      <c r="B66" s="11">
        <v>63</v>
      </c>
      <c r="C66" s="8">
        <v>4.5111524577778974</v>
      </c>
      <c r="D66" s="3">
        <v>3.2470058687034768</v>
      </c>
      <c r="E66" s="3">
        <v>6.0057028048685153</v>
      </c>
      <c r="F66" s="3">
        <v>4.8383733116948466</v>
      </c>
      <c r="G66" s="14">
        <v>1.503234058148776</v>
      </c>
      <c r="H66" s="11">
        <v>20.105468501193513</v>
      </c>
      <c r="J66" s="23"/>
      <c r="K66" s="21" t="s">
        <v>30</v>
      </c>
    </row>
    <row r="67" spans="2:11" x14ac:dyDescent="0.25">
      <c r="B67" s="11">
        <v>64</v>
      </c>
      <c r="C67" s="8">
        <v>3.5540080482977636</v>
      </c>
      <c r="D67" s="3">
        <v>3.1106214135886345</v>
      </c>
      <c r="E67" s="3">
        <v>6.3746127543797382</v>
      </c>
      <c r="F67" s="3">
        <v>3.5818299231894035</v>
      </c>
      <c r="G67" s="14">
        <v>1.2772338636064975</v>
      </c>
      <c r="H67" s="11">
        <v>17.898306003062036</v>
      </c>
      <c r="J67" s="31" t="s">
        <v>55</v>
      </c>
      <c r="K67" s="10">
        <v>16.332433452155961</v>
      </c>
    </row>
    <row r="68" spans="2:11" ht="15.75" thickBot="1" x14ac:dyDescent="0.3">
      <c r="B68" s="11">
        <v>65</v>
      </c>
      <c r="C68" s="8">
        <v>4.4759756527744017</v>
      </c>
      <c r="D68" s="3">
        <v>3.2729694481071512</v>
      </c>
      <c r="E68" s="3">
        <v>4.700103527315318</v>
      </c>
      <c r="F68" s="3">
        <v>3.6642303627581492</v>
      </c>
      <c r="G68" s="14">
        <v>1.2317730952306094</v>
      </c>
      <c r="H68" s="11">
        <v>17.345052086185628</v>
      </c>
      <c r="J68" s="32" t="s">
        <v>56</v>
      </c>
      <c r="K68" s="33">
        <f>_xlfn.PERCENTRANK.INC(H$4:H$1003,K$67)</f>
        <v>0.05</v>
      </c>
    </row>
    <row r="69" spans="2:11" ht="15.75" thickBot="1" x14ac:dyDescent="0.3">
      <c r="B69" s="11">
        <v>66</v>
      </c>
      <c r="C69" s="8">
        <v>3.7699353215065772</v>
      </c>
      <c r="D69" s="3">
        <v>2.6089029193304496</v>
      </c>
      <c r="E69" s="3">
        <v>5.5497378176725478</v>
      </c>
      <c r="F69" s="3">
        <v>4.8106733970095039</v>
      </c>
      <c r="G69" s="14">
        <v>1.6992445107629597</v>
      </c>
      <c r="H69" s="11">
        <v>18.438493966282039</v>
      </c>
    </row>
    <row r="70" spans="2:11" ht="15.75" thickBot="1" x14ac:dyDescent="0.3">
      <c r="B70" s="11">
        <v>67</v>
      </c>
      <c r="C70" s="8">
        <v>4.2783366292235128</v>
      </c>
      <c r="D70" s="3">
        <v>3.7852788499553505</v>
      </c>
      <c r="E70" s="3">
        <v>6.3698379478971017</v>
      </c>
      <c r="F70" s="3">
        <v>3.6600185746844565</v>
      </c>
      <c r="G70" s="14">
        <v>1.5417457814585083</v>
      </c>
      <c r="H70" s="11">
        <v>19.635217783218931</v>
      </c>
      <c r="J70" s="39" t="s">
        <v>42</v>
      </c>
      <c r="K70" s="40"/>
    </row>
    <row r="71" spans="2:11" x14ac:dyDescent="0.25">
      <c r="B71" s="11">
        <v>68</v>
      </c>
      <c r="C71" s="8">
        <v>4.0784546229755732</v>
      </c>
      <c r="D71" s="3">
        <v>2.230928672291439</v>
      </c>
      <c r="E71" s="3">
        <v>5.6402440501681212</v>
      </c>
      <c r="F71" s="3">
        <v>4.104433357055072</v>
      </c>
      <c r="G71" s="14">
        <v>1.644688015512926</v>
      </c>
      <c r="H71" s="11">
        <v>17.698748718003131</v>
      </c>
      <c r="J71" s="22"/>
      <c r="K71" s="20" t="s">
        <v>66</v>
      </c>
    </row>
    <row r="72" spans="2:11" ht="15.75" thickBot="1" x14ac:dyDescent="0.3">
      <c r="B72" s="11">
        <v>69</v>
      </c>
      <c r="C72" s="8">
        <v>4.0895184642222411</v>
      </c>
      <c r="D72" s="3">
        <v>2.399022424129893</v>
      </c>
      <c r="E72" s="3">
        <v>6.8014565527845363</v>
      </c>
      <c r="F72" s="3">
        <v>3.9752009897724689</v>
      </c>
      <c r="G72" s="14">
        <v>1.4202617804333031</v>
      </c>
      <c r="H72" s="11">
        <v>18.685460211342441</v>
      </c>
      <c r="J72" s="23" t="s">
        <v>58</v>
      </c>
      <c r="K72" s="21" t="s">
        <v>30</v>
      </c>
    </row>
    <row r="73" spans="2:11" x14ac:dyDescent="0.25">
      <c r="B73" s="11">
        <v>70</v>
      </c>
      <c r="C73" s="8">
        <v>3.8086492477758336</v>
      </c>
      <c r="D73" s="3">
        <v>2.787199806489717</v>
      </c>
      <c r="E73" s="3">
        <v>7.4912541292625248</v>
      </c>
      <c r="F73" s="3">
        <v>4.6147890158234608</v>
      </c>
      <c r="G73" s="14">
        <v>1.1170753696585292</v>
      </c>
      <c r="H73" s="11">
        <v>19.818967569010066</v>
      </c>
      <c r="J73" s="10" t="s">
        <v>61</v>
      </c>
      <c r="K73" s="10">
        <f>CORREL($C$4:$C$1003,H$4:H$1003)</f>
        <v>0.34149564784238678</v>
      </c>
    </row>
    <row r="74" spans="2:11" x14ac:dyDescent="0.25">
      <c r="B74" s="11">
        <v>71</v>
      </c>
      <c r="C74" s="8">
        <v>4.3689758844676438</v>
      </c>
      <c r="D74" s="3">
        <v>2.884182080163872</v>
      </c>
      <c r="E74" s="3">
        <v>4.2194565756646343</v>
      </c>
      <c r="F74" s="3">
        <v>3.9342567586619266</v>
      </c>
      <c r="G74" s="14">
        <v>1.4366965413119188</v>
      </c>
      <c r="H74" s="11">
        <v>16.843567840269994</v>
      </c>
      <c r="J74" s="11" t="s">
        <v>62</v>
      </c>
      <c r="K74" s="11">
        <f>CORREL($D$4:$D$1003,H$4:H$1003)</f>
        <v>0.32482849270238551</v>
      </c>
    </row>
    <row r="75" spans="2:11" x14ac:dyDescent="0.25">
      <c r="B75" s="11">
        <v>72</v>
      </c>
      <c r="C75" s="8">
        <v>3.9393657837553322</v>
      </c>
      <c r="D75" s="3">
        <v>3.6067597350787759</v>
      </c>
      <c r="E75" s="3">
        <v>5.4647330635146751</v>
      </c>
      <c r="F75" s="3">
        <v>3.8351179069877745</v>
      </c>
      <c r="G75" s="14">
        <v>1.5392985494138534</v>
      </c>
      <c r="H75" s="11">
        <v>18.385275038750411</v>
      </c>
      <c r="J75" s="11" t="s">
        <v>63</v>
      </c>
      <c r="K75" s="11">
        <f>CORREL($E$4:$E$1003,H$4:H$1003)</f>
        <v>0.68191334235038181</v>
      </c>
    </row>
    <row r="76" spans="2:11" x14ac:dyDescent="0.25">
      <c r="B76" s="11">
        <v>73</v>
      </c>
      <c r="C76" s="8">
        <v>4.0279680051991935</v>
      </c>
      <c r="D76" s="3">
        <v>2.7371988282863438</v>
      </c>
      <c r="E76" s="3">
        <v>6.8573244379361817</v>
      </c>
      <c r="F76" s="3">
        <v>3.3979081391457684</v>
      </c>
      <c r="G76" s="14">
        <v>1.6062547641240068</v>
      </c>
      <c r="H76" s="11">
        <v>18.626654174691495</v>
      </c>
      <c r="J76" s="11" t="s">
        <v>64</v>
      </c>
      <c r="K76" s="11">
        <f>CORREL($F$4:$F$1003,H$4:H$1003)</f>
        <v>0.54939762174501572</v>
      </c>
    </row>
    <row r="77" spans="2:11" ht="15.75" thickBot="1" x14ac:dyDescent="0.3">
      <c r="B77" s="11">
        <v>74</v>
      </c>
      <c r="C77" s="8">
        <v>3.506805701263473</v>
      </c>
      <c r="D77" s="3">
        <v>3.1953048827152237</v>
      </c>
      <c r="E77" s="3">
        <v>5.6314198121520089</v>
      </c>
      <c r="F77" s="3">
        <v>4.9476390570279998</v>
      </c>
      <c r="G77" s="14">
        <v>1.6912421009267216</v>
      </c>
      <c r="H77" s="11">
        <v>18.972411554085426</v>
      </c>
      <c r="J77" s="12" t="s">
        <v>65</v>
      </c>
      <c r="K77" s="12">
        <f>CORREL($G$4:$G$1003,H$4:H$1003)</f>
        <v>0.10940671429275026</v>
      </c>
    </row>
    <row r="78" spans="2:11" x14ac:dyDescent="0.25">
      <c r="B78" s="11">
        <v>75</v>
      </c>
      <c r="C78" s="8">
        <v>4.5389561692374976</v>
      </c>
      <c r="D78" s="3">
        <v>3.3314838953032169</v>
      </c>
      <c r="E78" s="3">
        <v>6.5000558200732037</v>
      </c>
      <c r="F78" s="3">
        <v>3.5584497261719665</v>
      </c>
      <c r="G78" s="14">
        <v>1.6795260410183501</v>
      </c>
      <c r="H78" s="11">
        <v>19.608471651804233</v>
      </c>
    </row>
    <row r="79" spans="2:11" x14ac:dyDescent="0.25">
      <c r="B79" s="11">
        <v>76</v>
      </c>
      <c r="C79" s="8">
        <v>4.2509010234860884</v>
      </c>
      <c r="D79" s="3">
        <v>3.5427618719925738</v>
      </c>
      <c r="E79" s="3">
        <v>5.3808554089467417</v>
      </c>
      <c r="F79" s="3">
        <v>3.4149353257090835</v>
      </c>
      <c r="G79" s="14">
        <v>1.3944741458546444</v>
      </c>
      <c r="H79" s="11">
        <v>17.983927775989134</v>
      </c>
    </row>
    <row r="80" spans="2:11" x14ac:dyDescent="0.25">
      <c r="B80" s="11">
        <v>77</v>
      </c>
      <c r="C80" s="8">
        <v>4.1569319619996898</v>
      </c>
      <c r="D80" s="3">
        <v>2.8777734921765901</v>
      </c>
      <c r="E80" s="3">
        <v>6.0864806980421786</v>
      </c>
      <c r="F80" s="3">
        <v>4.1062860515928996</v>
      </c>
      <c r="G80" s="14">
        <v>1.3591581011410543</v>
      </c>
      <c r="H80" s="11">
        <v>18.586630304952415</v>
      </c>
    </row>
    <row r="81" spans="2:8" x14ac:dyDescent="0.25">
      <c r="B81" s="11">
        <v>78</v>
      </c>
      <c r="C81" s="8">
        <v>3.9071326466086034</v>
      </c>
      <c r="D81" s="3">
        <v>3.6628005454668537</v>
      </c>
      <c r="E81" s="3">
        <v>4.8877149919231666</v>
      </c>
      <c r="F81" s="3">
        <v>4.6463439139054437</v>
      </c>
      <c r="G81" s="14">
        <v>1.2777222699667377</v>
      </c>
      <c r="H81" s="11">
        <v>18.381714367870806</v>
      </c>
    </row>
    <row r="82" spans="2:8" x14ac:dyDescent="0.25">
      <c r="B82" s="11">
        <v>79</v>
      </c>
      <c r="C82" s="8">
        <v>4.5803307538227953</v>
      </c>
      <c r="D82" s="3">
        <v>3.0043727137106346</v>
      </c>
      <c r="E82" s="3">
        <v>6.585259157381306</v>
      </c>
      <c r="F82" s="3">
        <v>4.3956308174963219</v>
      </c>
      <c r="G82" s="14">
        <v>1.4923911383657673</v>
      </c>
      <c r="H82" s="11">
        <v>20.057984580776825</v>
      </c>
    </row>
    <row r="83" spans="2:8" x14ac:dyDescent="0.25">
      <c r="B83" s="11">
        <v>80</v>
      </c>
      <c r="C83" s="8">
        <v>4.1335252637215234</v>
      </c>
      <c r="D83" s="3">
        <v>2.8436309213321693</v>
      </c>
      <c r="E83" s="3">
        <v>5.1012123154527291</v>
      </c>
      <c r="F83" s="3">
        <v>4.8813072509603188</v>
      </c>
      <c r="G83" s="14">
        <v>1.7995697998249705</v>
      </c>
      <c r="H83" s="11">
        <v>18.759245551291709</v>
      </c>
    </row>
    <row r="84" spans="2:8" x14ac:dyDescent="0.25">
      <c r="B84" s="11">
        <v>81</v>
      </c>
      <c r="C84" s="8">
        <v>4.0336828278724273</v>
      </c>
      <c r="D84" s="3">
        <v>2.248527339070411</v>
      </c>
      <c r="E84" s="3">
        <v>4.5557280401798215</v>
      </c>
      <c r="F84" s="3">
        <v>4.0103052400622881</v>
      </c>
      <c r="G84" s="14">
        <v>1.3436275980376953</v>
      </c>
      <c r="H84" s="11">
        <v>16.191871045222644</v>
      </c>
    </row>
    <row r="85" spans="2:8" x14ac:dyDescent="0.25">
      <c r="B85" s="11">
        <v>82</v>
      </c>
      <c r="C85" s="8">
        <v>3.5604910336635665</v>
      </c>
      <c r="D85" s="3">
        <v>3.1289687754400743</v>
      </c>
      <c r="E85" s="3">
        <v>6.6229099108697707</v>
      </c>
      <c r="F85" s="3">
        <v>4.3864927561460494</v>
      </c>
      <c r="G85" s="14">
        <v>1.1676953355321329</v>
      </c>
      <c r="H85" s="11">
        <v>18.866557811651592</v>
      </c>
    </row>
    <row r="86" spans="2:8" x14ac:dyDescent="0.25">
      <c r="B86" s="11">
        <v>83</v>
      </c>
      <c r="C86" s="8">
        <v>4.4639533218062581</v>
      </c>
      <c r="D86" s="3">
        <v>3.354016229656235</v>
      </c>
      <c r="E86" s="3">
        <v>5.5911822278381926</v>
      </c>
      <c r="F86" s="3">
        <v>4.6845792618612041</v>
      </c>
      <c r="G86" s="14">
        <v>1.6503755987828499</v>
      </c>
      <c r="H86" s="11">
        <v>19.744106639944739</v>
      </c>
    </row>
    <row r="87" spans="2:8" x14ac:dyDescent="0.25">
      <c r="B87" s="11">
        <v>84</v>
      </c>
      <c r="C87" s="8">
        <v>4.3082939837438472</v>
      </c>
      <c r="D87" s="3">
        <v>2.3018165739554304</v>
      </c>
      <c r="E87" s="3">
        <v>5.1666344548214571</v>
      </c>
      <c r="F87" s="3">
        <v>3.3622226379932285</v>
      </c>
      <c r="G87" s="14">
        <v>1.5966524851368762</v>
      </c>
      <c r="H87" s="11">
        <v>16.735620135650841</v>
      </c>
    </row>
    <row r="88" spans="2:8" x14ac:dyDescent="0.25">
      <c r="B88" s="11">
        <v>85</v>
      </c>
      <c r="C88" s="8">
        <v>4.302183280168336</v>
      </c>
      <c r="D88" s="3">
        <v>2.4474823111495816</v>
      </c>
      <c r="E88" s="3">
        <v>4.6884909524482428</v>
      </c>
      <c r="F88" s="3">
        <v>4.9662115760457812</v>
      </c>
      <c r="G88" s="14">
        <v>1.2385431369516851</v>
      </c>
      <c r="H88" s="11">
        <v>17.642911256763625</v>
      </c>
    </row>
    <row r="89" spans="2:8" x14ac:dyDescent="0.25">
      <c r="B89" s="11">
        <v>86</v>
      </c>
      <c r="C89" s="8">
        <v>4.2144913001399607</v>
      </c>
      <c r="D89" s="3">
        <v>2.9033605649155603</v>
      </c>
      <c r="E89" s="3">
        <v>6.5775669417519982</v>
      </c>
      <c r="F89" s="3">
        <v>4.8473535908672734</v>
      </c>
      <c r="G89" s="14">
        <v>1.4682325522654349</v>
      </c>
      <c r="H89" s="11">
        <v>20.011004949940226</v>
      </c>
    </row>
    <row r="90" spans="2:8" x14ac:dyDescent="0.25">
      <c r="B90" s="11">
        <v>87</v>
      </c>
      <c r="C90" s="8">
        <v>4.0735756070939972</v>
      </c>
      <c r="D90" s="3">
        <v>3.0889649679270121</v>
      </c>
      <c r="E90" s="3">
        <v>5.8966433911936296</v>
      </c>
      <c r="F90" s="3">
        <v>4.0669650132631512</v>
      </c>
      <c r="G90" s="14">
        <v>1.3323976639247221</v>
      </c>
      <c r="H90" s="11">
        <v>18.458546643402514</v>
      </c>
    </row>
    <row r="91" spans="2:8" x14ac:dyDescent="0.25">
      <c r="B91" s="11">
        <v>88</v>
      </c>
      <c r="C91" s="8">
        <v>3.2406937141894092</v>
      </c>
      <c r="D91" s="3">
        <v>2.6551580668050518</v>
      </c>
      <c r="E91" s="3">
        <v>5.3433576883894354</v>
      </c>
      <c r="F91" s="3">
        <v>3.4524355939413138</v>
      </c>
      <c r="G91" s="14">
        <v>1.24074064330708</v>
      </c>
      <c r="H91" s="11">
        <v>15.932385706632289</v>
      </c>
    </row>
    <row r="92" spans="2:8" x14ac:dyDescent="0.25">
      <c r="B92" s="11">
        <v>89</v>
      </c>
      <c r="C92" s="8">
        <v>3.8162800796335081</v>
      </c>
      <c r="D92" s="3">
        <v>2.7823549742719176</v>
      </c>
      <c r="E92" s="3">
        <v>5.0467895826552525</v>
      </c>
      <c r="F92" s="3">
        <v>3.4880422978852921</v>
      </c>
      <c r="G92" s="14">
        <v>1.4097531881345107</v>
      </c>
      <c r="H92" s="11">
        <v>16.543220122580479</v>
      </c>
    </row>
    <row r="93" spans="2:8" x14ac:dyDescent="0.25">
      <c r="B93" s="11">
        <v>90</v>
      </c>
      <c r="C93" s="8">
        <v>3.8327644455950027</v>
      </c>
      <c r="D93" s="3">
        <v>3.0493282371124688</v>
      </c>
      <c r="E93" s="3">
        <v>6.4949998877294082</v>
      </c>
      <c r="F93" s="3">
        <v>4.9094309679089596</v>
      </c>
      <c r="G93" s="14">
        <v>1.1730253392202576</v>
      </c>
      <c r="H93" s="11">
        <v>19.459548877566096</v>
      </c>
    </row>
    <row r="94" spans="2:8" x14ac:dyDescent="0.25">
      <c r="B94" s="11">
        <v>91</v>
      </c>
      <c r="C94" s="8">
        <v>4.0010182232934168</v>
      </c>
      <c r="D94" s="3">
        <v>3.4111042055211507</v>
      </c>
      <c r="E94" s="3">
        <v>6.7352693499212828</v>
      </c>
      <c r="F94" s="3">
        <v>3.7281634875124641</v>
      </c>
      <c r="G94" s="14">
        <v>1.5707157408647658</v>
      </c>
      <c r="H94" s="11">
        <v>19.446271007113083</v>
      </c>
    </row>
    <row r="95" spans="2:8" x14ac:dyDescent="0.25">
      <c r="B95" s="11">
        <v>92</v>
      </c>
      <c r="C95" s="8">
        <v>3.6740928252061149</v>
      </c>
      <c r="D95" s="3">
        <v>2.4932091652971469</v>
      </c>
      <c r="E95" s="3">
        <v>6.8365448510266011</v>
      </c>
      <c r="F95" s="3">
        <v>3.7110833810154062</v>
      </c>
      <c r="G95" s="14">
        <v>1.6491250429235009</v>
      </c>
      <c r="H95" s="11">
        <v>18.364055265468771</v>
      </c>
    </row>
    <row r="96" spans="2:8" x14ac:dyDescent="0.25">
      <c r="B96" s="11">
        <v>93</v>
      </c>
      <c r="C96" s="8">
        <v>4.0526232321589974</v>
      </c>
      <c r="D96" s="3">
        <v>2.1961047858670142</v>
      </c>
      <c r="E96" s="3">
        <v>5.7601161073969465</v>
      </c>
      <c r="F96" s="3">
        <v>3.6536103765758328</v>
      </c>
      <c r="G96" s="14">
        <v>1.2708699423305041</v>
      </c>
      <c r="H96" s="11">
        <v>16.933324444329294</v>
      </c>
    </row>
    <row r="97" spans="2:8" x14ac:dyDescent="0.25">
      <c r="B97" s="11">
        <v>94</v>
      </c>
      <c r="C97" s="8">
        <v>4.2628868868891772</v>
      </c>
      <c r="D97" s="3">
        <v>2.7855909935139485</v>
      </c>
      <c r="E97" s="3">
        <v>4.8650660877394545</v>
      </c>
      <c r="F97" s="3">
        <v>3.6940409089791784</v>
      </c>
      <c r="G97" s="14">
        <v>1.4956018400914439</v>
      </c>
      <c r="H97" s="11">
        <v>17.103186717213202</v>
      </c>
    </row>
    <row r="98" spans="2:8" x14ac:dyDescent="0.25">
      <c r="B98" s="11">
        <v>95</v>
      </c>
      <c r="C98" s="8">
        <v>3.6071813681033205</v>
      </c>
      <c r="D98" s="3">
        <v>3.29534166485224</v>
      </c>
      <c r="E98" s="3">
        <v>4.9544075192280381</v>
      </c>
      <c r="F98" s="3">
        <v>3.9716565463596893</v>
      </c>
      <c r="G98" s="14">
        <v>1.5413981078381671</v>
      </c>
      <c r="H98" s="11">
        <v>17.369985206381454</v>
      </c>
    </row>
    <row r="99" spans="2:8" x14ac:dyDescent="0.25">
      <c r="B99" s="11">
        <v>96</v>
      </c>
      <c r="C99" s="8">
        <v>3.6097323377419936</v>
      </c>
      <c r="D99" s="3">
        <v>3.4834105811004976</v>
      </c>
      <c r="E99" s="3">
        <v>5.0380945857897803</v>
      </c>
      <c r="F99" s="3">
        <v>4.2177204528741683</v>
      </c>
      <c r="G99" s="14">
        <v>1.6923804998575585</v>
      </c>
      <c r="H99" s="11">
        <v>18.041338457363999</v>
      </c>
    </row>
    <row r="100" spans="2:8" x14ac:dyDescent="0.25">
      <c r="B100" s="11">
        <v>97</v>
      </c>
      <c r="C100" s="8">
        <v>4.4370589534726816</v>
      </c>
      <c r="D100" s="3">
        <v>2.2721547351654396</v>
      </c>
      <c r="E100" s="3">
        <v>7.0137810138313581</v>
      </c>
      <c r="F100" s="3">
        <v>3.9158853567308443</v>
      </c>
      <c r="G100" s="14">
        <v>1.5027092502645329</v>
      </c>
      <c r="H100" s="11">
        <v>19.141589309464855</v>
      </c>
    </row>
    <row r="101" spans="2:8" x14ac:dyDescent="0.25">
      <c r="B101" s="11">
        <v>98</v>
      </c>
      <c r="C101" s="8">
        <v>4.2118479793228421</v>
      </c>
      <c r="D101" s="3">
        <v>2.3636865495288135</v>
      </c>
      <c r="E101" s="3">
        <v>6.8895190791695988</v>
      </c>
      <c r="F101" s="3">
        <v>3.68120624559098</v>
      </c>
      <c r="G101" s="14">
        <v>1.6464230401152173</v>
      </c>
      <c r="H101" s="11">
        <v>18.792682893727452</v>
      </c>
    </row>
    <row r="102" spans="2:8" x14ac:dyDescent="0.25">
      <c r="B102" s="11">
        <v>99</v>
      </c>
      <c r="C102" s="8">
        <v>4.387189361559531</v>
      </c>
      <c r="D102" s="3">
        <v>2.8607934838251534</v>
      </c>
      <c r="E102" s="3">
        <v>4.3321441038536079</v>
      </c>
      <c r="F102" s="3">
        <v>3.240152479959951</v>
      </c>
      <c r="G102" s="14">
        <v>1.1830121476057907</v>
      </c>
      <c r="H102" s="11">
        <v>16.003291576804035</v>
      </c>
    </row>
    <row r="103" spans="2:8" x14ac:dyDescent="0.25">
      <c r="B103" s="11">
        <v>100</v>
      </c>
      <c r="C103" s="8">
        <v>3.8947314487632791</v>
      </c>
      <c r="D103" s="3">
        <v>2.6632682286793985</v>
      </c>
      <c r="E103" s="3">
        <v>6.0925176714044591</v>
      </c>
      <c r="F103" s="3">
        <v>4.4156581346037775</v>
      </c>
      <c r="G103" s="14">
        <v>1.5339469512528316</v>
      </c>
      <c r="H103" s="11">
        <v>18.600122434703746</v>
      </c>
    </row>
    <row r="104" spans="2:8" x14ac:dyDescent="0.25">
      <c r="B104" s="11">
        <v>101</v>
      </c>
      <c r="C104" s="8">
        <v>4.3899194483512787</v>
      </c>
      <c r="D104" s="3">
        <v>3.6415563068742003</v>
      </c>
      <c r="E104" s="3">
        <v>4.7923111777285916</v>
      </c>
      <c r="F104" s="3">
        <v>4.184074480360179</v>
      </c>
      <c r="G104" s="14">
        <v>1.8557163431286974</v>
      </c>
      <c r="H104" s="11">
        <v>18.86357775644295</v>
      </c>
    </row>
    <row r="105" spans="2:8" x14ac:dyDescent="0.25">
      <c r="B105" s="11">
        <v>102</v>
      </c>
      <c r="C105" s="8">
        <v>4.6545128262108593</v>
      </c>
      <c r="D105" s="3">
        <v>3.1628263803445877</v>
      </c>
      <c r="E105" s="3">
        <v>6.915304314158738</v>
      </c>
      <c r="F105" s="3">
        <v>4.8878650467239577</v>
      </c>
      <c r="G105" s="14">
        <v>1.1513739849902331</v>
      </c>
      <c r="H105" s="11">
        <v>20.771882552428377</v>
      </c>
    </row>
    <row r="106" spans="2:8" x14ac:dyDescent="0.25">
      <c r="B106" s="11">
        <v>103</v>
      </c>
      <c r="C106" s="8">
        <v>4.2212258527283737</v>
      </c>
      <c r="D106" s="3">
        <v>3.6566145811963775</v>
      </c>
      <c r="E106" s="3">
        <v>5.3071444281049249</v>
      </c>
      <c r="F106" s="3">
        <v>3.6837238953983706</v>
      </c>
      <c r="G106" s="14">
        <v>1.4318631466661815</v>
      </c>
      <c r="H106" s="11">
        <v>18.300571904094227</v>
      </c>
    </row>
    <row r="107" spans="2:8" x14ac:dyDescent="0.25">
      <c r="B107" s="11">
        <v>104</v>
      </c>
      <c r="C107" s="8">
        <v>4.1137170858132821</v>
      </c>
      <c r="D107" s="3">
        <v>2.9406669364654965</v>
      </c>
      <c r="E107" s="3">
        <v>4.9485660348989597</v>
      </c>
      <c r="F107" s="3">
        <v>3.9950399081281947</v>
      </c>
      <c r="G107" s="14">
        <v>1.5300636997042887</v>
      </c>
      <c r="H107" s="11">
        <v>17.528053665010223</v>
      </c>
    </row>
    <row r="108" spans="2:8" x14ac:dyDescent="0.25">
      <c r="B108" s="11">
        <v>105</v>
      </c>
      <c r="C108" s="8">
        <v>4.1719906555181314</v>
      </c>
      <c r="D108" s="3">
        <v>3.2463113204948835</v>
      </c>
      <c r="E108" s="3">
        <v>5.8403518662351228</v>
      </c>
      <c r="F108" s="3">
        <v>4.428828209653239</v>
      </c>
      <c r="G108" s="14">
        <v>1.4141690846501476</v>
      </c>
      <c r="H108" s="11">
        <v>19.101651136551524</v>
      </c>
    </row>
    <row r="109" spans="2:8" x14ac:dyDescent="0.25">
      <c r="B109" s="11">
        <v>106</v>
      </c>
      <c r="C109" s="8">
        <v>4.0844930497062997</v>
      </c>
      <c r="D109" s="3">
        <v>3.6879153410154961</v>
      </c>
      <c r="E109" s="3">
        <v>5.2626833095262526</v>
      </c>
      <c r="F109" s="3">
        <v>4.1327992142866661</v>
      </c>
      <c r="G109" s="14">
        <v>1.6558903900595565</v>
      </c>
      <c r="H109" s="11">
        <v>18.823781304594274</v>
      </c>
    </row>
    <row r="110" spans="2:8" x14ac:dyDescent="0.25">
      <c r="B110" s="11">
        <v>107</v>
      </c>
      <c r="C110" s="8">
        <v>4.385076997622531</v>
      </c>
      <c r="D110" s="3">
        <v>3.3049788033849876</v>
      </c>
      <c r="E110" s="3">
        <v>5.0845399476372268</v>
      </c>
      <c r="F110" s="3">
        <v>5.7702649156075063</v>
      </c>
      <c r="G110" s="14">
        <v>1.2524436429955799</v>
      </c>
      <c r="H110" s="11">
        <v>19.797304307247831</v>
      </c>
    </row>
    <row r="111" spans="2:8" x14ac:dyDescent="0.25">
      <c r="B111" s="11">
        <v>108</v>
      </c>
      <c r="C111" s="8">
        <v>3.1253747705436576</v>
      </c>
      <c r="D111" s="3">
        <v>2.7821893694889956</v>
      </c>
      <c r="E111" s="3">
        <v>5.4318205326793869</v>
      </c>
      <c r="F111" s="3">
        <v>3.3107746565739329</v>
      </c>
      <c r="G111" s="14">
        <v>1.7285288245027437</v>
      </c>
      <c r="H111" s="11">
        <v>16.378688153788715</v>
      </c>
    </row>
    <row r="112" spans="2:8" x14ac:dyDescent="0.25">
      <c r="B112" s="11">
        <v>109</v>
      </c>
      <c r="C112" s="8">
        <v>3.5500675308427452</v>
      </c>
      <c r="D112" s="3">
        <v>3.1365613602028968</v>
      </c>
      <c r="E112" s="3">
        <v>5.2192486980362052</v>
      </c>
      <c r="F112" s="3">
        <v>3.4828381716745636</v>
      </c>
      <c r="G112" s="14">
        <v>1.2852560405919073</v>
      </c>
      <c r="H112" s="11">
        <v>16.673971801348319</v>
      </c>
    </row>
    <row r="113" spans="2:8" x14ac:dyDescent="0.25">
      <c r="B113" s="11">
        <v>110</v>
      </c>
      <c r="C113" s="8">
        <v>3.791315767212617</v>
      </c>
      <c r="D113" s="3">
        <v>3.0992517117710587</v>
      </c>
      <c r="E113" s="3">
        <v>5.4680257650766491</v>
      </c>
      <c r="F113" s="3">
        <v>3.8316252623593554</v>
      </c>
      <c r="G113" s="14">
        <v>1.455772391505527</v>
      </c>
      <c r="H113" s="11">
        <v>17.645990897925206</v>
      </c>
    </row>
    <row r="114" spans="2:8" x14ac:dyDescent="0.25">
      <c r="B114" s="11">
        <v>111</v>
      </c>
      <c r="C114" s="8">
        <v>4.0846111239477425</v>
      </c>
      <c r="D114" s="3">
        <v>3.3610425484216333</v>
      </c>
      <c r="E114" s="3">
        <v>6.8059383929849231</v>
      </c>
      <c r="F114" s="3">
        <v>4.0942094985355784</v>
      </c>
      <c r="G114" s="14">
        <v>1.6021847744411035</v>
      </c>
      <c r="H114" s="11">
        <v>19.947986338330981</v>
      </c>
    </row>
    <row r="115" spans="2:8" x14ac:dyDescent="0.25">
      <c r="B115" s="11">
        <v>112</v>
      </c>
      <c r="C115" s="8">
        <v>3.5527476304692307</v>
      </c>
      <c r="D115" s="3">
        <v>2.8282822237295093</v>
      </c>
      <c r="E115" s="3">
        <v>5.0497526750954105</v>
      </c>
      <c r="F115" s="3">
        <v>3.5685097627379814</v>
      </c>
      <c r="G115" s="14">
        <v>1.3833584421121998</v>
      </c>
      <c r="H115" s="11">
        <v>16.382650734144331</v>
      </c>
    </row>
    <row r="116" spans="2:8" x14ac:dyDescent="0.25">
      <c r="B116" s="11">
        <v>113</v>
      </c>
      <c r="C116" s="8">
        <v>4.5700416199455303</v>
      </c>
      <c r="D116" s="3">
        <v>2.6264457745165903</v>
      </c>
      <c r="E116" s="3">
        <v>6.1004240336640843</v>
      </c>
      <c r="F116" s="3">
        <v>5.058546508771407</v>
      </c>
      <c r="G116" s="14">
        <v>1.1713603538818449</v>
      </c>
      <c r="H116" s="11">
        <v>19.526818290779456</v>
      </c>
    </row>
    <row r="117" spans="2:8" x14ac:dyDescent="0.25">
      <c r="B117" s="11">
        <v>114</v>
      </c>
      <c r="C117" s="8">
        <v>3.9655208774711643</v>
      </c>
      <c r="D117" s="3">
        <v>2.5164301434181873</v>
      </c>
      <c r="E117" s="3">
        <v>5.2892793747202234</v>
      </c>
      <c r="F117" s="3">
        <v>3.8545988389114823</v>
      </c>
      <c r="G117" s="14">
        <v>1.5805332123964941</v>
      </c>
      <c r="H117" s="11">
        <v>17.206362446917552</v>
      </c>
    </row>
    <row r="118" spans="2:8" x14ac:dyDescent="0.25">
      <c r="B118" s="11">
        <v>115</v>
      </c>
      <c r="C118" s="8">
        <v>3.9773872293243127</v>
      </c>
      <c r="D118" s="3">
        <v>2.7292364867615606</v>
      </c>
      <c r="E118" s="3">
        <v>5.8068813839687614</v>
      </c>
      <c r="F118" s="3">
        <v>4.0049469533243016</v>
      </c>
      <c r="G118" s="14">
        <v>1.3405923838267326</v>
      </c>
      <c r="H118" s="11">
        <v>17.859044437205668</v>
      </c>
    </row>
    <row r="119" spans="2:8" x14ac:dyDescent="0.25">
      <c r="B119" s="11">
        <v>116</v>
      </c>
      <c r="C119" s="8">
        <v>4.6066205145210057</v>
      </c>
      <c r="D119" s="3">
        <v>3.1641036267994398</v>
      </c>
      <c r="E119" s="3">
        <v>4.9629114905025249</v>
      </c>
      <c r="F119" s="3">
        <v>5.0000035888766075</v>
      </c>
      <c r="G119" s="14">
        <v>1.709100147208241</v>
      </c>
      <c r="H119" s="11">
        <v>19.442739367907819</v>
      </c>
    </row>
    <row r="120" spans="2:8" x14ac:dyDescent="0.25">
      <c r="B120" s="11">
        <v>117</v>
      </c>
      <c r="C120" s="8">
        <v>4.0566726072689976</v>
      </c>
      <c r="D120" s="3">
        <v>2.8280216199297108</v>
      </c>
      <c r="E120" s="3">
        <v>7.4436545576046216</v>
      </c>
      <c r="F120" s="3">
        <v>3.9456679108368804</v>
      </c>
      <c r="G120" s="14">
        <v>1.345730751313067</v>
      </c>
      <c r="H120" s="11">
        <v>19.619747446953276</v>
      </c>
    </row>
    <row r="121" spans="2:8" x14ac:dyDescent="0.25">
      <c r="B121" s="11">
        <v>118</v>
      </c>
      <c r="C121" s="8">
        <v>3.6408448889570586</v>
      </c>
      <c r="D121" s="3">
        <v>3.1883512852089977</v>
      </c>
      <c r="E121" s="3">
        <v>6.7611567042942218</v>
      </c>
      <c r="F121" s="3">
        <v>3.6444022473982236</v>
      </c>
      <c r="G121" s="14">
        <v>1.7477593127515132</v>
      </c>
      <c r="H121" s="11">
        <v>18.982514438610014</v>
      </c>
    </row>
    <row r="122" spans="2:8" x14ac:dyDescent="0.25">
      <c r="B122" s="11">
        <v>119</v>
      </c>
      <c r="C122" s="8">
        <v>3.9682919089823439</v>
      </c>
      <c r="D122" s="3">
        <v>3.0714718670497914</v>
      </c>
      <c r="E122" s="3">
        <v>4.5212503843511911</v>
      </c>
      <c r="F122" s="3">
        <v>3.2585364544484219</v>
      </c>
      <c r="G122" s="14">
        <v>1.7562378949334572</v>
      </c>
      <c r="H122" s="11">
        <v>16.575788509765204</v>
      </c>
    </row>
    <row r="123" spans="2:8" x14ac:dyDescent="0.25">
      <c r="B123" s="11">
        <v>120</v>
      </c>
      <c r="C123" s="8">
        <v>4.8218012952203004</v>
      </c>
      <c r="D123" s="3">
        <v>2.8369325313065961</v>
      </c>
      <c r="E123" s="3">
        <v>5.2004410426902083</v>
      </c>
      <c r="F123" s="3">
        <v>4.4232635109655298</v>
      </c>
      <c r="G123" s="14">
        <v>1.8104956696484218</v>
      </c>
      <c r="H123" s="11">
        <v>19.092934049831054</v>
      </c>
    </row>
    <row r="124" spans="2:8" x14ac:dyDescent="0.25">
      <c r="B124" s="11">
        <v>121</v>
      </c>
      <c r="C124" s="8">
        <v>4.3387727265216158</v>
      </c>
      <c r="D124" s="3">
        <v>2.7807992858055584</v>
      </c>
      <c r="E124" s="3">
        <v>5.7411383582864746</v>
      </c>
      <c r="F124" s="3">
        <v>4.0814289459146815</v>
      </c>
      <c r="G124" s="14">
        <v>1.4778289965718958</v>
      </c>
      <c r="H124" s="11">
        <v>18.419968313100227</v>
      </c>
    </row>
    <row r="125" spans="2:8" x14ac:dyDescent="0.25">
      <c r="B125" s="11">
        <v>122</v>
      </c>
      <c r="C125" s="8">
        <v>3.5101028454154366</v>
      </c>
      <c r="D125" s="3">
        <v>2.8059054026400476</v>
      </c>
      <c r="E125" s="3">
        <v>6.5818241889745721</v>
      </c>
      <c r="F125" s="3">
        <v>3.6996036577222906</v>
      </c>
      <c r="G125" s="14">
        <v>1.4080758142480017</v>
      </c>
      <c r="H125" s="11">
        <v>18.005511909000347</v>
      </c>
    </row>
    <row r="126" spans="2:8" x14ac:dyDescent="0.25">
      <c r="B126" s="11">
        <v>123</v>
      </c>
      <c r="C126" s="8">
        <v>4.0157590862346693</v>
      </c>
      <c r="D126" s="3">
        <v>2.7066859381862489</v>
      </c>
      <c r="E126" s="3">
        <v>7.2883613135673819</v>
      </c>
      <c r="F126" s="3">
        <v>4.8854588883292234</v>
      </c>
      <c r="G126" s="14">
        <v>1.5825179750705745</v>
      </c>
      <c r="H126" s="11">
        <v>20.478783201388097</v>
      </c>
    </row>
    <row r="127" spans="2:8" x14ac:dyDescent="0.25">
      <c r="B127" s="11">
        <v>124</v>
      </c>
      <c r="C127" s="8">
        <v>4.1493573476645587</v>
      </c>
      <c r="D127" s="3">
        <v>2.4554672581433947</v>
      </c>
      <c r="E127" s="3">
        <v>4.5252702294566101</v>
      </c>
      <c r="F127" s="3">
        <v>3.7030834778821435</v>
      </c>
      <c r="G127" s="14">
        <v>1.1278459916385677</v>
      </c>
      <c r="H127" s="11">
        <v>15.961024304785276</v>
      </c>
    </row>
    <row r="128" spans="2:8" x14ac:dyDescent="0.25">
      <c r="B128" s="11">
        <v>125</v>
      </c>
      <c r="C128" s="8">
        <v>4.0201827476189917</v>
      </c>
      <c r="D128" s="3">
        <v>3.3867762528668641</v>
      </c>
      <c r="E128" s="3">
        <v>4.9672489025980351</v>
      </c>
      <c r="F128" s="3">
        <v>4.2493239665464655</v>
      </c>
      <c r="G128" s="14">
        <v>1.5863184850949634</v>
      </c>
      <c r="H128" s="11">
        <v>18.209850354725319</v>
      </c>
    </row>
    <row r="129" spans="2:8" x14ac:dyDescent="0.25">
      <c r="B129" s="11">
        <v>126</v>
      </c>
      <c r="C129" s="8">
        <v>4.1839596490511068</v>
      </c>
      <c r="D129" s="3">
        <v>2.5011851491381796</v>
      </c>
      <c r="E129" s="3">
        <v>5.3315921924213505</v>
      </c>
      <c r="F129" s="3">
        <v>4.9606071760601402</v>
      </c>
      <c r="G129" s="14">
        <v>1.2338550381477844</v>
      </c>
      <c r="H129" s="11">
        <v>18.211199204818559</v>
      </c>
    </row>
    <row r="130" spans="2:8" x14ac:dyDescent="0.25">
      <c r="B130" s="11">
        <v>127</v>
      </c>
      <c r="C130" s="8">
        <v>4.3630773959108229</v>
      </c>
      <c r="D130" s="3">
        <v>2.6356875104933239</v>
      </c>
      <c r="E130" s="3">
        <v>5.0699481859817608</v>
      </c>
      <c r="F130" s="3">
        <v>4.8176693167941567</v>
      </c>
      <c r="G130" s="14">
        <v>1.6301252416467764</v>
      </c>
      <c r="H130" s="11">
        <v>18.516507650826842</v>
      </c>
    </row>
    <row r="131" spans="2:8" x14ac:dyDescent="0.25">
      <c r="B131" s="11">
        <v>128</v>
      </c>
      <c r="C131" s="8">
        <v>3.4114460410040399</v>
      </c>
      <c r="D131" s="3">
        <v>2.6013684715363836</v>
      </c>
      <c r="E131" s="3">
        <v>6.1070558855791566</v>
      </c>
      <c r="F131" s="3">
        <v>4.9160531321648122</v>
      </c>
      <c r="G131" s="14">
        <v>1.6940300094275873</v>
      </c>
      <c r="H131" s="11">
        <v>18.729953539711978</v>
      </c>
    </row>
    <row r="132" spans="2:8" x14ac:dyDescent="0.25">
      <c r="B132" s="11">
        <v>129</v>
      </c>
      <c r="C132" s="8">
        <v>3.2287610897648777</v>
      </c>
      <c r="D132" s="3">
        <v>2.4963621047493647</v>
      </c>
      <c r="E132" s="3">
        <v>6.600387082308016</v>
      </c>
      <c r="F132" s="3">
        <v>3.4344828143896886</v>
      </c>
      <c r="G132" s="14">
        <v>1.2121390375012044</v>
      </c>
      <c r="H132" s="11">
        <v>16.972132128713152</v>
      </c>
    </row>
    <row r="133" spans="2:8" x14ac:dyDescent="0.25">
      <c r="B133" s="11">
        <v>130</v>
      </c>
      <c r="C133" s="8">
        <v>3.9641027173227461</v>
      </c>
      <c r="D133" s="3">
        <v>2.918861534264404</v>
      </c>
      <c r="E133" s="3">
        <v>5.0105394391758349</v>
      </c>
      <c r="F133" s="3">
        <v>4.3037027574647473</v>
      </c>
      <c r="G133" s="14">
        <v>1.8740076355901383</v>
      </c>
      <c r="H133" s="11">
        <v>18.071214083817871</v>
      </c>
    </row>
    <row r="134" spans="2:8" x14ac:dyDescent="0.25">
      <c r="B134" s="11">
        <v>131</v>
      </c>
      <c r="C134" s="8">
        <v>3.9232980751341864</v>
      </c>
      <c r="D134" s="3">
        <v>2.9688426305723001</v>
      </c>
      <c r="E134" s="3">
        <v>7.3493953065990469</v>
      </c>
      <c r="F134" s="3">
        <v>4.8724819387504867</v>
      </c>
      <c r="G134" s="14">
        <v>1.5983639315819298</v>
      </c>
      <c r="H134" s="11">
        <v>20.712381882637949</v>
      </c>
    </row>
    <row r="135" spans="2:8" x14ac:dyDescent="0.25">
      <c r="B135" s="11">
        <v>132</v>
      </c>
      <c r="C135" s="8">
        <v>4.2282510616370343</v>
      </c>
      <c r="D135" s="3">
        <v>3.1151350389881118</v>
      </c>
      <c r="E135" s="3">
        <v>6.4437625186918117</v>
      </c>
      <c r="F135" s="3">
        <v>3.8085158012096194</v>
      </c>
      <c r="G135" s="14">
        <v>1.7123026850110332</v>
      </c>
      <c r="H135" s="11">
        <v>19.30796710553761</v>
      </c>
    </row>
    <row r="136" spans="2:8" x14ac:dyDescent="0.25">
      <c r="B136" s="11">
        <v>133</v>
      </c>
      <c r="C136" s="8">
        <v>4.2495495675372821</v>
      </c>
      <c r="D136" s="3">
        <v>3.5067687870834781</v>
      </c>
      <c r="E136" s="3">
        <v>4.9567243491592556</v>
      </c>
      <c r="F136" s="3">
        <v>4.7866476121572736</v>
      </c>
      <c r="G136" s="14">
        <v>1.4088576035648712</v>
      </c>
      <c r="H136" s="11">
        <v>18.908547919502162</v>
      </c>
    </row>
    <row r="137" spans="2:8" x14ac:dyDescent="0.25">
      <c r="B137" s="11">
        <v>134</v>
      </c>
      <c r="C137" s="8">
        <v>4.1804086349032712</v>
      </c>
      <c r="D137" s="3">
        <v>3.1575850885440779</v>
      </c>
      <c r="E137" s="3">
        <v>6.5406230771324525</v>
      </c>
      <c r="F137" s="3">
        <v>4.8792605062610654</v>
      </c>
      <c r="G137" s="14">
        <v>1.2064305320941622</v>
      </c>
      <c r="H137" s="11">
        <v>19.964307838935031</v>
      </c>
    </row>
    <row r="138" spans="2:8" x14ac:dyDescent="0.25">
      <c r="B138" s="11">
        <v>135</v>
      </c>
      <c r="C138" s="8">
        <v>3.5041686935095071</v>
      </c>
      <c r="D138" s="3">
        <v>2.6501329392423498</v>
      </c>
      <c r="E138" s="3">
        <v>4.3155177071887598</v>
      </c>
      <c r="F138" s="3">
        <v>4.1919544317044739</v>
      </c>
      <c r="G138" s="14">
        <v>1.400232835893652</v>
      </c>
      <c r="H138" s="11">
        <v>16.062006607538741</v>
      </c>
    </row>
    <row r="139" spans="2:8" x14ac:dyDescent="0.25">
      <c r="B139" s="11">
        <v>136</v>
      </c>
      <c r="C139" s="8">
        <v>4.3171547319257062</v>
      </c>
      <c r="D139" s="3">
        <v>2.7419594803540237</v>
      </c>
      <c r="E139" s="3">
        <v>5.0204383268553716</v>
      </c>
      <c r="F139" s="3">
        <v>3.7650991878781301</v>
      </c>
      <c r="G139" s="14">
        <v>1.8379485136693188</v>
      </c>
      <c r="H139" s="11">
        <v>17.68260024068255</v>
      </c>
    </row>
    <row r="140" spans="2:8" x14ac:dyDescent="0.25">
      <c r="B140" s="11">
        <v>137</v>
      </c>
      <c r="C140" s="8">
        <v>4.7008923285068063</v>
      </c>
      <c r="D140" s="3">
        <v>2.4696129849297845</v>
      </c>
      <c r="E140" s="3">
        <v>5.1609365904352345</v>
      </c>
      <c r="F140" s="3">
        <v>4.6514355981100044</v>
      </c>
      <c r="G140" s="14">
        <v>1.5590970036037759</v>
      </c>
      <c r="H140" s="11">
        <v>18.541974505585603</v>
      </c>
    </row>
    <row r="141" spans="2:8" x14ac:dyDescent="0.25">
      <c r="B141" s="11">
        <v>138</v>
      </c>
      <c r="C141" s="8">
        <v>4.4823571962858804</v>
      </c>
      <c r="D141" s="3">
        <v>2.5722879459337458</v>
      </c>
      <c r="E141" s="3">
        <v>5.6022371499647843</v>
      </c>
      <c r="F141" s="3">
        <v>4.7293366147874902</v>
      </c>
      <c r="G141" s="14">
        <v>1.1893145746354796</v>
      </c>
      <c r="H141" s="11">
        <v>18.575533481607376</v>
      </c>
    </row>
    <row r="142" spans="2:8" x14ac:dyDescent="0.25">
      <c r="B142" s="11">
        <v>139</v>
      </c>
      <c r="C142" s="8">
        <v>4.4555807620174983</v>
      </c>
      <c r="D142" s="3">
        <v>2.6638357669390005</v>
      </c>
      <c r="E142" s="3">
        <v>5.9666391119257431</v>
      </c>
      <c r="F142" s="3">
        <v>3.4949060372194793</v>
      </c>
      <c r="G142" s="14">
        <v>1.3483957791689469</v>
      </c>
      <c r="H142" s="11">
        <v>17.929357457270669</v>
      </c>
    </row>
    <row r="143" spans="2:8" x14ac:dyDescent="0.25">
      <c r="B143" s="11">
        <v>140</v>
      </c>
      <c r="C143" s="8">
        <v>4.4201880593211591</v>
      </c>
      <c r="D143" s="3">
        <v>2.4607680074419385</v>
      </c>
      <c r="E143" s="3">
        <v>4.6318259135045148</v>
      </c>
      <c r="F143" s="3">
        <v>3.5368881539722885</v>
      </c>
      <c r="G143" s="14">
        <v>1.9047033759347318</v>
      </c>
      <c r="H143" s="11">
        <v>16.954373510174634</v>
      </c>
    </row>
    <row r="144" spans="2:8" x14ac:dyDescent="0.25">
      <c r="B144" s="11">
        <v>141</v>
      </c>
      <c r="C144" s="8">
        <v>3.669613331556175</v>
      </c>
      <c r="D144" s="3">
        <v>3.6623243797664928</v>
      </c>
      <c r="E144" s="3">
        <v>4.6513515110674488</v>
      </c>
      <c r="F144" s="3">
        <v>4.0391873521010568</v>
      </c>
      <c r="G144" s="14">
        <v>1.3074321342317192</v>
      </c>
      <c r="H144" s="11">
        <v>17.32990870872289</v>
      </c>
    </row>
    <row r="145" spans="2:8" x14ac:dyDescent="0.25">
      <c r="B145" s="11">
        <v>142</v>
      </c>
      <c r="C145" s="8">
        <v>3.8499872904416366</v>
      </c>
      <c r="D145" s="3">
        <v>3.6125158699270541</v>
      </c>
      <c r="E145" s="3">
        <v>6.6806459405592058</v>
      </c>
      <c r="F145" s="3">
        <v>3.5630922751888607</v>
      </c>
      <c r="G145" s="14">
        <v>1.605538627845212</v>
      </c>
      <c r="H145" s="11">
        <v>19.311780003961971</v>
      </c>
    </row>
    <row r="146" spans="2:8" x14ac:dyDescent="0.25">
      <c r="B146" s="11">
        <v>143</v>
      </c>
      <c r="C146" s="8">
        <v>4.3457086734836174</v>
      </c>
      <c r="D146" s="3">
        <v>3.6025913507237455</v>
      </c>
      <c r="E146" s="3">
        <v>6.1573909663289221</v>
      </c>
      <c r="F146" s="3">
        <v>5.1635332788976633</v>
      </c>
      <c r="G146" s="14">
        <v>1.4225641768359747</v>
      </c>
      <c r="H146" s="11">
        <v>20.691788446269925</v>
      </c>
    </row>
    <row r="147" spans="2:8" x14ac:dyDescent="0.25">
      <c r="B147" s="11">
        <v>144</v>
      </c>
      <c r="C147" s="8">
        <v>4.7353675933850914</v>
      </c>
      <c r="D147" s="3">
        <v>3.4935132229526702</v>
      </c>
      <c r="E147" s="3">
        <v>6.2307280089470387</v>
      </c>
      <c r="F147" s="3">
        <v>3.6066998752290527</v>
      </c>
      <c r="G147" s="14">
        <v>1.5169374579783648</v>
      </c>
      <c r="H147" s="11">
        <v>19.583246158492216</v>
      </c>
    </row>
    <row r="148" spans="2:8" x14ac:dyDescent="0.25">
      <c r="B148" s="11">
        <v>145</v>
      </c>
      <c r="C148" s="8">
        <v>3.9183959361091736</v>
      </c>
      <c r="D148" s="3">
        <v>3.0618510241843384</v>
      </c>
      <c r="E148" s="3">
        <v>5.734309787504893</v>
      </c>
      <c r="F148" s="3">
        <v>4.2690798451810092</v>
      </c>
      <c r="G148" s="14">
        <v>1.3999185290292582</v>
      </c>
      <c r="H148" s="11">
        <v>18.383555122008673</v>
      </c>
    </row>
    <row r="149" spans="2:8" x14ac:dyDescent="0.25">
      <c r="B149" s="11">
        <v>146</v>
      </c>
      <c r="C149" s="8">
        <v>3.9365304919664328</v>
      </c>
      <c r="D149" s="3">
        <v>3.5683430798874847</v>
      </c>
      <c r="E149" s="3">
        <v>6.7848231306595492</v>
      </c>
      <c r="F149" s="3">
        <v>4.0096712451885228</v>
      </c>
      <c r="G149" s="14">
        <v>1.473203603200433</v>
      </c>
      <c r="H149" s="11">
        <v>19.77257155090242</v>
      </c>
    </row>
    <row r="150" spans="2:8" x14ac:dyDescent="0.25">
      <c r="B150" s="11">
        <v>147</v>
      </c>
      <c r="C150" s="8">
        <v>4.8191324022485666</v>
      </c>
      <c r="D150" s="3">
        <v>2.6301162453724141</v>
      </c>
      <c r="E150" s="3">
        <v>5.2938314353650142</v>
      </c>
      <c r="F150" s="3">
        <v>3.7307033113760801</v>
      </c>
      <c r="G150" s="14">
        <v>1.5124327775645758</v>
      </c>
      <c r="H150" s="11">
        <v>17.98621617192665</v>
      </c>
    </row>
    <row r="151" spans="2:8" x14ac:dyDescent="0.25">
      <c r="B151" s="11">
        <v>148</v>
      </c>
      <c r="C151" s="8">
        <v>3.6037600694926324</v>
      </c>
      <c r="D151" s="3">
        <v>3.0220683948984388</v>
      </c>
      <c r="E151" s="3">
        <v>7.7430945020528199</v>
      </c>
      <c r="F151" s="3">
        <v>4.4139692371054151</v>
      </c>
      <c r="G151" s="14">
        <v>1.3976524621149808</v>
      </c>
      <c r="H151" s="11">
        <v>20.180544665664286</v>
      </c>
    </row>
    <row r="152" spans="2:8" x14ac:dyDescent="0.25">
      <c r="B152" s="11">
        <v>149</v>
      </c>
      <c r="C152" s="8">
        <v>3.4411258695544662</v>
      </c>
      <c r="D152" s="3">
        <v>2.5336253029247646</v>
      </c>
      <c r="E152" s="3">
        <v>5.9340597431949655</v>
      </c>
      <c r="F152" s="3">
        <v>4.003830332809331</v>
      </c>
      <c r="G152" s="14">
        <v>1.4511487993226386</v>
      </c>
      <c r="H152" s="11">
        <v>17.363790047806166</v>
      </c>
    </row>
    <row r="153" spans="2:8" x14ac:dyDescent="0.25">
      <c r="B153" s="11">
        <v>150</v>
      </c>
      <c r="C153" s="8">
        <v>3.2544376697244548</v>
      </c>
      <c r="D153" s="3">
        <v>2.7506216939111683</v>
      </c>
      <c r="E153" s="3">
        <v>4.0139810023156688</v>
      </c>
      <c r="F153" s="3">
        <v>4.588814249523482</v>
      </c>
      <c r="G153" s="14">
        <v>1.4076932273753677</v>
      </c>
      <c r="H153" s="11">
        <v>16.01554784285014</v>
      </c>
    </row>
    <row r="154" spans="2:8" x14ac:dyDescent="0.25">
      <c r="B154" s="11">
        <v>151</v>
      </c>
      <c r="C154" s="8">
        <v>4.776801202673802</v>
      </c>
      <c r="D154" s="3">
        <v>2.5094136475019546</v>
      </c>
      <c r="E154" s="3">
        <v>5.676315786380794</v>
      </c>
      <c r="F154" s="3">
        <v>5.4202896042998505</v>
      </c>
      <c r="G154" s="14">
        <v>1.3298314843637185</v>
      </c>
      <c r="H154" s="11">
        <v>19.71265172522012</v>
      </c>
    </row>
    <row r="155" spans="2:8" x14ac:dyDescent="0.25">
      <c r="B155" s="11">
        <v>152</v>
      </c>
      <c r="C155" s="8">
        <v>4.4273909755054888</v>
      </c>
      <c r="D155" s="3">
        <v>3.5189226607631081</v>
      </c>
      <c r="E155" s="3">
        <v>6.8510111849883542</v>
      </c>
      <c r="F155" s="3">
        <v>4.204198201151943</v>
      </c>
      <c r="G155" s="14">
        <v>1.7004389061470331</v>
      </c>
      <c r="H155" s="11">
        <v>20.701961928555924</v>
      </c>
    </row>
    <row r="156" spans="2:8" x14ac:dyDescent="0.25">
      <c r="B156" s="11">
        <v>153</v>
      </c>
      <c r="C156" s="8">
        <v>4.5501891668874537</v>
      </c>
      <c r="D156" s="3">
        <v>2.2160066119171047</v>
      </c>
      <c r="E156" s="3">
        <v>6.1853329964375181</v>
      </c>
      <c r="F156" s="3">
        <v>4.623509246864332</v>
      </c>
      <c r="G156" s="14">
        <v>1.1443326989457099</v>
      </c>
      <c r="H156" s="11">
        <v>18.719370721052119</v>
      </c>
    </row>
    <row r="157" spans="2:8" x14ac:dyDescent="0.25">
      <c r="B157" s="11">
        <v>154</v>
      </c>
      <c r="C157" s="8">
        <v>4.5242908824358992</v>
      </c>
      <c r="D157" s="3">
        <v>3.3205740152730741</v>
      </c>
      <c r="E157" s="3">
        <v>6.1057151586578371</v>
      </c>
      <c r="F157" s="3">
        <v>3.6354360058779904</v>
      </c>
      <c r="G157" s="14">
        <v>1.5868858104654369</v>
      </c>
      <c r="H157" s="11">
        <v>19.172901872710238</v>
      </c>
    </row>
    <row r="158" spans="2:8" x14ac:dyDescent="0.25">
      <c r="B158" s="11">
        <v>155</v>
      </c>
      <c r="C158" s="8">
        <v>4.2429664600040837</v>
      </c>
      <c r="D158" s="3">
        <v>2.5784182828393227</v>
      </c>
      <c r="E158" s="3">
        <v>5.0672508203902549</v>
      </c>
      <c r="F158" s="3">
        <v>4.5053752697588925</v>
      </c>
      <c r="G158" s="14">
        <v>1.7080195483776834</v>
      </c>
      <c r="H158" s="11">
        <v>18.102030381370238</v>
      </c>
    </row>
    <row r="159" spans="2:8" x14ac:dyDescent="0.25">
      <c r="B159" s="11">
        <v>156</v>
      </c>
      <c r="C159" s="8">
        <v>3.1652895567896913</v>
      </c>
      <c r="D159" s="3">
        <v>3.06293413518455</v>
      </c>
      <c r="E159" s="3">
        <v>7.8872333507777306</v>
      </c>
      <c r="F159" s="3">
        <v>4.1242305220957851</v>
      </c>
      <c r="G159" s="14">
        <v>1.4246930461237897</v>
      </c>
      <c r="H159" s="11">
        <v>19.664380610971545</v>
      </c>
    </row>
    <row r="160" spans="2:8" x14ac:dyDescent="0.25">
      <c r="B160" s="11">
        <v>157</v>
      </c>
      <c r="C160" s="8">
        <v>4.4255597480795847</v>
      </c>
      <c r="D160" s="3">
        <v>3.8948512346683932</v>
      </c>
      <c r="E160" s="3">
        <v>4.6074801005334232</v>
      </c>
      <c r="F160" s="3">
        <v>3.3762814902200367</v>
      </c>
      <c r="G160" s="14">
        <v>1.5083449936622264</v>
      </c>
      <c r="H160" s="11">
        <v>17.812517567163667</v>
      </c>
    </row>
    <row r="161" spans="2:8" x14ac:dyDescent="0.25">
      <c r="B161" s="11">
        <v>158</v>
      </c>
      <c r="C161" s="8">
        <v>3.8991729385279799</v>
      </c>
      <c r="D161" s="3">
        <v>2.4062801902997188</v>
      </c>
      <c r="E161" s="3">
        <v>7.0512844434212836</v>
      </c>
      <c r="F161" s="3">
        <v>5.1686861982307732</v>
      </c>
      <c r="G161" s="14">
        <v>1.088316970788971</v>
      </c>
      <c r="H161" s="11">
        <v>19.613740741268725</v>
      </c>
    </row>
    <row r="162" spans="2:8" x14ac:dyDescent="0.25">
      <c r="B162" s="11">
        <v>159</v>
      </c>
      <c r="C162" s="8">
        <v>4.529403622523704</v>
      </c>
      <c r="D162" s="3">
        <v>3.5544807281027979</v>
      </c>
      <c r="E162" s="3">
        <v>7.5114915816525833</v>
      </c>
      <c r="F162" s="3">
        <v>3.3948139948892848</v>
      </c>
      <c r="G162" s="14">
        <v>1.2181256635950919</v>
      </c>
      <c r="H162" s="11">
        <v>20.208315590763462</v>
      </c>
    </row>
    <row r="163" spans="2:8" x14ac:dyDescent="0.25">
      <c r="B163" s="11">
        <v>160</v>
      </c>
      <c r="C163" s="8">
        <v>3.7763825868626792</v>
      </c>
      <c r="D163" s="3">
        <v>2.1103464662168414</v>
      </c>
      <c r="E163" s="3">
        <v>5.2721195352826946</v>
      </c>
      <c r="F163" s="3">
        <v>4.2920154205384362</v>
      </c>
      <c r="G163" s="14">
        <v>1.4371071192433478</v>
      </c>
      <c r="H163" s="11">
        <v>16.887971128143999</v>
      </c>
    </row>
    <row r="164" spans="2:8" x14ac:dyDescent="0.25">
      <c r="B164" s="11">
        <v>161</v>
      </c>
      <c r="C164" s="8">
        <v>4.5897139024186258</v>
      </c>
      <c r="D164" s="3">
        <v>2.5192886797007361</v>
      </c>
      <c r="E164" s="3">
        <v>7.2637452283408317</v>
      </c>
      <c r="F164" s="3">
        <v>3.3639405383936887</v>
      </c>
      <c r="G164" s="14">
        <v>1.4022381172028324</v>
      </c>
      <c r="H164" s="11">
        <v>19.138926466056713</v>
      </c>
    </row>
    <row r="165" spans="2:8" x14ac:dyDescent="0.25">
      <c r="B165" s="11">
        <v>162</v>
      </c>
      <c r="C165" s="8">
        <v>3.9595939808789122</v>
      </c>
      <c r="D165" s="3">
        <v>2.2386840544994078</v>
      </c>
      <c r="E165" s="3">
        <v>5.64876476757909</v>
      </c>
      <c r="F165" s="3">
        <v>3.3694747321073604</v>
      </c>
      <c r="G165" s="14">
        <v>1.1586063934322517</v>
      </c>
      <c r="H165" s="11">
        <v>16.375123928497022</v>
      </c>
    </row>
    <row r="166" spans="2:8" x14ac:dyDescent="0.25">
      <c r="B166" s="11">
        <v>163</v>
      </c>
      <c r="C166" s="8">
        <v>3.4305181956062332</v>
      </c>
      <c r="D166" s="3">
        <v>2.8953292269250994</v>
      </c>
      <c r="E166" s="3">
        <v>7.2736820410977998</v>
      </c>
      <c r="F166" s="3">
        <v>3.9116145650177696</v>
      </c>
      <c r="G166" s="14">
        <v>1.3761229645492383</v>
      </c>
      <c r="H166" s="11">
        <v>18.887266993196143</v>
      </c>
    </row>
    <row r="167" spans="2:8" x14ac:dyDescent="0.25">
      <c r="B167" s="11">
        <v>164</v>
      </c>
      <c r="C167" s="8">
        <v>3.4977292967504185</v>
      </c>
      <c r="D167" s="3">
        <v>3.3569304492190231</v>
      </c>
      <c r="E167" s="3">
        <v>5.8745298789528713</v>
      </c>
      <c r="F167" s="3">
        <v>3.6054573749482599</v>
      </c>
      <c r="G167" s="14">
        <v>1.4070107547117598</v>
      </c>
      <c r="H167" s="11">
        <v>17.741657754582331</v>
      </c>
    </row>
    <row r="168" spans="2:8" x14ac:dyDescent="0.25">
      <c r="B168" s="11">
        <v>165</v>
      </c>
      <c r="C168" s="8">
        <v>3.868945809876704</v>
      </c>
      <c r="D168" s="3">
        <v>3.423743198666608</v>
      </c>
      <c r="E168" s="3">
        <v>5.1720107378155209</v>
      </c>
      <c r="F168" s="3">
        <v>4.4534478640099078</v>
      </c>
      <c r="G168" s="14">
        <v>1.4849079708775128</v>
      </c>
      <c r="H168" s="11">
        <v>18.403055581246253</v>
      </c>
    </row>
    <row r="169" spans="2:8" x14ac:dyDescent="0.25">
      <c r="B169" s="11">
        <v>166</v>
      </c>
      <c r="C169" s="8">
        <v>3.9317881094516345</v>
      </c>
      <c r="D169" s="3">
        <v>2.9387043919132094</v>
      </c>
      <c r="E169" s="3">
        <v>7.2115883944632566</v>
      </c>
      <c r="F169" s="3">
        <v>5.342773939589172</v>
      </c>
      <c r="G169" s="14">
        <v>1.1263750327975253</v>
      </c>
      <c r="H169" s="11">
        <v>20.551229868214797</v>
      </c>
    </row>
    <row r="170" spans="2:8" x14ac:dyDescent="0.25">
      <c r="B170" s="11">
        <v>167</v>
      </c>
      <c r="C170" s="8">
        <v>3.4078983197585129</v>
      </c>
      <c r="D170" s="3">
        <v>3.8049324958829569</v>
      </c>
      <c r="E170" s="3">
        <v>5.3832182907632795</v>
      </c>
      <c r="F170" s="3">
        <v>3.2606594120607206</v>
      </c>
      <c r="G170" s="14">
        <v>1.412734579807962</v>
      </c>
      <c r="H170" s="11">
        <v>17.269443098273431</v>
      </c>
    </row>
    <row r="171" spans="2:8" x14ac:dyDescent="0.25">
      <c r="B171" s="11">
        <v>168</v>
      </c>
      <c r="C171" s="8">
        <v>3.5657926249947445</v>
      </c>
      <c r="D171" s="3">
        <v>2.2922625164895551</v>
      </c>
      <c r="E171" s="3">
        <v>4.8907212574122543</v>
      </c>
      <c r="F171" s="3">
        <v>3.5865781113718156</v>
      </c>
      <c r="G171" s="14">
        <v>1.5150165279183847</v>
      </c>
      <c r="H171" s="11">
        <v>15.850371038186754</v>
      </c>
    </row>
    <row r="172" spans="2:8" x14ac:dyDescent="0.25">
      <c r="B172" s="11">
        <v>169</v>
      </c>
      <c r="C172" s="8">
        <v>4.4505620094408256</v>
      </c>
      <c r="D172" s="3">
        <v>2.9315491984229349</v>
      </c>
      <c r="E172" s="3">
        <v>4.5765135653852624</v>
      </c>
      <c r="F172" s="3">
        <v>5.2706490048924</v>
      </c>
      <c r="G172" s="14">
        <v>1.4765414268337063</v>
      </c>
      <c r="H172" s="11">
        <v>18.705815204975128</v>
      </c>
    </row>
    <row r="173" spans="2:8" x14ac:dyDescent="0.25">
      <c r="B173" s="11">
        <v>170</v>
      </c>
      <c r="C173" s="8">
        <v>3.2093192726672952</v>
      </c>
      <c r="D173" s="3">
        <v>3.0635367977988848</v>
      </c>
      <c r="E173" s="3">
        <v>6.8785469488454574</v>
      </c>
      <c r="F173" s="3">
        <v>5.249042479976012</v>
      </c>
      <c r="G173" s="14">
        <v>1.7173157585512338</v>
      </c>
      <c r="H173" s="11">
        <v>20.117761257838882</v>
      </c>
    </row>
    <row r="174" spans="2:8" x14ac:dyDescent="0.25">
      <c r="B174" s="11">
        <v>171</v>
      </c>
      <c r="C174" s="8">
        <v>3.8296412071057726</v>
      </c>
      <c r="D174" s="3">
        <v>2.9093532975219114</v>
      </c>
      <c r="E174" s="3">
        <v>5.0334015245809685</v>
      </c>
      <c r="F174" s="3">
        <v>4.3005024946570716</v>
      </c>
      <c r="G174" s="14">
        <v>1.4111479574209351</v>
      </c>
      <c r="H174" s="11">
        <v>17.484046481286661</v>
      </c>
    </row>
    <row r="175" spans="2:8" x14ac:dyDescent="0.25">
      <c r="B175" s="11">
        <v>172</v>
      </c>
      <c r="C175" s="8">
        <v>4.2272628810299944</v>
      </c>
      <c r="D175" s="3">
        <v>3.3115479693948413</v>
      </c>
      <c r="E175" s="3">
        <v>6.4344620777977957</v>
      </c>
      <c r="F175" s="3">
        <v>4.8009448554463692</v>
      </c>
      <c r="G175" s="14">
        <v>1.8798702588942544</v>
      </c>
      <c r="H175" s="11">
        <v>20.654088042563256</v>
      </c>
    </row>
    <row r="176" spans="2:8" x14ac:dyDescent="0.25">
      <c r="B176" s="11">
        <v>173</v>
      </c>
      <c r="C176" s="8">
        <v>3.5412996179950378</v>
      </c>
      <c r="D176" s="3">
        <v>3.54844108200174</v>
      </c>
      <c r="E176" s="3">
        <v>4.6799638739624534</v>
      </c>
      <c r="F176" s="3">
        <v>5.3875585856527257</v>
      </c>
      <c r="G176" s="14">
        <v>1.5944056442709662</v>
      </c>
      <c r="H176" s="11">
        <v>18.751668803882925</v>
      </c>
    </row>
    <row r="177" spans="2:8" x14ac:dyDescent="0.25">
      <c r="B177" s="11">
        <v>174</v>
      </c>
      <c r="C177" s="8">
        <v>4.4942166965492127</v>
      </c>
      <c r="D177" s="3">
        <v>2.3317967476697463</v>
      </c>
      <c r="E177" s="3">
        <v>6.0656856452699088</v>
      </c>
      <c r="F177" s="3">
        <v>5.8557784888964761</v>
      </c>
      <c r="G177" s="14">
        <v>1.719611986246308</v>
      </c>
      <c r="H177" s="11">
        <v>20.46708956463165</v>
      </c>
    </row>
    <row r="178" spans="2:8" x14ac:dyDescent="0.25">
      <c r="B178" s="11">
        <v>175</v>
      </c>
      <c r="C178" s="8">
        <v>3.5152263057097102</v>
      </c>
      <c r="D178" s="3">
        <v>3.2617616818916635</v>
      </c>
      <c r="E178" s="3">
        <v>4.5944401711115237</v>
      </c>
      <c r="F178" s="3">
        <v>3.8004081945252177</v>
      </c>
      <c r="G178" s="14">
        <v>1.5721303124750627</v>
      </c>
      <c r="H178" s="11">
        <v>16.743966665713177</v>
      </c>
    </row>
    <row r="179" spans="2:8" x14ac:dyDescent="0.25">
      <c r="B179" s="11">
        <v>176</v>
      </c>
      <c r="C179" s="8">
        <v>4.2971522637155868</v>
      </c>
      <c r="D179" s="3">
        <v>2.6737660836226875</v>
      </c>
      <c r="E179" s="3">
        <v>5.4696029653462244</v>
      </c>
      <c r="F179" s="3">
        <v>4.5530744686567335</v>
      </c>
      <c r="G179" s="14">
        <v>1.4696803148307627</v>
      </c>
      <c r="H179" s="11">
        <v>18.463276096171995</v>
      </c>
    </row>
    <row r="180" spans="2:8" x14ac:dyDescent="0.25">
      <c r="B180" s="11">
        <v>177</v>
      </c>
      <c r="C180" s="8">
        <v>3.7476880623039586</v>
      </c>
      <c r="D180" s="3">
        <v>2.489490947799446</v>
      </c>
      <c r="E180" s="3">
        <v>5.2488826326729772</v>
      </c>
      <c r="F180" s="3">
        <v>5.1794721480076467</v>
      </c>
      <c r="G180" s="14">
        <v>1.6215949885267094</v>
      </c>
      <c r="H180" s="11">
        <v>18.287128779310738</v>
      </c>
    </row>
    <row r="181" spans="2:8" x14ac:dyDescent="0.25">
      <c r="B181" s="11">
        <v>178</v>
      </c>
      <c r="C181" s="8">
        <v>4.3345189265370916</v>
      </c>
      <c r="D181" s="3">
        <v>2.8600237942054294</v>
      </c>
      <c r="E181" s="3">
        <v>4.8709591416160212</v>
      </c>
      <c r="F181" s="3">
        <v>3.9178225530311446</v>
      </c>
      <c r="G181" s="14">
        <v>1.7129127633981156</v>
      </c>
      <c r="H181" s="11">
        <v>17.696237178787801</v>
      </c>
    </row>
    <row r="182" spans="2:8" x14ac:dyDescent="0.25">
      <c r="B182" s="11">
        <v>179</v>
      </c>
      <c r="C182" s="8">
        <v>3.7929057987575536</v>
      </c>
      <c r="D182" s="3">
        <v>3.1066227933447359</v>
      </c>
      <c r="E182" s="3">
        <v>5.0874802836074533</v>
      </c>
      <c r="F182" s="3">
        <v>4.1287981775710207</v>
      </c>
      <c r="G182" s="14">
        <v>1.7913209330985129</v>
      </c>
      <c r="H182" s="11">
        <v>17.907127986379272</v>
      </c>
    </row>
    <row r="183" spans="2:8" x14ac:dyDescent="0.25">
      <c r="B183" s="11">
        <v>180</v>
      </c>
      <c r="C183" s="8">
        <v>4.7945099485582539</v>
      </c>
      <c r="D183" s="3">
        <v>3.3005296629977519</v>
      </c>
      <c r="E183" s="3">
        <v>6.3507332126921892</v>
      </c>
      <c r="F183" s="3">
        <v>3.4217561129371208</v>
      </c>
      <c r="G183" s="14">
        <v>1.6634879133087521</v>
      </c>
      <c r="H183" s="11">
        <v>19.531016850494069</v>
      </c>
    </row>
    <row r="184" spans="2:8" x14ac:dyDescent="0.25">
      <c r="B184" s="11">
        <v>181</v>
      </c>
      <c r="C184" s="8">
        <v>4.1028185356526512</v>
      </c>
      <c r="D184" s="3">
        <v>3.8836946051306427</v>
      </c>
      <c r="E184" s="3">
        <v>4.5725041358914966</v>
      </c>
      <c r="F184" s="3">
        <v>4.083207052929466</v>
      </c>
      <c r="G184" s="14">
        <v>1.533428227771624</v>
      </c>
      <c r="H184" s="11">
        <v>18.17565255737588</v>
      </c>
    </row>
    <row r="185" spans="2:8" x14ac:dyDescent="0.25">
      <c r="B185" s="11">
        <v>182</v>
      </c>
      <c r="C185" s="8">
        <v>3.6767897718845699</v>
      </c>
      <c r="D185" s="3">
        <v>2.5322714589632254</v>
      </c>
      <c r="E185" s="3">
        <v>5.2816129705753392</v>
      </c>
      <c r="F185" s="3">
        <v>5.1009934795114074</v>
      </c>
      <c r="G185" s="14">
        <v>1.4578641793633249</v>
      </c>
      <c r="H185" s="11">
        <v>18.049531860297868</v>
      </c>
    </row>
    <row r="186" spans="2:8" x14ac:dyDescent="0.25">
      <c r="B186" s="11">
        <v>183</v>
      </c>
      <c r="C186" s="8">
        <v>4.2233102660916906</v>
      </c>
      <c r="D186" s="3">
        <v>3.233485952525327</v>
      </c>
      <c r="E186" s="3">
        <v>6.6241178304589239</v>
      </c>
      <c r="F186" s="3">
        <v>3.4035838479921883</v>
      </c>
      <c r="G186" s="14">
        <v>1.6378097008573858</v>
      </c>
      <c r="H186" s="11">
        <v>19.122307597925516</v>
      </c>
    </row>
    <row r="187" spans="2:8" x14ac:dyDescent="0.25">
      <c r="B187" s="11">
        <v>184</v>
      </c>
      <c r="C187" s="8">
        <v>4.1891465247876347</v>
      </c>
      <c r="D187" s="3">
        <v>2.7846371584186196</v>
      </c>
      <c r="E187" s="3">
        <v>4.8175658856536074</v>
      </c>
      <c r="F187" s="3">
        <v>3.6107053305990306</v>
      </c>
      <c r="G187" s="14">
        <v>1.4618370542953967</v>
      </c>
      <c r="H187" s="11">
        <v>16.863891953754287</v>
      </c>
    </row>
    <row r="188" spans="2:8" x14ac:dyDescent="0.25">
      <c r="B188" s="11">
        <v>185</v>
      </c>
      <c r="C188" s="8">
        <v>3.9900674341094606</v>
      </c>
      <c r="D188" s="3">
        <v>3.1550862430251763</v>
      </c>
      <c r="E188" s="3">
        <v>6.3675689108205606</v>
      </c>
      <c r="F188" s="3">
        <v>5.1382393722645876</v>
      </c>
      <c r="G188" s="14">
        <v>1.4446045757417421</v>
      </c>
      <c r="H188" s="11">
        <v>20.095566535961527</v>
      </c>
    </row>
    <row r="189" spans="2:8" x14ac:dyDescent="0.25">
      <c r="B189" s="11">
        <v>186</v>
      </c>
      <c r="C189" s="8">
        <v>4.0994420005153103</v>
      </c>
      <c r="D189" s="3">
        <v>3.2070287855966462</v>
      </c>
      <c r="E189" s="3">
        <v>5.3759103239048613</v>
      </c>
      <c r="F189" s="3">
        <v>4.402838964101222</v>
      </c>
      <c r="G189" s="14">
        <v>1.4897501237880304</v>
      </c>
      <c r="H189" s="11">
        <v>18.574970197906072</v>
      </c>
    </row>
    <row r="190" spans="2:8" x14ac:dyDescent="0.25">
      <c r="B190" s="11">
        <v>187</v>
      </c>
      <c r="C190" s="8">
        <v>4.5684452589043323</v>
      </c>
      <c r="D190" s="3">
        <v>2.7710449396548564</v>
      </c>
      <c r="E190" s="3">
        <v>5.9629583687127674</v>
      </c>
      <c r="F190" s="3">
        <v>4.4312789295591903</v>
      </c>
      <c r="G190" s="14">
        <v>1.6047172752481467</v>
      </c>
      <c r="H190" s="11">
        <v>19.338444772079292</v>
      </c>
    </row>
    <row r="191" spans="2:8" x14ac:dyDescent="0.25">
      <c r="B191" s="11">
        <v>188</v>
      </c>
      <c r="C191" s="8">
        <v>4.7463173143289641</v>
      </c>
      <c r="D191" s="3">
        <v>3.215208687412324</v>
      </c>
      <c r="E191" s="3">
        <v>5.8848041534128619</v>
      </c>
      <c r="F191" s="3">
        <v>4.362698941676765</v>
      </c>
      <c r="G191" s="14">
        <v>1.3202265790282139</v>
      </c>
      <c r="H191" s="11">
        <v>19.52925567585913</v>
      </c>
    </row>
    <row r="192" spans="2:8" x14ac:dyDescent="0.25">
      <c r="B192" s="11">
        <v>189</v>
      </c>
      <c r="C192" s="8">
        <v>4.1669867362125856</v>
      </c>
      <c r="D192" s="3">
        <v>2.4910157841429532</v>
      </c>
      <c r="E192" s="3">
        <v>5.1101801530599866</v>
      </c>
      <c r="F192" s="3">
        <v>5.7716286787194697</v>
      </c>
      <c r="G192" s="14">
        <v>1.3243237168781208</v>
      </c>
      <c r="H192" s="11">
        <v>18.864135069013116</v>
      </c>
    </row>
    <row r="193" spans="2:8" x14ac:dyDescent="0.25">
      <c r="B193" s="11">
        <v>190</v>
      </c>
      <c r="C193" s="8">
        <v>3.5332368191423749</v>
      </c>
      <c r="D193" s="3">
        <v>3.1785387313979707</v>
      </c>
      <c r="E193" s="3">
        <v>5.46358419236486</v>
      </c>
      <c r="F193" s="3">
        <v>3.1748575045107477</v>
      </c>
      <c r="G193" s="14">
        <v>1.325130574011403</v>
      </c>
      <c r="H193" s="11">
        <v>16.675347821427355</v>
      </c>
    </row>
    <row r="194" spans="2:8" x14ac:dyDescent="0.25">
      <c r="B194" s="11">
        <v>191</v>
      </c>
      <c r="C194" s="8">
        <v>4.585987469791367</v>
      </c>
      <c r="D194" s="3">
        <v>2.6041972809522034</v>
      </c>
      <c r="E194" s="3">
        <v>4.9178241845108985</v>
      </c>
      <c r="F194" s="3">
        <v>4.3076913357890962</v>
      </c>
      <c r="G194" s="14">
        <v>1.3352590446845101</v>
      </c>
      <c r="H194" s="11">
        <v>17.750959315728075</v>
      </c>
    </row>
    <row r="195" spans="2:8" x14ac:dyDescent="0.25">
      <c r="B195" s="11">
        <v>192</v>
      </c>
      <c r="C195" s="8">
        <v>4.1122468427613779</v>
      </c>
      <c r="D195" s="3">
        <v>3.1169892866135465</v>
      </c>
      <c r="E195" s="3">
        <v>7.6243343253426605</v>
      </c>
      <c r="F195" s="3">
        <v>4.7209117559828426</v>
      </c>
      <c r="G195" s="14">
        <v>1.4591661371254276</v>
      </c>
      <c r="H195" s="11">
        <v>21.033648347825856</v>
      </c>
    </row>
    <row r="196" spans="2:8" x14ac:dyDescent="0.25">
      <c r="B196" s="11">
        <v>193</v>
      </c>
      <c r="C196" s="8">
        <v>4.444383477768068</v>
      </c>
      <c r="D196" s="3">
        <v>2.9814117581377357</v>
      </c>
      <c r="E196" s="3">
        <v>4.5846490849608399</v>
      </c>
      <c r="F196" s="3">
        <v>3.9890649405407541</v>
      </c>
      <c r="G196" s="14">
        <v>1.5016382370913459</v>
      </c>
      <c r="H196" s="11">
        <v>17.501147498498742</v>
      </c>
    </row>
    <row r="197" spans="2:8" x14ac:dyDescent="0.25">
      <c r="B197" s="11">
        <v>194</v>
      </c>
      <c r="C197" s="8">
        <v>4.0069512908018545</v>
      </c>
      <c r="D197" s="3">
        <v>2.435818169371343</v>
      </c>
      <c r="E197" s="3">
        <v>4.9506072198081572</v>
      </c>
      <c r="F197" s="3">
        <v>4.3667947841257133</v>
      </c>
      <c r="G197" s="14">
        <v>1.4603202544722622</v>
      </c>
      <c r="H197" s="11">
        <v>17.220491718579328</v>
      </c>
    </row>
    <row r="198" spans="2:8" x14ac:dyDescent="0.25">
      <c r="B198" s="11">
        <v>195</v>
      </c>
      <c r="C198" s="8">
        <v>3.8375587284790869</v>
      </c>
      <c r="D198" s="3">
        <v>2.8296901114471202</v>
      </c>
      <c r="E198" s="3">
        <v>4.9129423764878721</v>
      </c>
      <c r="F198" s="3">
        <v>4.063169503137007</v>
      </c>
      <c r="G198" s="14">
        <v>1.4968526313053214</v>
      </c>
      <c r="H198" s="11">
        <v>17.140213350856406</v>
      </c>
    </row>
    <row r="199" spans="2:8" x14ac:dyDescent="0.25">
      <c r="B199" s="11">
        <v>196</v>
      </c>
      <c r="C199" s="8">
        <v>3.6848086328922123</v>
      </c>
      <c r="D199" s="3">
        <v>3.5290855971787765</v>
      </c>
      <c r="E199" s="3">
        <v>5.2535761106725172</v>
      </c>
      <c r="F199" s="3">
        <v>3.479572607813108</v>
      </c>
      <c r="G199" s="14">
        <v>1.7890221724736168</v>
      </c>
      <c r="H199" s="11">
        <v>17.736065121030229</v>
      </c>
    </row>
    <row r="200" spans="2:8" x14ac:dyDescent="0.25">
      <c r="B200" s="11">
        <v>197</v>
      </c>
      <c r="C200" s="8">
        <v>3.6647110229404616</v>
      </c>
      <c r="D200" s="3">
        <v>3.1336504143135833</v>
      </c>
      <c r="E200" s="3">
        <v>5.7287280607889475</v>
      </c>
      <c r="F200" s="3">
        <v>3.2758449418757518</v>
      </c>
      <c r="G200" s="14">
        <v>1.4866085697761853</v>
      </c>
      <c r="H200" s="11">
        <v>17.289543009694928</v>
      </c>
    </row>
    <row r="201" spans="2:8" x14ac:dyDescent="0.25">
      <c r="B201" s="11">
        <v>198</v>
      </c>
      <c r="C201" s="8">
        <v>4.2441122318839639</v>
      </c>
      <c r="D201" s="3">
        <v>2.5828826348698262</v>
      </c>
      <c r="E201" s="3">
        <v>5.059658358216911</v>
      </c>
      <c r="F201" s="3">
        <v>3.7445236725467055</v>
      </c>
      <c r="G201" s="14">
        <v>1.1747732010087308</v>
      </c>
      <c r="H201" s="11">
        <v>16.805950098526136</v>
      </c>
    </row>
    <row r="202" spans="2:8" x14ac:dyDescent="0.25">
      <c r="B202" s="11">
        <v>199</v>
      </c>
      <c r="C202" s="8">
        <v>3.7210711624228283</v>
      </c>
      <c r="D202" s="3">
        <v>3.1353639014921786</v>
      </c>
      <c r="E202" s="3">
        <v>6.1563906302339051</v>
      </c>
      <c r="F202" s="3">
        <v>4.4984577367878007</v>
      </c>
      <c r="G202" s="14">
        <v>1.7137132792725414</v>
      </c>
      <c r="H202" s="11">
        <v>19.224996710209254</v>
      </c>
    </row>
    <row r="203" spans="2:8" x14ac:dyDescent="0.25">
      <c r="B203" s="11">
        <v>200</v>
      </c>
      <c r="C203" s="8">
        <v>4.1637425269616184</v>
      </c>
      <c r="D203" s="3">
        <v>3.5720246272966856</v>
      </c>
      <c r="E203" s="3">
        <v>4.5101183182312186</v>
      </c>
      <c r="F203" s="3">
        <v>3.5695203567094209</v>
      </c>
      <c r="G203" s="14">
        <v>1.2719316020778388</v>
      </c>
      <c r="H203" s="11">
        <v>17.087337431276783</v>
      </c>
    </row>
    <row r="204" spans="2:8" x14ac:dyDescent="0.25">
      <c r="B204" s="11">
        <v>201</v>
      </c>
      <c r="C204" s="8">
        <v>4.3233370677087191</v>
      </c>
      <c r="D204" s="3">
        <v>2.5685641228152729</v>
      </c>
      <c r="E204" s="3">
        <v>4.2715582815880824</v>
      </c>
      <c r="F204" s="3">
        <v>3.2728418947881397</v>
      </c>
      <c r="G204" s="14">
        <v>1.8410193084281203</v>
      </c>
      <c r="H204" s="11">
        <v>16.277320675328333</v>
      </c>
    </row>
    <row r="205" spans="2:8" x14ac:dyDescent="0.25">
      <c r="B205" s="11">
        <v>202</v>
      </c>
      <c r="C205" s="8">
        <v>3.4864769782414817</v>
      </c>
      <c r="D205" s="3">
        <v>2.7925196681455096</v>
      </c>
      <c r="E205" s="3">
        <v>5.0233110667971088</v>
      </c>
      <c r="F205" s="3">
        <v>3.5514043405963962</v>
      </c>
      <c r="G205" s="14">
        <v>1.3967126019194138</v>
      </c>
      <c r="H205" s="11">
        <v>16.250424655699909</v>
      </c>
    </row>
    <row r="206" spans="2:8" x14ac:dyDescent="0.25">
      <c r="B206" s="11">
        <v>203</v>
      </c>
      <c r="C206" s="8">
        <v>3.8262997035342834</v>
      </c>
      <c r="D206" s="3">
        <v>3.2911282119399963</v>
      </c>
      <c r="E206" s="3">
        <v>4.9084848432142589</v>
      </c>
      <c r="F206" s="3">
        <v>3.8431885353571058</v>
      </c>
      <c r="G206" s="14">
        <v>1.6944157543616871</v>
      </c>
      <c r="H206" s="11">
        <v>17.563517048407331</v>
      </c>
    </row>
    <row r="207" spans="2:8" x14ac:dyDescent="0.25">
      <c r="B207" s="11">
        <v>204</v>
      </c>
      <c r="C207" s="8">
        <v>4.2768956300913681</v>
      </c>
      <c r="D207" s="3">
        <v>2.353514507650222</v>
      </c>
      <c r="E207" s="3">
        <v>6.0952163311871956</v>
      </c>
      <c r="F207" s="3">
        <v>4.137902515658201</v>
      </c>
      <c r="G207" s="14">
        <v>1.6119087184281402</v>
      </c>
      <c r="H207" s="11">
        <v>18.475437703015125</v>
      </c>
    </row>
    <row r="208" spans="2:8" x14ac:dyDescent="0.25">
      <c r="B208" s="11">
        <v>205</v>
      </c>
      <c r="C208" s="8">
        <v>3.6277593779317279</v>
      </c>
      <c r="D208" s="3">
        <v>3.0512972205683973</v>
      </c>
      <c r="E208" s="3">
        <v>5.3885107351531421</v>
      </c>
      <c r="F208" s="3">
        <v>5.6824843316771618</v>
      </c>
      <c r="G208" s="14">
        <v>1.6152044697488905</v>
      </c>
      <c r="H208" s="11">
        <v>19.365256135079317</v>
      </c>
    </row>
    <row r="209" spans="2:8" x14ac:dyDescent="0.25">
      <c r="B209" s="11">
        <v>206</v>
      </c>
      <c r="C209" s="8">
        <v>3.3243953993893234</v>
      </c>
      <c r="D209" s="3">
        <v>3.0025355376572347</v>
      </c>
      <c r="E209" s="3">
        <v>4.8087413188049783</v>
      </c>
      <c r="F209" s="3">
        <v>3.7860468087497319</v>
      </c>
      <c r="G209" s="14">
        <v>1.2745137509678242</v>
      </c>
      <c r="H209" s="11">
        <v>16.196232815569093</v>
      </c>
    </row>
    <row r="210" spans="2:8" x14ac:dyDescent="0.25">
      <c r="B210" s="11">
        <v>207</v>
      </c>
      <c r="C210" s="8">
        <v>3.8508913929720383</v>
      </c>
      <c r="D210" s="3">
        <v>3.0946248359100981</v>
      </c>
      <c r="E210" s="3">
        <v>6.0122276082552233</v>
      </c>
      <c r="F210" s="3">
        <v>3.53636380755679</v>
      </c>
      <c r="G210" s="14">
        <v>1.2345746904992139</v>
      </c>
      <c r="H210" s="11">
        <v>17.728682335193366</v>
      </c>
    </row>
    <row r="211" spans="2:8" x14ac:dyDescent="0.25">
      <c r="B211" s="11">
        <v>208</v>
      </c>
      <c r="C211" s="8">
        <v>3.2805888957308866</v>
      </c>
      <c r="D211" s="3">
        <v>2.966239396033389</v>
      </c>
      <c r="E211" s="3">
        <v>5.7556798581841955</v>
      </c>
      <c r="F211" s="3">
        <v>4.2370977460017851</v>
      </c>
      <c r="G211" s="14">
        <v>1.4996340965197354</v>
      </c>
      <c r="H211" s="11">
        <v>17.73923999246999</v>
      </c>
    </row>
    <row r="212" spans="2:8" x14ac:dyDescent="0.25">
      <c r="B212" s="11">
        <v>209</v>
      </c>
      <c r="C212" s="8">
        <v>4.684856213961262</v>
      </c>
      <c r="D212" s="3">
        <v>2.9643689646256992</v>
      </c>
      <c r="E212" s="3">
        <v>5.456740499918622</v>
      </c>
      <c r="F212" s="3">
        <v>4.2258068813477179</v>
      </c>
      <c r="G212" s="14">
        <v>1.6787337335018084</v>
      </c>
      <c r="H212" s="11">
        <v>19.01050629335511</v>
      </c>
    </row>
    <row r="213" spans="2:8" x14ac:dyDescent="0.25">
      <c r="B213" s="11">
        <v>210</v>
      </c>
      <c r="C213" s="8">
        <v>3.8977073442411312</v>
      </c>
      <c r="D213" s="3">
        <v>3.4541641591156376</v>
      </c>
      <c r="E213" s="3">
        <v>4.6648203790772831</v>
      </c>
      <c r="F213" s="3">
        <v>3.8237837813935269</v>
      </c>
      <c r="G213" s="14">
        <v>1.3952186135238807</v>
      </c>
      <c r="H213" s="11">
        <v>17.23569427735146</v>
      </c>
    </row>
    <row r="214" spans="2:8" x14ac:dyDescent="0.25">
      <c r="B214" s="11">
        <v>211</v>
      </c>
      <c r="C214" s="8">
        <v>3.6727237657785392</v>
      </c>
      <c r="D214" s="3">
        <v>3.0469216251208202</v>
      </c>
      <c r="E214" s="3">
        <v>5.0656626577630401</v>
      </c>
      <c r="F214" s="3">
        <v>4.6475052646780854</v>
      </c>
      <c r="G214" s="14">
        <v>1.7338292091286458</v>
      </c>
      <c r="H214" s="11">
        <v>18.166642522469132</v>
      </c>
    </row>
    <row r="215" spans="2:8" x14ac:dyDescent="0.25">
      <c r="B215" s="11">
        <v>212</v>
      </c>
      <c r="C215" s="8">
        <v>3.8425122388352611</v>
      </c>
      <c r="D215" s="3">
        <v>3.2570412925492387</v>
      </c>
      <c r="E215" s="3">
        <v>6.6311158794636897</v>
      </c>
      <c r="F215" s="3">
        <v>4.5320749937487577</v>
      </c>
      <c r="G215" s="14">
        <v>1.7423706895674296</v>
      </c>
      <c r="H215" s="11">
        <v>20.005115094164378</v>
      </c>
    </row>
    <row r="216" spans="2:8" x14ac:dyDescent="0.25">
      <c r="B216" s="11">
        <v>213</v>
      </c>
      <c r="C216" s="8">
        <v>4.1755521894076972</v>
      </c>
      <c r="D216" s="3">
        <v>3.1681104013017238</v>
      </c>
      <c r="E216" s="3">
        <v>5.1380779957762712</v>
      </c>
      <c r="F216" s="3">
        <v>3.9799089542071417</v>
      </c>
      <c r="G216" s="14">
        <v>1.6770523358784164</v>
      </c>
      <c r="H216" s="11">
        <v>18.138701876571247</v>
      </c>
    </row>
    <row r="217" spans="2:8" x14ac:dyDescent="0.25">
      <c r="B217" s="11">
        <v>214</v>
      </c>
      <c r="C217" s="8">
        <v>3.3591282994576508</v>
      </c>
      <c r="D217" s="3">
        <v>2.8389083919686087</v>
      </c>
      <c r="E217" s="3">
        <v>5.4738624698017766</v>
      </c>
      <c r="F217" s="3">
        <v>3.030791223817479</v>
      </c>
      <c r="G217" s="14">
        <v>1.8325166547038039</v>
      </c>
      <c r="H217" s="11">
        <v>16.53520703974932</v>
      </c>
    </row>
    <row r="218" spans="2:8" x14ac:dyDescent="0.25">
      <c r="B218" s="11">
        <v>215</v>
      </c>
      <c r="C218" s="8">
        <v>3.8663316645392132</v>
      </c>
      <c r="D218" s="3">
        <v>3.5171546236139295</v>
      </c>
      <c r="E218" s="3">
        <v>5.4714653245690918</v>
      </c>
      <c r="F218" s="3">
        <v>5.4907391330827853</v>
      </c>
      <c r="G218" s="14">
        <v>1.5375686460610316</v>
      </c>
      <c r="H218" s="11">
        <v>19.883259391866055</v>
      </c>
    </row>
    <row r="219" spans="2:8" x14ac:dyDescent="0.25">
      <c r="B219" s="11">
        <v>216</v>
      </c>
      <c r="C219" s="8">
        <v>4.0694416813116465</v>
      </c>
      <c r="D219" s="3">
        <v>3.0529774992855576</v>
      </c>
      <c r="E219" s="3">
        <v>4.3759230046953936</v>
      </c>
      <c r="F219" s="3">
        <v>5.1993530558191932</v>
      </c>
      <c r="G219" s="14">
        <v>1.8060453059534141</v>
      </c>
      <c r="H219" s="11">
        <v>18.503740547065203</v>
      </c>
    </row>
    <row r="220" spans="2:8" x14ac:dyDescent="0.25">
      <c r="B220" s="11">
        <v>217</v>
      </c>
      <c r="C220" s="8">
        <v>3.797971535747469</v>
      </c>
      <c r="D220" s="3">
        <v>2.262992738161167</v>
      </c>
      <c r="E220" s="3">
        <v>5.888758115428308</v>
      </c>
      <c r="F220" s="3">
        <v>3.6189690980745164</v>
      </c>
      <c r="G220" s="14">
        <v>1.1523117194126369</v>
      </c>
      <c r="H220" s="11">
        <v>16.721003206824097</v>
      </c>
    </row>
    <row r="221" spans="2:8" x14ac:dyDescent="0.25">
      <c r="B221" s="11">
        <v>218</v>
      </c>
      <c r="C221" s="8">
        <v>4.7205372107270334</v>
      </c>
      <c r="D221" s="3">
        <v>3.5268339887678199</v>
      </c>
      <c r="E221" s="3">
        <v>6.947854190742599</v>
      </c>
      <c r="F221" s="3">
        <v>3.9204487888246016</v>
      </c>
      <c r="G221" s="14">
        <v>1.7676911118680145</v>
      </c>
      <c r="H221" s="11">
        <v>20.883365290930069</v>
      </c>
    </row>
    <row r="222" spans="2:8" x14ac:dyDescent="0.25">
      <c r="B222" s="11">
        <v>219</v>
      </c>
      <c r="C222" s="8">
        <v>3.9938294043696527</v>
      </c>
      <c r="D222" s="3">
        <v>2.8491763903626102</v>
      </c>
      <c r="E222" s="3">
        <v>4.9942892484056953</v>
      </c>
      <c r="F222" s="3">
        <v>3.8190450591907554</v>
      </c>
      <c r="G222" s="14">
        <v>1.1655323761031562</v>
      </c>
      <c r="H222" s="11">
        <v>16.821872478431867</v>
      </c>
    </row>
    <row r="223" spans="2:8" x14ac:dyDescent="0.25">
      <c r="B223" s="11">
        <v>220</v>
      </c>
      <c r="C223" s="8">
        <v>4.3746596301873915</v>
      </c>
      <c r="D223" s="3">
        <v>3.0779957239954552</v>
      </c>
      <c r="E223" s="3">
        <v>4.6833753198037131</v>
      </c>
      <c r="F223" s="3">
        <v>5.1170091396508592</v>
      </c>
      <c r="G223" s="14">
        <v>1.4583730338704366</v>
      </c>
      <c r="H223" s="11">
        <v>18.711412847507859</v>
      </c>
    </row>
    <row r="224" spans="2:8" x14ac:dyDescent="0.25">
      <c r="B224" s="11">
        <v>221</v>
      </c>
      <c r="C224" s="8">
        <v>4.631074393270068</v>
      </c>
      <c r="D224" s="3">
        <v>2.7348323003682782</v>
      </c>
      <c r="E224" s="3">
        <v>6.5581959767442592</v>
      </c>
      <c r="F224" s="3">
        <v>4.4575207060178066</v>
      </c>
      <c r="G224" s="14">
        <v>1.3389958351714233</v>
      </c>
      <c r="H224" s="11">
        <v>19.720619211571837</v>
      </c>
    </row>
    <row r="225" spans="2:8" x14ac:dyDescent="0.25">
      <c r="B225" s="11">
        <v>222</v>
      </c>
      <c r="C225" s="8">
        <v>3.9980959010316464</v>
      </c>
      <c r="D225" s="3">
        <v>3.5151027557497376</v>
      </c>
      <c r="E225" s="3">
        <v>4.997231975246212</v>
      </c>
      <c r="F225" s="3">
        <v>3.3216381938417148</v>
      </c>
      <c r="G225" s="14">
        <v>1.7901483084362813</v>
      </c>
      <c r="H225" s="11">
        <v>17.622217134305593</v>
      </c>
    </row>
    <row r="226" spans="2:8" x14ac:dyDescent="0.25">
      <c r="B226" s="11">
        <v>223</v>
      </c>
      <c r="C226" s="8">
        <v>3.9584583088544072</v>
      </c>
      <c r="D226" s="3">
        <v>2.9581748137741193</v>
      </c>
      <c r="E226" s="3">
        <v>6.6171933568011676</v>
      </c>
      <c r="F226" s="3">
        <v>5.3321353943346876</v>
      </c>
      <c r="G226" s="14">
        <v>1.4432954493410943</v>
      </c>
      <c r="H226" s="11">
        <v>20.309257323105477</v>
      </c>
    </row>
    <row r="227" spans="2:8" x14ac:dyDescent="0.25">
      <c r="B227" s="11">
        <v>224</v>
      </c>
      <c r="C227" s="8">
        <v>3.8156253589614719</v>
      </c>
      <c r="D227" s="3">
        <v>2.5306244722999489</v>
      </c>
      <c r="E227" s="3">
        <v>6.1458260088361616</v>
      </c>
      <c r="F227" s="3">
        <v>4.222277639325279</v>
      </c>
      <c r="G227" s="14">
        <v>1.9587460118112074</v>
      </c>
      <c r="H227" s="11">
        <v>18.673099491234069</v>
      </c>
    </row>
    <row r="228" spans="2:8" x14ac:dyDescent="0.25">
      <c r="B228" s="11">
        <v>225</v>
      </c>
      <c r="C228" s="8">
        <v>4.3188978320591866</v>
      </c>
      <c r="D228" s="3">
        <v>3.3661668462587206</v>
      </c>
      <c r="E228" s="3">
        <v>6.5181638609802217</v>
      </c>
      <c r="F228" s="3">
        <v>3.8593003509826471</v>
      </c>
      <c r="G228" s="14">
        <v>1.5178781879800949</v>
      </c>
      <c r="H228" s="11">
        <v>19.580407078260873</v>
      </c>
    </row>
    <row r="229" spans="2:8" x14ac:dyDescent="0.25">
      <c r="B229" s="11">
        <v>226</v>
      </c>
      <c r="C229" s="8">
        <v>3.9859864996871832</v>
      </c>
      <c r="D229" s="3">
        <v>2.6590036376959816</v>
      </c>
      <c r="E229" s="3">
        <v>7.0434687108143894</v>
      </c>
      <c r="F229" s="3">
        <v>4.6223964787372349</v>
      </c>
      <c r="G229" s="14">
        <v>1.5006995995600794</v>
      </c>
      <c r="H229" s="11">
        <v>19.811554926494868</v>
      </c>
    </row>
    <row r="230" spans="2:8" x14ac:dyDescent="0.25">
      <c r="B230" s="11">
        <v>227</v>
      </c>
      <c r="C230" s="8">
        <v>4.292651498303659</v>
      </c>
      <c r="D230" s="3">
        <v>2.4629828592468521</v>
      </c>
      <c r="E230" s="3">
        <v>5.3973766205266287</v>
      </c>
      <c r="F230" s="3">
        <v>4.1172892306732178</v>
      </c>
      <c r="G230" s="14">
        <v>1.6172464318775024</v>
      </c>
      <c r="H230" s="11">
        <v>17.88754664062786</v>
      </c>
    </row>
    <row r="231" spans="2:8" x14ac:dyDescent="0.25">
      <c r="B231" s="11">
        <v>228</v>
      </c>
      <c r="C231" s="8">
        <v>3.6795325156467813</v>
      </c>
      <c r="D231" s="3">
        <v>2.7767511959048305</v>
      </c>
      <c r="E231" s="3">
        <v>5.0780573677097784</v>
      </c>
      <c r="F231" s="3">
        <v>3.5669381347558011</v>
      </c>
      <c r="G231" s="14">
        <v>1.7594633346300907</v>
      </c>
      <c r="H231" s="11">
        <v>16.860742548647281</v>
      </c>
    </row>
    <row r="232" spans="2:8" x14ac:dyDescent="0.25">
      <c r="B232" s="11">
        <v>229</v>
      </c>
      <c r="C232" s="8">
        <v>4.0978432649150385</v>
      </c>
      <c r="D232" s="3">
        <v>3.7260223111461861</v>
      </c>
      <c r="E232" s="3">
        <v>5.5959575966609272</v>
      </c>
      <c r="F232" s="3">
        <v>3.3459169501116834</v>
      </c>
      <c r="G232" s="14">
        <v>1.6540651659564265</v>
      </c>
      <c r="H232" s="11">
        <v>18.419805288790265</v>
      </c>
    </row>
    <row r="233" spans="2:8" x14ac:dyDescent="0.25">
      <c r="B233" s="11">
        <v>230</v>
      </c>
      <c r="C233" s="8">
        <v>4.4485361334402542</v>
      </c>
      <c r="D233" s="3">
        <v>2.8925730549941697</v>
      </c>
      <c r="E233" s="3">
        <v>5.5231234026790572</v>
      </c>
      <c r="F233" s="3">
        <v>4.4414793512091748</v>
      </c>
      <c r="G233" s="14">
        <v>1.5799806417728541</v>
      </c>
      <c r="H233" s="11">
        <v>18.885692584095509</v>
      </c>
    </row>
    <row r="234" spans="2:8" x14ac:dyDescent="0.25">
      <c r="B234" s="11">
        <v>231</v>
      </c>
      <c r="C234" s="8">
        <v>3.7373105960836561</v>
      </c>
      <c r="D234" s="3">
        <v>3.0943498424867766</v>
      </c>
      <c r="E234" s="3">
        <v>6.509381670696861</v>
      </c>
      <c r="F234" s="3">
        <v>4.2098418745813362</v>
      </c>
      <c r="G234" s="14">
        <v>1.3717061364630261</v>
      </c>
      <c r="H234" s="11">
        <v>18.922590120311654</v>
      </c>
    </row>
    <row r="235" spans="2:8" x14ac:dyDescent="0.25">
      <c r="B235" s="11">
        <v>232</v>
      </c>
      <c r="C235" s="8">
        <v>4.6204836707694366</v>
      </c>
      <c r="D235" s="3">
        <v>2.9059383741166003</v>
      </c>
      <c r="E235" s="3">
        <v>4.2836540128714855</v>
      </c>
      <c r="F235" s="3">
        <v>5.4527053975460049</v>
      </c>
      <c r="G235" s="14">
        <v>1.60159365555147</v>
      </c>
      <c r="H235" s="11">
        <v>18.864375110854994</v>
      </c>
    </row>
    <row r="236" spans="2:8" x14ac:dyDescent="0.25">
      <c r="B236" s="11">
        <v>233</v>
      </c>
      <c r="C236" s="8">
        <v>4.1205383741862995</v>
      </c>
      <c r="D236" s="3">
        <v>2.3930383284687289</v>
      </c>
      <c r="E236" s="3">
        <v>5.8231276437083812</v>
      </c>
      <c r="F236" s="3">
        <v>3.9499898005803229</v>
      </c>
      <c r="G236" s="14">
        <v>1.5198832764711978</v>
      </c>
      <c r="H236" s="11">
        <v>17.806577423414929</v>
      </c>
    </row>
    <row r="237" spans="2:8" x14ac:dyDescent="0.25">
      <c r="B237" s="11">
        <v>234</v>
      </c>
      <c r="C237" s="8">
        <v>4.3950919946159086</v>
      </c>
      <c r="D237" s="3">
        <v>2.8508254896699716</v>
      </c>
      <c r="E237" s="3">
        <v>5.9247246765769113</v>
      </c>
      <c r="F237" s="3">
        <v>4.6695190485126661</v>
      </c>
      <c r="G237" s="14">
        <v>1.0504521581226938</v>
      </c>
      <c r="H237" s="11">
        <v>18.890613367498151</v>
      </c>
    </row>
    <row r="238" spans="2:8" x14ac:dyDescent="0.25">
      <c r="B238" s="11">
        <v>235</v>
      </c>
      <c r="C238" s="8">
        <v>3.3896151933375194</v>
      </c>
      <c r="D238" s="3">
        <v>3.3175683915865681</v>
      </c>
      <c r="E238" s="3">
        <v>5.9330765304158053</v>
      </c>
      <c r="F238" s="3">
        <v>3.0594147581703042</v>
      </c>
      <c r="G238" s="14">
        <v>1.3446912437695631</v>
      </c>
      <c r="H238" s="11">
        <v>17.044366117279758</v>
      </c>
    </row>
    <row r="239" spans="2:8" x14ac:dyDescent="0.25">
      <c r="B239" s="11">
        <v>236</v>
      </c>
      <c r="C239" s="8">
        <v>3.9954742808585761</v>
      </c>
      <c r="D239" s="3">
        <v>2.94430730457153</v>
      </c>
      <c r="E239" s="3">
        <v>4.8963626844469479</v>
      </c>
      <c r="F239" s="3">
        <v>3.5608381462965992</v>
      </c>
      <c r="G239" s="14">
        <v>1.5742618512261974</v>
      </c>
      <c r="H239" s="11">
        <v>16.97124426739985</v>
      </c>
    </row>
    <row r="240" spans="2:8" x14ac:dyDescent="0.25">
      <c r="B240" s="11">
        <v>237</v>
      </c>
      <c r="C240" s="8">
        <v>3.5424852316687638</v>
      </c>
      <c r="D240" s="3">
        <v>2.3825773792286844</v>
      </c>
      <c r="E240" s="3">
        <v>5.2112774325531266</v>
      </c>
      <c r="F240" s="3">
        <v>4.2195266966398846</v>
      </c>
      <c r="G240" s="14">
        <v>1.5990545365343189</v>
      </c>
      <c r="H240" s="11">
        <v>16.954921276624777</v>
      </c>
    </row>
    <row r="241" spans="2:8" x14ac:dyDescent="0.25">
      <c r="B241" s="11">
        <v>238</v>
      </c>
      <c r="C241" s="8">
        <v>4.0075635777737615</v>
      </c>
      <c r="D241" s="3">
        <v>3.1309753641436959</v>
      </c>
      <c r="E241" s="3">
        <v>6.3248158391020768</v>
      </c>
      <c r="F241" s="3">
        <v>3.7711250648331673</v>
      </c>
      <c r="G241" s="14">
        <v>1.3735573891798605</v>
      </c>
      <c r="H241" s="11">
        <v>18.608037235032562</v>
      </c>
    </row>
    <row r="242" spans="2:8" x14ac:dyDescent="0.25">
      <c r="B242" s="11">
        <v>239</v>
      </c>
      <c r="C242" s="8">
        <v>4.612523676457319</v>
      </c>
      <c r="D242" s="3">
        <v>2.9824750137670586</v>
      </c>
      <c r="E242" s="3">
        <v>5.2478324551968463</v>
      </c>
      <c r="F242" s="3">
        <v>3.9620677071521264</v>
      </c>
      <c r="G242" s="14">
        <v>1.4278168728495577</v>
      </c>
      <c r="H242" s="11">
        <v>18.23271572542291</v>
      </c>
    </row>
    <row r="243" spans="2:8" x14ac:dyDescent="0.25">
      <c r="B243" s="11">
        <v>240</v>
      </c>
      <c r="C243" s="8">
        <v>4.8945763205296382</v>
      </c>
      <c r="D243" s="3">
        <v>2.8139865583556558</v>
      </c>
      <c r="E243" s="3">
        <v>5.8649322873161829</v>
      </c>
      <c r="F243" s="3">
        <v>4.2967135395675307</v>
      </c>
      <c r="G243" s="14">
        <v>1.4274383070347287</v>
      </c>
      <c r="H243" s="11">
        <v>19.297647012803736</v>
      </c>
    </row>
    <row r="244" spans="2:8" x14ac:dyDescent="0.25">
      <c r="B244" s="11">
        <v>241</v>
      </c>
      <c r="C244" s="8">
        <v>4.0138327382952701</v>
      </c>
      <c r="D244" s="3">
        <v>3.087499863611519</v>
      </c>
      <c r="E244" s="3">
        <v>5.7815861526785071</v>
      </c>
      <c r="F244" s="3">
        <v>3.9398215080264092</v>
      </c>
      <c r="G244" s="14">
        <v>1.7627734783165734</v>
      </c>
      <c r="H244" s="11">
        <v>18.585513740928281</v>
      </c>
    </row>
    <row r="245" spans="2:8" x14ac:dyDescent="0.25">
      <c r="B245" s="11">
        <v>242</v>
      </c>
      <c r="C245" s="8">
        <v>3.6862302503019535</v>
      </c>
      <c r="D245" s="3">
        <v>2.9553635011660018</v>
      </c>
      <c r="E245" s="3">
        <v>6.8755352568804202</v>
      </c>
      <c r="F245" s="3">
        <v>4.1143663870856759</v>
      </c>
      <c r="G245" s="14">
        <v>1.6614202602276575</v>
      </c>
      <c r="H245" s="11">
        <v>19.292915655661709</v>
      </c>
    </row>
    <row r="246" spans="2:8" x14ac:dyDescent="0.25">
      <c r="B246" s="11">
        <v>243</v>
      </c>
      <c r="C246" s="8">
        <v>3.9604110982337657</v>
      </c>
      <c r="D246" s="3">
        <v>3.7047690535434277</v>
      </c>
      <c r="E246" s="3">
        <v>5.0606247525921937</v>
      </c>
      <c r="F246" s="3">
        <v>3.2148298311059649</v>
      </c>
      <c r="G246" s="14">
        <v>1.5695612946279738</v>
      </c>
      <c r="H246" s="11">
        <v>17.510196030103323</v>
      </c>
    </row>
    <row r="247" spans="2:8" x14ac:dyDescent="0.25">
      <c r="B247" s="11">
        <v>244</v>
      </c>
      <c r="C247" s="8">
        <v>4.6046417508569686</v>
      </c>
      <c r="D247" s="3">
        <v>2.7620289758676084</v>
      </c>
      <c r="E247" s="3">
        <v>4.7871781518009309</v>
      </c>
      <c r="F247" s="3">
        <v>3.5097103830518366</v>
      </c>
      <c r="G247" s="14">
        <v>1.4459095940883901</v>
      </c>
      <c r="H247" s="11">
        <v>17.109468855665735</v>
      </c>
    </row>
    <row r="248" spans="2:8" x14ac:dyDescent="0.25">
      <c r="B248" s="11">
        <v>245</v>
      </c>
      <c r="C248" s="8">
        <v>4.3577486868122257</v>
      </c>
      <c r="D248" s="3">
        <v>3.3908029619530944</v>
      </c>
      <c r="E248" s="3">
        <v>5.609578727127948</v>
      </c>
      <c r="F248" s="3">
        <v>5.2229918354133833</v>
      </c>
      <c r="G248" s="14">
        <v>1.3899605961602961</v>
      </c>
      <c r="H248" s="11">
        <v>19.971082807466946</v>
      </c>
    </row>
    <row r="249" spans="2:8" x14ac:dyDescent="0.25">
      <c r="B249" s="11">
        <v>246</v>
      </c>
      <c r="C249" s="8">
        <v>3.1443151617519232</v>
      </c>
      <c r="D249" s="3">
        <v>2.7430851732206083</v>
      </c>
      <c r="E249" s="3">
        <v>4.2462594013065438</v>
      </c>
      <c r="F249" s="3">
        <v>3.8505715752214447</v>
      </c>
      <c r="G249" s="14">
        <v>1.3305195359510047</v>
      </c>
      <c r="H249" s="11">
        <v>15.314750847451524</v>
      </c>
    </row>
    <row r="250" spans="2:8" x14ac:dyDescent="0.25">
      <c r="B250" s="11">
        <v>247</v>
      </c>
      <c r="C250" s="8">
        <v>4.4853245887948479</v>
      </c>
      <c r="D250" s="3">
        <v>2.6391066395595399</v>
      </c>
      <c r="E250" s="3">
        <v>6.3605736080928619</v>
      </c>
      <c r="F250" s="3">
        <v>4.524355039331672</v>
      </c>
      <c r="G250" s="14">
        <v>1.2539689835150345</v>
      </c>
      <c r="H250" s="11">
        <v>19.263328859293953</v>
      </c>
    </row>
    <row r="251" spans="2:8" x14ac:dyDescent="0.25">
      <c r="B251" s="11">
        <v>248</v>
      </c>
      <c r="C251" s="8">
        <v>3.9334932488650427</v>
      </c>
      <c r="D251" s="3">
        <v>2.8478705170715499</v>
      </c>
      <c r="E251" s="3">
        <v>5.2337838632042217</v>
      </c>
      <c r="F251" s="3">
        <v>3.6922635127752348</v>
      </c>
      <c r="G251" s="14">
        <v>1.7774143271957761</v>
      </c>
      <c r="H251" s="11">
        <v>17.484825469111826</v>
      </c>
    </row>
    <row r="252" spans="2:8" x14ac:dyDescent="0.25">
      <c r="B252" s="11">
        <v>249</v>
      </c>
      <c r="C252" s="8">
        <v>3.5569850819035018</v>
      </c>
      <c r="D252" s="3">
        <v>2.4180898136678119</v>
      </c>
      <c r="E252" s="3">
        <v>5.6034596471632199</v>
      </c>
      <c r="F252" s="3">
        <v>5.0768002867053532</v>
      </c>
      <c r="G252" s="14">
        <v>1.4262795546359328</v>
      </c>
      <c r="H252" s="11">
        <v>18.08161438407582</v>
      </c>
    </row>
    <row r="253" spans="2:8" x14ac:dyDescent="0.25">
      <c r="B253" s="11">
        <v>250</v>
      </c>
      <c r="C253" s="8">
        <v>4.7311371133270699</v>
      </c>
      <c r="D253" s="3">
        <v>3.4946164025125848</v>
      </c>
      <c r="E253" s="3">
        <v>6.0367963030975851</v>
      </c>
      <c r="F253" s="3">
        <v>4.4403276957191853</v>
      </c>
      <c r="G253" s="14">
        <v>1.6328169251566567</v>
      </c>
      <c r="H253" s="11">
        <v>20.335694439813082</v>
      </c>
    </row>
    <row r="254" spans="2:8" x14ac:dyDescent="0.25">
      <c r="B254" s="11">
        <v>251</v>
      </c>
      <c r="C254" s="8">
        <v>3.2098448335643752</v>
      </c>
      <c r="D254" s="3">
        <v>3.2113020564812373</v>
      </c>
      <c r="E254" s="3">
        <v>4.8372932160296642</v>
      </c>
      <c r="F254" s="3">
        <v>4.0882618075752637</v>
      </c>
      <c r="G254" s="14">
        <v>1.195570882862012</v>
      </c>
      <c r="H254" s="11">
        <v>16.542272796512552</v>
      </c>
    </row>
    <row r="255" spans="2:8" x14ac:dyDescent="0.25">
      <c r="B255" s="11">
        <v>252</v>
      </c>
      <c r="C255" s="8">
        <v>3.3541758718229318</v>
      </c>
      <c r="D255" s="3">
        <v>3.179434672634589</v>
      </c>
      <c r="E255" s="3">
        <v>4.7632544710582492</v>
      </c>
      <c r="F255" s="3">
        <v>4.962234187784345</v>
      </c>
      <c r="G255" s="14">
        <v>1.5214360130303766</v>
      </c>
      <c r="H255" s="11">
        <v>17.780535216330495</v>
      </c>
    </row>
    <row r="256" spans="2:8" x14ac:dyDescent="0.25">
      <c r="B256" s="11">
        <v>253</v>
      </c>
      <c r="C256" s="8">
        <v>3.9061057696833745</v>
      </c>
      <c r="D256" s="3">
        <v>2.3674544934234594</v>
      </c>
      <c r="E256" s="3">
        <v>4.373412400683061</v>
      </c>
      <c r="F256" s="3">
        <v>3.4972747947824296</v>
      </c>
      <c r="G256" s="14">
        <v>1.368875662195173</v>
      </c>
      <c r="H256" s="11">
        <v>15.513123120767498</v>
      </c>
    </row>
    <row r="257" spans="2:8" x14ac:dyDescent="0.25">
      <c r="B257" s="11">
        <v>254</v>
      </c>
      <c r="C257" s="8">
        <v>3.9008795773387366</v>
      </c>
      <c r="D257" s="3">
        <v>2.7410219582954154</v>
      </c>
      <c r="E257" s="3">
        <v>5.1639936235453137</v>
      </c>
      <c r="F257" s="3">
        <v>4.1421902079076585</v>
      </c>
      <c r="G257" s="14">
        <v>1.9882465279311681</v>
      </c>
      <c r="H257" s="11">
        <v>17.936331895018292</v>
      </c>
    </row>
    <row r="258" spans="2:8" x14ac:dyDescent="0.25">
      <c r="B258" s="11">
        <v>255</v>
      </c>
      <c r="C258" s="8">
        <v>4.1597351217375538</v>
      </c>
      <c r="D258" s="3">
        <v>2.8109805773721153</v>
      </c>
      <c r="E258" s="3">
        <v>5.6821026946337039</v>
      </c>
      <c r="F258" s="3">
        <v>3.6551468976033772</v>
      </c>
      <c r="G258" s="14">
        <v>1.8240465038314655</v>
      </c>
      <c r="H258" s="11">
        <v>18.132011795178215</v>
      </c>
    </row>
    <row r="259" spans="2:8" x14ac:dyDescent="0.25">
      <c r="B259" s="11">
        <v>256</v>
      </c>
      <c r="C259" s="8">
        <v>4.2656112203064636</v>
      </c>
      <c r="D259" s="3">
        <v>2.635389083284454</v>
      </c>
      <c r="E259" s="3">
        <v>4.7368665960672285</v>
      </c>
      <c r="F259" s="3">
        <v>3.5266910160736895</v>
      </c>
      <c r="G259" s="14">
        <v>1.5062439387729722</v>
      </c>
      <c r="H259" s="11">
        <v>16.670801854504809</v>
      </c>
    </row>
    <row r="260" spans="2:8" x14ac:dyDescent="0.25">
      <c r="B260" s="11">
        <v>257</v>
      </c>
      <c r="C260" s="8">
        <v>4.0125011504457628</v>
      </c>
      <c r="D260" s="3">
        <v>2.5071462547233532</v>
      </c>
      <c r="E260" s="3">
        <v>4.2560616289328355</v>
      </c>
      <c r="F260" s="3">
        <v>3.6710076320501654</v>
      </c>
      <c r="G260" s="14">
        <v>1.3850994645480761</v>
      </c>
      <c r="H260" s="11">
        <v>15.831816130700194</v>
      </c>
    </row>
    <row r="261" spans="2:8" x14ac:dyDescent="0.25">
      <c r="B261" s="11">
        <v>258</v>
      </c>
      <c r="C261" s="8">
        <v>4.1408517340396038</v>
      </c>
      <c r="D261" s="3">
        <v>3.2308389642187283</v>
      </c>
      <c r="E261" s="3">
        <v>6.3600069286475351</v>
      </c>
      <c r="F261" s="3">
        <v>4.3103379650175846</v>
      </c>
      <c r="G261" s="14">
        <v>1.6173371392210112</v>
      </c>
      <c r="H261" s="11">
        <v>19.659372731144462</v>
      </c>
    </row>
    <row r="262" spans="2:8" x14ac:dyDescent="0.25">
      <c r="B262" s="11">
        <v>259</v>
      </c>
      <c r="C262" s="8">
        <v>3.4325876370707471</v>
      </c>
      <c r="D262" s="3">
        <v>3.5748735074745541</v>
      </c>
      <c r="E262" s="3">
        <v>4.3245980432692317</v>
      </c>
      <c r="F262" s="3">
        <v>4.3605602856653514</v>
      </c>
      <c r="G262" s="14">
        <v>1.4753171858409215</v>
      </c>
      <c r="H262" s="11">
        <v>17.167936659320805</v>
      </c>
    </row>
    <row r="263" spans="2:8" x14ac:dyDescent="0.25">
      <c r="B263" s="11">
        <v>260</v>
      </c>
      <c r="C263" s="8">
        <v>4.2489194673796895</v>
      </c>
      <c r="D263" s="3">
        <v>2.7249330559604266</v>
      </c>
      <c r="E263" s="3">
        <v>6.4403966152040777</v>
      </c>
      <c r="F263" s="3">
        <v>4.3353936011021013</v>
      </c>
      <c r="G263" s="14">
        <v>1.31454424235746</v>
      </c>
      <c r="H263" s="11">
        <v>19.064186982003754</v>
      </c>
    </row>
    <row r="264" spans="2:8" x14ac:dyDescent="0.25">
      <c r="B264" s="11">
        <v>261</v>
      </c>
      <c r="C264" s="8">
        <v>4.1057271784643623</v>
      </c>
      <c r="D264" s="3">
        <v>2.865418060920252</v>
      </c>
      <c r="E264" s="3">
        <v>5.4934134486227215</v>
      </c>
      <c r="F264" s="3">
        <v>4.7400828375472495</v>
      </c>
      <c r="G264" s="14">
        <v>1.3603333848539818</v>
      </c>
      <c r="H264" s="11">
        <v>18.564974910408566</v>
      </c>
    </row>
    <row r="265" spans="2:8" x14ac:dyDescent="0.25">
      <c r="B265" s="11">
        <v>262</v>
      </c>
      <c r="C265" s="8">
        <v>4.7275622537836748</v>
      </c>
      <c r="D265" s="3">
        <v>3.8241569983547605</v>
      </c>
      <c r="E265" s="3">
        <v>5.6052586433526006</v>
      </c>
      <c r="F265" s="3">
        <v>5.1939752261233734</v>
      </c>
      <c r="G265" s="14">
        <v>1.5728612646394555</v>
      </c>
      <c r="H265" s="11">
        <v>20.923814386253866</v>
      </c>
    </row>
    <row r="266" spans="2:8" x14ac:dyDescent="0.25">
      <c r="B266" s="11">
        <v>263</v>
      </c>
      <c r="C266" s="8">
        <v>4.2406944772141468</v>
      </c>
      <c r="D266" s="3">
        <v>2.6418732997088026</v>
      </c>
      <c r="E266" s="3">
        <v>5.2314592496062193</v>
      </c>
      <c r="F266" s="3">
        <v>3.5346637771651146</v>
      </c>
      <c r="G266" s="14">
        <v>1.4452465874596316</v>
      </c>
      <c r="H266" s="11">
        <v>17.093937391153915</v>
      </c>
    </row>
    <row r="267" spans="2:8" x14ac:dyDescent="0.25">
      <c r="B267" s="11">
        <v>264</v>
      </c>
      <c r="C267" s="8">
        <v>4.3226085631229543</v>
      </c>
      <c r="D267" s="3">
        <v>2.7315478623012264</v>
      </c>
      <c r="E267" s="3">
        <v>5.7435322836990377</v>
      </c>
      <c r="F267" s="3">
        <v>3.6781230108903702</v>
      </c>
      <c r="G267" s="14">
        <v>1.5561783960516278</v>
      </c>
      <c r="H267" s="11">
        <v>18.031990116065217</v>
      </c>
    </row>
    <row r="268" spans="2:8" x14ac:dyDescent="0.25">
      <c r="B268" s="11">
        <v>265</v>
      </c>
      <c r="C268" s="8">
        <v>4.5618269810890961</v>
      </c>
      <c r="D268" s="3">
        <v>2.5151442233004535</v>
      </c>
      <c r="E268" s="3">
        <v>5.6177525873073151</v>
      </c>
      <c r="F268" s="3">
        <v>3.3691742018914792</v>
      </c>
      <c r="G268" s="14">
        <v>1.4770576885117688</v>
      </c>
      <c r="H268" s="11">
        <v>17.540955682100112</v>
      </c>
    </row>
    <row r="269" spans="2:8" x14ac:dyDescent="0.25">
      <c r="B269" s="11">
        <v>266</v>
      </c>
      <c r="C269" s="8">
        <v>3.8828096026482761</v>
      </c>
      <c r="D269" s="3">
        <v>2.7467031513411992</v>
      </c>
      <c r="E269" s="3">
        <v>5.9441006491008732</v>
      </c>
      <c r="F269" s="3">
        <v>4.1562939293889922</v>
      </c>
      <c r="G269" s="14">
        <v>1.7364653774180083</v>
      </c>
      <c r="H269" s="11">
        <v>18.46637270989735</v>
      </c>
    </row>
    <row r="270" spans="2:8" x14ac:dyDescent="0.25">
      <c r="B270" s="11">
        <v>267</v>
      </c>
      <c r="C270" s="8">
        <v>4.2702385184729605</v>
      </c>
      <c r="D270" s="3">
        <v>2.8466984754895566</v>
      </c>
      <c r="E270" s="3">
        <v>4.7463980071738829</v>
      </c>
      <c r="F270" s="3">
        <v>3.8271941880488582</v>
      </c>
      <c r="G270" s="14">
        <v>1.7509591966288924</v>
      </c>
      <c r="H270" s="11">
        <v>17.44148838581415</v>
      </c>
    </row>
    <row r="271" spans="2:8" x14ac:dyDescent="0.25">
      <c r="B271" s="11">
        <v>268</v>
      </c>
      <c r="C271" s="8">
        <v>4.2106435106504225</v>
      </c>
      <c r="D271" s="3">
        <v>3.4148959478783967</v>
      </c>
      <c r="E271" s="3">
        <v>6.9605808161241987</v>
      </c>
      <c r="F271" s="3">
        <v>3.9075674636027689</v>
      </c>
      <c r="G271" s="14">
        <v>1.8784557784321463</v>
      </c>
      <c r="H271" s="11">
        <v>20.372143516687935</v>
      </c>
    </row>
    <row r="272" spans="2:8" x14ac:dyDescent="0.25">
      <c r="B272" s="11">
        <v>269</v>
      </c>
      <c r="C272" s="8">
        <v>4.0594656815627559</v>
      </c>
      <c r="D272" s="3">
        <v>3.1855772827116491</v>
      </c>
      <c r="E272" s="3">
        <v>4.6744634058422951</v>
      </c>
      <c r="F272" s="3">
        <v>3.5209458968094243</v>
      </c>
      <c r="G272" s="14">
        <v>1.8138260565587316</v>
      </c>
      <c r="H272" s="11">
        <v>17.254278323484854</v>
      </c>
    </row>
    <row r="273" spans="2:8" x14ac:dyDescent="0.25">
      <c r="B273" s="11">
        <v>270</v>
      </c>
      <c r="C273" s="8">
        <v>3.7182625588023797</v>
      </c>
      <c r="D273" s="3">
        <v>3.6306196273187523</v>
      </c>
      <c r="E273" s="3">
        <v>5.8393168078141056</v>
      </c>
      <c r="F273" s="3">
        <v>4.2071265858084939</v>
      </c>
      <c r="G273" s="14">
        <v>1.3723123073628614</v>
      </c>
      <c r="H273" s="11">
        <v>18.767637887106595</v>
      </c>
    </row>
    <row r="274" spans="2:8" x14ac:dyDescent="0.25">
      <c r="B274" s="11">
        <v>271</v>
      </c>
      <c r="C274" s="8">
        <v>3.692691175138366</v>
      </c>
      <c r="D274" s="3">
        <v>3.4692826223637674</v>
      </c>
      <c r="E274" s="3">
        <v>4.4263037557070053</v>
      </c>
      <c r="F274" s="3">
        <v>4.3460927049678881</v>
      </c>
      <c r="G274" s="14">
        <v>1.2102957620521129</v>
      </c>
      <c r="H274" s="11">
        <v>17.144666020229138</v>
      </c>
    </row>
    <row r="275" spans="2:8" x14ac:dyDescent="0.25">
      <c r="B275" s="11">
        <v>272</v>
      </c>
      <c r="C275" s="8">
        <v>3.9288893202256752</v>
      </c>
      <c r="D275" s="3">
        <v>2.5893944359059464</v>
      </c>
      <c r="E275" s="3">
        <v>5.817966077664841</v>
      </c>
      <c r="F275" s="3">
        <v>3.4737477983408476</v>
      </c>
      <c r="G275" s="14">
        <v>1.6426305296913069</v>
      </c>
      <c r="H275" s="11">
        <v>17.452628161828617</v>
      </c>
    </row>
    <row r="276" spans="2:8" x14ac:dyDescent="0.25">
      <c r="B276" s="11">
        <v>273</v>
      </c>
      <c r="C276" s="8">
        <v>3.8607358769098266</v>
      </c>
      <c r="D276" s="3">
        <v>2.3351553335821964</v>
      </c>
      <c r="E276" s="3">
        <v>4.5993978667844626</v>
      </c>
      <c r="F276" s="3">
        <v>3.9255243228831884</v>
      </c>
      <c r="G276" s="14">
        <v>1.279227175305292</v>
      </c>
      <c r="H276" s="11">
        <v>16.000040575464965</v>
      </c>
    </row>
    <row r="277" spans="2:8" x14ac:dyDescent="0.25">
      <c r="B277" s="11">
        <v>274</v>
      </c>
      <c r="C277" s="8">
        <v>4.0861494309366337</v>
      </c>
      <c r="D277" s="3">
        <v>2.775421187098789</v>
      </c>
      <c r="E277" s="3">
        <v>4.5682877219216795</v>
      </c>
      <c r="F277" s="3">
        <v>3.7852110519326589</v>
      </c>
      <c r="G277" s="14">
        <v>1.2514714467190968</v>
      </c>
      <c r="H277" s="11">
        <v>16.466540838608857</v>
      </c>
    </row>
    <row r="278" spans="2:8" x14ac:dyDescent="0.25">
      <c r="B278" s="11">
        <v>275</v>
      </c>
      <c r="C278" s="8">
        <v>3.2342071127720331</v>
      </c>
      <c r="D278" s="3">
        <v>3.2816916538127283</v>
      </c>
      <c r="E278" s="3">
        <v>6.9847918129189193</v>
      </c>
      <c r="F278" s="3">
        <v>4.0019420042375415</v>
      </c>
      <c r="G278" s="14">
        <v>1.3608884391634239</v>
      </c>
      <c r="H278" s="11">
        <v>18.863521022904649</v>
      </c>
    </row>
    <row r="279" spans="2:8" x14ac:dyDescent="0.25">
      <c r="B279" s="11">
        <v>276</v>
      </c>
      <c r="C279" s="8">
        <v>3.3117264787294243</v>
      </c>
      <c r="D279" s="3">
        <v>3.1594206872046455</v>
      </c>
      <c r="E279" s="3">
        <v>5.1563565383578762</v>
      </c>
      <c r="F279" s="3">
        <v>4.0781619775654265</v>
      </c>
      <c r="G279" s="14">
        <v>1.5908294433665682</v>
      </c>
      <c r="H279" s="11">
        <v>17.296495125223942</v>
      </c>
    </row>
    <row r="280" spans="2:8" x14ac:dyDescent="0.25">
      <c r="B280" s="11">
        <v>277</v>
      </c>
      <c r="C280" s="8">
        <v>4.261273045729884</v>
      </c>
      <c r="D280" s="3">
        <v>3.2676428983720016</v>
      </c>
      <c r="E280" s="3">
        <v>5.0732825929301537</v>
      </c>
      <c r="F280" s="3">
        <v>5.837400624052326</v>
      </c>
      <c r="G280" s="14">
        <v>1.8065343305888175</v>
      </c>
      <c r="H280" s="11">
        <v>20.246133491673184</v>
      </c>
    </row>
    <row r="281" spans="2:8" x14ac:dyDescent="0.25">
      <c r="B281" s="11">
        <v>278</v>
      </c>
      <c r="C281" s="8">
        <v>3.6972192631543033</v>
      </c>
      <c r="D281" s="3">
        <v>3.0918289769093326</v>
      </c>
      <c r="E281" s="3">
        <v>6.292342744503479</v>
      </c>
      <c r="F281" s="3">
        <v>4.0535166151909356</v>
      </c>
      <c r="G281" s="14">
        <v>1.4109656018631203</v>
      </c>
      <c r="H281" s="11">
        <v>18.54587320162117</v>
      </c>
    </row>
    <row r="282" spans="2:8" x14ac:dyDescent="0.25">
      <c r="B282" s="11">
        <v>279</v>
      </c>
      <c r="C282" s="8">
        <v>3.9978005107036294</v>
      </c>
      <c r="D282" s="3">
        <v>2.9676555684791159</v>
      </c>
      <c r="E282" s="3">
        <v>5.5700445384998947</v>
      </c>
      <c r="F282" s="3">
        <v>3.9055838240519183</v>
      </c>
      <c r="G282" s="14">
        <v>1.8928676440951715</v>
      </c>
      <c r="H282" s="11">
        <v>18.333952085829733</v>
      </c>
    </row>
    <row r="283" spans="2:8" x14ac:dyDescent="0.25">
      <c r="B283" s="11">
        <v>280</v>
      </c>
      <c r="C283" s="8">
        <v>4.3858406276286317</v>
      </c>
      <c r="D283" s="3">
        <v>2.108747382954645</v>
      </c>
      <c r="E283" s="3">
        <v>6.2156210431411711</v>
      </c>
      <c r="F283" s="3">
        <v>4.0384746148896724</v>
      </c>
      <c r="G283" s="14">
        <v>1.672952779639497</v>
      </c>
      <c r="H283" s="11">
        <v>18.421636448253619</v>
      </c>
    </row>
    <row r="284" spans="2:8" x14ac:dyDescent="0.25">
      <c r="B284" s="11">
        <v>281</v>
      </c>
      <c r="C284" s="8">
        <v>3.6398401415377299</v>
      </c>
      <c r="D284" s="3">
        <v>2.4121917675511746</v>
      </c>
      <c r="E284" s="3">
        <v>7.0201822420409625</v>
      </c>
      <c r="F284" s="3">
        <v>4.3428924302946399</v>
      </c>
      <c r="G284" s="14">
        <v>1.1393364167372297</v>
      </c>
      <c r="H284" s="11">
        <v>18.554442998161736</v>
      </c>
    </row>
    <row r="285" spans="2:8" x14ac:dyDescent="0.25">
      <c r="B285" s="11">
        <v>282</v>
      </c>
      <c r="C285" s="8">
        <v>4.5191268444409012</v>
      </c>
      <c r="D285" s="3">
        <v>2.6278275370945052</v>
      </c>
      <c r="E285" s="3">
        <v>5.8605509345048041</v>
      </c>
      <c r="F285" s="3">
        <v>5.217657655005234</v>
      </c>
      <c r="G285" s="14">
        <v>1.0697460549086584</v>
      </c>
      <c r="H285" s="11">
        <v>19.294909025954105</v>
      </c>
    </row>
    <row r="286" spans="2:8" x14ac:dyDescent="0.25">
      <c r="B286" s="11">
        <v>283</v>
      </c>
      <c r="C286" s="8">
        <v>3.3466465928305729</v>
      </c>
      <c r="D286" s="3">
        <v>3.0386827345325647</v>
      </c>
      <c r="E286" s="3">
        <v>5.1426778613148638</v>
      </c>
      <c r="F286" s="3">
        <v>3.7072481976776044</v>
      </c>
      <c r="G286" s="14">
        <v>1.4744132220408823</v>
      </c>
      <c r="H286" s="11">
        <v>16.709668608396488</v>
      </c>
    </row>
    <row r="287" spans="2:8" x14ac:dyDescent="0.25">
      <c r="B287" s="11">
        <v>284</v>
      </c>
      <c r="C287" s="8">
        <v>3.0236038711767286</v>
      </c>
      <c r="D287" s="3">
        <v>3.4015795927770673</v>
      </c>
      <c r="E287" s="3">
        <v>4.6352315181038799</v>
      </c>
      <c r="F287" s="3">
        <v>4.3690315686900636</v>
      </c>
      <c r="G287" s="14">
        <v>1.7156638361652288</v>
      </c>
      <c r="H287" s="11">
        <v>17.145110386912968</v>
      </c>
    </row>
    <row r="288" spans="2:8" x14ac:dyDescent="0.25">
      <c r="B288" s="11">
        <v>285</v>
      </c>
      <c r="C288" s="8">
        <v>4.1560551816716194</v>
      </c>
      <c r="D288" s="3">
        <v>3.2478614586287771</v>
      </c>
      <c r="E288" s="3">
        <v>5.1193747402960179</v>
      </c>
      <c r="F288" s="3">
        <v>3.6409175519868202</v>
      </c>
      <c r="G288" s="14">
        <v>1.4012021007870181</v>
      </c>
      <c r="H288" s="11">
        <v>17.565411033370253</v>
      </c>
    </row>
    <row r="289" spans="2:8" x14ac:dyDescent="0.25">
      <c r="B289" s="11">
        <v>286</v>
      </c>
      <c r="C289" s="8">
        <v>4.0210053545773885</v>
      </c>
      <c r="D289" s="3">
        <v>3.6271827903015428</v>
      </c>
      <c r="E289" s="3">
        <v>7.2505435190282901</v>
      </c>
      <c r="F289" s="3">
        <v>3.9944024614405462</v>
      </c>
      <c r="G289" s="14">
        <v>1.6498215548678188</v>
      </c>
      <c r="H289" s="11">
        <v>20.542955680215588</v>
      </c>
    </row>
    <row r="290" spans="2:8" x14ac:dyDescent="0.25">
      <c r="B290" s="11">
        <v>287</v>
      </c>
      <c r="C290" s="8">
        <v>3.1976551417745651</v>
      </c>
      <c r="D290" s="3">
        <v>3.3713728207709219</v>
      </c>
      <c r="E290" s="3">
        <v>5.2442182794666383</v>
      </c>
      <c r="F290" s="3">
        <v>3.9553245324537403</v>
      </c>
      <c r="G290" s="14">
        <v>1.4607775270267007</v>
      </c>
      <c r="H290" s="11">
        <v>17.229348301492568</v>
      </c>
    </row>
    <row r="291" spans="2:8" x14ac:dyDescent="0.25">
      <c r="B291" s="11">
        <v>288</v>
      </c>
      <c r="C291" s="8">
        <v>4.1322037983887361</v>
      </c>
      <c r="D291" s="3">
        <v>3.5950793970780479</v>
      </c>
      <c r="E291" s="3">
        <v>4.9867063523674258</v>
      </c>
      <c r="F291" s="3">
        <v>4.1992339098031417</v>
      </c>
      <c r="G291" s="14">
        <v>1.7970279720151157</v>
      </c>
      <c r="H291" s="11">
        <v>18.710251429652466</v>
      </c>
    </row>
    <row r="292" spans="2:8" x14ac:dyDescent="0.25">
      <c r="B292" s="11">
        <v>289</v>
      </c>
      <c r="C292" s="8">
        <v>3.856595305963098</v>
      </c>
      <c r="D292" s="3">
        <v>3.0903961706162635</v>
      </c>
      <c r="E292" s="3">
        <v>4.9063600114280934</v>
      </c>
      <c r="F292" s="3">
        <v>3.8438213182923957</v>
      </c>
      <c r="G292" s="14">
        <v>1.7694799372365149</v>
      </c>
      <c r="H292" s="11">
        <v>17.466652743536365</v>
      </c>
    </row>
    <row r="293" spans="2:8" x14ac:dyDescent="0.25">
      <c r="B293" s="11">
        <v>290</v>
      </c>
      <c r="C293" s="8">
        <v>4.0647274675378817</v>
      </c>
      <c r="D293" s="3">
        <v>3.1346367527339418</v>
      </c>
      <c r="E293" s="3">
        <v>5.1276554430099646</v>
      </c>
      <c r="F293" s="3">
        <v>3.5291246758561226</v>
      </c>
      <c r="G293" s="14">
        <v>1.5820827224196479</v>
      </c>
      <c r="H293" s="11">
        <v>17.438227061557559</v>
      </c>
    </row>
    <row r="294" spans="2:8" x14ac:dyDescent="0.25">
      <c r="B294" s="11">
        <v>291</v>
      </c>
      <c r="C294" s="8">
        <v>4.491393819278211</v>
      </c>
      <c r="D294" s="3">
        <v>3.70242892865814</v>
      </c>
      <c r="E294" s="3">
        <v>5.9129482341066018</v>
      </c>
      <c r="F294" s="3">
        <v>3.1596801823135654</v>
      </c>
      <c r="G294" s="14">
        <v>1.300537279737906</v>
      </c>
      <c r="H294" s="11">
        <v>18.566988444094424</v>
      </c>
    </row>
    <row r="295" spans="2:8" x14ac:dyDescent="0.25">
      <c r="B295" s="11">
        <v>292</v>
      </c>
      <c r="C295" s="8">
        <v>4.6015648043830044</v>
      </c>
      <c r="D295" s="3">
        <v>3.4445195768271075</v>
      </c>
      <c r="E295" s="3">
        <v>5.1056359952370647</v>
      </c>
      <c r="F295" s="3">
        <v>4.2290449340625234</v>
      </c>
      <c r="G295" s="14">
        <v>1.7493932801299352</v>
      </c>
      <c r="H295" s="11">
        <v>19.130158590639638</v>
      </c>
    </row>
    <row r="296" spans="2:8" x14ac:dyDescent="0.25">
      <c r="B296" s="11">
        <v>293</v>
      </c>
      <c r="C296" s="8">
        <v>3.5675407275529194</v>
      </c>
      <c r="D296" s="3">
        <v>2.5277686633555567</v>
      </c>
      <c r="E296" s="3">
        <v>4.9985829848197332</v>
      </c>
      <c r="F296" s="3">
        <v>4.2595288592508318</v>
      </c>
      <c r="G296" s="14">
        <v>1.7020094281502345</v>
      </c>
      <c r="H296" s="11">
        <v>17.055430663129275</v>
      </c>
    </row>
    <row r="297" spans="2:8" x14ac:dyDescent="0.25">
      <c r="B297" s="11">
        <v>294</v>
      </c>
      <c r="C297" s="8">
        <v>3.833509459805712</v>
      </c>
      <c r="D297" s="3">
        <v>3.1699264154535944</v>
      </c>
      <c r="E297" s="3">
        <v>6.9429000382859778</v>
      </c>
      <c r="F297" s="3">
        <v>3.5926086514991087</v>
      </c>
      <c r="G297" s="14">
        <v>1.4660675621668375</v>
      </c>
      <c r="H297" s="11">
        <v>19.005012127211231</v>
      </c>
    </row>
    <row r="298" spans="2:8" x14ac:dyDescent="0.25">
      <c r="B298" s="11">
        <v>295</v>
      </c>
      <c r="C298" s="8">
        <v>3.5327134929188806</v>
      </c>
      <c r="D298" s="3">
        <v>3.2501064055742459</v>
      </c>
      <c r="E298" s="3">
        <v>5.1027349239626076</v>
      </c>
      <c r="F298" s="3">
        <v>4.5167687548594735</v>
      </c>
      <c r="G298" s="14">
        <v>1.603660868183391</v>
      </c>
      <c r="H298" s="11">
        <v>18.005984445498598</v>
      </c>
    </row>
    <row r="299" spans="2:8" x14ac:dyDescent="0.25">
      <c r="B299" s="11">
        <v>296</v>
      </c>
      <c r="C299" s="8">
        <v>3.7468268465935064</v>
      </c>
      <c r="D299" s="3">
        <v>2.954229658010453</v>
      </c>
      <c r="E299" s="3">
        <v>4.6674940581539452</v>
      </c>
      <c r="F299" s="3">
        <v>5.6368801296960847</v>
      </c>
      <c r="G299" s="14">
        <v>1.3591931087606257</v>
      </c>
      <c r="H299" s="11">
        <v>18.364623801214616</v>
      </c>
    </row>
    <row r="300" spans="2:8" x14ac:dyDescent="0.25">
      <c r="B300" s="11">
        <v>297</v>
      </c>
      <c r="C300" s="8">
        <v>3.325742867127476</v>
      </c>
      <c r="D300" s="3">
        <v>3.1087642555922144</v>
      </c>
      <c r="E300" s="3">
        <v>6.6736261058398911</v>
      </c>
      <c r="F300" s="3">
        <v>5.2637211546452445</v>
      </c>
      <c r="G300" s="14">
        <v>1.8305303805171502</v>
      </c>
      <c r="H300" s="11">
        <v>20.202384763721977</v>
      </c>
    </row>
    <row r="301" spans="2:8" x14ac:dyDescent="0.25">
      <c r="B301" s="11">
        <v>298</v>
      </c>
      <c r="C301" s="8">
        <v>3.8534170032499686</v>
      </c>
      <c r="D301" s="3">
        <v>3.2836618244062032</v>
      </c>
      <c r="E301" s="3">
        <v>6.0088366561822752</v>
      </c>
      <c r="F301" s="3">
        <v>3.9598218203619822</v>
      </c>
      <c r="G301" s="14">
        <v>1.3268722555854933</v>
      </c>
      <c r="H301" s="11">
        <v>18.43260955978592</v>
      </c>
    </row>
    <row r="302" spans="2:8" x14ac:dyDescent="0.25">
      <c r="B302" s="11">
        <v>299</v>
      </c>
      <c r="C302" s="8">
        <v>3.9785420250900443</v>
      </c>
      <c r="D302" s="3">
        <v>2.5450311754873063</v>
      </c>
      <c r="E302" s="3">
        <v>6.0740220143991035</v>
      </c>
      <c r="F302" s="3">
        <v>4.5269233225618111</v>
      </c>
      <c r="G302" s="14">
        <v>1.2834805967462555</v>
      </c>
      <c r="H302" s="11">
        <v>18.40799913428452</v>
      </c>
    </row>
    <row r="303" spans="2:8" x14ac:dyDescent="0.25">
      <c r="B303" s="11">
        <v>300</v>
      </c>
      <c r="C303" s="8">
        <v>3.9054829171942727</v>
      </c>
      <c r="D303" s="3">
        <v>3.7340756751969657</v>
      </c>
      <c r="E303" s="3">
        <v>5.453396579595128</v>
      </c>
      <c r="F303" s="3">
        <v>3.7575605999162471</v>
      </c>
      <c r="G303" s="14">
        <v>1.6246551683711608</v>
      </c>
      <c r="H303" s="11">
        <v>18.475170940273774</v>
      </c>
    </row>
    <row r="304" spans="2:8" x14ac:dyDescent="0.25">
      <c r="B304" s="11">
        <v>301</v>
      </c>
      <c r="C304" s="8">
        <v>4.2196473593107529</v>
      </c>
      <c r="D304" s="3">
        <v>2.9784756375668255</v>
      </c>
      <c r="E304" s="3">
        <v>5.097700573855338</v>
      </c>
      <c r="F304" s="3">
        <v>3.5745201086103484</v>
      </c>
      <c r="G304" s="14">
        <v>1.6316048049948109</v>
      </c>
      <c r="H304" s="11">
        <v>17.501948484338076</v>
      </c>
    </row>
    <row r="305" spans="2:8" x14ac:dyDescent="0.25">
      <c r="B305" s="11">
        <v>302</v>
      </c>
      <c r="C305" s="8">
        <v>3.5258022969583522</v>
      </c>
      <c r="D305" s="3">
        <v>2.995973428318131</v>
      </c>
      <c r="E305" s="3">
        <v>6.1491650413876426</v>
      </c>
      <c r="F305" s="3">
        <v>3.9444476864487887</v>
      </c>
      <c r="G305" s="14">
        <v>1.3624950716900424</v>
      </c>
      <c r="H305" s="11">
        <v>17.977883524802955</v>
      </c>
    </row>
    <row r="306" spans="2:8" x14ac:dyDescent="0.25">
      <c r="B306" s="11">
        <v>303</v>
      </c>
      <c r="C306" s="8">
        <v>3.9192339172875688</v>
      </c>
      <c r="D306" s="3">
        <v>2.468808612210827</v>
      </c>
      <c r="E306" s="3">
        <v>7.2280566652716303</v>
      </c>
      <c r="F306" s="3">
        <v>3.2365097815605819</v>
      </c>
      <c r="G306" s="14">
        <v>1.6839408502739328</v>
      </c>
      <c r="H306" s="11">
        <v>18.536549826604542</v>
      </c>
    </row>
    <row r="307" spans="2:8" x14ac:dyDescent="0.25">
      <c r="B307" s="11">
        <v>304</v>
      </c>
      <c r="C307" s="8">
        <v>4.5273033509928648</v>
      </c>
      <c r="D307" s="3">
        <v>3.0229337008143897</v>
      </c>
      <c r="E307" s="3">
        <v>5.7696976907970132</v>
      </c>
      <c r="F307" s="3">
        <v>3.8101361519248664</v>
      </c>
      <c r="G307" s="14">
        <v>1.4822043717610094</v>
      </c>
      <c r="H307" s="11">
        <v>18.612275266290144</v>
      </c>
    </row>
    <row r="308" spans="2:8" x14ac:dyDescent="0.25">
      <c r="B308" s="11">
        <v>305</v>
      </c>
      <c r="C308" s="8">
        <v>3.7354032226897012</v>
      </c>
      <c r="D308" s="3">
        <v>3.204325746620901</v>
      </c>
      <c r="E308" s="3">
        <v>4.9810801518192438</v>
      </c>
      <c r="F308" s="3">
        <v>3.6658178826626346</v>
      </c>
      <c r="G308" s="14">
        <v>1.4716708772519662</v>
      </c>
      <c r="H308" s="11">
        <v>17.058297881044446</v>
      </c>
    </row>
    <row r="309" spans="2:8" x14ac:dyDescent="0.25">
      <c r="B309" s="11">
        <v>306</v>
      </c>
      <c r="C309" s="8">
        <v>3.4459909838472891</v>
      </c>
      <c r="D309" s="3">
        <v>3.6367060662299604</v>
      </c>
      <c r="E309" s="3">
        <v>6.6907950484869456</v>
      </c>
      <c r="F309" s="3">
        <v>4.4622814294574571</v>
      </c>
      <c r="G309" s="14">
        <v>1.4214140121443806</v>
      </c>
      <c r="H309" s="11">
        <v>19.657187540166035</v>
      </c>
    </row>
    <row r="310" spans="2:8" x14ac:dyDescent="0.25">
      <c r="B310" s="11">
        <v>307</v>
      </c>
      <c r="C310" s="8">
        <v>3.6013072959263144</v>
      </c>
      <c r="D310" s="3">
        <v>3.1385963504885179</v>
      </c>
      <c r="E310" s="3">
        <v>4.6359195852919619</v>
      </c>
      <c r="F310" s="3">
        <v>5.2320330223034093</v>
      </c>
      <c r="G310" s="14">
        <v>1.4334042971723326</v>
      </c>
      <c r="H310" s="11">
        <v>18.041260551182539</v>
      </c>
    </row>
    <row r="311" spans="2:8" x14ac:dyDescent="0.25">
      <c r="B311" s="11">
        <v>308</v>
      </c>
      <c r="C311" s="8">
        <v>3.5280694836436792</v>
      </c>
      <c r="D311" s="3">
        <v>3.3961866034153214</v>
      </c>
      <c r="E311" s="3">
        <v>5.5044006479092333</v>
      </c>
      <c r="F311" s="3">
        <v>3.7131410323418543</v>
      </c>
      <c r="G311" s="14">
        <v>1.8536160185944506</v>
      </c>
      <c r="H311" s="11">
        <v>17.995413785904539</v>
      </c>
    </row>
    <row r="312" spans="2:8" x14ac:dyDescent="0.25">
      <c r="B312" s="11">
        <v>309</v>
      </c>
      <c r="C312" s="8">
        <v>4.3761673742945151</v>
      </c>
      <c r="D312" s="3">
        <v>2.4950523016733661</v>
      </c>
      <c r="E312" s="3">
        <v>5.3343407017990252</v>
      </c>
      <c r="F312" s="3">
        <v>4.425458812557598</v>
      </c>
      <c r="G312" s="14">
        <v>1.1788806831215466</v>
      </c>
      <c r="H312" s="11">
        <v>17.809899873446053</v>
      </c>
    </row>
    <row r="313" spans="2:8" x14ac:dyDescent="0.25">
      <c r="B313" s="11">
        <v>310</v>
      </c>
      <c r="C313" s="8">
        <v>4.0609404553477351</v>
      </c>
      <c r="D313" s="3">
        <v>2.9244451650178327</v>
      </c>
      <c r="E313" s="3">
        <v>7.7724161986755416</v>
      </c>
      <c r="F313" s="3">
        <v>3.9310451692526254</v>
      </c>
      <c r="G313" s="14">
        <v>1.7255897516264531</v>
      </c>
      <c r="H313" s="11">
        <v>20.414436739920188</v>
      </c>
    </row>
    <row r="314" spans="2:8" x14ac:dyDescent="0.25">
      <c r="B314" s="11">
        <v>311</v>
      </c>
      <c r="C314" s="8">
        <v>4.445790043683659</v>
      </c>
      <c r="D314" s="3">
        <v>3.3467384489338352</v>
      </c>
      <c r="E314" s="3">
        <v>7.2926055303496966</v>
      </c>
      <c r="F314" s="3">
        <v>4.4788201845768238</v>
      </c>
      <c r="G314" s="14">
        <v>1.406481802978238</v>
      </c>
      <c r="H314" s="11">
        <v>20.970436010522253</v>
      </c>
    </row>
    <row r="315" spans="2:8" x14ac:dyDescent="0.25">
      <c r="B315" s="11">
        <v>312</v>
      </c>
      <c r="C315" s="8">
        <v>4.6209231045556063</v>
      </c>
      <c r="D315" s="3">
        <v>2.5259095960072351</v>
      </c>
      <c r="E315" s="3">
        <v>4.5442453745556497</v>
      </c>
      <c r="F315" s="3">
        <v>4.734290619413474</v>
      </c>
      <c r="G315" s="14">
        <v>1.566782602419746</v>
      </c>
      <c r="H315" s="11">
        <v>17.992151296951711</v>
      </c>
    </row>
    <row r="316" spans="2:8" x14ac:dyDescent="0.25">
      <c r="B316" s="11">
        <v>313</v>
      </c>
      <c r="C316" s="8">
        <v>4.5724288067228631</v>
      </c>
      <c r="D316" s="3">
        <v>3.84905745165246</v>
      </c>
      <c r="E316" s="3">
        <v>5.3517140987877543</v>
      </c>
      <c r="F316" s="3">
        <v>3.5164982019858728</v>
      </c>
      <c r="G316" s="14">
        <v>1.6261018387760384</v>
      </c>
      <c r="H316" s="11">
        <v>18.915800397924986</v>
      </c>
    </row>
    <row r="317" spans="2:8" x14ac:dyDescent="0.25">
      <c r="B317" s="11">
        <v>314</v>
      </c>
      <c r="C317" s="8">
        <v>4.790180310444951</v>
      </c>
      <c r="D317" s="3">
        <v>2.5524081481557426</v>
      </c>
      <c r="E317" s="3">
        <v>4.7886454095126778</v>
      </c>
      <c r="F317" s="3">
        <v>3.7894382323951947</v>
      </c>
      <c r="G317" s="14">
        <v>1.6775245023764822</v>
      </c>
      <c r="H317" s="11">
        <v>17.59819660288505</v>
      </c>
    </row>
    <row r="318" spans="2:8" x14ac:dyDescent="0.25">
      <c r="B318" s="11">
        <v>315</v>
      </c>
      <c r="C318" s="8">
        <v>3.6598188382648571</v>
      </c>
      <c r="D318" s="3">
        <v>2.8770235199743088</v>
      </c>
      <c r="E318" s="3">
        <v>5.6435099877788293</v>
      </c>
      <c r="F318" s="3">
        <v>5.4839628154802726</v>
      </c>
      <c r="G318" s="14">
        <v>1.2657512927230261</v>
      </c>
      <c r="H318" s="11">
        <v>18.930066454221297</v>
      </c>
    </row>
    <row r="319" spans="2:8" x14ac:dyDescent="0.25">
      <c r="B319" s="11">
        <v>316</v>
      </c>
      <c r="C319" s="8">
        <v>4.5509790884705419</v>
      </c>
      <c r="D319" s="3">
        <v>3.0809900012025806</v>
      </c>
      <c r="E319" s="3">
        <v>4.8518111736934681</v>
      </c>
      <c r="F319" s="3">
        <v>3.5500458446116006</v>
      </c>
      <c r="G319" s="14">
        <v>1.7312289453037777</v>
      </c>
      <c r="H319" s="11">
        <v>17.765055053281966</v>
      </c>
    </row>
    <row r="320" spans="2:8" x14ac:dyDescent="0.25">
      <c r="B320" s="11">
        <v>317</v>
      </c>
      <c r="C320" s="8">
        <v>4.0286769972440526</v>
      </c>
      <c r="D320" s="3">
        <v>3.0514010594748289</v>
      </c>
      <c r="E320" s="3">
        <v>5.6527782832427764</v>
      </c>
      <c r="F320" s="3">
        <v>3.9192758114993271</v>
      </c>
      <c r="G320" s="14">
        <v>1.4496977457253821</v>
      </c>
      <c r="H320" s="11">
        <v>18.101829897186363</v>
      </c>
    </row>
    <row r="321" spans="2:8" x14ac:dyDescent="0.25">
      <c r="B321" s="11">
        <v>318</v>
      </c>
      <c r="C321" s="8">
        <v>4.3493369293357862</v>
      </c>
      <c r="D321" s="3">
        <v>3.3283042888772321</v>
      </c>
      <c r="E321" s="3">
        <v>5.3441679462503373</v>
      </c>
      <c r="F321" s="3">
        <v>4.6903949344475846</v>
      </c>
      <c r="G321" s="14">
        <v>1.7465692655217553</v>
      </c>
      <c r="H321" s="11">
        <v>19.458773364432698</v>
      </c>
    </row>
    <row r="322" spans="2:8" x14ac:dyDescent="0.25">
      <c r="B322" s="11">
        <v>319</v>
      </c>
      <c r="C322" s="8">
        <v>4.226207662579025</v>
      </c>
      <c r="D322" s="3">
        <v>2.4377524927962613</v>
      </c>
      <c r="E322" s="3">
        <v>5.8332711497329246</v>
      </c>
      <c r="F322" s="3">
        <v>3.5248522313115611</v>
      </c>
      <c r="G322" s="14">
        <v>1.4057595878389044</v>
      </c>
      <c r="H322" s="11">
        <v>17.427843124258676</v>
      </c>
    </row>
    <row r="323" spans="2:8" x14ac:dyDescent="0.25">
      <c r="B323" s="11">
        <v>320</v>
      </c>
      <c r="C323" s="8">
        <v>4.2008298788387322</v>
      </c>
      <c r="D323" s="3">
        <v>2.8259320668313523</v>
      </c>
      <c r="E323" s="3">
        <v>7.2427127281361958</v>
      </c>
      <c r="F323" s="3">
        <v>3.750418792598905</v>
      </c>
      <c r="G323" s="14">
        <v>1.4510650111214816</v>
      </c>
      <c r="H323" s="11">
        <v>19.470958477526668</v>
      </c>
    </row>
    <row r="324" spans="2:8" x14ac:dyDescent="0.25">
      <c r="B324" s="11">
        <v>321</v>
      </c>
      <c r="C324" s="8">
        <v>3.2604787251851306</v>
      </c>
      <c r="D324" s="3">
        <v>2.9355865986141492</v>
      </c>
      <c r="E324" s="3">
        <v>6.7739920912868579</v>
      </c>
      <c r="F324" s="3">
        <v>3.307435992545666</v>
      </c>
      <c r="G324" s="14">
        <v>1.6411355640919221</v>
      </c>
      <c r="H324" s="11">
        <v>17.918628971723727</v>
      </c>
    </row>
    <row r="325" spans="2:8" x14ac:dyDescent="0.25">
      <c r="B325" s="11">
        <v>322</v>
      </c>
      <c r="C325" s="8">
        <v>4.5074747816723439</v>
      </c>
      <c r="D325" s="3">
        <v>3.8422870232187707</v>
      </c>
      <c r="E325" s="3">
        <v>4.2006743934174509</v>
      </c>
      <c r="F325" s="3">
        <v>4.0653757015252836</v>
      </c>
      <c r="G325" s="14">
        <v>1.4980657215816029</v>
      </c>
      <c r="H325" s="11">
        <v>18.113877621415455</v>
      </c>
    </row>
    <row r="326" spans="2:8" x14ac:dyDescent="0.25">
      <c r="B326" s="11">
        <v>323</v>
      </c>
      <c r="C326" s="8">
        <v>3.8910923964135469</v>
      </c>
      <c r="D326" s="3">
        <v>2.7965433735158132</v>
      </c>
      <c r="E326" s="3">
        <v>5.4250380358218226</v>
      </c>
      <c r="F326" s="3">
        <v>4.3221101053130004</v>
      </c>
      <c r="G326" s="14">
        <v>1.3211505339409744</v>
      </c>
      <c r="H326" s="11">
        <v>17.75593444500516</v>
      </c>
    </row>
    <row r="327" spans="2:8" x14ac:dyDescent="0.25">
      <c r="B327" s="11">
        <v>324</v>
      </c>
      <c r="C327" s="8">
        <v>4.1698216835081325</v>
      </c>
      <c r="D327" s="3">
        <v>2.9624006938484717</v>
      </c>
      <c r="E327" s="3">
        <v>4.6218208415922897</v>
      </c>
      <c r="F327" s="3">
        <v>5.2958351550981657</v>
      </c>
      <c r="G327" s="14">
        <v>1.8495816868099886</v>
      </c>
      <c r="H327" s="11">
        <v>18.899460060857049</v>
      </c>
    </row>
    <row r="328" spans="2:8" x14ac:dyDescent="0.25">
      <c r="B328" s="11">
        <v>325</v>
      </c>
      <c r="C328" s="8">
        <v>4.0007818794401597</v>
      </c>
      <c r="D328" s="3">
        <v>3.1510992212750946</v>
      </c>
      <c r="E328" s="3">
        <v>5.4011815218844355</v>
      </c>
      <c r="F328" s="3">
        <v>3.8062128680469933</v>
      </c>
      <c r="G328" s="14">
        <v>1.4474457860851602</v>
      </c>
      <c r="H328" s="11">
        <v>17.806721276731846</v>
      </c>
    </row>
    <row r="329" spans="2:8" x14ac:dyDescent="0.25">
      <c r="B329" s="11">
        <v>326</v>
      </c>
      <c r="C329" s="8">
        <v>4.5319145312530873</v>
      </c>
      <c r="D329" s="3">
        <v>3.6918054090165668</v>
      </c>
      <c r="E329" s="3">
        <v>5.572842151061197</v>
      </c>
      <c r="F329" s="3">
        <v>4.8478541992290101</v>
      </c>
      <c r="G329" s="14">
        <v>1.93465628575892</v>
      </c>
      <c r="H329" s="11">
        <v>20.579072576318779</v>
      </c>
    </row>
    <row r="330" spans="2:8" x14ac:dyDescent="0.25">
      <c r="B330" s="11">
        <v>327</v>
      </c>
      <c r="C330" s="8">
        <v>3.7626944414395131</v>
      </c>
      <c r="D330" s="3">
        <v>2.753526321738629</v>
      </c>
      <c r="E330" s="3">
        <v>6.5684424714060468</v>
      </c>
      <c r="F330" s="3">
        <v>4.3400927886608747</v>
      </c>
      <c r="G330" s="14">
        <v>1.7218361713960568</v>
      </c>
      <c r="H330" s="11">
        <v>19.146592194641119</v>
      </c>
    </row>
    <row r="331" spans="2:8" x14ac:dyDescent="0.25">
      <c r="B331" s="11">
        <v>328</v>
      </c>
      <c r="C331" s="8">
        <v>3.8099813559823659</v>
      </c>
      <c r="D331" s="3">
        <v>2.8675565642211591</v>
      </c>
      <c r="E331" s="3">
        <v>5.3953817631915069</v>
      </c>
      <c r="F331" s="3">
        <v>4.8773380880956534</v>
      </c>
      <c r="G331" s="14">
        <v>1.630582611536213</v>
      </c>
      <c r="H331" s="11">
        <v>18.580840383026896</v>
      </c>
    </row>
    <row r="332" spans="2:8" x14ac:dyDescent="0.25">
      <c r="B332" s="11">
        <v>329</v>
      </c>
      <c r="C332" s="8">
        <v>3.623353980835045</v>
      </c>
      <c r="D332" s="3">
        <v>3.140385950009859</v>
      </c>
      <c r="E332" s="3">
        <v>6.4869873713038988</v>
      </c>
      <c r="F332" s="3">
        <v>4.1958615421104506</v>
      </c>
      <c r="G332" s="14">
        <v>1.52712253368919</v>
      </c>
      <c r="H332" s="11">
        <v>18.973711377948444</v>
      </c>
    </row>
    <row r="333" spans="2:8" x14ac:dyDescent="0.25">
      <c r="B333" s="11">
        <v>330</v>
      </c>
      <c r="C333" s="8">
        <v>3.9805884953664434</v>
      </c>
      <c r="D333" s="3">
        <v>2.9531770628796132</v>
      </c>
      <c r="E333" s="3">
        <v>5.1821936877275139</v>
      </c>
      <c r="F333" s="3">
        <v>5.0984612877941142</v>
      </c>
      <c r="G333" s="14">
        <v>1.2958115649217616</v>
      </c>
      <c r="H333" s="11">
        <v>18.51023209868945</v>
      </c>
    </row>
    <row r="334" spans="2:8" x14ac:dyDescent="0.25">
      <c r="B334" s="11">
        <v>331</v>
      </c>
      <c r="C334" s="8">
        <v>4.0102428978213416</v>
      </c>
      <c r="D334" s="3">
        <v>2.8872419531525289</v>
      </c>
      <c r="E334" s="3">
        <v>6.5970001076822742</v>
      </c>
      <c r="F334" s="3">
        <v>3.6093570747299539</v>
      </c>
      <c r="G334" s="14">
        <v>1.4120680076121692</v>
      </c>
      <c r="H334" s="11">
        <v>18.515910040998268</v>
      </c>
    </row>
    <row r="335" spans="2:8" x14ac:dyDescent="0.25">
      <c r="B335" s="11">
        <v>332</v>
      </c>
      <c r="C335" s="8">
        <v>3.9926999063257562</v>
      </c>
      <c r="D335" s="3">
        <v>2.6955729713758885</v>
      </c>
      <c r="E335" s="3">
        <v>5.4033139916619213</v>
      </c>
      <c r="F335" s="3">
        <v>4.7081070731788124</v>
      </c>
      <c r="G335" s="14">
        <v>1.5781213270276626</v>
      </c>
      <c r="H335" s="11">
        <v>18.377815269570039</v>
      </c>
    </row>
    <row r="336" spans="2:8" x14ac:dyDescent="0.25">
      <c r="B336" s="11">
        <v>333</v>
      </c>
      <c r="C336" s="8">
        <v>3.8708187547783659</v>
      </c>
      <c r="D336" s="3">
        <v>2.3587929922188744</v>
      </c>
      <c r="E336" s="3">
        <v>6.3369106430294941</v>
      </c>
      <c r="F336" s="3">
        <v>4.2015685022339948</v>
      </c>
      <c r="G336" s="14">
        <v>1.470897267963946</v>
      </c>
      <c r="H336" s="11">
        <v>18.238988160224675</v>
      </c>
    </row>
    <row r="337" spans="2:8" x14ac:dyDescent="0.25">
      <c r="B337" s="11">
        <v>334</v>
      </c>
      <c r="C337" s="8">
        <v>4.4299362732513918</v>
      </c>
      <c r="D337" s="3">
        <v>3.1420891072988009</v>
      </c>
      <c r="E337" s="3">
        <v>4.5654998411099106</v>
      </c>
      <c r="F337" s="3">
        <v>3.297764544573766</v>
      </c>
      <c r="G337" s="14">
        <v>1.5048022212021988</v>
      </c>
      <c r="H337" s="11">
        <v>16.940091987436066</v>
      </c>
    </row>
    <row r="338" spans="2:8" x14ac:dyDescent="0.25">
      <c r="B338" s="11">
        <v>335</v>
      </c>
      <c r="C338" s="8">
        <v>3.3830393096718248</v>
      </c>
      <c r="D338" s="3">
        <v>3.0344017130031391</v>
      </c>
      <c r="E338" s="3">
        <v>6.4819502184119582</v>
      </c>
      <c r="F338" s="3">
        <v>4.9682548521733434</v>
      </c>
      <c r="G338" s="14">
        <v>1.309505594077035</v>
      </c>
      <c r="H338" s="11">
        <v>19.1771516873373</v>
      </c>
    </row>
    <row r="339" spans="2:8" x14ac:dyDescent="0.25">
      <c r="B339" s="11">
        <v>336</v>
      </c>
      <c r="C339" s="8">
        <v>3.7812992570989259</v>
      </c>
      <c r="D339" s="3">
        <v>2.7267635639048189</v>
      </c>
      <c r="E339" s="3">
        <v>6.1692595140672326</v>
      </c>
      <c r="F339" s="3">
        <v>4.1125401184969839</v>
      </c>
      <c r="G339" s="14">
        <v>1.5467232865735134</v>
      </c>
      <c r="H339" s="11">
        <v>18.336585740141476</v>
      </c>
    </row>
    <row r="340" spans="2:8" x14ac:dyDescent="0.25">
      <c r="B340" s="11">
        <v>337</v>
      </c>
      <c r="C340" s="8">
        <v>4.756863847120484</v>
      </c>
      <c r="D340" s="3">
        <v>3.0819057391971292</v>
      </c>
      <c r="E340" s="3">
        <v>5.4880236348608005</v>
      </c>
      <c r="F340" s="3">
        <v>5.3654509864077244</v>
      </c>
      <c r="G340" s="14">
        <v>1.5218681437541404</v>
      </c>
      <c r="H340" s="11">
        <v>20.214112351340276</v>
      </c>
    </row>
    <row r="341" spans="2:8" x14ac:dyDescent="0.25">
      <c r="B341" s="11">
        <v>338</v>
      </c>
      <c r="C341" s="8">
        <v>4.0553495145068368</v>
      </c>
      <c r="D341" s="3">
        <v>2.7704361808946905</v>
      </c>
      <c r="E341" s="3">
        <v>7.022808579714118</v>
      </c>
      <c r="F341" s="3">
        <v>3.8673062640548674</v>
      </c>
      <c r="G341" s="14">
        <v>1.5621143166432101</v>
      </c>
      <c r="H341" s="11">
        <v>19.278014855813723</v>
      </c>
    </row>
    <row r="342" spans="2:8" x14ac:dyDescent="0.25">
      <c r="B342" s="11">
        <v>339</v>
      </c>
      <c r="C342" s="8">
        <v>4.2068265019057245</v>
      </c>
      <c r="D342" s="3">
        <v>2.725397410815519</v>
      </c>
      <c r="E342" s="3">
        <v>5.2054833614058413</v>
      </c>
      <c r="F342" s="3">
        <v>4.9345886664918144</v>
      </c>
      <c r="G342" s="14">
        <v>1.2955441420184473</v>
      </c>
      <c r="H342" s="11">
        <v>18.367840082637347</v>
      </c>
    </row>
    <row r="343" spans="2:8" x14ac:dyDescent="0.25">
      <c r="B343" s="11">
        <v>340</v>
      </c>
      <c r="C343" s="8">
        <v>3.0718325464673177</v>
      </c>
      <c r="D343" s="3">
        <v>2.6704548325846607</v>
      </c>
      <c r="E343" s="3">
        <v>6.2776577264334765</v>
      </c>
      <c r="F343" s="3">
        <v>4.2726984237529493</v>
      </c>
      <c r="G343" s="14">
        <v>1.4690503457748332</v>
      </c>
      <c r="H343" s="11">
        <v>17.761693875013236</v>
      </c>
    </row>
    <row r="344" spans="2:8" x14ac:dyDescent="0.25">
      <c r="B344" s="11">
        <v>341</v>
      </c>
      <c r="C344" s="8">
        <v>3.57979417462023</v>
      </c>
      <c r="D344" s="3">
        <v>2.4833899259183965</v>
      </c>
      <c r="E344" s="3">
        <v>5.8292007529078678</v>
      </c>
      <c r="F344" s="3">
        <v>3.9038029601614657</v>
      </c>
      <c r="G344" s="14">
        <v>1.2842446524700826</v>
      </c>
      <c r="H344" s="11">
        <v>17.080432466078044</v>
      </c>
    </row>
    <row r="345" spans="2:8" x14ac:dyDescent="0.25">
      <c r="B345" s="11">
        <v>342</v>
      </c>
      <c r="C345" s="8">
        <v>3.6932881266347675</v>
      </c>
      <c r="D345" s="3">
        <v>2.8918005246703045</v>
      </c>
      <c r="E345" s="3">
        <v>6.3326718637995354</v>
      </c>
      <c r="F345" s="3">
        <v>3.6171650659647923</v>
      </c>
      <c r="G345" s="14">
        <v>1.2670859815468229</v>
      </c>
      <c r="H345" s="11">
        <v>17.802011562616222</v>
      </c>
    </row>
    <row r="346" spans="2:8" x14ac:dyDescent="0.25">
      <c r="B346" s="11">
        <v>343</v>
      </c>
      <c r="C346" s="8">
        <v>3.8722795604749169</v>
      </c>
      <c r="D346" s="3">
        <v>3.5257026579118822</v>
      </c>
      <c r="E346" s="3">
        <v>6.4676846648453035</v>
      </c>
      <c r="F346" s="3">
        <v>3.9733638517619565</v>
      </c>
      <c r="G346" s="14">
        <v>1.3816204538549361</v>
      </c>
      <c r="H346" s="11">
        <v>19.220651188848993</v>
      </c>
    </row>
    <row r="347" spans="2:8" x14ac:dyDescent="0.25">
      <c r="B347" s="11">
        <v>344</v>
      </c>
      <c r="C347" s="8">
        <v>4.1001856998785664</v>
      </c>
      <c r="D347" s="3">
        <v>2.9964251415632646</v>
      </c>
      <c r="E347" s="3">
        <v>6.8677349478917122</v>
      </c>
      <c r="F347" s="3">
        <v>3.6557898711782779</v>
      </c>
      <c r="G347" s="14">
        <v>1.5091124610778113</v>
      </c>
      <c r="H347" s="11">
        <v>19.129248121589633</v>
      </c>
    </row>
    <row r="348" spans="2:8" x14ac:dyDescent="0.25">
      <c r="B348" s="11">
        <v>345</v>
      </c>
      <c r="C348" s="8">
        <v>4.739933476613718</v>
      </c>
      <c r="D348" s="3">
        <v>3.2130678547739997</v>
      </c>
      <c r="E348" s="3">
        <v>7.033115910065467</v>
      </c>
      <c r="F348" s="3">
        <v>4.4855604598403982</v>
      </c>
      <c r="G348" s="14">
        <v>1.3673836806113142</v>
      </c>
      <c r="H348" s="11">
        <v>20.839061381904898</v>
      </c>
    </row>
    <row r="349" spans="2:8" x14ac:dyDescent="0.25">
      <c r="B349" s="11">
        <v>346</v>
      </c>
      <c r="C349" s="8">
        <v>4.8564444849985318</v>
      </c>
      <c r="D349" s="3">
        <v>3.0984499611219927</v>
      </c>
      <c r="E349" s="3">
        <v>7.0904376944512846</v>
      </c>
      <c r="F349" s="3">
        <v>5.4789408078993587</v>
      </c>
      <c r="G349" s="14">
        <v>1.4991070090709733</v>
      </c>
      <c r="H349" s="11">
        <v>22.02337995754214</v>
      </c>
    </row>
    <row r="350" spans="2:8" x14ac:dyDescent="0.25">
      <c r="B350" s="11">
        <v>347</v>
      </c>
      <c r="C350" s="8">
        <v>4.5538887211757846</v>
      </c>
      <c r="D350" s="3">
        <v>3.5977736406937151</v>
      </c>
      <c r="E350" s="3">
        <v>4.7521031241485563</v>
      </c>
      <c r="F350" s="3">
        <v>4.3236486308348479</v>
      </c>
      <c r="G350" s="14">
        <v>1.4189280221567826</v>
      </c>
      <c r="H350" s="11">
        <v>18.64634213900969</v>
      </c>
    </row>
    <row r="351" spans="2:8" x14ac:dyDescent="0.25">
      <c r="B351" s="11">
        <v>348</v>
      </c>
      <c r="C351" s="8">
        <v>4.6137376712865494</v>
      </c>
      <c r="D351" s="3">
        <v>3.3695276032166852</v>
      </c>
      <c r="E351" s="3">
        <v>5.1703438352890645</v>
      </c>
      <c r="F351" s="3">
        <v>3.5952496182704947</v>
      </c>
      <c r="G351" s="14">
        <v>1.6981449798320745</v>
      </c>
      <c r="H351" s="11">
        <v>18.447003707894869</v>
      </c>
    </row>
    <row r="352" spans="2:8" x14ac:dyDescent="0.25">
      <c r="B352" s="11">
        <v>349</v>
      </c>
      <c r="C352" s="8">
        <v>4.6233023850283317</v>
      </c>
      <c r="D352" s="3">
        <v>3.4261841939296964</v>
      </c>
      <c r="E352" s="3">
        <v>6.9911880661786565</v>
      </c>
      <c r="F352" s="3">
        <v>3.2173899873027607</v>
      </c>
      <c r="G352" s="14">
        <v>1.7394800271535646</v>
      </c>
      <c r="H352" s="11">
        <v>19.997544659593011</v>
      </c>
    </row>
    <row r="353" spans="2:8" x14ac:dyDescent="0.25">
      <c r="B353" s="11">
        <v>350</v>
      </c>
      <c r="C353" s="8">
        <v>4.4431406183003306</v>
      </c>
      <c r="D353" s="3">
        <v>2.2595851887615712</v>
      </c>
      <c r="E353" s="3">
        <v>6.0776161685072179</v>
      </c>
      <c r="F353" s="3">
        <v>4.4352880839109501</v>
      </c>
      <c r="G353" s="14">
        <v>1.3227533008841004</v>
      </c>
      <c r="H353" s="11">
        <v>18.538383360364172</v>
      </c>
    </row>
    <row r="354" spans="2:8" x14ac:dyDescent="0.25">
      <c r="B354" s="11">
        <v>351</v>
      </c>
      <c r="C354" s="8">
        <v>3.6912397027585242</v>
      </c>
      <c r="D354" s="3">
        <v>3.0170842703130685</v>
      </c>
      <c r="E354" s="3">
        <v>5.7222619472448955</v>
      </c>
      <c r="F354" s="3">
        <v>3.8741426079874159</v>
      </c>
      <c r="G354" s="14">
        <v>1.2890480613710957</v>
      </c>
      <c r="H354" s="11">
        <v>17.593776589674999</v>
      </c>
    </row>
    <row r="355" spans="2:8" x14ac:dyDescent="0.25">
      <c r="B355" s="11">
        <v>352</v>
      </c>
      <c r="C355" s="8">
        <v>3.9891509962340388</v>
      </c>
      <c r="D355" s="3">
        <v>2.9849435908000159</v>
      </c>
      <c r="E355" s="3">
        <v>6.4492755534776727</v>
      </c>
      <c r="F355" s="3">
        <v>3.0968165493568347</v>
      </c>
      <c r="G355" s="14">
        <v>1.3556981257173852</v>
      </c>
      <c r="H355" s="11">
        <v>17.875884815585948</v>
      </c>
    </row>
    <row r="356" spans="2:8" x14ac:dyDescent="0.25">
      <c r="B356" s="11">
        <v>353</v>
      </c>
      <c r="C356" s="8">
        <v>3.4361313366384514</v>
      </c>
      <c r="D356" s="3">
        <v>3.852568154482666</v>
      </c>
      <c r="E356" s="3">
        <v>4.9696400073435356</v>
      </c>
      <c r="F356" s="3">
        <v>4.109157876825245</v>
      </c>
      <c r="G356" s="14">
        <v>1.4406616784108963</v>
      </c>
      <c r="H356" s="11">
        <v>17.808159053700798</v>
      </c>
    </row>
    <row r="357" spans="2:8" x14ac:dyDescent="0.25">
      <c r="B357" s="11">
        <v>354</v>
      </c>
      <c r="C357" s="8">
        <v>3.3721272254328869</v>
      </c>
      <c r="D357" s="3">
        <v>2.5545479485563005</v>
      </c>
      <c r="E357" s="3">
        <v>6.0688472018583619</v>
      </c>
      <c r="F357" s="3">
        <v>4.8305271774850969</v>
      </c>
      <c r="G357" s="14">
        <v>1.7451235416663613</v>
      </c>
      <c r="H357" s="11">
        <v>18.571173094999008</v>
      </c>
    </row>
    <row r="358" spans="2:8" x14ac:dyDescent="0.25">
      <c r="B358" s="11">
        <v>355</v>
      </c>
      <c r="C358" s="8">
        <v>3.8275437293642471</v>
      </c>
      <c r="D358" s="3">
        <v>2.0519021999333882</v>
      </c>
      <c r="E358" s="3">
        <v>5.7447199731230771</v>
      </c>
      <c r="F358" s="3">
        <v>4.8418083657228417</v>
      </c>
      <c r="G358" s="14">
        <v>1.2646995194463544</v>
      </c>
      <c r="H358" s="11">
        <v>17.730673787589907</v>
      </c>
    </row>
    <row r="359" spans="2:8" x14ac:dyDescent="0.25">
      <c r="B359" s="11">
        <v>356</v>
      </c>
      <c r="C359" s="8">
        <v>3.5601919403836515</v>
      </c>
      <c r="D359" s="3">
        <v>3.0183741948388381</v>
      </c>
      <c r="E359" s="3">
        <v>6.7426281560521613</v>
      </c>
      <c r="F359" s="3">
        <v>3.517718816972903</v>
      </c>
      <c r="G359" s="14">
        <v>1.4827361371165149</v>
      </c>
      <c r="H359" s="11">
        <v>18.321649245364068</v>
      </c>
    </row>
    <row r="360" spans="2:8" x14ac:dyDescent="0.25">
      <c r="B360" s="11">
        <v>357</v>
      </c>
      <c r="C360" s="8">
        <v>3.5208329329552699</v>
      </c>
      <c r="D360" s="3">
        <v>3.0439819826762511</v>
      </c>
      <c r="E360" s="3">
        <v>5.6929548158171865</v>
      </c>
      <c r="F360" s="3">
        <v>5.1864270631651221</v>
      </c>
      <c r="G360" s="14">
        <v>1.7918347613968646</v>
      </c>
      <c r="H360" s="11">
        <v>19.236031556010694</v>
      </c>
    </row>
    <row r="361" spans="2:8" x14ac:dyDescent="0.25">
      <c r="B361" s="11">
        <v>358</v>
      </c>
      <c r="C361" s="8">
        <v>4.4800944231554389</v>
      </c>
      <c r="D361" s="3">
        <v>2.7012181790929803</v>
      </c>
      <c r="E361" s="3">
        <v>4.6865650493659574</v>
      </c>
      <c r="F361" s="3">
        <v>3.5772795083236257</v>
      </c>
      <c r="G361" s="14">
        <v>1.1802062975671108</v>
      </c>
      <c r="H361" s="11">
        <v>16.625363457505113</v>
      </c>
    </row>
    <row r="362" spans="2:8" x14ac:dyDescent="0.25">
      <c r="B362" s="11">
        <v>359</v>
      </c>
      <c r="C362" s="8">
        <v>3.7339564060568828</v>
      </c>
      <c r="D362" s="3">
        <v>3.6462866996283756</v>
      </c>
      <c r="E362" s="3">
        <v>4.7615223852337678</v>
      </c>
      <c r="F362" s="3">
        <v>4.6129074363040647</v>
      </c>
      <c r="G362" s="14">
        <v>1.3810725700526929</v>
      </c>
      <c r="H362" s="11">
        <v>18.135745497275785</v>
      </c>
    </row>
    <row r="363" spans="2:8" x14ac:dyDescent="0.25">
      <c r="B363" s="11">
        <v>360</v>
      </c>
      <c r="C363" s="8">
        <v>3.8769244314822267</v>
      </c>
      <c r="D363" s="3">
        <v>3.4563506255685752</v>
      </c>
      <c r="E363" s="3">
        <v>4.4645317692501942</v>
      </c>
      <c r="F363" s="3">
        <v>5.1050852695518829</v>
      </c>
      <c r="G363" s="14">
        <v>1.5458566651555574</v>
      </c>
      <c r="H363" s="11">
        <v>18.448748761008435</v>
      </c>
    </row>
    <row r="364" spans="2:8" x14ac:dyDescent="0.25">
      <c r="B364" s="11">
        <v>361</v>
      </c>
      <c r="C364" s="8">
        <v>3.398162665778687</v>
      </c>
      <c r="D364" s="3">
        <v>3.3899258425325374</v>
      </c>
      <c r="E364" s="3">
        <v>6.7263609795443067</v>
      </c>
      <c r="F364" s="3">
        <v>3.651305779671024</v>
      </c>
      <c r="G364" s="14">
        <v>1.4493073577069233</v>
      </c>
      <c r="H364" s="11">
        <v>18.615062625233481</v>
      </c>
    </row>
    <row r="365" spans="2:8" x14ac:dyDescent="0.25">
      <c r="B365" s="11">
        <v>362</v>
      </c>
      <c r="C365" s="8">
        <v>4.2579350552203579</v>
      </c>
      <c r="D365" s="3">
        <v>3.068913975053273</v>
      </c>
      <c r="E365" s="3">
        <v>7.0048551283205249</v>
      </c>
      <c r="F365" s="3">
        <v>4.9717164044536641</v>
      </c>
      <c r="G365" s="14">
        <v>1.4131070762979221</v>
      </c>
      <c r="H365" s="11">
        <v>20.716527639345745</v>
      </c>
    </row>
    <row r="366" spans="2:8" x14ac:dyDescent="0.25">
      <c r="B366" s="11">
        <v>363</v>
      </c>
      <c r="C366" s="8">
        <v>3.8574766164349525</v>
      </c>
      <c r="D366" s="3">
        <v>2.9906118519027807</v>
      </c>
      <c r="E366" s="3">
        <v>4.9916763032851028</v>
      </c>
      <c r="F366" s="3">
        <v>3.4485507395782449</v>
      </c>
      <c r="G366" s="14">
        <v>1.7318433978513499</v>
      </c>
      <c r="H366" s="11">
        <v>17.02015890905243</v>
      </c>
    </row>
    <row r="367" spans="2:8" x14ac:dyDescent="0.25">
      <c r="B367" s="11">
        <v>364</v>
      </c>
      <c r="C367" s="8">
        <v>4.4656780125327691</v>
      </c>
      <c r="D367" s="3">
        <v>3.3059374556182917</v>
      </c>
      <c r="E367" s="3">
        <v>4.8780654417319003</v>
      </c>
      <c r="F367" s="3">
        <v>4.463784725513392</v>
      </c>
      <c r="G367" s="14">
        <v>1.0304922233540283</v>
      </c>
      <c r="H367" s="11">
        <v>18.14395785875038</v>
      </c>
    </row>
    <row r="368" spans="2:8" x14ac:dyDescent="0.25">
      <c r="B368" s="11">
        <v>365</v>
      </c>
      <c r="C368" s="8">
        <v>3.6317981712693115</v>
      </c>
      <c r="D368" s="3">
        <v>3.1870138101507286</v>
      </c>
      <c r="E368" s="3">
        <v>4.5006695603483031</v>
      </c>
      <c r="F368" s="3">
        <v>4.9461639276374756</v>
      </c>
      <c r="G368" s="14">
        <v>1.6334750383236591</v>
      </c>
      <c r="H368" s="11">
        <v>17.899120507729478</v>
      </c>
    </row>
    <row r="369" spans="2:8" x14ac:dyDescent="0.25">
      <c r="B369" s="11">
        <v>366</v>
      </c>
      <c r="C369" s="8">
        <v>4.3326985386390113</v>
      </c>
      <c r="D369" s="3">
        <v>2.5412708408184463</v>
      </c>
      <c r="E369" s="3">
        <v>5.8825871431701584</v>
      </c>
      <c r="F369" s="3">
        <v>3.4634694382690272</v>
      </c>
      <c r="G369" s="14">
        <v>1.82663222752298</v>
      </c>
      <c r="H369" s="11">
        <v>18.04665818841962</v>
      </c>
    </row>
    <row r="370" spans="2:8" x14ac:dyDescent="0.25">
      <c r="B370" s="11">
        <v>367</v>
      </c>
      <c r="C370" s="8">
        <v>3.7381792932580158</v>
      </c>
      <c r="D370" s="3">
        <v>3.2856280599577885</v>
      </c>
      <c r="E370" s="3">
        <v>5.1548583493944324</v>
      </c>
      <c r="F370" s="3">
        <v>5.3787183523995328</v>
      </c>
      <c r="G370" s="14">
        <v>1.3314231765809277</v>
      </c>
      <c r="H370" s="11">
        <v>18.888807231590697</v>
      </c>
    </row>
    <row r="371" spans="2:8" x14ac:dyDescent="0.25">
      <c r="B371" s="11">
        <v>368</v>
      </c>
      <c r="C371" s="8">
        <v>4.2986412978147808</v>
      </c>
      <c r="D371" s="3">
        <v>3.0250683609767961</v>
      </c>
      <c r="E371" s="3">
        <v>5.6952867509114355</v>
      </c>
      <c r="F371" s="3">
        <v>4.8142392567286425</v>
      </c>
      <c r="G371" s="14">
        <v>1.2453520267982019</v>
      </c>
      <c r="H371" s="11">
        <v>19.078587693229856</v>
      </c>
    </row>
    <row r="372" spans="2:8" x14ac:dyDescent="0.25">
      <c r="B372" s="11">
        <v>369</v>
      </c>
      <c r="C372" s="8">
        <v>4.7542660980821001</v>
      </c>
      <c r="D372" s="3">
        <v>3.3741235343039069</v>
      </c>
      <c r="E372" s="3">
        <v>5.6352084905309487</v>
      </c>
      <c r="F372" s="3">
        <v>5.3206762757871937</v>
      </c>
      <c r="G372" s="14">
        <v>1.3338088262877577</v>
      </c>
      <c r="H372" s="11">
        <v>20.418083224991907</v>
      </c>
    </row>
    <row r="373" spans="2:8" x14ac:dyDescent="0.25">
      <c r="B373" s="11">
        <v>370</v>
      </c>
      <c r="C373" s="8">
        <v>4.0354389979954313</v>
      </c>
      <c r="D373" s="3">
        <v>3.4122622151380559</v>
      </c>
      <c r="E373" s="3">
        <v>4.8001895557780285</v>
      </c>
      <c r="F373" s="3">
        <v>3.2278369397134581</v>
      </c>
      <c r="G373" s="14">
        <v>1.937613374543554</v>
      </c>
      <c r="H373" s="11">
        <v>17.413341083168525</v>
      </c>
    </row>
    <row r="374" spans="2:8" x14ac:dyDescent="0.25">
      <c r="B374" s="11">
        <v>371</v>
      </c>
      <c r="C374" s="8">
        <v>3.5729874701935813</v>
      </c>
      <c r="D374" s="3">
        <v>3.4790170592347893</v>
      </c>
      <c r="E374" s="3">
        <v>4.9195834876352613</v>
      </c>
      <c r="F374" s="3">
        <v>3.5528001763375596</v>
      </c>
      <c r="G374" s="14">
        <v>1.4818678738850117</v>
      </c>
      <c r="H374" s="11">
        <v>17.006256067286202</v>
      </c>
    </row>
    <row r="375" spans="2:8" x14ac:dyDescent="0.25">
      <c r="B375" s="11">
        <v>372</v>
      </c>
      <c r="C375" s="8">
        <v>3.8635876633588526</v>
      </c>
      <c r="D375" s="3">
        <v>3.2172752510264444</v>
      </c>
      <c r="E375" s="3">
        <v>6.1641588628207229</v>
      </c>
      <c r="F375" s="3">
        <v>3.3548974691166125</v>
      </c>
      <c r="G375" s="14">
        <v>1.2854920103642902</v>
      </c>
      <c r="H375" s="11">
        <v>17.885411256686922</v>
      </c>
    </row>
    <row r="376" spans="2:8" x14ac:dyDescent="0.25">
      <c r="B376" s="11">
        <v>373</v>
      </c>
      <c r="C376" s="8">
        <v>4.2665293326967513</v>
      </c>
      <c r="D376" s="3">
        <v>2.5803327726151997</v>
      </c>
      <c r="E376" s="3">
        <v>5.6607445370260017</v>
      </c>
      <c r="F376" s="3">
        <v>3.1363480481780237</v>
      </c>
      <c r="G376" s="14">
        <v>1.1744972230668438</v>
      </c>
      <c r="H376" s="11">
        <v>16.81845191358282</v>
      </c>
    </row>
    <row r="377" spans="2:8" x14ac:dyDescent="0.25">
      <c r="B377" s="11">
        <v>374</v>
      </c>
      <c r="C377" s="8">
        <v>4.0506404103342595</v>
      </c>
      <c r="D377" s="3">
        <v>3.4503136218778034</v>
      </c>
      <c r="E377" s="3">
        <v>7.5849252540040952</v>
      </c>
      <c r="F377" s="3">
        <v>3.7483341976345259</v>
      </c>
      <c r="G377" s="14">
        <v>1.4939181130048667</v>
      </c>
      <c r="H377" s="11">
        <v>20.328131596855552</v>
      </c>
    </row>
    <row r="378" spans="2:8" x14ac:dyDescent="0.25">
      <c r="B378" s="11">
        <v>375</v>
      </c>
      <c r="C378" s="8">
        <v>4.5615021919350944</v>
      </c>
      <c r="D378" s="3">
        <v>2.8091610110864758</v>
      </c>
      <c r="E378" s="3">
        <v>5.5652395632875766</v>
      </c>
      <c r="F378" s="3">
        <v>3.6485175655536111</v>
      </c>
      <c r="G378" s="14">
        <v>1.4799906273016186</v>
      </c>
      <c r="H378" s="11">
        <v>18.064410959164377</v>
      </c>
    </row>
    <row r="379" spans="2:8" x14ac:dyDescent="0.25">
      <c r="B379" s="11">
        <v>376</v>
      </c>
      <c r="C379" s="8">
        <v>4.1969912553761004</v>
      </c>
      <c r="D379" s="3">
        <v>3.1995595374294359</v>
      </c>
      <c r="E379" s="3">
        <v>4.7797314555405102</v>
      </c>
      <c r="F379" s="3">
        <v>5.6636492381253944</v>
      </c>
      <c r="G379" s="14">
        <v>1.4810612540623549</v>
      </c>
      <c r="H379" s="11">
        <v>19.320992740533796</v>
      </c>
    </row>
    <row r="380" spans="2:8" x14ac:dyDescent="0.25">
      <c r="B380" s="11">
        <v>377</v>
      </c>
      <c r="C380" s="8">
        <v>3.6884145708460485</v>
      </c>
      <c r="D380" s="3">
        <v>3.3553167259328927</v>
      </c>
      <c r="E380" s="3">
        <v>6.3837734390506835</v>
      </c>
      <c r="F380" s="3">
        <v>5.0281277672693578</v>
      </c>
      <c r="G380" s="14">
        <v>1.4316111148740744</v>
      </c>
      <c r="H380" s="11">
        <v>19.887243617973056</v>
      </c>
    </row>
    <row r="381" spans="2:8" x14ac:dyDescent="0.25">
      <c r="B381" s="11">
        <v>378</v>
      </c>
      <c r="C381" s="8">
        <v>3.6334668831392447</v>
      </c>
      <c r="D381" s="3">
        <v>3.6334783003115554</v>
      </c>
      <c r="E381" s="3">
        <v>5.798457405066606</v>
      </c>
      <c r="F381" s="3">
        <v>3.5784401258474743</v>
      </c>
      <c r="G381" s="14">
        <v>1.3932656740795353</v>
      </c>
      <c r="H381" s="11">
        <v>18.037108388444416</v>
      </c>
    </row>
    <row r="382" spans="2:8" x14ac:dyDescent="0.25">
      <c r="B382" s="11">
        <v>379</v>
      </c>
      <c r="C382" s="8">
        <v>3.2645594846435122</v>
      </c>
      <c r="D382" s="3">
        <v>2.9710264985174497</v>
      </c>
      <c r="E382" s="3">
        <v>4.7703656077309899</v>
      </c>
      <c r="F382" s="3">
        <v>4.8213497096559106</v>
      </c>
      <c r="G382" s="14">
        <v>1.4224780951413818</v>
      </c>
      <c r="H382" s="11">
        <v>17.249779395689245</v>
      </c>
    </row>
    <row r="383" spans="2:8" x14ac:dyDescent="0.25">
      <c r="B383" s="11">
        <v>380</v>
      </c>
      <c r="C383" s="8">
        <v>3.8801507349449285</v>
      </c>
      <c r="D383" s="3">
        <v>2.2495923380641658</v>
      </c>
      <c r="E383" s="3">
        <v>5.9748949572645493</v>
      </c>
      <c r="F383" s="3">
        <v>3.4890426358098003</v>
      </c>
      <c r="G383" s="14">
        <v>1.3762225960814465</v>
      </c>
      <c r="H383" s="11">
        <v>16.969903262164891</v>
      </c>
    </row>
    <row r="384" spans="2:8" x14ac:dyDescent="0.25">
      <c r="B384" s="11">
        <v>381</v>
      </c>
      <c r="C384" s="8">
        <v>4.312582858570476</v>
      </c>
      <c r="D384" s="3">
        <v>3.1426748189682785</v>
      </c>
      <c r="E384" s="3">
        <v>5.7372426095652687</v>
      </c>
      <c r="F384" s="3">
        <v>4.0989143068586689</v>
      </c>
      <c r="G384" s="14">
        <v>1.1332447308085405</v>
      </c>
      <c r="H384" s="11">
        <v>18.424659324771234</v>
      </c>
    </row>
    <row r="385" spans="2:8" x14ac:dyDescent="0.25">
      <c r="B385" s="11">
        <v>382</v>
      </c>
      <c r="C385" s="8">
        <v>4.1447441569463512</v>
      </c>
      <c r="D385" s="3">
        <v>3.2627184243294081</v>
      </c>
      <c r="E385" s="3">
        <v>4.9676401950484301</v>
      </c>
      <c r="F385" s="3">
        <v>4.0195000834914074</v>
      </c>
      <c r="G385" s="14">
        <v>1.4186559852706893</v>
      </c>
      <c r="H385" s="11">
        <v>17.813258845086285</v>
      </c>
    </row>
    <row r="386" spans="2:8" x14ac:dyDescent="0.25">
      <c r="B386" s="11">
        <v>383</v>
      </c>
      <c r="C386" s="8">
        <v>3.5639031911731607</v>
      </c>
      <c r="D386" s="3">
        <v>3.181310259219198</v>
      </c>
      <c r="E386" s="3">
        <v>5.8642444271721637</v>
      </c>
      <c r="F386" s="3">
        <v>4.5404649329105222</v>
      </c>
      <c r="G386" s="14">
        <v>1.3103759752182191</v>
      </c>
      <c r="H386" s="11">
        <v>18.460298785693265</v>
      </c>
    </row>
    <row r="387" spans="2:8" x14ac:dyDescent="0.25">
      <c r="B387" s="11">
        <v>384</v>
      </c>
      <c r="C387" s="8">
        <v>4.9150770839835687</v>
      </c>
      <c r="D387" s="3">
        <v>2.8191396703246108</v>
      </c>
      <c r="E387" s="3">
        <v>6.9071513416315096</v>
      </c>
      <c r="F387" s="3">
        <v>4.203032395966126</v>
      </c>
      <c r="G387" s="14">
        <v>1.3865390060088298</v>
      </c>
      <c r="H387" s="11">
        <v>20.230939497914648</v>
      </c>
    </row>
    <row r="388" spans="2:8" x14ac:dyDescent="0.25">
      <c r="B388" s="11">
        <v>385</v>
      </c>
      <c r="C388" s="8">
        <v>3.7777758607859679</v>
      </c>
      <c r="D388" s="3">
        <v>3.0096189009740977</v>
      </c>
      <c r="E388" s="3">
        <v>4.4963410760915208</v>
      </c>
      <c r="F388" s="3">
        <v>3.5069582322526136</v>
      </c>
      <c r="G388" s="14">
        <v>1.3533194787483227</v>
      </c>
      <c r="H388" s="11">
        <v>16.144013548852524</v>
      </c>
    </row>
    <row r="389" spans="2:8" x14ac:dyDescent="0.25">
      <c r="B389" s="11">
        <v>386</v>
      </c>
      <c r="C389" s="8">
        <v>4.7112305847519096</v>
      </c>
      <c r="D389" s="3">
        <v>2.7136696271020559</v>
      </c>
      <c r="E389" s="3">
        <v>6.7797689191014108</v>
      </c>
      <c r="F389" s="3">
        <v>3.8374413620555599</v>
      </c>
      <c r="G389" s="14">
        <v>1.5193569445870068</v>
      </c>
      <c r="H389" s="11">
        <v>19.561467437597944</v>
      </c>
    </row>
    <row r="390" spans="2:8" x14ac:dyDescent="0.25">
      <c r="B390" s="11">
        <v>387</v>
      </c>
      <c r="C390" s="8">
        <v>3.0905815546539035</v>
      </c>
      <c r="D390" s="3">
        <v>2.7479536374304376</v>
      </c>
      <c r="E390" s="3">
        <v>4.4915429094779649</v>
      </c>
      <c r="F390" s="3">
        <v>4.1529584887090714</v>
      </c>
      <c r="G390" s="14">
        <v>1.4345545053071729</v>
      </c>
      <c r="H390" s="11">
        <v>15.917591095578551</v>
      </c>
    </row>
    <row r="391" spans="2:8" x14ac:dyDescent="0.25">
      <c r="B391" s="11">
        <v>388</v>
      </c>
      <c r="C391" s="8">
        <v>3.839370075873207</v>
      </c>
      <c r="D391" s="3">
        <v>2.9115955259704602</v>
      </c>
      <c r="E391" s="3">
        <v>5.1784603967094736</v>
      </c>
      <c r="F391" s="3">
        <v>3.2634072427919874</v>
      </c>
      <c r="G391" s="14">
        <v>1.7392182723176004</v>
      </c>
      <c r="H391" s="11">
        <v>16.932051513662728</v>
      </c>
    </row>
    <row r="392" spans="2:8" x14ac:dyDescent="0.25">
      <c r="B392" s="11">
        <v>389</v>
      </c>
      <c r="C392" s="8">
        <v>3.6261097516080185</v>
      </c>
      <c r="D392" s="3">
        <v>2.0983861268426653</v>
      </c>
      <c r="E392" s="3">
        <v>5.3152789540788694</v>
      </c>
      <c r="F392" s="3">
        <v>4.4054297209006794</v>
      </c>
      <c r="G392" s="14">
        <v>1.6011746006310592</v>
      </c>
      <c r="H392" s="11">
        <v>17.046379154061292</v>
      </c>
    </row>
    <row r="393" spans="2:8" x14ac:dyDescent="0.25">
      <c r="B393" s="11">
        <v>390</v>
      </c>
      <c r="C393" s="8">
        <v>4.3516260957765764</v>
      </c>
      <c r="D393" s="3">
        <v>3.1917169758469388</v>
      </c>
      <c r="E393" s="3">
        <v>4.9743418884768529</v>
      </c>
      <c r="F393" s="3">
        <v>3.4935679264504547</v>
      </c>
      <c r="G393" s="14">
        <v>1.9494652241678929</v>
      </c>
      <c r="H393" s="11">
        <v>17.960718110718712</v>
      </c>
    </row>
    <row r="394" spans="2:8" x14ac:dyDescent="0.25">
      <c r="B394" s="11">
        <v>391</v>
      </c>
      <c r="C394" s="8">
        <v>3.3573791786915561</v>
      </c>
      <c r="D394" s="3">
        <v>2.7644926414353908</v>
      </c>
      <c r="E394" s="3">
        <v>6.4532162775324977</v>
      </c>
      <c r="F394" s="3">
        <v>3.6574273713955425</v>
      </c>
      <c r="G394" s="14">
        <v>1.3360082528326231</v>
      </c>
      <c r="H394" s="11">
        <v>17.568523721887612</v>
      </c>
    </row>
    <row r="395" spans="2:8" x14ac:dyDescent="0.25">
      <c r="B395" s="11">
        <v>392</v>
      </c>
      <c r="C395" s="8">
        <v>4.4624414388266258</v>
      </c>
      <c r="D395" s="3">
        <v>2.4983562117394129</v>
      </c>
      <c r="E395" s="3">
        <v>7.3408518882345613</v>
      </c>
      <c r="F395" s="3">
        <v>4.4924506312774906</v>
      </c>
      <c r="G395" s="14">
        <v>1.6420084817685028</v>
      </c>
      <c r="H395" s="11">
        <v>20.436108651846592</v>
      </c>
    </row>
    <row r="396" spans="2:8" x14ac:dyDescent="0.25">
      <c r="B396" s="11">
        <v>393</v>
      </c>
      <c r="C396" s="8">
        <v>3.9665773171548073</v>
      </c>
      <c r="D396" s="3">
        <v>3.6506105422894186</v>
      </c>
      <c r="E396" s="3">
        <v>6.2286368456407413</v>
      </c>
      <c r="F396" s="3">
        <v>4.3726323352012537</v>
      </c>
      <c r="G396" s="14">
        <v>1.3013879143638842</v>
      </c>
      <c r="H396" s="11">
        <v>19.519844954650104</v>
      </c>
    </row>
    <row r="397" spans="2:8" x14ac:dyDescent="0.25">
      <c r="B397" s="11">
        <v>394</v>
      </c>
      <c r="C397" s="8">
        <v>3.8346029797389072</v>
      </c>
      <c r="D397" s="3">
        <v>3.1502497308506485</v>
      </c>
      <c r="E397" s="3">
        <v>6.5745061776366303</v>
      </c>
      <c r="F397" s="3">
        <v>4.1829121931891837</v>
      </c>
      <c r="G397" s="14">
        <v>1.8668982368475677</v>
      </c>
      <c r="H397" s="11">
        <v>19.609169318262936</v>
      </c>
    </row>
    <row r="398" spans="2:8" x14ac:dyDescent="0.25">
      <c r="B398" s="11">
        <v>395</v>
      </c>
      <c r="C398" s="8">
        <v>3.5853351783941507</v>
      </c>
      <c r="D398" s="3">
        <v>2.0729970384611054</v>
      </c>
      <c r="E398" s="3">
        <v>5.0173736793428585</v>
      </c>
      <c r="F398" s="3">
        <v>4.254247123145122</v>
      </c>
      <c r="G398" s="14">
        <v>1.2036267894773962</v>
      </c>
      <c r="H398" s="11">
        <v>16.133579808820631</v>
      </c>
    </row>
    <row r="399" spans="2:8" x14ac:dyDescent="0.25">
      <c r="B399" s="11">
        <v>396</v>
      </c>
      <c r="C399" s="8">
        <v>4.1999584847284792</v>
      </c>
      <c r="D399" s="3">
        <v>2.297402341785908</v>
      </c>
      <c r="E399" s="3">
        <v>6.5643664791175711</v>
      </c>
      <c r="F399" s="3">
        <v>3.4407544854823562</v>
      </c>
      <c r="G399" s="14">
        <v>1.5535746853259214</v>
      </c>
      <c r="H399" s="11">
        <v>18.056056476440233</v>
      </c>
    </row>
    <row r="400" spans="2:8" x14ac:dyDescent="0.25">
      <c r="B400" s="11">
        <v>397</v>
      </c>
      <c r="C400" s="8">
        <v>4.1661365434098636</v>
      </c>
      <c r="D400" s="3">
        <v>3.0969944292385003</v>
      </c>
      <c r="E400" s="3">
        <v>6.3081273094364931</v>
      </c>
      <c r="F400" s="3">
        <v>4.4182204828269374</v>
      </c>
      <c r="G400" s="14">
        <v>1.5532445461945503</v>
      </c>
      <c r="H400" s="11">
        <v>19.542723311106343</v>
      </c>
    </row>
    <row r="401" spans="2:8" x14ac:dyDescent="0.25">
      <c r="B401" s="11">
        <v>398</v>
      </c>
      <c r="C401" s="8">
        <v>4.452977995439876</v>
      </c>
      <c r="D401" s="3">
        <v>2.5959409139342355</v>
      </c>
      <c r="E401" s="3">
        <v>5.5765611464838081</v>
      </c>
      <c r="F401" s="3">
        <v>3.122817615009398</v>
      </c>
      <c r="G401" s="14">
        <v>1.3628054501426037</v>
      </c>
      <c r="H401" s="11">
        <v>17.111103121009922</v>
      </c>
    </row>
    <row r="402" spans="2:8" x14ac:dyDescent="0.25">
      <c r="B402" s="11">
        <v>399</v>
      </c>
      <c r="C402" s="8">
        <v>4.7065106123547213</v>
      </c>
      <c r="D402" s="3">
        <v>3.4322567946035578</v>
      </c>
      <c r="E402" s="3">
        <v>5.0942298101447046</v>
      </c>
      <c r="F402" s="3">
        <v>5.0088376717295429</v>
      </c>
      <c r="G402" s="14">
        <v>1.6673307815900784</v>
      </c>
      <c r="H402" s="11">
        <v>19.909165670422606</v>
      </c>
    </row>
    <row r="403" spans="2:8" x14ac:dyDescent="0.25">
      <c r="B403" s="11">
        <v>400</v>
      </c>
      <c r="C403" s="8">
        <v>3.9415378506431717</v>
      </c>
      <c r="D403" s="3">
        <v>2.3768896823129708</v>
      </c>
      <c r="E403" s="3">
        <v>4.3016172827734493</v>
      </c>
      <c r="F403" s="3">
        <v>4.4461071410547568</v>
      </c>
      <c r="G403" s="14">
        <v>1.7151321365991756</v>
      </c>
      <c r="H403" s="11">
        <v>16.781284093383526</v>
      </c>
    </row>
    <row r="404" spans="2:8" x14ac:dyDescent="0.25">
      <c r="B404" s="11">
        <v>401</v>
      </c>
      <c r="C404" s="8">
        <v>4.0419926408774609</v>
      </c>
      <c r="D404" s="3">
        <v>2.1437927219927313</v>
      </c>
      <c r="E404" s="3">
        <v>5.324249205602511</v>
      </c>
      <c r="F404" s="3">
        <v>3.7519777795799647</v>
      </c>
      <c r="G404" s="14">
        <v>1.5371918679198142</v>
      </c>
      <c r="H404" s="11">
        <v>16.79920421597248</v>
      </c>
    </row>
    <row r="405" spans="2:8" x14ac:dyDescent="0.25">
      <c r="B405" s="11">
        <v>402</v>
      </c>
      <c r="C405" s="8">
        <v>3.7398076754579712</v>
      </c>
      <c r="D405" s="3">
        <v>2.6211067253053013</v>
      </c>
      <c r="E405" s="3">
        <v>5.6630975490528561</v>
      </c>
      <c r="F405" s="3">
        <v>3.6261937477161594</v>
      </c>
      <c r="G405" s="14">
        <v>1.2888740650155268</v>
      </c>
      <c r="H405" s="11">
        <v>16.939079762547813</v>
      </c>
    </row>
    <row r="406" spans="2:8" x14ac:dyDescent="0.25">
      <c r="B406" s="11">
        <v>403</v>
      </c>
      <c r="C406" s="8">
        <v>3.8937345533436654</v>
      </c>
      <c r="D406" s="3">
        <v>3.0682677928585589</v>
      </c>
      <c r="E406" s="3">
        <v>7.3233206959473209</v>
      </c>
      <c r="F406" s="3">
        <v>4.0407086989150729</v>
      </c>
      <c r="G406" s="14">
        <v>1.201946898535954</v>
      </c>
      <c r="H406" s="11">
        <v>19.527978639600573</v>
      </c>
    </row>
    <row r="407" spans="2:8" x14ac:dyDescent="0.25">
      <c r="B407" s="11">
        <v>404</v>
      </c>
      <c r="C407" s="8">
        <v>4.4007582679590023</v>
      </c>
      <c r="D407" s="3">
        <v>2.7321593685664181</v>
      </c>
      <c r="E407" s="3">
        <v>5.7726093812305503</v>
      </c>
      <c r="F407" s="3">
        <v>4.2417361752390361</v>
      </c>
      <c r="G407" s="14">
        <v>1.2622218497012061</v>
      </c>
      <c r="H407" s="11">
        <v>18.409485042696211</v>
      </c>
    </row>
    <row r="408" spans="2:8" x14ac:dyDescent="0.25">
      <c r="B408" s="11">
        <v>405</v>
      </c>
      <c r="C408" s="8">
        <v>3.9311216377912501</v>
      </c>
      <c r="D408" s="3">
        <v>3.2741024396325136</v>
      </c>
      <c r="E408" s="3">
        <v>5.7659036775460715</v>
      </c>
      <c r="F408" s="3">
        <v>4.1727985361230608</v>
      </c>
      <c r="G408" s="14">
        <v>1.7807483570118028</v>
      </c>
      <c r="H408" s="11">
        <v>18.924674648104698</v>
      </c>
    </row>
    <row r="409" spans="2:8" x14ac:dyDescent="0.25">
      <c r="B409" s="11">
        <v>406</v>
      </c>
      <c r="C409" s="8">
        <v>3.9462340298014249</v>
      </c>
      <c r="D409" s="3">
        <v>3.9352357234566031</v>
      </c>
      <c r="E409" s="3">
        <v>4.7455696644358447</v>
      </c>
      <c r="F409" s="3">
        <v>3.5009004065612013</v>
      </c>
      <c r="G409" s="14">
        <v>1.60760258779159</v>
      </c>
      <c r="H409" s="11">
        <v>17.735542412046662</v>
      </c>
    </row>
    <row r="410" spans="2:8" x14ac:dyDescent="0.25">
      <c r="B410" s="11">
        <v>407</v>
      </c>
      <c r="C410" s="8">
        <v>3.7510869413495387</v>
      </c>
      <c r="D410" s="3">
        <v>3.1614405292560868</v>
      </c>
      <c r="E410" s="3">
        <v>4.9527383509103693</v>
      </c>
      <c r="F410" s="3">
        <v>3.2790055115960346</v>
      </c>
      <c r="G410" s="14">
        <v>1.612620963280136</v>
      </c>
      <c r="H410" s="11">
        <v>16.756892296392163</v>
      </c>
    </row>
    <row r="411" spans="2:8" x14ac:dyDescent="0.25">
      <c r="B411" s="11">
        <v>408</v>
      </c>
      <c r="C411" s="8">
        <v>3.3031928371933992</v>
      </c>
      <c r="D411" s="3">
        <v>2.3631451755112347</v>
      </c>
      <c r="E411" s="3">
        <v>6.293054864187944</v>
      </c>
      <c r="F411" s="3">
        <v>3.8909638968486262</v>
      </c>
      <c r="G411" s="14">
        <v>1.7642041289133699</v>
      </c>
      <c r="H411" s="11">
        <v>17.614560902654574</v>
      </c>
    </row>
    <row r="412" spans="2:8" x14ac:dyDescent="0.25">
      <c r="B412" s="11">
        <v>409</v>
      </c>
      <c r="C412" s="8">
        <v>3.7010949711611514</v>
      </c>
      <c r="D412" s="3">
        <v>2.0433454377740317</v>
      </c>
      <c r="E412" s="3">
        <v>6.4228898020369618</v>
      </c>
      <c r="F412" s="3">
        <v>4.3276233367787054</v>
      </c>
      <c r="G412" s="14">
        <v>1.4301759290229465</v>
      </c>
      <c r="H412" s="11">
        <v>17.925129476773801</v>
      </c>
    </row>
    <row r="413" spans="2:8" x14ac:dyDescent="0.25">
      <c r="B413" s="11">
        <v>410</v>
      </c>
      <c r="C413" s="8">
        <v>3.1808091913389305</v>
      </c>
      <c r="D413" s="3">
        <v>3.0368312988071153</v>
      </c>
      <c r="E413" s="3">
        <v>5.4120415124887655</v>
      </c>
      <c r="F413" s="3">
        <v>3.7739473543168613</v>
      </c>
      <c r="G413" s="14">
        <v>1.3131704605436783</v>
      </c>
      <c r="H413" s="11">
        <v>16.716799817495353</v>
      </c>
    </row>
    <row r="414" spans="2:8" x14ac:dyDescent="0.25">
      <c r="B414" s="11">
        <v>411</v>
      </c>
      <c r="C414" s="8">
        <v>3.925362643732262</v>
      </c>
      <c r="D414" s="3">
        <v>3.274908917492183</v>
      </c>
      <c r="E414" s="3">
        <v>5.1806091248408066</v>
      </c>
      <c r="F414" s="3">
        <v>3.8922358210187347</v>
      </c>
      <c r="G414" s="14">
        <v>1.5430493688366089</v>
      </c>
      <c r="H414" s="11">
        <v>17.816165875920596</v>
      </c>
    </row>
    <row r="415" spans="2:8" x14ac:dyDescent="0.25">
      <c r="B415" s="11">
        <v>412</v>
      </c>
      <c r="C415" s="8">
        <v>3.7549325258533433</v>
      </c>
      <c r="D415" s="3">
        <v>3.2783598230670381</v>
      </c>
      <c r="E415" s="3">
        <v>5.8158157615296284</v>
      </c>
      <c r="F415" s="3">
        <v>4.9419032869582429</v>
      </c>
      <c r="G415" s="14">
        <v>1.4179239755695294</v>
      </c>
      <c r="H415" s="11">
        <v>19.208935372977784</v>
      </c>
    </row>
    <row r="416" spans="2:8" x14ac:dyDescent="0.25">
      <c r="B416" s="11">
        <v>413</v>
      </c>
      <c r="C416" s="8">
        <v>4.047671354568509</v>
      </c>
      <c r="D416" s="3">
        <v>2.7125134381482603</v>
      </c>
      <c r="E416" s="3">
        <v>5.9927218164495279</v>
      </c>
      <c r="F416" s="3">
        <v>5.5027626719888385</v>
      </c>
      <c r="G416" s="14">
        <v>1.3701822691693892</v>
      </c>
      <c r="H416" s="11">
        <v>19.625851550324526</v>
      </c>
    </row>
    <row r="417" spans="2:8" x14ac:dyDescent="0.25">
      <c r="B417" s="11">
        <v>414</v>
      </c>
      <c r="C417" s="8">
        <v>3.7840284727245712</v>
      </c>
      <c r="D417" s="3">
        <v>3.0841904535843003</v>
      </c>
      <c r="E417" s="3">
        <v>4.2762588018853434</v>
      </c>
      <c r="F417" s="3">
        <v>3.822598457282167</v>
      </c>
      <c r="G417" s="14">
        <v>1.6835313995476948</v>
      </c>
      <c r="H417" s="11">
        <v>16.650607585024076</v>
      </c>
    </row>
    <row r="418" spans="2:8" x14ac:dyDescent="0.25">
      <c r="B418" s="11">
        <v>415</v>
      </c>
      <c r="C418" s="8">
        <v>3.8595124942027876</v>
      </c>
      <c r="D418" s="3">
        <v>3.770346885192819</v>
      </c>
      <c r="E418" s="3">
        <v>7.8209226688315754</v>
      </c>
      <c r="F418" s="3">
        <v>3.3171046930659651</v>
      </c>
      <c r="G418" s="14">
        <v>1.2140044909907306</v>
      </c>
      <c r="H418" s="11">
        <v>19.981891232283878</v>
      </c>
    </row>
    <row r="419" spans="2:8" x14ac:dyDescent="0.25">
      <c r="B419" s="11">
        <v>416</v>
      </c>
      <c r="C419" s="8">
        <v>3.8649762590546075</v>
      </c>
      <c r="D419" s="3">
        <v>2.9973711230982794</v>
      </c>
      <c r="E419" s="3">
        <v>4.6008431788399298</v>
      </c>
      <c r="F419" s="3">
        <v>3.3524611179487054</v>
      </c>
      <c r="G419" s="14">
        <v>1.3784757506131218</v>
      </c>
      <c r="H419" s="11">
        <v>16.194127429554644</v>
      </c>
    </row>
    <row r="420" spans="2:8" x14ac:dyDescent="0.25">
      <c r="B420" s="11">
        <v>417</v>
      </c>
      <c r="C420" s="8">
        <v>3.9529563685843603</v>
      </c>
      <c r="D420" s="3">
        <v>2.3909890568840915</v>
      </c>
      <c r="E420" s="3">
        <v>4.8673605314269279</v>
      </c>
      <c r="F420" s="3">
        <v>3.8342780583887643</v>
      </c>
      <c r="G420" s="14">
        <v>1.3614275024257638</v>
      </c>
      <c r="H420" s="11">
        <v>16.407011517709908</v>
      </c>
    </row>
    <row r="421" spans="2:8" x14ac:dyDescent="0.25">
      <c r="B421" s="11">
        <v>418</v>
      </c>
      <c r="C421" s="8">
        <v>4.4240583970727796</v>
      </c>
      <c r="D421" s="3">
        <v>3.1239026056824364</v>
      </c>
      <c r="E421" s="3">
        <v>5.972182869495418</v>
      </c>
      <c r="F421" s="3">
        <v>4.5346103708769165</v>
      </c>
      <c r="G421" s="14">
        <v>1.5856838260594281</v>
      </c>
      <c r="H421" s="11">
        <v>19.640438069186978</v>
      </c>
    </row>
    <row r="422" spans="2:8" x14ac:dyDescent="0.25">
      <c r="B422" s="11">
        <v>419</v>
      </c>
      <c r="C422" s="8">
        <v>3.8988236796481779</v>
      </c>
      <c r="D422" s="3">
        <v>3.1445143047600115</v>
      </c>
      <c r="E422" s="3">
        <v>4.8144651318586726</v>
      </c>
      <c r="F422" s="3">
        <v>4.4486355153039749</v>
      </c>
      <c r="G422" s="14">
        <v>1.3185817694364101</v>
      </c>
      <c r="H422" s="11">
        <v>17.625020401007244</v>
      </c>
    </row>
    <row r="423" spans="2:8" x14ac:dyDescent="0.25">
      <c r="B423" s="11">
        <v>420</v>
      </c>
      <c r="C423" s="8">
        <v>4.2343100680423431</v>
      </c>
      <c r="D423" s="3">
        <v>2.6245766575435105</v>
      </c>
      <c r="E423" s="3">
        <v>4.8223365591446203</v>
      </c>
      <c r="F423" s="3">
        <v>3.706837378546938</v>
      </c>
      <c r="G423" s="14">
        <v>1.765992656045599</v>
      </c>
      <c r="H423" s="11">
        <v>17.154053319323012</v>
      </c>
    </row>
    <row r="424" spans="2:8" x14ac:dyDescent="0.25">
      <c r="B424" s="11">
        <v>421</v>
      </c>
      <c r="C424" s="8">
        <v>4.1390871148417574</v>
      </c>
      <c r="D424" s="3">
        <v>3.4614823775921333</v>
      </c>
      <c r="E424" s="3">
        <v>4.624619222423803</v>
      </c>
      <c r="F424" s="3">
        <v>5.2391188766755032</v>
      </c>
      <c r="G424" s="14">
        <v>1.7956287967089621</v>
      </c>
      <c r="H424" s="11">
        <v>19.25993638824216</v>
      </c>
    </row>
    <row r="425" spans="2:8" x14ac:dyDescent="0.25">
      <c r="B425" s="11">
        <v>422</v>
      </c>
      <c r="C425" s="8">
        <v>4.4325468467941187</v>
      </c>
      <c r="D425" s="3">
        <v>2.8990898061748491</v>
      </c>
      <c r="E425" s="3">
        <v>5.6811524552557966</v>
      </c>
      <c r="F425" s="3">
        <v>3.4189869543334392</v>
      </c>
      <c r="G425" s="14">
        <v>1.3555189470333679</v>
      </c>
      <c r="H425" s="11">
        <v>17.787295009591571</v>
      </c>
    </row>
    <row r="426" spans="2:8" x14ac:dyDescent="0.25">
      <c r="B426" s="11">
        <v>423</v>
      </c>
      <c r="C426" s="8">
        <v>3.4243024888823563</v>
      </c>
      <c r="D426" s="3">
        <v>2.5915151080147334</v>
      </c>
      <c r="E426" s="3">
        <v>6.4601768144328844</v>
      </c>
      <c r="F426" s="3">
        <v>4.993257771735732</v>
      </c>
      <c r="G426" s="14">
        <v>1.5692034729687145</v>
      </c>
      <c r="H426" s="11">
        <v>19.038455656034419</v>
      </c>
    </row>
    <row r="427" spans="2:8" x14ac:dyDescent="0.25">
      <c r="B427" s="11">
        <v>424</v>
      </c>
      <c r="C427" s="8">
        <v>3.0784134483697216</v>
      </c>
      <c r="D427" s="3">
        <v>2.9447089468729488</v>
      </c>
      <c r="E427" s="3">
        <v>5.8126298665585265</v>
      </c>
      <c r="F427" s="3">
        <v>4.5968233090429997</v>
      </c>
      <c r="G427" s="14">
        <v>1.5749134692458968</v>
      </c>
      <c r="H427" s="11">
        <v>18.007489040090093</v>
      </c>
    </row>
    <row r="428" spans="2:8" x14ac:dyDescent="0.25">
      <c r="B428" s="11">
        <v>425</v>
      </c>
      <c r="C428" s="8">
        <v>3.9727053035637971</v>
      </c>
      <c r="D428" s="3">
        <v>2.7490059278448395</v>
      </c>
      <c r="E428" s="3">
        <v>5.4426774888924374</v>
      </c>
      <c r="F428" s="3">
        <v>3.434919972025849</v>
      </c>
      <c r="G428" s="14">
        <v>1.6435752383369038</v>
      </c>
      <c r="H428" s="11">
        <v>17.242883930663826</v>
      </c>
    </row>
    <row r="429" spans="2:8" x14ac:dyDescent="0.25">
      <c r="B429" s="11">
        <v>426</v>
      </c>
      <c r="C429" s="8">
        <v>3.8738812880188194</v>
      </c>
      <c r="D429" s="3">
        <v>3.8184019838491907</v>
      </c>
      <c r="E429" s="3">
        <v>5.5324927087792979</v>
      </c>
      <c r="F429" s="3">
        <v>4.6625822143777649</v>
      </c>
      <c r="G429" s="14">
        <v>1.5874654192319559</v>
      </c>
      <c r="H429" s="11">
        <v>19.47482361425703</v>
      </c>
    </row>
    <row r="430" spans="2:8" x14ac:dyDescent="0.25">
      <c r="B430" s="11">
        <v>427</v>
      </c>
      <c r="C430" s="8">
        <v>3.2716935264633342</v>
      </c>
      <c r="D430" s="3">
        <v>2.2025159310914777</v>
      </c>
      <c r="E430" s="3">
        <v>6.9499046512027096</v>
      </c>
      <c r="F430" s="3">
        <v>3.6460812102764817</v>
      </c>
      <c r="G430" s="14">
        <v>1.6589005303523854</v>
      </c>
      <c r="H430" s="11">
        <v>17.72909584938639</v>
      </c>
    </row>
    <row r="431" spans="2:8" x14ac:dyDescent="0.25">
      <c r="B431" s="11">
        <v>428</v>
      </c>
      <c r="C431" s="8">
        <v>3.620236884440112</v>
      </c>
      <c r="D431" s="3">
        <v>2.6831005414194724</v>
      </c>
      <c r="E431" s="3">
        <v>5.319742768688366</v>
      </c>
      <c r="F431" s="3">
        <v>4.2121959007952645</v>
      </c>
      <c r="G431" s="14">
        <v>1.5022365816009993</v>
      </c>
      <c r="H431" s="11">
        <v>17.337512676944215</v>
      </c>
    </row>
    <row r="432" spans="2:8" x14ac:dyDescent="0.25">
      <c r="B432" s="11">
        <v>429</v>
      </c>
      <c r="C432" s="8">
        <v>4.6406528691026976</v>
      </c>
      <c r="D432" s="3">
        <v>2.6887714445995394</v>
      </c>
      <c r="E432" s="3">
        <v>5.095957060698856</v>
      </c>
      <c r="F432" s="3">
        <v>3.2510100636369272</v>
      </c>
      <c r="G432" s="14">
        <v>1.1044157096998308</v>
      </c>
      <c r="H432" s="11">
        <v>16.780807147737853</v>
      </c>
    </row>
    <row r="433" spans="2:8" x14ac:dyDescent="0.25">
      <c r="B433" s="11">
        <v>430</v>
      </c>
      <c r="C433" s="8">
        <v>4.664902183984994</v>
      </c>
      <c r="D433" s="3">
        <v>3.219022069468676</v>
      </c>
      <c r="E433" s="3">
        <v>7.2349059360029422</v>
      </c>
      <c r="F433" s="3">
        <v>4.033779944799754</v>
      </c>
      <c r="G433" s="14">
        <v>1.2094569280094876</v>
      </c>
      <c r="H433" s="11">
        <v>20.362067062265854</v>
      </c>
    </row>
    <row r="434" spans="2:8" x14ac:dyDescent="0.25">
      <c r="B434" s="11">
        <v>431</v>
      </c>
      <c r="C434" s="8">
        <v>3.9129301810356085</v>
      </c>
      <c r="D434" s="3">
        <v>3.2977413623685101</v>
      </c>
      <c r="E434" s="3">
        <v>5.3668007066089913</v>
      </c>
      <c r="F434" s="3">
        <v>4.482472671269</v>
      </c>
      <c r="G434" s="14">
        <v>1.6686908323120562</v>
      </c>
      <c r="H434" s="11">
        <v>18.728635753594165</v>
      </c>
    </row>
    <row r="435" spans="2:8" x14ac:dyDescent="0.25">
      <c r="B435" s="11">
        <v>432</v>
      </c>
      <c r="C435" s="8">
        <v>4.2605768555412924</v>
      </c>
      <c r="D435" s="3">
        <v>3.0850656768261935</v>
      </c>
      <c r="E435" s="3">
        <v>6.1889926576958061</v>
      </c>
      <c r="F435" s="3">
        <v>4.9033851381814211</v>
      </c>
      <c r="G435" s="14">
        <v>1.7814981505692666</v>
      </c>
      <c r="H435" s="11">
        <v>20.219518478813978</v>
      </c>
    </row>
    <row r="436" spans="2:8" x14ac:dyDescent="0.25">
      <c r="B436" s="11">
        <v>433</v>
      </c>
      <c r="C436" s="8">
        <v>4.3401622195991498</v>
      </c>
      <c r="D436" s="3">
        <v>2.8567707588790969</v>
      </c>
      <c r="E436" s="3">
        <v>5.71894281967068</v>
      </c>
      <c r="F436" s="3">
        <v>3.4994870183212883</v>
      </c>
      <c r="G436" s="14">
        <v>1.2430381493027509</v>
      </c>
      <c r="H436" s="11">
        <v>17.658400965772966</v>
      </c>
    </row>
    <row r="437" spans="2:8" x14ac:dyDescent="0.25">
      <c r="B437" s="11">
        <v>434</v>
      </c>
      <c r="C437" s="8">
        <v>4.1242674616017991</v>
      </c>
      <c r="D437" s="3">
        <v>2.48617322558363</v>
      </c>
      <c r="E437" s="3">
        <v>4.7499294975839987</v>
      </c>
      <c r="F437" s="3">
        <v>4.9557589747258834</v>
      </c>
      <c r="G437" s="14">
        <v>1.4833654401826235</v>
      </c>
      <c r="H437" s="11">
        <v>17.799494599677935</v>
      </c>
    </row>
    <row r="438" spans="2:8" x14ac:dyDescent="0.25">
      <c r="B438" s="11">
        <v>435</v>
      </c>
      <c r="C438" s="8">
        <v>3.807391053798642</v>
      </c>
      <c r="D438" s="3">
        <v>3.3264137242996679</v>
      </c>
      <c r="E438" s="3">
        <v>4.6709496144594462</v>
      </c>
      <c r="F438" s="3">
        <v>3.3058766793511656</v>
      </c>
      <c r="G438" s="14">
        <v>1.2114385353100243</v>
      </c>
      <c r="H438" s="11">
        <v>16.322069607218946</v>
      </c>
    </row>
    <row r="439" spans="2:8" x14ac:dyDescent="0.25">
      <c r="B439" s="11">
        <v>436</v>
      </c>
      <c r="C439" s="8">
        <v>3.0510815506116358</v>
      </c>
      <c r="D439" s="3">
        <v>3.5399151942692333</v>
      </c>
      <c r="E439" s="3">
        <v>7.3744450799137997</v>
      </c>
      <c r="F439" s="3">
        <v>3.3502597868203479</v>
      </c>
      <c r="G439" s="14">
        <v>1.1913808096502803</v>
      </c>
      <c r="H439" s="11">
        <v>18.507082421265295</v>
      </c>
    </row>
    <row r="440" spans="2:8" x14ac:dyDescent="0.25">
      <c r="B440" s="11">
        <v>437</v>
      </c>
      <c r="C440" s="8">
        <v>4.0457353457605914</v>
      </c>
      <c r="D440" s="3">
        <v>3.2880922531177825</v>
      </c>
      <c r="E440" s="3">
        <v>4.7200914865557611</v>
      </c>
      <c r="F440" s="3">
        <v>3.9379008366208401</v>
      </c>
      <c r="G440" s="14">
        <v>1.48772069975712</v>
      </c>
      <c r="H440" s="11">
        <v>17.479540621812095</v>
      </c>
    </row>
    <row r="441" spans="2:8" x14ac:dyDescent="0.25">
      <c r="B441" s="11">
        <v>438</v>
      </c>
      <c r="C441" s="8">
        <v>3.7295706323323836</v>
      </c>
      <c r="D441" s="3">
        <v>2.9377899703129131</v>
      </c>
      <c r="E441" s="3">
        <v>4.7746762448532323</v>
      </c>
      <c r="F441" s="3">
        <v>5.268220338014892</v>
      </c>
      <c r="G441" s="14">
        <v>1.5444091007974168</v>
      </c>
      <c r="H441" s="11">
        <v>18.254666286310837</v>
      </c>
    </row>
    <row r="442" spans="2:8" x14ac:dyDescent="0.25">
      <c r="B442" s="11">
        <v>439</v>
      </c>
      <c r="C442" s="8">
        <v>4.0740165091152019</v>
      </c>
      <c r="D442" s="3">
        <v>3.0056769497413427</v>
      </c>
      <c r="E442" s="3">
        <v>5.7893243633371911</v>
      </c>
      <c r="F442" s="3">
        <v>4.2165190495533036</v>
      </c>
      <c r="G442" s="14">
        <v>1.1480947437249012</v>
      </c>
      <c r="H442" s="11">
        <v>18.233631615471939</v>
      </c>
    </row>
    <row r="443" spans="2:8" x14ac:dyDescent="0.25">
      <c r="B443" s="11">
        <v>440</v>
      </c>
      <c r="C443" s="8">
        <v>3.7953092455844208</v>
      </c>
      <c r="D443" s="3">
        <v>3.1912124520311163</v>
      </c>
      <c r="E443" s="3">
        <v>7.1662848366347278</v>
      </c>
      <c r="F443" s="3">
        <v>3.4784706856625722</v>
      </c>
      <c r="G443" s="14">
        <v>1.5452038673183877</v>
      </c>
      <c r="H443" s="11">
        <v>19.176481087231224</v>
      </c>
    </row>
    <row r="444" spans="2:8" x14ac:dyDescent="0.25">
      <c r="B444" s="11">
        <v>441</v>
      </c>
      <c r="C444" s="8">
        <v>3.7562376963189914</v>
      </c>
      <c r="D444" s="3">
        <v>2.9362270994275983</v>
      </c>
      <c r="E444" s="3">
        <v>7.503811468332799</v>
      </c>
      <c r="F444" s="3">
        <v>3.2915335673668338</v>
      </c>
      <c r="G444" s="14">
        <v>1.2913426613141359</v>
      </c>
      <c r="H444" s="11">
        <v>18.779152492760357</v>
      </c>
    </row>
    <row r="445" spans="2:8" x14ac:dyDescent="0.25">
      <c r="B445" s="11">
        <v>442</v>
      </c>
      <c r="C445" s="8">
        <v>4.3292725489145081</v>
      </c>
      <c r="D445" s="3">
        <v>2.8165845546671102</v>
      </c>
      <c r="E445" s="3">
        <v>4.3961695644797993</v>
      </c>
      <c r="F445" s="3">
        <v>4.2720269059555669</v>
      </c>
      <c r="G445" s="14">
        <v>1.551136614206678</v>
      </c>
      <c r="H445" s="11">
        <v>17.365190188223664</v>
      </c>
    </row>
    <row r="446" spans="2:8" x14ac:dyDescent="0.25">
      <c r="B446" s="11">
        <v>443</v>
      </c>
      <c r="C446" s="8">
        <v>4.4961800586183802</v>
      </c>
      <c r="D446" s="3">
        <v>3.7543633089591064</v>
      </c>
      <c r="E446" s="3">
        <v>5.5705900329915838</v>
      </c>
      <c r="F446" s="3">
        <v>3.8608725151531629</v>
      </c>
      <c r="G446" s="14">
        <v>1.342233797277083</v>
      </c>
      <c r="H446" s="11">
        <v>19.024239712999314</v>
      </c>
    </row>
    <row r="447" spans="2:8" x14ac:dyDescent="0.25">
      <c r="B447" s="11">
        <v>444</v>
      </c>
      <c r="C447" s="8">
        <v>4.8139854456176554</v>
      </c>
      <c r="D447" s="3">
        <v>2.7680076827525522</v>
      </c>
      <c r="E447" s="3">
        <v>6.0245102980063132</v>
      </c>
      <c r="F447" s="3">
        <v>5.0629543916868229</v>
      </c>
      <c r="G447" s="14">
        <v>1.4703031424291693</v>
      </c>
      <c r="H447" s="11">
        <v>20.139760960492513</v>
      </c>
    </row>
    <row r="448" spans="2:8" x14ac:dyDescent="0.25">
      <c r="B448" s="11">
        <v>445</v>
      </c>
      <c r="C448" s="8">
        <v>3.6840010284888751</v>
      </c>
      <c r="D448" s="3">
        <v>3.1138925489994862</v>
      </c>
      <c r="E448" s="3">
        <v>5.6260343816494318</v>
      </c>
      <c r="F448" s="3">
        <v>4.7887131117674455</v>
      </c>
      <c r="G448" s="14">
        <v>1.5607513892093148</v>
      </c>
      <c r="H448" s="11">
        <v>18.773392460114554</v>
      </c>
    </row>
    <row r="449" spans="2:8" x14ac:dyDescent="0.25">
      <c r="B449" s="11">
        <v>446</v>
      </c>
      <c r="C449" s="8">
        <v>4.3152212745888168</v>
      </c>
      <c r="D449" s="3">
        <v>3.0157830920541731</v>
      </c>
      <c r="E449" s="3">
        <v>5.6879680100875465</v>
      </c>
      <c r="F449" s="3">
        <v>3.5310677598663034</v>
      </c>
      <c r="G449" s="14">
        <v>1.6621711345070436</v>
      </c>
      <c r="H449" s="11">
        <v>18.212211271103886</v>
      </c>
    </row>
    <row r="450" spans="2:8" x14ac:dyDescent="0.25">
      <c r="B450" s="11">
        <v>447</v>
      </c>
      <c r="C450" s="8">
        <v>3.4286182159049372</v>
      </c>
      <c r="D450" s="3">
        <v>3.4729389463517131</v>
      </c>
      <c r="E450" s="3">
        <v>6.6665713337667203</v>
      </c>
      <c r="F450" s="3">
        <v>4.861937821235097</v>
      </c>
      <c r="G450" s="14">
        <v>1.2226719649942874</v>
      </c>
      <c r="H450" s="11">
        <v>19.652738282252752</v>
      </c>
    </row>
    <row r="451" spans="2:8" x14ac:dyDescent="0.25">
      <c r="B451" s="11">
        <v>448</v>
      </c>
      <c r="C451" s="8">
        <v>4.373138969649303</v>
      </c>
      <c r="D451" s="3">
        <v>2.6717524886104709</v>
      </c>
      <c r="E451" s="3">
        <v>5.1066805614015465</v>
      </c>
      <c r="F451" s="3">
        <v>3.2077545267999392</v>
      </c>
      <c r="G451" s="14">
        <v>1.4548591267244799</v>
      </c>
      <c r="H451" s="11">
        <v>16.814185673185737</v>
      </c>
    </row>
    <row r="452" spans="2:8" x14ac:dyDescent="0.25">
      <c r="B452" s="11">
        <v>449</v>
      </c>
      <c r="C452" s="8">
        <v>4.5455817872542488</v>
      </c>
      <c r="D452" s="3">
        <v>2.7777031999257304</v>
      </c>
      <c r="E452" s="3">
        <v>6.6372787412883074</v>
      </c>
      <c r="F452" s="3">
        <v>5.1317940496159249</v>
      </c>
      <c r="G452" s="14">
        <v>1.2366952397219562</v>
      </c>
      <c r="H452" s="11">
        <v>20.329053017806171</v>
      </c>
    </row>
    <row r="453" spans="2:8" x14ac:dyDescent="0.25">
      <c r="B453" s="11">
        <v>450</v>
      </c>
      <c r="C453" s="8">
        <v>3.6807133421825586</v>
      </c>
      <c r="D453" s="3">
        <v>2.8987795090904367</v>
      </c>
      <c r="E453" s="3">
        <v>7.2199335923403938</v>
      </c>
      <c r="F453" s="3">
        <v>4.7702636280707349</v>
      </c>
      <c r="G453" s="14">
        <v>1.5344580284641911</v>
      </c>
      <c r="H453" s="11">
        <v>20.104148100148311</v>
      </c>
    </row>
    <row r="454" spans="2:8" x14ac:dyDescent="0.25">
      <c r="B454" s="11">
        <v>451</v>
      </c>
      <c r="C454" s="8">
        <v>4.4113000193257479</v>
      </c>
      <c r="D454" s="3">
        <v>2.3715996304528666</v>
      </c>
      <c r="E454" s="3">
        <v>7.1940665777870922</v>
      </c>
      <c r="F454" s="3">
        <v>5.2894036366362176</v>
      </c>
      <c r="G454" s="14">
        <v>1.0374999721844889</v>
      </c>
      <c r="H454" s="11">
        <v>20.303869836386415</v>
      </c>
    </row>
    <row r="455" spans="2:8" x14ac:dyDescent="0.25">
      <c r="B455" s="11">
        <v>452</v>
      </c>
      <c r="C455" s="8">
        <v>3.7691476250248104</v>
      </c>
      <c r="D455" s="3">
        <v>2.7553836745414735</v>
      </c>
      <c r="E455" s="3">
        <v>5.4504728834266736</v>
      </c>
      <c r="F455" s="3">
        <v>4.6795530271446983</v>
      </c>
      <c r="G455" s="14">
        <v>1.1766957823097792</v>
      </c>
      <c r="H455" s="11">
        <v>17.831252992447435</v>
      </c>
    </row>
    <row r="456" spans="2:8" x14ac:dyDescent="0.25">
      <c r="B456" s="11">
        <v>453</v>
      </c>
      <c r="C456" s="8">
        <v>4.1087182777721418</v>
      </c>
      <c r="D456" s="3">
        <v>2.8895989827753157</v>
      </c>
      <c r="E456" s="3">
        <v>5.2115714162396003</v>
      </c>
      <c r="F456" s="3">
        <v>3.3478534293191586</v>
      </c>
      <c r="G456" s="14">
        <v>1.5119900280252057</v>
      </c>
      <c r="H456" s="11">
        <v>17.069732134131421</v>
      </c>
    </row>
    <row r="457" spans="2:8" x14ac:dyDescent="0.25">
      <c r="B457" s="11">
        <v>454</v>
      </c>
      <c r="C457" s="8">
        <v>4.331238360283443</v>
      </c>
      <c r="D457" s="3">
        <v>2.9259716077735169</v>
      </c>
      <c r="E457" s="3">
        <v>6.2339130754694683</v>
      </c>
      <c r="F457" s="3">
        <v>3.6177155899774975</v>
      </c>
      <c r="G457" s="14">
        <v>1.2046257328429291</v>
      </c>
      <c r="H457" s="11">
        <v>18.313464366346853</v>
      </c>
    </row>
    <row r="458" spans="2:8" x14ac:dyDescent="0.25">
      <c r="B458" s="11">
        <v>455</v>
      </c>
      <c r="C458" s="8">
        <v>4.1876862021844978</v>
      </c>
      <c r="D458" s="3">
        <v>2.4076143360632254</v>
      </c>
      <c r="E458" s="3">
        <v>6.4740156770007813</v>
      </c>
      <c r="F458" s="3">
        <v>3.7300039719033959</v>
      </c>
      <c r="G458" s="14">
        <v>1.6083470996061546</v>
      </c>
      <c r="H458" s="11">
        <v>18.407667286758056</v>
      </c>
    </row>
    <row r="459" spans="2:8" x14ac:dyDescent="0.25">
      <c r="B459" s="11">
        <v>456</v>
      </c>
      <c r="C459" s="8">
        <v>4.0441903973229643</v>
      </c>
      <c r="D459" s="3">
        <v>2.8534478184632519</v>
      </c>
      <c r="E459" s="3">
        <v>6.1397708630572492</v>
      </c>
      <c r="F459" s="3">
        <v>3.5916023992834258</v>
      </c>
      <c r="G459" s="14">
        <v>1.8524739547868658</v>
      </c>
      <c r="H459" s="11">
        <v>18.481485432913757</v>
      </c>
    </row>
    <row r="460" spans="2:8" x14ac:dyDescent="0.25">
      <c r="B460" s="11">
        <v>457</v>
      </c>
      <c r="C460" s="8">
        <v>3.8757541774815643</v>
      </c>
      <c r="D460" s="3">
        <v>3.0238913933236011</v>
      </c>
      <c r="E460" s="3">
        <v>6.9371741687878314</v>
      </c>
      <c r="F460" s="3">
        <v>3.575961807679473</v>
      </c>
      <c r="G460" s="14">
        <v>1.6718811300941154</v>
      </c>
      <c r="H460" s="11">
        <v>19.084662677366584</v>
      </c>
    </row>
    <row r="461" spans="2:8" x14ac:dyDescent="0.25">
      <c r="B461" s="11">
        <v>458</v>
      </c>
      <c r="C461" s="8">
        <v>3.7245754875217529</v>
      </c>
      <c r="D461" s="3">
        <v>2.8204256472347113</v>
      </c>
      <c r="E461" s="3">
        <v>7.3059051808715889</v>
      </c>
      <c r="F461" s="3">
        <v>3.3558607299896139</v>
      </c>
      <c r="G461" s="14">
        <v>1.4718367750272685</v>
      </c>
      <c r="H461" s="11">
        <v>18.678603820644934</v>
      </c>
    </row>
    <row r="462" spans="2:8" x14ac:dyDescent="0.25">
      <c r="B462" s="11">
        <v>459</v>
      </c>
      <c r="C462" s="8">
        <v>4.870302919029343</v>
      </c>
      <c r="D462" s="3">
        <v>2.6583562158780634</v>
      </c>
      <c r="E462" s="3">
        <v>4.3366402738599881</v>
      </c>
      <c r="F462" s="3">
        <v>3.6969996976189536</v>
      </c>
      <c r="G462" s="14">
        <v>1.5155084962364493</v>
      </c>
      <c r="H462" s="11">
        <v>17.077807602622798</v>
      </c>
    </row>
    <row r="463" spans="2:8" x14ac:dyDescent="0.25">
      <c r="B463" s="11">
        <v>460</v>
      </c>
      <c r="C463" s="8">
        <v>4.6476673479834147</v>
      </c>
      <c r="D463" s="3">
        <v>3.0483980797725678</v>
      </c>
      <c r="E463" s="3">
        <v>6.430007085269466</v>
      </c>
      <c r="F463" s="3">
        <v>3.8813514138752012</v>
      </c>
      <c r="G463" s="14">
        <v>1.2330375507879527</v>
      </c>
      <c r="H463" s="11">
        <v>19.240461477688601</v>
      </c>
    </row>
    <row r="464" spans="2:8" x14ac:dyDescent="0.25">
      <c r="B464" s="11">
        <v>461</v>
      </c>
      <c r="C464" s="8">
        <v>4.1981353729811932</v>
      </c>
      <c r="D464" s="3">
        <v>3.3042401113647442</v>
      </c>
      <c r="E464" s="3">
        <v>5.6122576706723635</v>
      </c>
      <c r="F464" s="3">
        <v>4.7437016112124368</v>
      </c>
      <c r="G464" s="14">
        <v>1.4427921057334259</v>
      </c>
      <c r="H464" s="11">
        <v>19.301126871964161</v>
      </c>
    </row>
    <row r="465" spans="2:8" x14ac:dyDescent="0.25">
      <c r="B465" s="11">
        <v>462</v>
      </c>
      <c r="C465" s="8">
        <v>4.0306889918018625</v>
      </c>
      <c r="D465" s="3">
        <v>2.8741042492892519</v>
      </c>
      <c r="E465" s="3">
        <v>5.8769279228520119</v>
      </c>
      <c r="F465" s="3">
        <v>5.3277369056496608</v>
      </c>
      <c r="G465" s="14">
        <v>1.2389407323997312</v>
      </c>
      <c r="H465" s="11">
        <v>19.348398801992516</v>
      </c>
    </row>
    <row r="466" spans="2:8" x14ac:dyDescent="0.25">
      <c r="B466" s="11">
        <v>463</v>
      </c>
      <c r="C466" s="8">
        <v>4.1274332886461336</v>
      </c>
      <c r="D466" s="3">
        <v>2.7724883234351414</v>
      </c>
      <c r="E466" s="3">
        <v>5.3995021954585862</v>
      </c>
      <c r="F466" s="3">
        <v>3.3312186192097366</v>
      </c>
      <c r="G466" s="14">
        <v>1.3127163760199105</v>
      </c>
      <c r="H466" s="11">
        <v>16.943358802769509</v>
      </c>
    </row>
    <row r="467" spans="2:8" x14ac:dyDescent="0.25">
      <c r="B467" s="11">
        <v>464</v>
      </c>
      <c r="C467" s="8">
        <v>4.5251155041285722</v>
      </c>
      <c r="D467" s="3">
        <v>2.9640367911325258</v>
      </c>
      <c r="E467" s="3">
        <v>6.4119712282710548</v>
      </c>
      <c r="F467" s="3">
        <v>4.593585294991132</v>
      </c>
      <c r="G467" s="14">
        <v>1.5836075110141707</v>
      </c>
      <c r="H467" s="11">
        <v>20.078316329537458</v>
      </c>
    </row>
    <row r="468" spans="2:8" x14ac:dyDescent="0.25">
      <c r="B468" s="11">
        <v>465</v>
      </c>
      <c r="C468" s="8">
        <v>4.3277015730389277</v>
      </c>
      <c r="D468" s="3">
        <v>2.7222448505490044</v>
      </c>
      <c r="E468" s="3">
        <v>5.9377075218217445</v>
      </c>
      <c r="F468" s="3">
        <v>3.6225533280163575</v>
      </c>
      <c r="G468" s="14">
        <v>1.3526480263835849</v>
      </c>
      <c r="H468" s="11">
        <v>17.962855299809618</v>
      </c>
    </row>
    <row r="469" spans="2:8" x14ac:dyDescent="0.25">
      <c r="B469" s="11">
        <v>466</v>
      </c>
      <c r="C469" s="8">
        <v>4.3998612823504715</v>
      </c>
      <c r="D469" s="3">
        <v>3.1848915206812016</v>
      </c>
      <c r="E469" s="3">
        <v>5.268571180178613</v>
      </c>
      <c r="F469" s="3">
        <v>4.3876890858909654</v>
      </c>
      <c r="G469" s="14">
        <v>1.1314742536270099</v>
      </c>
      <c r="H469" s="11">
        <v>18.372487322728261</v>
      </c>
    </row>
    <row r="470" spans="2:8" x14ac:dyDescent="0.25">
      <c r="B470" s="11">
        <v>467</v>
      </c>
      <c r="C470" s="8">
        <v>3.536423518177636</v>
      </c>
      <c r="D470" s="3">
        <v>3.4508868694255286</v>
      </c>
      <c r="E470" s="3">
        <v>5.5505394648842064</v>
      </c>
      <c r="F470" s="3">
        <v>3.9360809709206843</v>
      </c>
      <c r="G470" s="14">
        <v>1.536070645837968</v>
      </c>
      <c r="H470" s="11">
        <v>18.010001469246021</v>
      </c>
    </row>
    <row r="471" spans="2:8" x14ac:dyDescent="0.25">
      <c r="B471" s="11">
        <v>468</v>
      </c>
      <c r="C471" s="8">
        <v>3.5645431458386279</v>
      </c>
      <c r="D471" s="3">
        <v>3.0351718507244181</v>
      </c>
      <c r="E471" s="3">
        <v>6.7073518956331641</v>
      </c>
      <c r="F471" s="3">
        <v>3.8295643734275586</v>
      </c>
      <c r="G471" s="14">
        <v>1.5352423662727448</v>
      </c>
      <c r="H471" s="11">
        <v>18.671873631896514</v>
      </c>
    </row>
    <row r="472" spans="2:8" x14ac:dyDescent="0.25">
      <c r="B472" s="11">
        <v>469</v>
      </c>
      <c r="C472" s="8">
        <v>3.4160217264650314</v>
      </c>
      <c r="D472" s="3">
        <v>2.941547761656798</v>
      </c>
      <c r="E472" s="3">
        <v>6.0593311311087152</v>
      </c>
      <c r="F472" s="3">
        <v>4.6284080888690484</v>
      </c>
      <c r="G472" s="14">
        <v>1.9436038704755314</v>
      </c>
      <c r="H472" s="11">
        <v>18.988912578575125</v>
      </c>
    </row>
    <row r="473" spans="2:8" x14ac:dyDescent="0.25">
      <c r="B473" s="11">
        <v>470</v>
      </c>
      <c r="C473" s="8">
        <v>4.1362515806165661</v>
      </c>
      <c r="D473" s="3">
        <v>2.6658690240776943</v>
      </c>
      <c r="E473" s="3">
        <v>5.2515963197222275</v>
      </c>
      <c r="F473" s="3">
        <v>4.0434710575051502</v>
      </c>
      <c r="G473" s="14">
        <v>1.5643138148287008</v>
      </c>
      <c r="H473" s="11">
        <v>17.66150179675034</v>
      </c>
    </row>
    <row r="474" spans="2:8" x14ac:dyDescent="0.25">
      <c r="B474" s="11">
        <v>471</v>
      </c>
      <c r="C474" s="8">
        <v>4.0367672335782476</v>
      </c>
      <c r="D474" s="3">
        <v>2.5986387949110994</v>
      </c>
      <c r="E474" s="3">
        <v>5.6468477641310217</v>
      </c>
      <c r="F474" s="3">
        <v>3.7700573408585365</v>
      </c>
      <c r="G474" s="14">
        <v>1.2504616182350683</v>
      </c>
      <c r="H474" s="11">
        <v>17.302772751713974</v>
      </c>
    </row>
    <row r="475" spans="2:8" x14ac:dyDescent="0.25">
      <c r="B475" s="11">
        <v>472</v>
      </c>
      <c r="C475" s="8">
        <v>3.999266080771787</v>
      </c>
      <c r="D475" s="3">
        <v>3.2521632906779048</v>
      </c>
      <c r="E475" s="3">
        <v>7.52674298166803</v>
      </c>
      <c r="F475" s="3">
        <v>4.1863765385336054</v>
      </c>
      <c r="G475" s="14">
        <v>1.6813894242056802</v>
      </c>
      <c r="H475" s="11">
        <v>20.645938315857006</v>
      </c>
    </row>
    <row r="476" spans="2:8" x14ac:dyDescent="0.25">
      <c r="B476" s="11">
        <v>473</v>
      </c>
      <c r="C476" s="8">
        <v>3.3368422725541396</v>
      </c>
      <c r="D476" s="3">
        <v>2.2333357319254432</v>
      </c>
      <c r="E476" s="3">
        <v>4.7736832737229822</v>
      </c>
      <c r="F476" s="3">
        <v>4.1626388115667865</v>
      </c>
      <c r="G476" s="14">
        <v>1.7240892832503323</v>
      </c>
      <c r="H476" s="11">
        <v>16.230589373019683</v>
      </c>
    </row>
    <row r="477" spans="2:8" x14ac:dyDescent="0.25">
      <c r="B477" s="11">
        <v>474</v>
      </c>
      <c r="C477" s="8">
        <v>3.6524914361676757</v>
      </c>
      <c r="D477" s="3">
        <v>2.7384567616453213</v>
      </c>
      <c r="E477" s="3">
        <v>5.4054889753487316</v>
      </c>
      <c r="F477" s="3">
        <v>3.6607686578649865</v>
      </c>
      <c r="G477" s="14">
        <v>1.5382387218600555</v>
      </c>
      <c r="H477" s="11">
        <v>16.99544455288677</v>
      </c>
    </row>
    <row r="478" spans="2:8" x14ac:dyDescent="0.25">
      <c r="B478" s="11">
        <v>475</v>
      </c>
      <c r="C478" s="8">
        <v>4.4724711551688321</v>
      </c>
      <c r="D478" s="3">
        <v>2.6024606623411213</v>
      </c>
      <c r="E478" s="3">
        <v>4.8745992193616345</v>
      </c>
      <c r="F478" s="3">
        <v>3.9906640648375116</v>
      </c>
      <c r="G478" s="14">
        <v>1.8647951750311667</v>
      </c>
      <c r="H478" s="11">
        <v>17.804990276740266</v>
      </c>
    </row>
    <row r="479" spans="2:8" x14ac:dyDescent="0.25">
      <c r="B479" s="11">
        <v>476</v>
      </c>
      <c r="C479" s="8">
        <v>3.4339263402005735</v>
      </c>
      <c r="D479" s="3">
        <v>2.5768430418087367</v>
      </c>
      <c r="E479" s="3">
        <v>4.9724461773979804</v>
      </c>
      <c r="F479" s="3">
        <v>3.1951691438616532</v>
      </c>
      <c r="G479" s="14">
        <v>1.6404417629083534</v>
      </c>
      <c r="H479" s="11">
        <v>15.818826466177299</v>
      </c>
    </row>
    <row r="480" spans="2:8" x14ac:dyDescent="0.25">
      <c r="B480" s="11">
        <v>477</v>
      </c>
      <c r="C480" s="8">
        <v>4.1547340836025066</v>
      </c>
      <c r="D480" s="3">
        <v>2.851549059350571</v>
      </c>
      <c r="E480" s="3">
        <v>5.9982429502460537</v>
      </c>
      <c r="F480" s="3">
        <v>3.4378751660492863</v>
      </c>
      <c r="G480" s="14">
        <v>1.2917252255759502</v>
      </c>
      <c r="H480" s="11">
        <v>17.734126484824369</v>
      </c>
    </row>
    <row r="481" spans="2:8" x14ac:dyDescent="0.25">
      <c r="B481" s="11">
        <v>478</v>
      </c>
      <c r="C481" s="8">
        <v>3.2436190813558157</v>
      </c>
      <c r="D481" s="3">
        <v>2.6487095700971581</v>
      </c>
      <c r="E481" s="3">
        <v>6.2056831461363213</v>
      </c>
      <c r="F481" s="3">
        <v>4.471191663324797</v>
      </c>
      <c r="G481" s="14">
        <v>1.4392182450306858</v>
      </c>
      <c r="H481" s="11">
        <v>18.008421705944777</v>
      </c>
    </row>
    <row r="482" spans="2:8" x14ac:dyDescent="0.25">
      <c r="B482" s="11">
        <v>479</v>
      </c>
      <c r="C482" s="8">
        <v>3.6539625821295076</v>
      </c>
      <c r="D482" s="3">
        <v>2.5920266319934449</v>
      </c>
      <c r="E482" s="3">
        <v>4.7234093942805817</v>
      </c>
      <c r="F482" s="3">
        <v>4.5200268946534745</v>
      </c>
      <c r="G482" s="14">
        <v>1.727383392122521</v>
      </c>
      <c r="H482" s="11">
        <v>17.216808895179529</v>
      </c>
    </row>
    <row r="483" spans="2:8" x14ac:dyDescent="0.25">
      <c r="B483" s="11">
        <v>480</v>
      </c>
      <c r="C483" s="8">
        <v>3.3968931926852837</v>
      </c>
      <c r="D483" s="3">
        <v>2.8707089275647659</v>
      </c>
      <c r="E483" s="3">
        <v>5.783361723778099</v>
      </c>
      <c r="F483" s="3">
        <v>4.7572751316854571</v>
      </c>
      <c r="G483" s="14">
        <v>1.4760648422491591</v>
      </c>
      <c r="H483" s="11">
        <v>18.284303817962765</v>
      </c>
    </row>
    <row r="484" spans="2:8" x14ac:dyDescent="0.25">
      <c r="B484" s="11">
        <v>481</v>
      </c>
      <c r="C484" s="8">
        <v>3.9151117143806413</v>
      </c>
      <c r="D484" s="3">
        <v>2.7982322256550765</v>
      </c>
      <c r="E484" s="3">
        <v>5.297085600705385</v>
      </c>
      <c r="F484" s="3">
        <v>3.8611900067968201</v>
      </c>
      <c r="G484" s="14">
        <v>1.8154217828899224</v>
      </c>
      <c r="H484" s="11">
        <v>17.687041330427846</v>
      </c>
    </row>
    <row r="485" spans="2:8" x14ac:dyDescent="0.25">
      <c r="B485" s="11">
        <v>482</v>
      </c>
      <c r="C485" s="8">
        <v>3.4856197089566114</v>
      </c>
      <c r="D485" s="3">
        <v>2.3042873499582961</v>
      </c>
      <c r="E485" s="3">
        <v>6.2410705087012692</v>
      </c>
      <c r="F485" s="3">
        <v>3.9680502581196451</v>
      </c>
      <c r="G485" s="14">
        <v>1.5724472602254156</v>
      </c>
      <c r="H485" s="11">
        <v>17.571475085961236</v>
      </c>
    </row>
    <row r="486" spans="2:8" x14ac:dyDescent="0.25">
      <c r="B486" s="11">
        <v>483</v>
      </c>
      <c r="C486" s="8">
        <v>4.0390566097533087</v>
      </c>
      <c r="D486" s="3">
        <v>2.8790229784275176</v>
      </c>
      <c r="E486" s="3">
        <v>6.0526250166001407</v>
      </c>
      <c r="F486" s="3">
        <v>3.6929988722566787</v>
      </c>
      <c r="G486" s="14">
        <v>1.6895168160067884</v>
      </c>
      <c r="H486" s="11">
        <v>18.35322029304443</v>
      </c>
    </row>
    <row r="487" spans="2:8" x14ac:dyDescent="0.25">
      <c r="B487" s="11">
        <v>484</v>
      </c>
      <c r="C487" s="8">
        <v>4.4889804767103572</v>
      </c>
      <c r="D487" s="3">
        <v>3.7195932319719871</v>
      </c>
      <c r="E487" s="3">
        <v>5.0446285784757201</v>
      </c>
      <c r="F487" s="3">
        <v>4.1273562947384299</v>
      </c>
      <c r="G487" s="14">
        <v>1.1066227016827366</v>
      </c>
      <c r="H487" s="11">
        <v>18.487181283579233</v>
      </c>
    </row>
    <row r="488" spans="2:8" x14ac:dyDescent="0.25">
      <c r="B488" s="11">
        <v>485</v>
      </c>
      <c r="C488" s="8">
        <v>4.1628451499883745</v>
      </c>
      <c r="D488" s="3">
        <v>3.6838490652991362</v>
      </c>
      <c r="E488" s="3">
        <v>5.2839035435962014</v>
      </c>
      <c r="F488" s="3">
        <v>3.5225455403591943</v>
      </c>
      <c r="G488" s="14">
        <v>1.459362002273199</v>
      </c>
      <c r="H488" s="11">
        <v>18.112505301516105</v>
      </c>
    </row>
    <row r="489" spans="2:8" x14ac:dyDescent="0.25">
      <c r="B489" s="11">
        <v>486</v>
      </c>
      <c r="C489" s="8">
        <v>3.4932064283850406</v>
      </c>
      <c r="D489" s="3">
        <v>2.9620628045814601</v>
      </c>
      <c r="E489" s="3">
        <v>6.217954976671491</v>
      </c>
      <c r="F489" s="3">
        <v>4.7767917060339977</v>
      </c>
      <c r="G489" s="14">
        <v>1.2749331009836558</v>
      </c>
      <c r="H489" s="11">
        <v>18.724949016655646</v>
      </c>
    </row>
    <row r="490" spans="2:8" x14ac:dyDescent="0.25">
      <c r="B490" s="11">
        <v>487</v>
      </c>
      <c r="C490" s="8">
        <v>4.3601731624206801</v>
      </c>
      <c r="D490" s="3">
        <v>3.6538904037831053</v>
      </c>
      <c r="E490" s="3">
        <v>5.4396818811568375</v>
      </c>
      <c r="F490" s="3">
        <v>5.3369070879891494</v>
      </c>
      <c r="G490" s="14">
        <v>1.3633640423025706</v>
      </c>
      <c r="H490" s="11">
        <v>20.154016577652342</v>
      </c>
    </row>
    <row r="491" spans="2:8" x14ac:dyDescent="0.25">
      <c r="B491" s="11">
        <v>488</v>
      </c>
      <c r="C491" s="8">
        <v>3.4394012583324347</v>
      </c>
      <c r="D491" s="3">
        <v>3.6691364804722255</v>
      </c>
      <c r="E491" s="3">
        <v>4.5175212822559967</v>
      </c>
      <c r="F491" s="3">
        <v>3.7149648369812076</v>
      </c>
      <c r="G491" s="14">
        <v>1.7858892511878026</v>
      </c>
      <c r="H491" s="11">
        <v>17.126913109229669</v>
      </c>
    </row>
    <row r="492" spans="2:8" x14ac:dyDescent="0.25">
      <c r="B492" s="11">
        <v>489</v>
      </c>
      <c r="C492" s="8">
        <v>3.8699627244297319</v>
      </c>
      <c r="D492" s="3">
        <v>2.2943724728939494</v>
      </c>
      <c r="E492" s="3">
        <v>6.3232686415611266</v>
      </c>
      <c r="F492" s="3">
        <v>3.3923181100896667</v>
      </c>
      <c r="G492" s="14">
        <v>1.6155658671266537</v>
      </c>
      <c r="H492" s="11">
        <v>17.495487816101129</v>
      </c>
    </row>
    <row r="493" spans="2:8" x14ac:dyDescent="0.25">
      <c r="B493" s="11">
        <v>490</v>
      </c>
      <c r="C493" s="8">
        <v>3.3679556390325818</v>
      </c>
      <c r="D493" s="3">
        <v>2.5854071179444968</v>
      </c>
      <c r="E493" s="3">
        <v>4.5501553261946048</v>
      </c>
      <c r="F493" s="3">
        <v>3.1083847985837374</v>
      </c>
      <c r="G493" s="14">
        <v>1.8034588973406782</v>
      </c>
      <c r="H493" s="11">
        <v>15.415361779096099</v>
      </c>
    </row>
    <row r="494" spans="2:8" x14ac:dyDescent="0.25">
      <c r="B494" s="11">
        <v>491</v>
      </c>
      <c r="C494" s="8">
        <v>4.2374041832481879</v>
      </c>
      <c r="D494" s="3">
        <v>2.8580402336707591</v>
      </c>
      <c r="E494" s="3">
        <v>4.5929454249040091</v>
      </c>
      <c r="F494" s="3">
        <v>4.4836287960936154</v>
      </c>
      <c r="G494" s="14">
        <v>1.3547266450782514</v>
      </c>
      <c r="H494" s="11">
        <v>17.526745282994824</v>
      </c>
    </row>
    <row r="495" spans="2:8" x14ac:dyDescent="0.25">
      <c r="B495" s="11">
        <v>492</v>
      </c>
      <c r="C495" s="8">
        <v>3.4615989896365731</v>
      </c>
      <c r="D495" s="3">
        <v>3.4217777386592441</v>
      </c>
      <c r="E495" s="3">
        <v>4.3641721100404007</v>
      </c>
      <c r="F495" s="3">
        <v>4.2841897879448929</v>
      </c>
      <c r="G495" s="14">
        <v>1.0621678982325906</v>
      </c>
      <c r="H495" s="11">
        <v>16.593906524513702</v>
      </c>
    </row>
    <row r="496" spans="2:8" x14ac:dyDescent="0.25">
      <c r="B496" s="11">
        <v>493</v>
      </c>
      <c r="C496" s="8">
        <v>3.7864627958175339</v>
      </c>
      <c r="D496" s="3">
        <v>2.863530058274665</v>
      </c>
      <c r="E496" s="3">
        <v>7.1610173716280441</v>
      </c>
      <c r="F496" s="3">
        <v>5.284978949224806</v>
      </c>
      <c r="G496" s="14">
        <v>1.4266922108664088</v>
      </c>
      <c r="H496" s="11">
        <v>20.522681385811456</v>
      </c>
    </row>
    <row r="497" spans="2:8" x14ac:dyDescent="0.25">
      <c r="B497" s="11">
        <v>494</v>
      </c>
      <c r="C497" s="8">
        <v>3.9270166677372567</v>
      </c>
      <c r="D497" s="3">
        <v>3.1120723130945667</v>
      </c>
      <c r="E497" s="3">
        <v>5.9403622523097637</v>
      </c>
      <c r="F497" s="3">
        <v>4.6954629466288367</v>
      </c>
      <c r="G497" s="14">
        <v>1.058651448134051</v>
      </c>
      <c r="H497" s="11">
        <v>18.733565627904476</v>
      </c>
    </row>
    <row r="498" spans="2:8" x14ac:dyDescent="0.25">
      <c r="B498" s="11">
        <v>495</v>
      </c>
      <c r="C498" s="8">
        <v>4.638325415850284</v>
      </c>
      <c r="D498" s="3">
        <v>2.8645164264543626</v>
      </c>
      <c r="E498" s="3">
        <v>5.5046808548874262</v>
      </c>
      <c r="F498" s="3">
        <v>3.2545580680165398</v>
      </c>
      <c r="G498" s="14">
        <v>1.3827136543491003</v>
      </c>
      <c r="H498" s="11">
        <v>17.644794419557712</v>
      </c>
    </row>
    <row r="499" spans="2:8" x14ac:dyDescent="0.25">
      <c r="B499" s="11">
        <v>496</v>
      </c>
      <c r="C499" s="8">
        <v>4.4054801175055065</v>
      </c>
      <c r="D499" s="3">
        <v>2.9883973353665132</v>
      </c>
      <c r="E499" s="3">
        <v>4.8622316121192135</v>
      </c>
      <c r="F499" s="3">
        <v>4.1187740135378945</v>
      </c>
      <c r="G499" s="14">
        <v>1.480129416467296</v>
      </c>
      <c r="H499" s="11">
        <v>17.855012494996423</v>
      </c>
    </row>
    <row r="500" spans="2:8" x14ac:dyDescent="0.25">
      <c r="B500" s="11">
        <v>497</v>
      </c>
      <c r="C500" s="8">
        <v>3.8059040841566771</v>
      </c>
      <c r="D500" s="3">
        <v>2.6120881696873095</v>
      </c>
      <c r="E500" s="3">
        <v>6.7925903095821898</v>
      </c>
      <c r="F500" s="3">
        <v>3.8115217122566047</v>
      </c>
      <c r="G500" s="14">
        <v>1.8967913524710498</v>
      </c>
      <c r="H500" s="11">
        <v>18.918895628153827</v>
      </c>
    </row>
    <row r="501" spans="2:8" x14ac:dyDescent="0.25">
      <c r="B501" s="11">
        <v>498</v>
      </c>
      <c r="C501" s="8">
        <v>4.4225798111079433</v>
      </c>
      <c r="D501" s="3">
        <v>3.6802403234480083</v>
      </c>
      <c r="E501" s="3">
        <v>6.0642198860282024</v>
      </c>
      <c r="F501" s="3">
        <v>5.5243462362227218</v>
      </c>
      <c r="G501" s="14">
        <v>1.3392488400903999</v>
      </c>
      <c r="H501" s="11">
        <v>21.030635096897274</v>
      </c>
    </row>
    <row r="502" spans="2:8" x14ac:dyDescent="0.25">
      <c r="B502" s="11">
        <v>499</v>
      </c>
      <c r="C502" s="8">
        <v>4.6316334238280934</v>
      </c>
      <c r="D502" s="3">
        <v>3.1711709667365042</v>
      </c>
      <c r="E502" s="3">
        <v>6.1172500158534584</v>
      </c>
      <c r="F502" s="3">
        <v>3.4984631058863234</v>
      </c>
      <c r="G502" s="14">
        <v>1.4962513981037959</v>
      </c>
      <c r="H502" s="11">
        <v>18.914768910408174</v>
      </c>
    </row>
    <row r="503" spans="2:8" x14ac:dyDescent="0.25">
      <c r="B503" s="11">
        <v>500</v>
      </c>
      <c r="C503" s="8">
        <v>4.6878306148389104</v>
      </c>
      <c r="D503" s="3">
        <v>3.1971749266840237</v>
      </c>
      <c r="E503" s="3">
        <v>5.273332014315411</v>
      </c>
      <c r="F503" s="3">
        <v>5.8173735146671035</v>
      </c>
      <c r="G503" s="14">
        <v>1.6510953384415072</v>
      </c>
      <c r="H503" s="11">
        <v>20.626806408946955</v>
      </c>
    </row>
    <row r="504" spans="2:8" x14ac:dyDescent="0.25">
      <c r="B504" s="11">
        <v>501</v>
      </c>
      <c r="C504" s="8">
        <v>3.6625023705961892</v>
      </c>
      <c r="D504" s="3">
        <v>3.299472080205105</v>
      </c>
      <c r="E504" s="3">
        <v>4.8395265386475135</v>
      </c>
      <c r="F504" s="3">
        <v>3.3129733835563902</v>
      </c>
      <c r="G504" s="14">
        <v>1.5972362206035131</v>
      </c>
      <c r="H504" s="11">
        <v>16.711710593608711</v>
      </c>
    </row>
    <row r="505" spans="2:8" x14ac:dyDescent="0.25">
      <c r="B505" s="11">
        <v>502</v>
      </c>
      <c r="C505" s="8">
        <v>4.2346287556207258</v>
      </c>
      <c r="D505" s="3">
        <v>2.808458466274562</v>
      </c>
      <c r="E505" s="3">
        <v>6.1132191124954067</v>
      </c>
      <c r="F505" s="3">
        <v>3.8479962237355885</v>
      </c>
      <c r="G505" s="14">
        <v>1.4307817153250166</v>
      </c>
      <c r="H505" s="11">
        <v>18.435084273451302</v>
      </c>
    </row>
    <row r="506" spans="2:8" x14ac:dyDescent="0.25">
      <c r="B506" s="11">
        <v>503</v>
      </c>
      <c r="C506" s="8">
        <v>3.5978284454612046</v>
      </c>
      <c r="D506" s="3">
        <v>2.6159630417620501</v>
      </c>
      <c r="E506" s="3">
        <v>5.8483199094771994</v>
      </c>
      <c r="F506" s="3">
        <v>4.0863664781590865</v>
      </c>
      <c r="G506" s="14">
        <v>1.1841589364005249</v>
      </c>
      <c r="H506" s="11">
        <v>17.332636811260066</v>
      </c>
    </row>
    <row r="507" spans="2:8" x14ac:dyDescent="0.25">
      <c r="B507" s="11">
        <v>504</v>
      </c>
      <c r="C507" s="8">
        <v>4.3096671263116688</v>
      </c>
      <c r="D507" s="3">
        <v>3.1226315792084223</v>
      </c>
      <c r="E507" s="3">
        <v>4.992193244496935</v>
      </c>
      <c r="F507" s="3">
        <v>4.5221568688368539</v>
      </c>
      <c r="G507" s="14">
        <v>1.5734596913559216</v>
      </c>
      <c r="H507" s="11">
        <v>18.520108510209802</v>
      </c>
    </row>
    <row r="508" spans="2:8" x14ac:dyDescent="0.25">
      <c r="B508" s="11">
        <v>505</v>
      </c>
      <c r="C508" s="8">
        <v>4.3253684145061584</v>
      </c>
      <c r="D508" s="3">
        <v>3.5360020788409909</v>
      </c>
      <c r="E508" s="3">
        <v>7.2049932173352502</v>
      </c>
      <c r="F508" s="3">
        <v>4.0357281616626732</v>
      </c>
      <c r="G508" s="14">
        <v>1.555668839465657</v>
      </c>
      <c r="H508" s="11">
        <v>20.657760711810727</v>
      </c>
    </row>
    <row r="509" spans="2:8" x14ac:dyDescent="0.25">
      <c r="B509" s="11">
        <v>506</v>
      </c>
      <c r="C509" s="8">
        <v>4.2242735259924675</v>
      </c>
      <c r="D509" s="3">
        <v>3.4048886797761959</v>
      </c>
      <c r="E509" s="3">
        <v>5.9003721032112377</v>
      </c>
      <c r="F509" s="3">
        <v>4.6641012516957385</v>
      </c>
      <c r="G509" s="14">
        <v>1.5508628671237441</v>
      </c>
      <c r="H509" s="11">
        <v>19.744498427799382</v>
      </c>
    </row>
    <row r="510" spans="2:8" x14ac:dyDescent="0.25">
      <c r="B510" s="11">
        <v>507</v>
      </c>
      <c r="C510" s="8">
        <v>3.538167757380327</v>
      </c>
      <c r="D510" s="3">
        <v>3.070227699364652</v>
      </c>
      <c r="E510" s="3">
        <v>4.6977894629140717</v>
      </c>
      <c r="F510" s="3">
        <v>5.022514547699573</v>
      </c>
      <c r="G510" s="14">
        <v>1.4930223268996339</v>
      </c>
      <c r="H510" s="11">
        <v>17.821721794258259</v>
      </c>
    </row>
    <row r="511" spans="2:8" x14ac:dyDescent="0.25">
      <c r="B511" s="11">
        <v>508</v>
      </c>
      <c r="C511" s="8">
        <v>4.347155258770357</v>
      </c>
      <c r="D511" s="3">
        <v>3.4772822276288933</v>
      </c>
      <c r="E511" s="3">
        <v>4.9846612752595938</v>
      </c>
      <c r="F511" s="3">
        <v>4.7307743703297653</v>
      </c>
      <c r="G511" s="14">
        <v>1.2761245717243483</v>
      </c>
      <c r="H511" s="11">
        <v>18.815997703712959</v>
      </c>
    </row>
    <row r="512" spans="2:8" x14ac:dyDescent="0.25">
      <c r="B512" s="11">
        <v>509</v>
      </c>
      <c r="C512" s="8">
        <v>3.4650109931712816</v>
      </c>
      <c r="D512" s="3">
        <v>2.8665114073577542</v>
      </c>
      <c r="E512" s="3">
        <v>4.9827901618735648</v>
      </c>
      <c r="F512" s="3">
        <v>3.9280777852445392</v>
      </c>
      <c r="G512" s="14">
        <v>1.2050009594290076</v>
      </c>
      <c r="H512" s="11">
        <v>16.447391307076149</v>
      </c>
    </row>
    <row r="513" spans="2:8" x14ac:dyDescent="0.25">
      <c r="B513" s="11">
        <v>510</v>
      </c>
      <c r="C513" s="8">
        <v>4.1944439268780691</v>
      </c>
      <c r="D513" s="3">
        <v>3.1572970031966978</v>
      </c>
      <c r="E513" s="3">
        <v>5.2916863920000887</v>
      </c>
      <c r="F513" s="3">
        <v>3.7769463007845174</v>
      </c>
      <c r="G513" s="14">
        <v>1.1905550994286795</v>
      </c>
      <c r="H513" s="11">
        <v>17.610928722288051</v>
      </c>
    </row>
    <row r="514" spans="2:8" x14ac:dyDescent="0.25">
      <c r="B514" s="11">
        <v>511</v>
      </c>
      <c r="C514" s="8">
        <v>3.8522622463373706</v>
      </c>
      <c r="D514" s="3">
        <v>3.3949783931799429</v>
      </c>
      <c r="E514" s="3">
        <v>6.5456852569571149</v>
      </c>
      <c r="F514" s="3">
        <v>3.7963113273197564</v>
      </c>
      <c r="G514" s="14">
        <v>1.8083240927802158</v>
      </c>
      <c r="H514" s="11">
        <v>19.3975613165744</v>
      </c>
    </row>
    <row r="515" spans="2:8" x14ac:dyDescent="0.25">
      <c r="B515" s="11">
        <v>512</v>
      </c>
      <c r="C515" s="8">
        <v>4.3781742818989065</v>
      </c>
      <c r="D515" s="3">
        <v>3.0196055897478682</v>
      </c>
      <c r="E515" s="3">
        <v>5.1898432492216049</v>
      </c>
      <c r="F515" s="3">
        <v>3.4907678960642992</v>
      </c>
      <c r="G515" s="14">
        <v>1.7843662861497733</v>
      </c>
      <c r="H515" s="11">
        <v>17.86275730308245</v>
      </c>
    </row>
    <row r="516" spans="2:8" x14ac:dyDescent="0.25">
      <c r="B516" s="11">
        <v>513</v>
      </c>
      <c r="C516" s="8">
        <v>3.4790094796419355</v>
      </c>
      <c r="D516" s="3">
        <v>2.6101871646761792</v>
      </c>
      <c r="E516" s="3">
        <v>4.3908227002148603</v>
      </c>
      <c r="F516" s="3">
        <v>3.4011597076769804</v>
      </c>
      <c r="G516" s="14">
        <v>1.7200137876282129</v>
      </c>
      <c r="H516" s="11">
        <v>15.601192839838168</v>
      </c>
    </row>
    <row r="517" spans="2:8" x14ac:dyDescent="0.25">
      <c r="B517" s="11">
        <v>514</v>
      </c>
      <c r="C517" s="8">
        <v>4.6362474283984394</v>
      </c>
      <c r="D517" s="3">
        <v>3.1530210114026009</v>
      </c>
      <c r="E517" s="3">
        <v>4.6494965740360179</v>
      </c>
      <c r="F517" s="3">
        <v>3.8730494985255088</v>
      </c>
      <c r="G517" s="14">
        <v>1.1925707587019092</v>
      </c>
      <c r="H517" s="11">
        <v>17.504385271064475</v>
      </c>
    </row>
    <row r="518" spans="2:8" x14ac:dyDescent="0.25">
      <c r="B518" s="11">
        <v>515</v>
      </c>
      <c r="C518" s="8">
        <v>3.4818239816853116</v>
      </c>
      <c r="D518" s="3">
        <v>3.8378291106599036</v>
      </c>
      <c r="E518" s="3">
        <v>5.6376661528628311</v>
      </c>
      <c r="F518" s="3">
        <v>3.506187334614987</v>
      </c>
      <c r="G518" s="14">
        <v>1.3472779278887637</v>
      </c>
      <c r="H518" s="11">
        <v>17.810784507711798</v>
      </c>
    </row>
    <row r="519" spans="2:8" x14ac:dyDescent="0.25">
      <c r="B519" s="11">
        <v>516</v>
      </c>
      <c r="C519" s="8">
        <v>3.9828712698705462</v>
      </c>
      <c r="D519" s="3">
        <v>2.9895558299341767</v>
      </c>
      <c r="E519" s="3">
        <v>7.0283058946921972</v>
      </c>
      <c r="F519" s="3">
        <v>4.1902135988106926</v>
      </c>
      <c r="G519" s="14">
        <v>1.5173739440201359</v>
      </c>
      <c r="H519" s="11">
        <v>19.708320537327747</v>
      </c>
    </row>
    <row r="520" spans="2:8" x14ac:dyDescent="0.25">
      <c r="B520" s="11">
        <v>517</v>
      </c>
      <c r="C520" s="8">
        <v>4.4693218100823868</v>
      </c>
      <c r="D520" s="3">
        <v>2.6857114919182652</v>
      </c>
      <c r="E520" s="3">
        <v>6.2462103770402848</v>
      </c>
      <c r="F520" s="3">
        <v>4.8513213899269312</v>
      </c>
      <c r="G520" s="14">
        <v>1.7794091162704997</v>
      </c>
      <c r="H520" s="11">
        <v>20.031974185238369</v>
      </c>
    </row>
    <row r="521" spans="2:8" x14ac:dyDescent="0.25">
      <c r="B521" s="11">
        <v>518</v>
      </c>
      <c r="C521" s="8">
        <v>4.1168852142417132</v>
      </c>
      <c r="D521" s="3">
        <v>3.7315190735173553</v>
      </c>
      <c r="E521" s="3">
        <v>7.4527041817280315</v>
      </c>
      <c r="F521" s="3">
        <v>4.3305111213013001</v>
      </c>
      <c r="G521" s="14">
        <v>1.547997864534403</v>
      </c>
      <c r="H521" s="11">
        <v>21.179617455322802</v>
      </c>
    </row>
    <row r="522" spans="2:8" x14ac:dyDescent="0.25">
      <c r="B522" s="11">
        <v>519</v>
      </c>
      <c r="C522" s="8">
        <v>3.3943304293334249</v>
      </c>
      <c r="D522" s="3">
        <v>2.976512237170863</v>
      </c>
      <c r="E522" s="3">
        <v>5.3893396337674968</v>
      </c>
      <c r="F522" s="3">
        <v>3.8131696669211528</v>
      </c>
      <c r="G522" s="14">
        <v>1.6691444829109583</v>
      </c>
      <c r="H522" s="11">
        <v>17.242496450103896</v>
      </c>
    </row>
    <row r="523" spans="2:8" x14ac:dyDescent="0.25">
      <c r="B523" s="11">
        <v>520</v>
      </c>
      <c r="C523" s="8">
        <v>4.0036352951266778</v>
      </c>
      <c r="D523" s="3">
        <v>3.3513558184463674</v>
      </c>
      <c r="E523" s="3">
        <v>4.9298363284707625</v>
      </c>
      <c r="F523" s="3">
        <v>4.0262702189941155</v>
      </c>
      <c r="G523" s="14">
        <v>1.6466151259465589</v>
      </c>
      <c r="H523" s="11">
        <v>17.957712786984484</v>
      </c>
    </row>
    <row r="524" spans="2:8" x14ac:dyDescent="0.25">
      <c r="B524" s="11">
        <v>521</v>
      </c>
      <c r="C524" s="8">
        <v>4.5097190674780334</v>
      </c>
      <c r="D524" s="3">
        <v>3.2057551749646871</v>
      </c>
      <c r="E524" s="3">
        <v>6.2822237188678312</v>
      </c>
      <c r="F524" s="3">
        <v>4.0707907934309802</v>
      </c>
      <c r="G524" s="14">
        <v>1.6703155469809221</v>
      </c>
      <c r="H524" s="11">
        <v>19.738804301722453</v>
      </c>
    </row>
    <row r="525" spans="2:8" x14ac:dyDescent="0.25">
      <c r="B525" s="11">
        <v>522</v>
      </c>
      <c r="C525" s="8">
        <v>4.1929218841305183</v>
      </c>
      <c r="D525" s="3">
        <v>3.373771974031607</v>
      </c>
      <c r="E525" s="3">
        <v>6.179783232165116</v>
      </c>
      <c r="F525" s="3">
        <v>4.7063176326531018</v>
      </c>
      <c r="G525" s="14">
        <v>1.6454616192945941</v>
      </c>
      <c r="H525" s="11">
        <v>20.098256342274937</v>
      </c>
    </row>
    <row r="526" spans="2:8" x14ac:dyDescent="0.25">
      <c r="B526" s="11">
        <v>523</v>
      </c>
      <c r="C526" s="8">
        <v>3.7745901141366645</v>
      </c>
      <c r="D526" s="3">
        <v>3.0964884915179702</v>
      </c>
      <c r="E526" s="3">
        <v>6.5920433208020759</v>
      </c>
      <c r="F526" s="3">
        <v>3.2702351662921156</v>
      </c>
      <c r="G526" s="14">
        <v>1.6555743564001464</v>
      </c>
      <c r="H526" s="11">
        <v>18.38893144914897</v>
      </c>
    </row>
    <row r="527" spans="2:8" x14ac:dyDescent="0.25">
      <c r="B527" s="11">
        <v>524</v>
      </c>
      <c r="C527" s="8">
        <v>3.3756412176988575</v>
      </c>
      <c r="D527" s="3">
        <v>3.1164341842790213</v>
      </c>
      <c r="E527" s="3">
        <v>5.2382186995147952</v>
      </c>
      <c r="F527" s="3">
        <v>3.7976034804729264</v>
      </c>
      <c r="G527" s="14">
        <v>1.4462495609222517</v>
      </c>
      <c r="H527" s="11">
        <v>16.974147142887851</v>
      </c>
    </row>
    <row r="528" spans="2:8" x14ac:dyDescent="0.25">
      <c r="B528" s="11">
        <v>525</v>
      </c>
      <c r="C528" s="8">
        <v>3.3640991018994031</v>
      </c>
      <c r="D528" s="3">
        <v>2.9158541325633309</v>
      </c>
      <c r="E528" s="3">
        <v>4.9039718356197044</v>
      </c>
      <c r="F528" s="3">
        <v>5.2119131276870094</v>
      </c>
      <c r="G528" s="14">
        <v>1.9687859159869254</v>
      </c>
      <c r="H528" s="11">
        <v>18.364624113756371</v>
      </c>
    </row>
    <row r="529" spans="2:8" x14ac:dyDescent="0.25">
      <c r="B529" s="11">
        <v>526</v>
      </c>
      <c r="C529" s="8">
        <v>3.7591808899874102</v>
      </c>
      <c r="D529" s="3">
        <v>2.9741905467119798</v>
      </c>
      <c r="E529" s="3">
        <v>4.8589361680864389</v>
      </c>
      <c r="F529" s="3">
        <v>4.8592652580719227</v>
      </c>
      <c r="G529" s="14">
        <v>1.4352537293890615</v>
      </c>
      <c r="H529" s="11">
        <v>17.886826592246813</v>
      </c>
    </row>
    <row r="530" spans="2:8" x14ac:dyDescent="0.25">
      <c r="B530" s="11">
        <v>527</v>
      </c>
      <c r="C530" s="8">
        <v>3.836434440216121</v>
      </c>
      <c r="D530" s="3">
        <v>2.5390010015818079</v>
      </c>
      <c r="E530" s="3">
        <v>7.3987544905340501</v>
      </c>
      <c r="F530" s="3">
        <v>5.5943574709998858</v>
      </c>
      <c r="G530" s="14">
        <v>1.373347310224305</v>
      </c>
      <c r="H530" s="11">
        <v>20.741894713556167</v>
      </c>
    </row>
    <row r="531" spans="2:8" x14ac:dyDescent="0.25">
      <c r="B531" s="11">
        <v>528</v>
      </c>
      <c r="C531" s="8">
        <v>4.2462546492794324</v>
      </c>
      <c r="D531" s="3">
        <v>2.8524370562341574</v>
      </c>
      <c r="E531" s="3">
        <v>6.028908381151405</v>
      </c>
      <c r="F531" s="3">
        <v>3.4182661651510369</v>
      </c>
      <c r="G531" s="14">
        <v>1.4854562270296117</v>
      </c>
      <c r="H531" s="11">
        <v>18.031322478845642</v>
      </c>
    </row>
    <row r="532" spans="2:8" x14ac:dyDescent="0.25">
      <c r="B532" s="11">
        <v>529</v>
      </c>
      <c r="C532" s="8">
        <v>3.7265141894778813</v>
      </c>
      <c r="D532" s="3">
        <v>2.739256011759128</v>
      </c>
      <c r="E532" s="3">
        <v>6.5140504477715915</v>
      </c>
      <c r="F532" s="3">
        <v>3.6010485317891909</v>
      </c>
      <c r="G532" s="14">
        <v>1.1808992305697867</v>
      </c>
      <c r="H532" s="11">
        <v>17.761768411367576</v>
      </c>
    </row>
    <row r="533" spans="2:8" x14ac:dyDescent="0.25">
      <c r="B533" s="11">
        <v>530</v>
      </c>
      <c r="C533" s="8">
        <v>3.8212124001446823</v>
      </c>
      <c r="D533" s="3">
        <v>2.8972239267494131</v>
      </c>
      <c r="E533" s="3">
        <v>6.0186321234645508</v>
      </c>
      <c r="F533" s="3">
        <v>3.4841088903754849</v>
      </c>
      <c r="G533" s="14">
        <v>1.4756156388864132</v>
      </c>
      <c r="H533" s="11">
        <v>17.696792979620543</v>
      </c>
    </row>
    <row r="534" spans="2:8" x14ac:dyDescent="0.25">
      <c r="B534" s="11">
        <v>531</v>
      </c>
      <c r="C534" s="8">
        <v>3.4632556409013735</v>
      </c>
      <c r="D534" s="3">
        <v>3.2084291406764889</v>
      </c>
      <c r="E534" s="3">
        <v>4.9105291286786423</v>
      </c>
      <c r="F534" s="3">
        <v>3.2354275493230418</v>
      </c>
      <c r="G534" s="14">
        <v>1.5043545554963518</v>
      </c>
      <c r="H534" s="11">
        <v>16.3219960150759</v>
      </c>
    </row>
    <row r="535" spans="2:8" x14ac:dyDescent="0.25">
      <c r="B535" s="11">
        <v>532</v>
      </c>
      <c r="C535" s="8">
        <v>4.7625654042103518</v>
      </c>
      <c r="D535" s="3">
        <v>3.347938796876968</v>
      </c>
      <c r="E535" s="3">
        <v>5.7757595062514744</v>
      </c>
      <c r="F535" s="3">
        <v>4.3579234099433819</v>
      </c>
      <c r="G535" s="14">
        <v>1.4886653717059581</v>
      </c>
      <c r="H535" s="11">
        <v>19.732852488988136</v>
      </c>
    </row>
    <row r="536" spans="2:8" x14ac:dyDescent="0.25">
      <c r="B536" s="11">
        <v>533</v>
      </c>
      <c r="C536" s="8">
        <v>4.190165440594793</v>
      </c>
      <c r="D536" s="3">
        <v>2.8026018890424456</v>
      </c>
      <c r="E536" s="3">
        <v>5.6708195754248827</v>
      </c>
      <c r="F536" s="3">
        <v>5.0380863972001766</v>
      </c>
      <c r="G536" s="14">
        <v>1.4988954856456802</v>
      </c>
      <c r="H536" s="11">
        <v>19.200568787907979</v>
      </c>
    </row>
    <row r="537" spans="2:8" x14ac:dyDescent="0.25">
      <c r="B537" s="11">
        <v>534</v>
      </c>
      <c r="C537" s="8">
        <v>3.420403608920235</v>
      </c>
      <c r="D537" s="3">
        <v>3.0308074594216587</v>
      </c>
      <c r="E537" s="3">
        <v>5.4827055093213399</v>
      </c>
      <c r="F537" s="3">
        <v>4.753382484412124</v>
      </c>
      <c r="G537" s="14">
        <v>1.4733218149285847</v>
      </c>
      <c r="H537" s="11">
        <v>18.160620877003943</v>
      </c>
    </row>
    <row r="538" spans="2:8" x14ac:dyDescent="0.25">
      <c r="B538" s="11">
        <v>535</v>
      </c>
      <c r="C538" s="8">
        <v>4.1868598471872511</v>
      </c>
      <c r="D538" s="3">
        <v>2.6562674652681966</v>
      </c>
      <c r="E538" s="3">
        <v>5.2803539393944536</v>
      </c>
      <c r="F538" s="3">
        <v>4.9823021143184159</v>
      </c>
      <c r="G538" s="14">
        <v>1.6728807629763831</v>
      </c>
      <c r="H538" s="11">
        <v>18.778664129144701</v>
      </c>
    </row>
    <row r="539" spans="2:8" x14ac:dyDescent="0.25">
      <c r="B539" s="11">
        <v>536</v>
      </c>
      <c r="C539" s="8">
        <v>4.3702569736133876</v>
      </c>
      <c r="D539" s="3">
        <v>3.4306003237982821</v>
      </c>
      <c r="E539" s="3">
        <v>4.8291508652189421</v>
      </c>
      <c r="F539" s="3">
        <v>4.3530064575271092</v>
      </c>
      <c r="G539" s="14">
        <v>1.6595972233092107</v>
      </c>
      <c r="H539" s="11">
        <v>18.642611843466931</v>
      </c>
    </row>
    <row r="540" spans="2:8" x14ac:dyDescent="0.25">
      <c r="B540" s="11">
        <v>537</v>
      </c>
      <c r="C540" s="8">
        <v>3.8623411704755943</v>
      </c>
      <c r="D540" s="3">
        <v>3.3835046275158609</v>
      </c>
      <c r="E540" s="3">
        <v>6.7273999387102625</v>
      </c>
      <c r="F540" s="3">
        <v>4.3835420708968806</v>
      </c>
      <c r="G540" s="14">
        <v>1.8344742693684277</v>
      </c>
      <c r="H540" s="11">
        <v>20.191262076967025</v>
      </c>
    </row>
    <row r="541" spans="2:8" x14ac:dyDescent="0.25">
      <c r="B541" s="11">
        <v>538</v>
      </c>
      <c r="C541" s="8">
        <v>3.9498590518517696</v>
      </c>
      <c r="D541" s="3">
        <v>3.2690797739981452</v>
      </c>
      <c r="E541" s="3">
        <v>4.1802315491585844</v>
      </c>
      <c r="F541" s="3">
        <v>3.4576001260583253</v>
      </c>
      <c r="G541" s="14">
        <v>1.2798826218981736</v>
      </c>
      <c r="H541" s="11">
        <v>16.136653122964997</v>
      </c>
    </row>
    <row r="542" spans="2:8" x14ac:dyDescent="0.25">
      <c r="B542" s="11">
        <v>539</v>
      </c>
      <c r="C542" s="8">
        <v>4.6443589010010937</v>
      </c>
      <c r="D542" s="3">
        <v>2.6959760361285303</v>
      </c>
      <c r="E542" s="3">
        <v>5.510388610641467</v>
      </c>
      <c r="F542" s="3">
        <v>3.7808565571216493</v>
      </c>
      <c r="G542" s="14">
        <v>1.5579347160324006</v>
      </c>
      <c r="H542" s="11">
        <v>18.18951482092514</v>
      </c>
    </row>
    <row r="543" spans="2:8" x14ac:dyDescent="0.25">
      <c r="B543" s="11">
        <v>540</v>
      </c>
      <c r="C543" s="8">
        <v>4.2709536535987347</v>
      </c>
      <c r="D543" s="3">
        <v>3.6728392698860897</v>
      </c>
      <c r="E543" s="3">
        <v>5.5617688858801193</v>
      </c>
      <c r="F543" s="3">
        <v>5.4416914376758871</v>
      </c>
      <c r="G543" s="14">
        <v>1.7759953522850371</v>
      </c>
      <c r="H543" s="11">
        <v>20.723248599325871</v>
      </c>
    </row>
    <row r="544" spans="2:8" x14ac:dyDescent="0.25">
      <c r="B544" s="11">
        <v>541</v>
      </c>
      <c r="C544" s="8">
        <v>4.0248107927461163</v>
      </c>
      <c r="D544" s="3">
        <v>2.5507344812327122</v>
      </c>
      <c r="E544" s="3">
        <v>6.923891022181893</v>
      </c>
      <c r="F544" s="3">
        <v>4.243447009485438</v>
      </c>
      <c r="G544" s="14">
        <v>1.1429785152914973</v>
      </c>
      <c r="H544" s="11">
        <v>18.885861820937656</v>
      </c>
    </row>
    <row r="545" spans="2:8" x14ac:dyDescent="0.25">
      <c r="B545" s="11">
        <v>542</v>
      </c>
      <c r="C545" s="8">
        <v>4.8069238330026263</v>
      </c>
      <c r="D545" s="3">
        <v>2.2438418244751874</v>
      </c>
      <c r="E545" s="3">
        <v>5.811352328410984</v>
      </c>
      <c r="F545" s="3">
        <v>3.2435495553779892</v>
      </c>
      <c r="G545" s="14">
        <v>1.821072875078839</v>
      </c>
      <c r="H545" s="11">
        <v>17.926740416345627</v>
      </c>
    </row>
    <row r="546" spans="2:8" x14ac:dyDescent="0.25">
      <c r="B546" s="11">
        <v>543</v>
      </c>
      <c r="C546" s="8">
        <v>3.3216070339330992</v>
      </c>
      <c r="D546" s="3">
        <v>3.2207056972766006</v>
      </c>
      <c r="E546" s="3">
        <v>6.9210398172189498</v>
      </c>
      <c r="F546" s="3">
        <v>3.602177952880258</v>
      </c>
      <c r="G546" s="14">
        <v>1.9228583995130502</v>
      </c>
      <c r="H546" s="11">
        <v>18.988388900821956</v>
      </c>
    </row>
    <row r="547" spans="2:8" x14ac:dyDescent="0.25">
      <c r="B547" s="11">
        <v>544</v>
      </c>
      <c r="C547" s="8">
        <v>3.8878302890401235</v>
      </c>
      <c r="D547" s="3">
        <v>3.7222688909580484</v>
      </c>
      <c r="E547" s="3">
        <v>5.1967927125741777</v>
      </c>
      <c r="F547" s="3">
        <v>4.4743193974561191</v>
      </c>
      <c r="G547" s="14">
        <v>1.5948813397448371</v>
      </c>
      <c r="H547" s="11">
        <v>18.876092629773304</v>
      </c>
    </row>
    <row r="548" spans="2:8" x14ac:dyDescent="0.25">
      <c r="B548" s="11">
        <v>545</v>
      </c>
      <c r="C548" s="8">
        <v>3.8383560964228569</v>
      </c>
      <c r="D548" s="3">
        <v>3.0434795525842508</v>
      </c>
      <c r="E548" s="3">
        <v>5.0524814835855798</v>
      </c>
      <c r="F548" s="3">
        <v>3.9977771798527226</v>
      </c>
      <c r="G548" s="14">
        <v>1.3342781698989579</v>
      </c>
      <c r="H548" s="11">
        <v>17.266372482344369</v>
      </c>
    </row>
    <row r="549" spans="2:8" x14ac:dyDescent="0.25">
      <c r="B549" s="11">
        <v>546</v>
      </c>
      <c r="C549" s="8">
        <v>3.6953329481054169</v>
      </c>
      <c r="D549" s="3">
        <v>2.8253091772489958</v>
      </c>
      <c r="E549" s="3">
        <v>4.7426213249792379</v>
      </c>
      <c r="F549" s="3">
        <v>3.4768374982889414</v>
      </c>
      <c r="G549" s="14">
        <v>1.7549329173320274</v>
      </c>
      <c r="H549" s="11">
        <v>16.495033865954618</v>
      </c>
    </row>
    <row r="550" spans="2:8" x14ac:dyDescent="0.25">
      <c r="B550" s="11">
        <v>547</v>
      </c>
      <c r="C550" s="8">
        <v>3.9110966895037556</v>
      </c>
      <c r="D550" s="3">
        <v>3.3582764896061321</v>
      </c>
      <c r="E550" s="3">
        <v>6.1116014815456916</v>
      </c>
      <c r="F550" s="3">
        <v>3.4590884320093442</v>
      </c>
      <c r="G550" s="14">
        <v>1.4046741385076791</v>
      </c>
      <c r="H550" s="11">
        <v>18.244737231172603</v>
      </c>
    </row>
    <row r="551" spans="2:8" x14ac:dyDescent="0.25">
      <c r="B551" s="11">
        <v>548</v>
      </c>
      <c r="C551" s="8">
        <v>3.5994784891128577</v>
      </c>
      <c r="D551" s="3">
        <v>2.9281094891443358</v>
      </c>
      <c r="E551" s="3">
        <v>7.071950038513954</v>
      </c>
      <c r="F551" s="3">
        <v>4.1665641559285156</v>
      </c>
      <c r="G551" s="14">
        <v>1.8357532462305852</v>
      </c>
      <c r="H551" s="11">
        <v>19.601855418930246</v>
      </c>
    </row>
    <row r="552" spans="2:8" x14ac:dyDescent="0.25">
      <c r="B552" s="11">
        <v>549</v>
      </c>
      <c r="C552" s="8">
        <v>3.1882645478497578</v>
      </c>
      <c r="D552" s="3">
        <v>3.1930961788517349</v>
      </c>
      <c r="E552" s="3">
        <v>6.5264170316173011</v>
      </c>
      <c r="F552" s="3">
        <v>5.0541697933774552</v>
      </c>
      <c r="G552" s="14">
        <v>1.5476769251434126</v>
      </c>
      <c r="H552" s="11">
        <v>19.509624476839662</v>
      </c>
    </row>
    <row r="553" spans="2:8" x14ac:dyDescent="0.25">
      <c r="B553" s="11">
        <v>550</v>
      </c>
      <c r="C553" s="8">
        <v>4.3798368766437035</v>
      </c>
      <c r="D553" s="3">
        <v>2.6742221309714123</v>
      </c>
      <c r="E553" s="3">
        <v>6.7889509922300189</v>
      </c>
      <c r="F553" s="3">
        <v>4.5457131014973218</v>
      </c>
      <c r="G553" s="14">
        <v>1.1372560994116641</v>
      </c>
      <c r="H553" s="11">
        <v>19.525979200754122</v>
      </c>
    </row>
    <row r="554" spans="2:8" x14ac:dyDescent="0.25">
      <c r="B554" s="11">
        <v>551</v>
      </c>
      <c r="C554" s="8">
        <v>3.879225282131272</v>
      </c>
      <c r="D554" s="3">
        <v>2.9513690346543471</v>
      </c>
      <c r="E554" s="3">
        <v>5.9915839782434039</v>
      </c>
      <c r="F554" s="3">
        <v>3.0792613386758223</v>
      </c>
      <c r="G554" s="14">
        <v>1.0662608918647376</v>
      </c>
      <c r="H554" s="11">
        <v>16.967700525569583</v>
      </c>
    </row>
    <row r="555" spans="2:8" x14ac:dyDescent="0.25">
      <c r="B555" s="11">
        <v>552</v>
      </c>
      <c r="C555" s="8">
        <v>3.4138335777702689</v>
      </c>
      <c r="D555" s="3">
        <v>3.2653969010253321</v>
      </c>
      <c r="E555" s="3">
        <v>6.082117237348192</v>
      </c>
      <c r="F555" s="3">
        <v>4.2617808080885382</v>
      </c>
      <c r="G555" s="14">
        <v>1.4025764416141802</v>
      </c>
      <c r="H555" s="11">
        <v>18.42570496584651</v>
      </c>
    </row>
    <row r="556" spans="2:8" x14ac:dyDescent="0.25">
      <c r="B556" s="11">
        <v>553</v>
      </c>
      <c r="C556" s="8">
        <v>3.9355609840173345</v>
      </c>
      <c r="D556" s="3">
        <v>3.5807765424653608</v>
      </c>
      <c r="E556" s="3">
        <v>5.1159369673560482</v>
      </c>
      <c r="F556" s="3">
        <v>3.425638206146818</v>
      </c>
      <c r="G556" s="14">
        <v>1.4623854340922648</v>
      </c>
      <c r="H556" s="11">
        <v>17.520298134077827</v>
      </c>
    </row>
    <row r="557" spans="2:8" x14ac:dyDescent="0.25">
      <c r="B557" s="11">
        <v>554</v>
      </c>
      <c r="C557" s="8">
        <v>4.9701426516052365</v>
      </c>
      <c r="D557" s="3">
        <v>3.5618787085707786</v>
      </c>
      <c r="E557" s="3">
        <v>4.5610781310034021</v>
      </c>
      <c r="F557" s="3">
        <v>3.9017825357401787</v>
      </c>
      <c r="G557" s="14">
        <v>1.2827735615369176</v>
      </c>
      <c r="H557" s="11">
        <v>18.277655588456515</v>
      </c>
    </row>
    <row r="558" spans="2:8" x14ac:dyDescent="0.25">
      <c r="B558" s="11">
        <v>555</v>
      </c>
      <c r="C558" s="8">
        <v>4.5757781367126391</v>
      </c>
      <c r="D558" s="3">
        <v>3.086693231826565</v>
      </c>
      <c r="E558" s="3">
        <v>6.3177519118498031</v>
      </c>
      <c r="F558" s="3">
        <v>4.3129530228629509</v>
      </c>
      <c r="G558" s="14">
        <v>1.2979556010165052</v>
      </c>
      <c r="H558" s="11">
        <v>19.591131904268465</v>
      </c>
    </row>
    <row r="559" spans="2:8" x14ac:dyDescent="0.25">
      <c r="B559" s="11">
        <v>556</v>
      </c>
      <c r="C559" s="8">
        <v>4.7970681052011326</v>
      </c>
      <c r="D559" s="3">
        <v>2.558818901622657</v>
      </c>
      <c r="E559" s="3">
        <v>5.9810339540754773</v>
      </c>
      <c r="F559" s="3">
        <v>3.3580136582417071</v>
      </c>
      <c r="G559" s="14">
        <v>1.3514170637455658</v>
      </c>
      <c r="H559" s="11">
        <v>18.046351682886538</v>
      </c>
    </row>
    <row r="560" spans="2:8" x14ac:dyDescent="0.25">
      <c r="B560" s="11">
        <v>557</v>
      </c>
      <c r="C560" s="8">
        <v>3.8193210340924484</v>
      </c>
      <c r="D560" s="3">
        <v>2.9236667928658306</v>
      </c>
      <c r="E560" s="3">
        <v>5.7951357144970181</v>
      </c>
      <c r="F560" s="3">
        <v>3.5122385080099523</v>
      </c>
      <c r="G560" s="14">
        <v>1.1999602293913745</v>
      </c>
      <c r="H560" s="11">
        <v>17.250322278856626</v>
      </c>
    </row>
    <row r="561" spans="2:8" x14ac:dyDescent="0.25">
      <c r="B561" s="11">
        <v>558</v>
      </c>
      <c r="C561" s="8">
        <v>4.0492089556506565</v>
      </c>
      <c r="D561" s="3">
        <v>3.2394592671772173</v>
      </c>
      <c r="E561" s="3">
        <v>6.6053168127941611</v>
      </c>
      <c r="F561" s="3">
        <v>3.6986840514184562</v>
      </c>
      <c r="G561" s="14">
        <v>1.4042318121116035</v>
      </c>
      <c r="H561" s="11">
        <v>18.996900899152095</v>
      </c>
    </row>
    <row r="562" spans="2:8" x14ac:dyDescent="0.25">
      <c r="B562" s="11">
        <v>559</v>
      </c>
      <c r="C562" s="8">
        <v>3.9243891124795827</v>
      </c>
      <c r="D562" s="3">
        <v>3.1014732462891645</v>
      </c>
      <c r="E562" s="3">
        <v>7.3586330610791881</v>
      </c>
      <c r="F562" s="3">
        <v>3.7884105121194209</v>
      </c>
      <c r="G562" s="14">
        <v>1.4812073573813767</v>
      </c>
      <c r="H562" s="11">
        <v>19.654113289348732</v>
      </c>
    </row>
    <row r="563" spans="2:8" x14ac:dyDescent="0.25">
      <c r="B563" s="11">
        <v>560</v>
      </c>
      <c r="C563" s="8">
        <v>4.4807481581482289</v>
      </c>
      <c r="D563" s="3">
        <v>2.1344551282220325</v>
      </c>
      <c r="E563" s="3">
        <v>5.1946445163528097</v>
      </c>
      <c r="F563" s="3">
        <v>3.4699527886322863</v>
      </c>
      <c r="G563" s="14">
        <v>1.4788348714459341</v>
      </c>
      <c r="H563" s="11">
        <v>16.758635462801291</v>
      </c>
    </row>
    <row r="564" spans="2:8" x14ac:dyDescent="0.25">
      <c r="B564" s="11">
        <v>561</v>
      </c>
      <c r="C564" s="8">
        <v>3.3059853453430614</v>
      </c>
      <c r="D564" s="3">
        <v>2.4741402111343938</v>
      </c>
      <c r="E564" s="3">
        <v>6.3532802146786747</v>
      </c>
      <c r="F564" s="3">
        <v>4.7651729474115969</v>
      </c>
      <c r="G564" s="14">
        <v>1.54274752928602</v>
      </c>
      <c r="H564" s="11">
        <v>18.441326247853748</v>
      </c>
    </row>
    <row r="565" spans="2:8" x14ac:dyDescent="0.25">
      <c r="B565" s="11">
        <v>562</v>
      </c>
      <c r="C565" s="8">
        <v>3.313083880459982</v>
      </c>
      <c r="D565" s="3">
        <v>2.8224004086461192</v>
      </c>
      <c r="E565" s="3">
        <v>4.4438611122500484</v>
      </c>
      <c r="F565" s="3">
        <v>3.9915938384855583</v>
      </c>
      <c r="G565" s="14">
        <v>1.5208991980140771</v>
      </c>
      <c r="H565" s="11">
        <v>16.091838437855785</v>
      </c>
    </row>
    <row r="566" spans="2:8" x14ac:dyDescent="0.25">
      <c r="B566" s="11">
        <v>563</v>
      </c>
      <c r="C566" s="8">
        <v>3.904265914222202</v>
      </c>
      <c r="D566" s="3">
        <v>2.2798701076991481</v>
      </c>
      <c r="E566" s="3">
        <v>5.6657143356381532</v>
      </c>
      <c r="F566" s="3">
        <v>5.5141043290052085</v>
      </c>
      <c r="G566" s="14">
        <v>1.743553619038352</v>
      </c>
      <c r="H566" s="11">
        <v>19.107508305603062</v>
      </c>
    </row>
    <row r="567" spans="2:8" x14ac:dyDescent="0.25">
      <c r="B567" s="11">
        <v>564</v>
      </c>
      <c r="C567" s="8">
        <v>4.0329997979551919</v>
      </c>
      <c r="D567" s="3">
        <v>2.55684195192448</v>
      </c>
      <c r="E567" s="3">
        <v>6.1948596486108487</v>
      </c>
      <c r="F567" s="3">
        <v>4.2676935894554253</v>
      </c>
      <c r="G567" s="14">
        <v>1.5502625296391459</v>
      </c>
      <c r="H567" s="11">
        <v>18.60265751758509</v>
      </c>
    </row>
    <row r="568" spans="2:8" x14ac:dyDescent="0.25">
      <c r="B568" s="11">
        <v>565</v>
      </c>
      <c r="C568" s="8">
        <v>4.1016549316186621</v>
      </c>
      <c r="D568" s="3">
        <v>3.5579662195239687</v>
      </c>
      <c r="E568" s="3">
        <v>5.4992966033555284</v>
      </c>
      <c r="F568" s="3">
        <v>4.4761409912755203</v>
      </c>
      <c r="G568" s="14">
        <v>1.8826494445945579</v>
      </c>
      <c r="H568" s="11">
        <v>19.517708190368239</v>
      </c>
    </row>
    <row r="569" spans="2:8" x14ac:dyDescent="0.25">
      <c r="B569" s="11">
        <v>566</v>
      </c>
      <c r="C569" s="8">
        <v>4.7734333712197667</v>
      </c>
      <c r="D569" s="3">
        <v>2.8216425834676673</v>
      </c>
      <c r="E569" s="3">
        <v>5.0313652018763726</v>
      </c>
      <c r="F569" s="3">
        <v>4.0485520645780184</v>
      </c>
      <c r="G569" s="14">
        <v>1.5640728985580745</v>
      </c>
      <c r="H569" s="11">
        <v>18.239066119699899</v>
      </c>
    </row>
    <row r="570" spans="2:8" x14ac:dyDescent="0.25">
      <c r="B570" s="11">
        <v>567</v>
      </c>
      <c r="C570" s="8">
        <v>4.6669451160754072</v>
      </c>
      <c r="D570" s="3">
        <v>2.6939368378722728</v>
      </c>
      <c r="E570" s="3">
        <v>5.1438809779208574</v>
      </c>
      <c r="F570" s="3">
        <v>3.4514857958289249</v>
      </c>
      <c r="G570" s="14">
        <v>1.6162679681029748</v>
      </c>
      <c r="H570" s="11">
        <v>17.572516695800438</v>
      </c>
    </row>
    <row r="571" spans="2:8" x14ac:dyDescent="0.25">
      <c r="B571" s="11">
        <v>568</v>
      </c>
      <c r="C571" s="8">
        <v>3.9142319384301505</v>
      </c>
      <c r="D571" s="3">
        <v>2.3753274386098608</v>
      </c>
      <c r="E571" s="3">
        <v>5.5942833249976012</v>
      </c>
      <c r="F571" s="3">
        <v>4.4599496323946628</v>
      </c>
      <c r="G571" s="14">
        <v>1.4649126574308156</v>
      </c>
      <c r="H571" s="11">
        <v>17.808704991863088</v>
      </c>
    </row>
    <row r="572" spans="2:8" x14ac:dyDescent="0.25">
      <c r="B572" s="11">
        <v>569</v>
      </c>
      <c r="C572" s="8">
        <v>3.7428968371096363</v>
      </c>
      <c r="D572" s="3">
        <v>3.1278480589518369</v>
      </c>
      <c r="E572" s="3">
        <v>4.8106158247335049</v>
      </c>
      <c r="F572" s="3">
        <v>4.2857376414664943</v>
      </c>
      <c r="G572" s="14">
        <v>1.7746651191822169</v>
      </c>
      <c r="H572" s="11">
        <v>17.741763481443687</v>
      </c>
    </row>
    <row r="573" spans="2:8" x14ac:dyDescent="0.25">
      <c r="B573" s="11">
        <v>570</v>
      </c>
      <c r="C573" s="8">
        <v>3.9687985620324775</v>
      </c>
      <c r="D573" s="3">
        <v>2.6233698284737064</v>
      </c>
      <c r="E573" s="3">
        <v>4.6756303542469313</v>
      </c>
      <c r="F573" s="3">
        <v>4.1361088726402313</v>
      </c>
      <c r="G573" s="14">
        <v>1.4233761771162916</v>
      </c>
      <c r="H573" s="11">
        <v>16.82728379450964</v>
      </c>
    </row>
    <row r="574" spans="2:8" x14ac:dyDescent="0.25">
      <c r="B574" s="11">
        <v>571</v>
      </c>
      <c r="C574" s="8">
        <v>4.0883824785299474</v>
      </c>
      <c r="D574" s="3">
        <v>2.9472020943957409</v>
      </c>
      <c r="E574" s="3">
        <v>4.7176808052338739</v>
      </c>
      <c r="F574" s="3">
        <v>3.8245805663832897</v>
      </c>
      <c r="G574" s="14">
        <v>1.5323920786702352</v>
      </c>
      <c r="H574" s="11">
        <v>17.110238023213086</v>
      </c>
    </row>
    <row r="575" spans="2:8" x14ac:dyDescent="0.25">
      <c r="B575" s="11">
        <v>572</v>
      </c>
      <c r="C575" s="8">
        <v>3.7271776600144495</v>
      </c>
      <c r="D575" s="3">
        <v>3.4179113417909717</v>
      </c>
      <c r="E575" s="3">
        <v>5.1756295266285832</v>
      </c>
      <c r="F575" s="3">
        <v>3.8522008920143795</v>
      </c>
      <c r="G575" s="14">
        <v>1.7935498378027668</v>
      </c>
      <c r="H575" s="11">
        <v>17.966469258251152</v>
      </c>
    </row>
    <row r="576" spans="2:8" x14ac:dyDescent="0.25">
      <c r="B576" s="11">
        <v>573</v>
      </c>
      <c r="C576" s="8">
        <v>4.0947851277255767</v>
      </c>
      <c r="D576" s="3">
        <v>3.316667591547235</v>
      </c>
      <c r="E576" s="3">
        <v>5.0914015003522852</v>
      </c>
      <c r="F576" s="3">
        <v>4.8046042923810663</v>
      </c>
      <c r="G576" s="14">
        <v>1.3493037954458422</v>
      </c>
      <c r="H576" s="11">
        <v>18.656762307452006</v>
      </c>
    </row>
    <row r="577" spans="2:8" x14ac:dyDescent="0.25">
      <c r="B577" s="11">
        <v>574</v>
      </c>
      <c r="C577" s="8">
        <v>3.4497414841102794</v>
      </c>
      <c r="D577" s="3">
        <v>3.2942685852180431</v>
      </c>
      <c r="E577" s="3">
        <v>5.6571398484892343</v>
      </c>
      <c r="F577" s="3">
        <v>3.9694415829999641</v>
      </c>
      <c r="G577" s="14">
        <v>1.7607502912998478</v>
      </c>
      <c r="H577" s="11">
        <v>18.131341792117365</v>
      </c>
    </row>
    <row r="578" spans="2:8" x14ac:dyDescent="0.25">
      <c r="B578" s="11">
        <v>575</v>
      </c>
      <c r="C578" s="8">
        <v>3.8890550790084832</v>
      </c>
      <c r="D578" s="3">
        <v>3.5317317245035511</v>
      </c>
      <c r="E578" s="3">
        <v>5.0184877435407387</v>
      </c>
      <c r="F578" s="3">
        <v>4.7167927288314004</v>
      </c>
      <c r="G578" s="14">
        <v>1.5265076756825069</v>
      </c>
      <c r="H578" s="11">
        <v>18.682574951566679</v>
      </c>
    </row>
    <row r="579" spans="2:8" x14ac:dyDescent="0.25">
      <c r="B579" s="11">
        <v>576</v>
      </c>
      <c r="C579" s="8">
        <v>3.7902387445982404</v>
      </c>
      <c r="D579" s="3">
        <v>2.8824344054907538</v>
      </c>
      <c r="E579" s="3">
        <v>5.1317050182698036</v>
      </c>
      <c r="F579" s="3">
        <v>5.919816567417822</v>
      </c>
      <c r="G579" s="14">
        <v>1.3581347747454062</v>
      </c>
      <c r="H579" s="11">
        <v>19.082329510522026</v>
      </c>
    </row>
    <row r="580" spans="2:8" x14ac:dyDescent="0.25">
      <c r="B580" s="11">
        <v>577</v>
      </c>
      <c r="C580" s="8">
        <v>3.743700141197233</v>
      </c>
      <c r="D580" s="3">
        <v>2.9492141244406693</v>
      </c>
      <c r="E580" s="3">
        <v>5.8720095229128901</v>
      </c>
      <c r="F580" s="3">
        <v>3.4388509310880675</v>
      </c>
      <c r="G580" s="14">
        <v>1.1103935963743046</v>
      </c>
      <c r="H580" s="11">
        <v>17.114168316013167</v>
      </c>
    </row>
    <row r="581" spans="2:8" x14ac:dyDescent="0.25">
      <c r="B581" s="11">
        <v>578</v>
      </c>
      <c r="C581" s="8">
        <v>4.2914083239870653</v>
      </c>
      <c r="D581" s="3">
        <v>3.9087575570714432</v>
      </c>
      <c r="E581" s="3">
        <v>5.4494630533231039</v>
      </c>
      <c r="F581" s="3">
        <v>3.5030405319939901</v>
      </c>
      <c r="G581" s="14">
        <v>1.2904202238181561</v>
      </c>
      <c r="H581" s="11">
        <v>18.443089690193759</v>
      </c>
    </row>
    <row r="582" spans="2:8" x14ac:dyDescent="0.25">
      <c r="B582" s="11">
        <v>579</v>
      </c>
      <c r="C582" s="8">
        <v>3.4479190064598302</v>
      </c>
      <c r="D582" s="3">
        <v>3.5802236444001365</v>
      </c>
      <c r="E582" s="3">
        <v>5.2209904663473221</v>
      </c>
      <c r="F582" s="3">
        <v>4.5684876264430887</v>
      </c>
      <c r="G582" s="14">
        <v>1.1878154883567467</v>
      </c>
      <c r="H582" s="11">
        <v>18.005436232007128</v>
      </c>
    </row>
    <row r="583" spans="2:8" x14ac:dyDescent="0.25">
      <c r="B583" s="11">
        <v>580</v>
      </c>
      <c r="C583" s="8">
        <v>3.766407942230503</v>
      </c>
      <c r="D583" s="3">
        <v>3.0030933736717733</v>
      </c>
      <c r="E583" s="3">
        <v>6.7155391827594322</v>
      </c>
      <c r="F583" s="3">
        <v>3.8018854112006677</v>
      </c>
      <c r="G583" s="14">
        <v>1.5921483599053894</v>
      </c>
      <c r="H583" s="11">
        <v>18.879074269767766</v>
      </c>
    </row>
    <row r="584" spans="2:8" x14ac:dyDescent="0.25">
      <c r="B584" s="11">
        <v>581</v>
      </c>
      <c r="C584" s="8">
        <v>3.6999862281262006</v>
      </c>
      <c r="D584" s="3">
        <v>3.1479293890956952</v>
      </c>
      <c r="E584" s="3">
        <v>5.2024734951129457</v>
      </c>
      <c r="F584" s="3">
        <v>4.0216449056680039</v>
      </c>
      <c r="G584" s="14">
        <v>1.8696365925629435</v>
      </c>
      <c r="H584" s="11">
        <v>17.94167061056579</v>
      </c>
    </row>
    <row r="585" spans="2:8" x14ac:dyDescent="0.25">
      <c r="B585" s="11">
        <v>582</v>
      </c>
      <c r="C585" s="8">
        <v>3.1915457398642131</v>
      </c>
      <c r="D585" s="3">
        <v>2.255216482823843</v>
      </c>
      <c r="E585" s="3">
        <v>6.7606183927426464</v>
      </c>
      <c r="F585" s="3">
        <v>3.6119893649439314</v>
      </c>
      <c r="G585" s="14">
        <v>1.5587274262283242</v>
      </c>
      <c r="H585" s="11">
        <v>17.378097406602958</v>
      </c>
    </row>
    <row r="586" spans="2:8" x14ac:dyDescent="0.25">
      <c r="B586" s="11">
        <v>583</v>
      </c>
      <c r="C586" s="8">
        <v>3.6506113409867731</v>
      </c>
      <c r="D586" s="3">
        <v>2.9075419759894476</v>
      </c>
      <c r="E586" s="3">
        <v>4.9243841029474034</v>
      </c>
      <c r="F586" s="3">
        <v>5.1392728574443369</v>
      </c>
      <c r="G586" s="14">
        <v>1.627738727943276</v>
      </c>
      <c r="H586" s="11">
        <v>18.249549005311234</v>
      </c>
    </row>
    <row r="587" spans="2:8" x14ac:dyDescent="0.25">
      <c r="B587" s="11">
        <v>584</v>
      </c>
      <c r="C587" s="8">
        <v>3.9174632776587606</v>
      </c>
      <c r="D587" s="3">
        <v>2.5049302576081351</v>
      </c>
      <c r="E587" s="3">
        <v>5.9461657863290593</v>
      </c>
      <c r="F587" s="3">
        <v>3.6287555728944159</v>
      </c>
      <c r="G587" s="14">
        <v>1.8513007711656591</v>
      </c>
      <c r="H587" s="11">
        <v>17.84861566565603</v>
      </c>
    </row>
    <row r="588" spans="2:8" x14ac:dyDescent="0.25">
      <c r="B588" s="11">
        <v>585</v>
      </c>
      <c r="C588" s="8">
        <v>4.5219854922590876</v>
      </c>
      <c r="D588" s="3">
        <v>3.3798534940186147</v>
      </c>
      <c r="E588" s="3">
        <v>5.0633128702049985</v>
      </c>
      <c r="F588" s="3">
        <v>4.2655775858942118</v>
      </c>
      <c r="G588" s="14">
        <v>1.9275652800740479</v>
      </c>
      <c r="H588" s="11">
        <v>19.158294722450961</v>
      </c>
    </row>
    <row r="589" spans="2:8" x14ac:dyDescent="0.25">
      <c r="B589" s="11">
        <v>586</v>
      </c>
      <c r="C589" s="8">
        <v>3.6219339125250603</v>
      </c>
      <c r="D589" s="3">
        <v>3.2404668041851372</v>
      </c>
      <c r="E589" s="3">
        <v>5.5825897634557267</v>
      </c>
      <c r="F589" s="3">
        <v>3.5420424422626282</v>
      </c>
      <c r="G589" s="14">
        <v>1.0966483550499597</v>
      </c>
      <c r="H589" s="11">
        <v>17.083681277478512</v>
      </c>
    </row>
    <row r="590" spans="2:8" x14ac:dyDescent="0.25">
      <c r="B590" s="11">
        <v>587</v>
      </c>
      <c r="C590" s="8">
        <v>3.3789682203131708</v>
      </c>
      <c r="D590" s="3">
        <v>3.3970679320940618</v>
      </c>
      <c r="E590" s="3">
        <v>5.8365046172974822</v>
      </c>
      <c r="F590" s="3">
        <v>3.7415374930559997</v>
      </c>
      <c r="G590" s="14">
        <v>1.540956345056218</v>
      </c>
      <c r="H590" s="11">
        <v>17.895034607816935</v>
      </c>
    </row>
    <row r="591" spans="2:8" x14ac:dyDescent="0.25">
      <c r="B591" s="11">
        <v>588</v>
      </c>
      <c r="C591" s="8">
        <v>4.229874821548842</v>
      </c>
      <c r="D591" s="3">
        <v>3.0477617891505111</v>
      </c>
      <c r="E591" s="3">
        <v>5.312545608730086</v>
      </c>
      <c r="F591" s="3">
        <v>3.6758728714096462</v>
      </c>
      <c r="G591" s="14">
        <v>1.8223477073982708</v>
      </c>
      <c r="H591" s="11">
        <v>18.088402798237357</v>
      </c>
    </row>
    <row r="592" spans="2:8" x14ac:dyDescent="0.25">
      <c r="B592" s="11">
        <v>589</v>
      </c>
      <c r="C592" s="8">
        <v>4.3186542250211009</v>
      </c>
      <c r="D592" s="3">
        <v>3.5759030743589166</v>
      </c>
      <c r="E592" s="3">
        <v>5.1592274633014261</v>
      </c>
      <c r="F592" s="3">
        <v>3.8986088615567702</v>
      </c>
      <c r="G592" s="14">
        <v>1.6255648539414502</v>
      </c>
      <c r="H592" s="11">
        <v>18.577958478179664</v>
      </c>
    </row>
    <row r="593" spans="2:8" x14ac:dyDescent="0.25">
      <c r="B593" s="11">
        <v>590</v>
      </c>
      <c r="C593" s="8">
        <v>4.0262672976633365</v>
      </c>
      <c r="D593" s="3">
        <v>2.6990277782474883</v>
      </c>
      <c r="E593" s="3">
        <v>7.3292625909679705</v>
      </c>
      <c r="F593" s="3">
        <v>4.3072934600643951</v>
      </c>
      <c r="G593" s="14">
        <v>1.4946953887394789</v>
      </c>
      <c r="H593" s="11">
        <v>19.856546515682673</v>
      </c>
    </row>
    <row r="594" spans="2:8" x14ac:dyDescent="0.25">
      <c r="B594" s="11">
        <v>591</v>
      </c>
      <c r="C594" s="8">
        <v>3.385845763079733</v>
      </c>
      <c r="D594" s="3">
        <v>2.7101286046152029</v>
      </c>
      <c r="E594" s="3">
        <v>5.653501900563338</v>
      </c>
      <c r="F594" s="3">
        <v>3.8656963389284029</v>
      </c>
      <c r="G594" s="14">
        <v>1.163833871848873</v>
      </c>
      <c r="H594" s="11">
        <v>16.779006479035552</v>
      </c>
    </row>
    <row r="595" spans="2:8" x14ac:dyDescent="0.25">
      <c r="B595" s="11">
        <v>592</v>
      </c>
      <c r="C595" s="8">
        <v>3.9277785362896003</v>
      </c>
      <c r="D595" s="3">
        <v>3.271117316378612</v>
      </c>
      <c r="E595" s="3">
        <v>4.6948223517494023</v>
      </c>
      <c r="F595" s="3">
        <v>3.4153848873026988</v>
      </c>
      <c r="G595" s="14">
        <v>1.227070848000704</v>
      </c>
      <c r="H595" s="11">
        <v>16.536173939721017</v>
      </c>
    </row>
    <row r="596" spans="2:8" x14ac:dyDescent="0.25">
      <c r="B596" s="11">
        <v>593</v>
      </c>
      <c r="C596" s="8">
        <v>4.2155820279285079</v>
      </c>
      <c r="D596" s="3">
        <v>2.8731141436645329</v>
      </c>
      <c r="E596" s="3">
        <v>5.0275219947226644</v>
      </c>
      <c r="F596" s="3">
        <v>4.8986831888299793</v>
      </c>
      <c r="G596" s="14">
        <v>1.6028551032692344</v>
      </c>
      <c r="H596" s="11">
        <v>18.617756458414917</v>
      </c>
    </row>
    <row r="597" spans="2:8" x14ac:dyDescent="0.25">
      <c r="B597" s="11">
        <v>594</v>
      </c>
      <c r="C597" s="8">
        <v>3.5566862523703184</v>
      </c>
      <c r="D597" s="3">
        <v>3.0606305268983878</v>
      </c>
      <c r="E597" s="3">
        <v>5.3187306862306292</v>
      </c>
      <c r="F597" s="3">
        <v>4.2591895872517629</v>
      </c>
      <c r="G597" s="14">
        <v>1.3884737219689853</v>
      </c>
      <c r="H597" s="11">
        <v>17.583710774720082</v>
      </c>
    </row>
    <row r="598" spans="2:8" x14ac:dyDescent="0.25">
      <c r="B598" s="11">
        <v>595</v>
      </c>
      <c r="C598" s="8">
        <v>3.7113146991499661</v>
      </c>
      <c r="D598" s="3">
        <v>2.9718712710956048</v>
      </c>
      <c r="E598" s="3">
        <v>5.3856410262279644</v>
      </c>
      <c r="F598" s="3">
        <v>3.6321573983570663</v>
      </c>
      <c r="G598" s="14">
        <v>1.3959683952757456</v>
      </c>
      <c r="H598" s="11">
        <v>17.096952790106346</v>
      </c>
    </row>
    <row r="599" spans="2:8" x14ac:dyDescent="0.25">
      <c r="B599" s="11">
        <v>596</v>
      </c>
      <c r="C599" s="8">
        <v>3.8237669617552017</v>
      </c>
      <c r="D599" s="3">
        <v>3.1765604010505575</v>
      </c>
      <c r="E599" s="3">
        <v>4.9350265456322546</v>
      </c>
      <c r="F599" s="3">
        <v>4.7917621340043786</v>
      </c>
      <c r="G599" s="14">
        <v>1.1850245226896798</v>
      </c>
      <c r="H599" s="11">
        <v>17.912140565132074</v>
      </c>
    </row>
    <row r="600" spans="2:8" x14ac:dyDescent="0.25">
      <c r="B600" s="11">
        <v>597</v>
      </c>
      <c r="C600" s="8">
        <v>4.2417439001588448</v>
      </c>
      <c r="D600" s="3">
        <v>2.4458580433899328</v>
      </c>
      <c r="E600" s="3">
        <v>5.7913748007639558</v>
      </c>
      <c r="F600" s="3">
        <v>3.3279205232831308</v>
      </c>
      <c r="G600" s="14">
        <v>1.4288016099215579</v>
      </c>
      <c r="H600" s="11">
        <v>17.235698877517422</v>
      </c>
    </row>
    <row r="601" spans="2:8" x14ac:dyDescent="0.25">
      <c r="B601" s="11">
        <v>598</v>
      </c>
      <c r="C601" s="8">
        <v>4.8606967506861594</v>
      </c>
      <c r="D601" s="3">
        <v>2.8112411390681742</v>
      </c>
      <c r="E601" s="3">
        <v>6.2254549791608902</v>
      </c>
      <c r="F601" s="3">
        <v>4.1607721041329198</v>
      </c>
      <c r="G601" s="14">
        <v>1.0947260438570592</v>
      </c>
      <c r="H601" s="11">
        <v>19.152891016905201</v>
      </c>
    </row>
    <row r="602" spans="2:8" x14ac:dyDescent="0.25">
      <c r="B602" s="11">
        <v>599</v>
      </c>
      <c r="C602" s="8">
        <v>4.1223214940466262</v>
      </c>
      <c r="D602" s="3">
        <v>2.7042609049772377</v>
      </c>
      <c r="E602" s="3">
        <v>5.3934724097948346</v>
      </c>
      <c r="F602" s="3">
        <v>4.2566882882980757</v>
      </c>
      <c r="G602" s="14">
        <v>1.5109863254130036</v>
      </c>
      <c r="H602" s="11">
        <v>17.987729422529778</v>
      </c>
    </row>
    <row r="603" spans="2:8" x14ac:dyDescent="0.25">
      <c r="B603" s="11">
        <v>600</v>
      </c>
      <c r="C603" s="8">
        <v>4.2860414786051964</v>
      </c>
      <c r="D603" s="3">
        <v>2.1758344971435988</v>
      </c>
      <c r="E603" s="3">
        <v>5.0798790191456629</v>
      </c>
      <c r="F603" s="3">
        <v>3.4751840437224413</v>
      </c>
      <c r="G603" s="14">
        <v>1.6806107054790773</v>
      </c>
      <c r="H603" s="11">
        <v>16.697549744095976</v>
      </c>
    </row>
    <row r="604" spans="2:8" x14ac:dyDescent="0.25">
      <c r="B604" s="11">
        <v>601</v>
      </c>
      <c r="C604" s="8">
        <v>3.2939005098892702</v>
      </c>
      <c r="D604" s="3">
        <v>3.4465166617948304</v>
      </c>
      <c r="E604" s="3">
        <v>4.8967852319592513</v>
      </c>
      <c r="F604" s="3">
        <v>4.0591742112654563</v>
      </c>
      <c r="G604" s="14">
        <v>1.4418801226042453</v>
      </c>
      <c r="H604" s="11">
        <v>17.138256737513053</v>
      </c>
    </row>
    <row r="605" spans="2:8" x14ac:dyDescent="0.25">
      <c r="B605" s="11">
        <v>602</v>
      </c>
      <c r="C605" s="8">
        <v>4.0813382824345696</v>
      </c>
      <c r="D605" s="3">
        <v>3.2971195268913607</v>
      </c>
      <c r="E605" s="3">
        <v>4.5083941263315754</v>
      </c>
      <c r="F605" s="3">
        <v>3.8563522705945261</v>
      </c>
      <c r="G605" s="14">
        <v>1.371195329155148</v>
      </c>
      <c r="H605" s="11">
        <v>17.114399535407181</v>
      </c>
    </row>
    <row r="606" spans="2:8" x14ac:dyDescent="0.25">
      <c r="B606" s="11">
        <v>603</v>
      </c>
      <c r="C606" s="8">
        <v>4.0923233244139441</v>
      </c>
      <c r="D606" s="3">
        <v>3.1251151674313284</v>
      </c>
      <c r="E606" s="3">
        <v>7.5666587038649507</v>
      </c>
      <c r="F606" s="3">
        <v>4.7799780506502119</v>
      </c>
      <c r="G606" s="14">
        <v>1.3159849390567095</v>
      </c>
      <c r="H606" s="11">
        <v>20.880060185417143</v>
      </c>
    </row>
    <row r="607" spans="2:8" x14ac:dyDescent="0.25">
      <c r="B607" s="11">
        <v>604</v>
      </c>
      <c r="C607" s="8">
        <v>4.457912267250264</v>
      </c>
      <c r="D607" s="3">
        <v>2.9423474958848512</v>
      </c>
      <c r="E607" s="3">
        <v>4.6059841711712179</v>
      </c>
      <c r="F607" s="3">
        <v>5.2271642589670178</v>
      </c>
      <c r="G607" s="14">
        <v>1.3034286056142146</v>
      </c>
      <c r="H607" s="11">
        <v>18.536836798887567</v>
      </c>
    </row>
    <row r="608" spans="2:8" x14ac:dyDescent="0.25">
      <c r="B608" s="11">
        <v>605</v>
      </c>
      <c r="C608" s="8">
        <v>3.8018840273574201</v>
      </c>
      <c r="D608" s="3">
        <v>3.5232507996358313</v>
      </c>
      <c r="E608" s="3">
        <v>4.6170115490007184</v>
      </c>
      <c r="F608" s="3">
        <v>3.7395073832432821</v>
      </c>
      <c r="G608" s="14">
        <v>1.773777650591696</v>
      </c>
      <c r="H608" s="11">
        <v>17.455431409828947</v>
      </c>
    </row>
    <row r="609" spans="2:8" x14ac:dyDescent="0.25">
      <c r="B609" s="11">
        <v>606</v>
      </c>
      <c r="C609" s="8">
        <v>4.4345297904032108</v>
      </c>
      <c r="D609" s="3">
        <v>2.5945043930223464</v>
      </c>
      <c r="E609" s="3">
        <v>6.2023802011696549</v>
      </c>
      <c r="F609" s="3">
        <v>5.1594334034131411</v>
      </c>
      <c r="G609" s="14">
        <v>1.557061384475894</v>
      </c>
      <c r="H609" s="11">
        <v>19.947909172484245</v>
      </c>
    </row>
    <row r="610" spans="2:8" x14ac:dyDescent="0.25">
      <c r="B610" s="11">
        <v>607</v>
      </c>
      <c r="C610" s="8">
        <v>3.8447361118725047</v>
      </c>
      <c r="D610" s="3">
        <v>3.336856356046054</v>
      </c>
      <c r="E610" s="3">
        <v>6.6132424013233564</v>
      </c>
      <c r="F610" s="3">
        <v>3.2504750780340199</v>
      </c>
      <c r="G610" s="14">
        <v>1.7877961749456421</v>
      </c>
      <c r="H610" s="11">
        <v>18.833106122221579</v>
      </c>
    </row>
    <row r="611" spans="2:8" x14ac:dyDescent="0.25">
      <c r="B611" s="11">
        <v>608</v>
      </c>
      <c r="C611" s="8">
        <v>3.6444232509873884</v>
      </c>
      <c r="D611" s="3">
        <v>2.74540956564887</v>
      </c>
      <c r="E611" s="3">
        <v>6.71312946735359</v>
      </c>
      <c r="F611" s="3">
        <v>4.1523326183356017</v>
      </c>
      <c r="G611" s="14">
        <v>1.3112585976094939</v>
      </c>
      <c r="H611" s="11">
        <v>18.566553499934944</v>
      </c>
    </row>
    <row r="612" spans="2:8" x14ac:dyDescent="0.25">
      <c r="B612" s="11">
        <v>609</v>
      </c>
      <c r="C612" s="8">
        <v>3.2925158669985399</v>
      </c>
      <c r="D612" s="3">
        <v>3.0729773243449201</v>
      </c>
      <c r="E612" s="3">
        <v>4.8250297136446703</v>
      </c>
      <c r="F612" s="3">
        <v>4.3332516963607475</v>
      </c>
      <c r="G612" s="14">
        <v>1.7376757659582649</v>
      </c>
      <c r="H612" s="11">
        <v>17.261450367307141</v>
      </c>
    </row>
    <row r="613" spans="2:8" x14ac:dyDescent="0.25">
      <c r="B613" s="11">
        <v>610</v>
      </c>
      <c r="C613" s="8">
        <v>3.3334444150413214</v>
      </c>
      <c r="D613" s="3">
        <v>3.083171207575603</v>
      </c>
      <c r="E613" s="3">
        <v>4.8495723302021716</v>
      </c>
      <c r="F613" s="3">
        <v>3.8830405470366909</v>
      </c>
      <c r="G613" s="14">
        <v>1.247955692983497</v>
      </c>
      <c r="H613" s="11">
        <v>16.397184192839283</v>
      </c>
    </row>
    <row r="614" spans="2:8" x14ac:dyDescent="0.25">
      <c r="B614" s="11">
        <v>611</v>
      </c>
      <c r="C614" s="8">
        <v>4.1412171457708951</v>
      </c>
      <c r="D614" s="3">
        <v>3.030114120555234</v>
      </c>
      <c r="E614" s="3">
        <v>5.4837843499630861</v>
      </c>
      <c r="F614" s="3">
        <v>4.6533825532553523</v>
      </c>
      <c r="G614" s="14">
        <v>1.1983413888560244</v>
      </c>
      <c r="H614" s="11">
        <v>18.506839558400593</v>
      </c>
    </row>
    <row r="615" spans="2:8" x14ac:dyDescent="0.25">
      <c r="B615" s="11">
        <v>612</v>
      </c>
      <c r="C615" s="8">
        <v>4.5178493936873814</v>
      </c>
      <c r="D615" s="3">
        <v>3.1817065335323043</v>
      </c>
      <c r="E615" s="3">
        <v>6.6623217421627583</v>
      </c>
      <c r="F615" s="3">
        <v>4.4108575489386066</v>
      </c>
      <c r="G615" s="14">
        <v>1.5128835268086589</v>
      </c>
      <c r="H615" s="11">
        <v>20.28561874512971</v>
      </c>
    </row>
    <row r="616" spans="2:8" x14ac:dyDescent="0.25">
      <c r="B616" s="11">
        <v>613</v>
      </c>
      <c r="C616" s="8">
        <v>3.4185189878162365</v>
      </c>
      <c r="D616" s="3">
        <v>2.9568407112869934</v>
      </c>
      <c r="E616" s="3">
        <v>5.0249846718485802</v>
      </c>
      <c r="F616" s="3">
        <v>4.0714586328420719</v>
      </c>
      <c r="G616" s="14">
        <v>1.5399727167570427</v>
      </c>
      <c r="H616" s="11">
        <v>17.011775720550926</v>
      </c>
    </row>
    <row r="617" spans="2:8" x14ac:dyDescent="0.25">
      <c r="B617" s="11">
        <v>614</v>
      </c>
      <c r="C617" s="8">
        <v>4.1815593846115675</v>
      </c>
      <c r="D617" s="3">
        <v>2.344055433347997</v>
      </c>
      <c r="E617" s="3">
        <v>5.1505404361103864</v>
      </c>
      <c r="F617" s="3">
        <v>4.0561782713307259</v>
      </c>
      <c r="G617" s="14">
        <v>1.6484961600181038</v>
      </c>
      <c r="H617" s="11">
        <v>17.380829685418782</v>
      </c>
    </row>
    <row r="618" spans="2:8" x14ac:dyDescent="0.25">
      <c r="B618" s="11">
        <v>615</v>
      </c>
      <c r="C618" s="8">
        <v>3.5294980716976396</v>
      </c>
      <c r="D618" s="3">
        <v>2.8153909880266426</v>
      </c>
      <c r="E618" s="3">
        <v>5.9534084608361937</v>
      </c>
      <c r="F618" s="3">
        <v>3.54669700685159</v>
      </c>
      <c r="G618" s="14">
        <v>1.6868189554344988</v>
      </c>
      <c r="H618" s="11">
        <v>17.531813482846566</v>
      </c>
    </row>
    <row r="619" spans="2:8" x14ac:dyDescent="0.25">
      <c r="B619" s="11">
        <v>616</v>
      </c>
      <c r="C619" s="8">
        <v>4.4565661584364156</v>
      </c>
      <c r="D619" s="3">
        <v>2.5128503267330125</v>
      </c>
      <c r="E619" s="3">
        <v>4.3464494325033902</v>
      </c>
      <c r="F619" s="3">
        <v>5.5425932744203212</v>
      </c>
      <c r="G619" s="14">
        <v>1.2926010005243662</v>
      </c>
      <c r="H619" s="11">
        <v>18.151060192617507</v>
      </c>
    </row>
    <row r="620" spans="2:8" x14ac:dyDescent="0.25">
      <c r="B620" s="11">
        <v>617</v>
      </c>
      <c r="C620" s="8">
        <v>4.3107139107636705</v>
      </c>
      <c r="D620" s="3">
        <v>3.534028092649907</v>
      </c>
      <c r="E620" s="3">
        <v>6.9001584432661467</v>
      </c>
      <c r="F620" s="3">
        <v>3.2681874876633525</v>
      </c>
      <c r="G620" s="14">
        <v>1.1461748163446219</v>
      </c>
      <c r="H620" s="11">
        <v>19.159262750687699</v>
      </c>
    </row>
    <row r="621" spans="2:8" x14ac:dyDescent="0.25">
      <c r="B621" s="11">
        <v>618</v>
      </c>
      <c r="C621" s="8">
        <v>3.8778681344083341</v>
      </c>
      <c r="D621" s="3">
        <v>2.8622605975620496</v>
      </c>
      <c r="E621" s="3">
        <v>7.1378680176754266</v>
      </c>
      <c r="F621" s="3">
        <v>4.1220538754520479</v>
      </c>
      <c r="G621" s="14">
        <v>1.1964225847071976</v>
      </c>
      <c r="H621" s="11">
        <v>19.196473209805053</v>
      </c>
    </row>
    <row r="622" spans="2:8" x14ac:dyDescent="0.25">
      <c r="B622" s="11">
        <v>619</v>
      </c>
      <c r="C622" s="8">
        <v>4.1305226217748121</v>
      </c>
      <c r="D622" s="3">
        <v>2.9749798892465793</v>
      </c>
      <c r="E622" s="3">
        <v>4.4728824141221404</v>
      </c>
      <c r="F622" s="3">
        <v>3.7922835157299852</v>
      </c>
      <c r="G622" s="14">
        <v>1.2972606511144791</v>
      </c>
      <c r="H622" s="11">
        <v>16.667929091987993</v>
      </c>
    </row>
    <row r="623" spans="2:8" x14ac:dyDescent="0.25">
      <c r="B623" s="11">
        <v>620</v>
      </c>
      <c r="C623" s="8">
        <v>3.8905430067366393</v>
      </c>
      <c r="D623" s="3">
        <v>2.9665786618972936</v>
      </c>
      <c r="E623" s="3">
        <v>5.0823098738381685</v>
      </c>
      <c r="F623" s="3">
        <v>3.9808056415084905</v>
      </c>
      <c r="G623" s="14">
        <v>1.3876002749553784</v>
      </c>
      <c r="H623" s="11">
        <v>17.307837458935971</v>
      </c>
    </row>
    <row r="624" spans="2:8" x14ac:dyDescent="0.25">
      <c r="B624" s="11">
        <v>621</v>
      </c>
      <c r="C624" s="8">
        <v>4.0398789065087506</v>
      </c>
      <c r="D624" s="3">
        <v>2.6463550596412886</v>
      </c>
      <c r="E624" s="3">
        <v>5.588999086226309</v>
      </c>
      <c r="F624" s="3">
        <v>4.12643832418616</v>
      </c>
      <c r="G624" s="14">
        <v>1.0480326847117776</v>
      </c>
      <c r="H624" s="11">
        <v>17.449704061274286</v>
      </c>
    </row>
    <row r="625" spans="2:8" x14ac:dyDescent="0.25">
      <c r="B625" s="11">
        <v>622</v>
      </c>
      <c r="C625" s="8">
        <v>4.1268533617050833</v>
      </c>
      <c r="D625" s="3">
        <v>2.8413178300931707</v>
      </c>
      <c r="E625" s="3">
        <v>4.4517361799932855</v>
      </c>
      <c r="F625" s="3">
        <v>3.3025376435967524</v>
      </c>
      <c r="G625" s="14">
        <v>1.457145336518392</v>
      </c>
      <c r="H625" s="11">
        <v>16.179590351906683</v>
      </c>
    </row>
    <row r="626" spans="2:8" x14ac:dyDescent="0.25">
      <c r="B626" s="11">
        <v>623</v>
      </c>
      <c r="C626" s="8">
        <v>4.0222244976675556</v>
      </c>
      <c r="D626" s="3">
        <v>3.1270714200346461</v>
      </c>
      <c r="E626" s="3">
        <v>6.2730415190042237</v>
      </c>
      <c r="F626" s="3">
        <v>4.6080477492654275</v>
      </c>
      <c r="G626" s="14">
        <v>1.7653998197184479</v>
      </c>
      <c r="H626" s="11">
        <v>19.795785005690298</v>
      </c>
    </row>
    <row r="627" spans="2:8" x14ac:dyDescent="0.25">
      <c r="B627" s="11">
        <v>624</v>
      </c>
      <c r="C627" s="8">
        <v>3.4036677308900689</v>
      </c>
      <c r="D627" s="3">
        <v>3.0721733728278515</v>
      </c>
      <c r="E627" s="3">
        <v>7.1110897163674407</v>
      </c>
      <c r="F627" s="3">
        <v>4.7566465135258964</v>
      </c>
      <c r="G627" s="14">
        <v>1.3662973304670527</v>
      </c>
      <c r="H627" s="11">
        <v>19.70987466407831</v>
      </c>
    </row>
    <row r="628" spans="2:8" x14ac:dyDescent="0.25">
      <c r="B628" s="11">
        <v>625</v>
      </c>
      <c r="C628" s="8">
        <v>4.0301899687856286</v>
      </c>
      <c r="D628" s="3">
        <v>2.2881546383423679</v>
      </c>
      <c r="E628" s="3">
        <v>6.8135287096721573</v>
      </c>
      <c r="F628" s="3">
        <v>3.5967109612147854</v>
      </c>
      <c r="G628" s="14">
        <v>1.511309272343051</v>
      </c>
      <c r="H628" s="11">
        <v>18.239893550357991</v>
      </c>
    </row>
    <row r="629" spans="2:8" x14ac:dyDescent="0.25">
      <c r="B629" s="11">
        <v>626</v>
      </c>
      <c r="C629" s="8">
        <v>3.6813355610864553</v>
      </c>
      <c r="D629" s="3">
        <v>2.6798375815074653</v>
      </c>
      <c r="E629" s="3">
        <v>6.4070338020139355</v>
      </c>
      <c r="F629" s="3">
        <v>4.7474544469399866</v>
      </c>
      <c r="G629" s="14">
        <v>1.2553587394920722</v>
      </c>
      <c r="H629" s="11">
        <v>18.771020131039919</v>
      </c>
    </row>
    <row r="630" spans="2:8" x14ac:dyDescent="0.25">
      <c r="B630" s="11">
        <v>627</v>
      </c>
      <c r="C630" s="8">
        <v>4.1606773641194019</v>
      </c>
      <c r="D630" s="3">
        <v>3.2772170588018215</v>
      </c>
      <c r="E630" s="3">
        <v>7.097202111319854</v>
      </c>
      <c r="F630" s="3">
        <v>4.7129351982228425</v>
      </c>
      <c r="G630" s="14">
        <v>1.6089637332690239</v>
      </c>
      <c r="H630" s="11">
        <v>20.856995465732947</v>
      </c>
    </row>
    <row r="631" spans="2:8" x14ac:dyDescent="0.25">
      <c r="B631" s="11">
        <v>628</v>
      </c>
      <c r="C631" s="8">
        <v>4.3565397551722898</v>
      </c>
      <c r="D631" s="3">
        <v>2.3117189991503033</v>
      </c>
      <c r="E631" s="3">
        <v>7.1546193100656668</v>
      </c>
      <c r="F631" s="3">
        <v>4.1753924484360043</v>
      </c>
      <c r="G631" s="14">
        <v>1.515975397440952</v>
      </c>
      <c r="H631" s="11">
        <v>19.514245910265213</v>
      </c>
    </row>
    <row r="632" spans="2:8" x14ac:dyDescent="0.25">
      <c r="B632" s="11">
        <v>629</v>
      </c>
      <c r="C632" s="8">
        <v>4.7227883295062929</v>
      </c>
      <c r="D632" s="3">
        <v>2.7580961798389123</v>
      </c>
      <c r="E632" s="3">
        <v>5.9171045123848449</v>
      </c>
      <c r="F632" s="3">
        <v>4.23863450037343</v>
      </c>
      <c r="G632" s="14">
        <v>1.1127241115696225</v>
      </c>
      <c r="H632" s="11">
        <v>18.749347633673104</v>
      </c>
    </row>
    <row r="633" spans="2:8" x14ac:dyDescent="0.25">
      <c r="B633" s="11">
        <v>630</v>
      </c>
      <c r="C633" s="8">
        <v>3.9882810837817146</v>
      </c>
      <c r="D633" s="3">
        <v>3.1039216896462678</v>
      </c>
      <c r="E633" s="3">
        <v>5.217173631585915</v>
      </c>
      <c r="F633" s="3">
        <v>4.0127752445184095</v>
      </c>
      <c r="G633" s="14">
        <v>1.41756673099685</v>
      </c>
      <c r="H633" s="11">
        <v>17.739718380529155</v>
      </c>
    </row>
    <row r="634" spans="2:8" x14ac:dyDescent="0.25">
      <c r="B634" s="11">
        <v>631</v>
      </c>
      <c r="C634" s="8">
        <v>4.4325902739455518</v>
      </c>
      <c r="D634" s="3">
        <v>2.6519075773406748</v>
      </c>
      <c r="E634" s="3">
        <v>5.1845730245962507</v>
      </c>
      <c r="F634" s="3">
        <v>5.2024520613166612</v>
      </c>
      <c r="G634" s="14">
        <v>1.3869600638590192</v>
      </c>
      <c r="H634" s="11">
        <v>18.858483001058158</v>
      </c>
    </row>
    <row r="635" spans="2:8" x14ac:dyDescent="0.25">
      <c r="B635" s="11">
        <v>632</v>
      </c>
      <c r="C635" s="8">
        <v>4.69589628363694</v>
      </c>
      <c r="D635" s="3">
        <v>2.9397554783896096</v>
      </c>
      <c r="E635" s="3">
        <v>6.1907611821087816</v>
      </c>
      <c r="F635" s="3">
        <v>3.455103953958754</v>
      </c>
      <c r="G635" s="14">
        <v>1.8733413586968144</v>
      </c>
      <c r="H635" s="11">
        <v>19.154858256790902</v>
      </c>
    </row>
    <row r="636" spans="2:8" x14ac:dyDescent="0.25">
      <c r="B636" s="11">
        <v>633</v>
      </c>
      <c r="C636" s="8">
        <v>4.3833958394030113</v>
      </c>
      <c r="D636" s="3">
        <v>2.0872813981844049</v>
      </c>
      <c r="E636" s="3">
        <v>6.88309980103881</v>
      </c>
      <c r="F636" s="3">
        <v>3.7249823581415438</v>
      </c>
      <c r="G636" s="14">
        <v>1.2420936729432999</v>
      </c>
      <c r="H636" s="11">
        <v>18.32085306971107</v>
      </c>
    </row>
    <row r="637" spans="2:8" x14ac:dyDescent="0.25">
      <c r="B637" s="11">
        <v>634</v>
      </c>
      <c r="C637" s="8">
        <v>4.3549947004942551</v>
      </c>
      <c r="D637" s="3">
        <v>2.6923696694142198</v>
      </c>
      <c r="E637" s="3">
        <v>4.7135936473280884</v>
      </c>
      <c r="F637" s="3">
        <v>3.4427340418550321</v>
      </c>
      <c r="G637" s="14">
        <v>1.3971703591613645</v>
      </c>
      <c r="H637" s="11">
        <v>16.600862418252962</v>
      </c>
    </row>
    <row r="638" spans="2:8" x14ac:dyDescent="0.25">
      <c r="B638" s="11">
        <v>635</v>
      </c>
      <c r="C638" s="8">
        <v>3.9217055257419906</v>
      </c>
      <c r="D638" s="3">
        <v>3.3930375814492639</v>
      </c>
      <c r="E638" s="3">
        <v>6.2131234096362054</v>
      </c>
      <c r="F638" s="3">
        <v>3.8689482605277759</v>
      </c>
      <c r="G638" s="14">
        <v>1.3368214444883866</v>
      </c>
      <c r="H638" s="11">
        <v>18.733636221843621</v>
      </c>
    </row>
    <row r="639" spans="2:8" x14ac:dyDescent="0.25">
      <c r="B639" s="11">
        <v>636</v>
      </c>
      <c r="C639" s="8">
        <v>4.3930438350538061</v>
      </c>
      <c r="D639" s="3">
        <v>3.3816701214343614</v>
      </c>
      <c r="E639" s="3">
        <v>4.9405622565295584</v>
      </c>
      <c r="F639" s="3">
        <v>3.4549422822489455</v>
      </c>
      <c r="G639" s="14">
        <v>1.6358948396947053</v>
      </c>
      <c r="H639" s="11">
        <v>17.806113334961374</v>
      </c>
    </row>
    <row r="640" spans="2:8" x14ac:dyDescent="0.25">
      <c r="B640" s="11">
        <v>637</v>
      </c>
      <c r="C640" s="8">
        <v>3.1722038708500988</v>
      </c>
      <c r="D640" s="3">
        <v>2.7632007346348657</v>
      </c>
      <c r="E640" s="3">
        <v>4.9290657484021514</v>
      </c>
      <c r="F640" s="3">
        <v>3.5447004975229244</v>
      </c>
      <c r="G640" s="14">
        <v>1.5163328249319694</v>
      </c>
      <c r="H640" s="11">
        <v>15.925503676342011</v>
      </c>
    </row>
    <row r="641" spans="2:8" x14ac:dyDescent="0.25">
      <c r="B641" s="11">
        <v>638</v>
      </c>
      <c r="C641" s="8">
        <v>4.50143704704639</v>
      </c>
      <c r="D641" s="3">
        <v>3.5655332321939865</v>
      </c>
      <c r="E641" s="3">
        <v>5.6848477255373986</v>
      </c>
      <c r="F641" s="3">
        <v>3.7629135753475977</v>
      </c>
      <c r="G641" s="14">
        <v>1.2299765121216797</v>
      </c>
      <c r="H641" s="11">
        <v>18.744708092247052</v>
      </c>
    </row>
    <row r="642" spans="2:8" x14ac:dyDescent="0.25">
      <c r="B642" s="11">
        <v>639</v>
      </c>
      <c r="C642" s="8">
        <v>4.0681847248117435</v>
      </c>
      <c r="D642" s="3">
        <v>3.4341835194336587</v>
      </c>
      <c r="E642" s="3">
        <v>5.1730319474442954</v>
      </c>
      <c r="F642" s="3">
        <v>3.6420209760487166</v>
      </c>
      <c r="G642" s="14">
        <v>1.3905138733151099</v>
      </c>
      <c r="H642" s="11">
        <v>17.707935041053524</v>
      </c>
    </row>
    <row r="643" spans="2:8" x14ac:dyDescent="0.25">
      <c r="B643" s="11">
        <v>640</v>
      </c>
      <c r="C643" s="8">
        <v>3.3410536866505964</v>
      </c>
      <c r="D643" s="3">
        <v>3.4634833667299221</v>
      </c>
      <c r="E643" s="3">
        <v>6.2787520963810408</v>
      </c>
      <c r="F643" s="3">
        <v>3.7649372772402945</v>
      </c>
      <c r="G643" s="14">
        <v>1.3220334341335125</v>
      </c>
      <c r="H643" s="11">
        <v>18.170259861135367</v>
      </c>
    </row>
    <row r="644" spans="2:8" x14ac:dyDescent="0.25">
      <c r="B644" s="11">
        <v>641</v>
      </c>
      <c r="C644" s="8">
        <v>3.9854868433537156</v>
      </c>
      <c r="D644" s="3">
        <v>3.2639540061822343</v>
      </c>
      <c r="E644" s="3">
        <v>5.5866976792306637</v>
      </c>
      <c r="F644" s="3">
        <v>4.3433272379938783</v>
      </c>
      <c r="G644" s="14">
        <v>1.4841746991613416</v>
      </c>
      <c r="H644" s="11">
        <v>18.663640465921837</v>
      </c>
    </row>
    <row r="645" spans="2:8" x14ac:dyDescent="0.25">
      <c r="B645" s="11">
        <v>642</v>
      </c>
      <c r="C645" s="8">
        <v>4.0664284205814694</v>
      </c>
      <c r="D645" s="3">
        <v>2.9099690742399087</v>
      </c>
      <c r="E645" s="3">
        <v>4.7688559766154706</v>
      </c>
      <c r="F645" s="3">
        <v>3.4677852877268629</v>
      </c>
      <c r="G645" s="14">
        <v>1.8330665857778641</v>
      </c>
      <c r="H645" s="11">
        <v>17.046105344941576</v>
      </c>
    </row>
    <row r="646" spans="2:8" x14ac:dyDescent="0.25">
      <c r="B646" s="11">
        <v>643</v>
      </c>
      <c r="C646" s="8">
        <v>3.1172237950385724</v>
      </c>
      <c r="D646" s="3">
        <v>2.3554508897255904</v>
      </c>
      <c r="E646" s="3">
        <v>5.6969935000714669</v>
      </c>
      <c r="F646" s="3">
        <v>3.6245007248571262</v>
      </c>
      <c r="G646" s="14">
        <v>1.4784113812620869</v>
      </c>
      <c r="H646" s="11">
        <v>16.272580290954842</v>
      </c>
    </row>
    <row r="647" spans="2:8" x14ac:dyDescent="0.25">
      <c r="B647" s="11">
        <v>644</v>
      </c>
      <c r="C647" s="8">
        <v>4.3474249251026036</v>
      </c>
      <c r="D647" s="3">
        <v>2.4286566998142263</v>
      </c>
      <c r="E647" s="3">
        <v>6.2508218351014797</v>
      </c>
      <c r="F647" s="3">
        <v>5.5712542359892234</v>
      </c>
      <c r="G647" s="14">
        <v>1.253534041618928</v>
      </c>
      <c r="H647" s="11">
        <v>19.85169173762646</v>
      </c>
    </row>
    <row r="648" spans="2:8" x14ac:dyDescent="0.25">
      <c r="B648" s="11">
        <v>645</v>
      </c>
      <c r="C648" s="8">
        <v>3.2182176687690993</v>
      </c>
      <c r="D648" s="3">
        <v>3.868974226887973</v>
      </c>
      <c r="E648" s="3">
        <v>4.7119910065104378</v>
      </c>
      <c r="F648" s="3">
        <v>5.6531391675079181</v>
      </c>
      <c r="G648" s="14">
        <v>1.2577762728583</v>
      </c>
      <c r="H648" s="11">
        <v>18.71009834253373</v>
      </c>
    </row>
    <row r="649" spans="2:8" x14ac:dyDescent="0.25">
      <c r="B649" s="11">
        <v>646</v>
      </c>
      <c r="C649" s="8">
        <v>4.3003443342962093</v>
      </c>
      <c r="D649" s="3">
        <v>2.9009276625261222</v>
      </c>
      <c r="E649" s="3">
        <v>6.2587952974081285</v>
      </c>
      <c r="F649" s="3">
        <v>4.9247163996967309</v>
      </c>
      <c r="G649" s="14">
        <v>1.9547657586793126</v>
      </c>
      <c r="H649" s="11">
        <v>20.339549452606501</v>
      </c>
    </row>
    <row r="650" spans="2:8" x14ac:dyDescent="0.25">
      <c r="B650" s="11">
        <v>647</v>
      </c>
      <c r="C650" s="8">
        <v>4.2019130551412376</v>
      </c>
      <c r="D650" s="3">
        <v>2.6188662502631095</v>
      </c>
      <c r="E650" s="3">
        <v>5.6427621119631652</v>
      </c>
      <c r="F650" s="3">
        <v>4.0501812386373475</v>
      </c>
      <c r="G650" s="14">
        <v>1.842214118823003</v>
      </c>
      <c r="H650" s="11">
        <v>18.35593677482786</v>
      </c>
    </row>
    <row r="651" spans="2:8" x14ac:dyDescent="0.25">
      <c r="B651" s="11">
        <v>648</v>
      </c>
      <c r="C651" s="8">
        <v>4.4384639061803357</v>
      </c>
      <c r="D651" s="3">
        <v>3.37661795783937</v>
      </c>
      <c r="E651" s="3">
        <v>4.8034260554409194</v>
      </c>
      <c r="F651" s="3">
        <v>4.0549643502125443</v>
      </c>
      <c r="G651" s="14">
        <v>1.1610219575505696</v>
      </c>
      <c r="H651" s="11">
        <v>17.83449422722374</v>
      </c>
    </row>
    <row r="652" spans="2:8" x14ac:dyDescent="0.25">
      <c r="B652" s="11">
        <v>649</v>
      </c>
      <c r="C652" s="8">
        <v>4.416703486730408</v>
      </c>
      <c r="D652" s="3">
        <v>2.6976965624534994</v>
      </c>
      <c r="E652" s="3">
        <v>5.2778595249076199</v>
      </c>
      <c r="F652" s="3">
        <v>3.8855726313754655</v>
      </c>
      <c r="G652" s="14">
        <v>1.5286211093235169</v>
      </c>
      <c r="H652" s="11">
        <v>17.80645331479051</v>
      </c>
    </row>
    <row r="653" spans="2:8" x14ac:dyDescent="0.25">
      <c r="B653" s="11">
        <v>650</v>
      </c>
      <c r="C653" s="8">
        <v>4.2951228997812647</v>
      </c>
      <c r="D653" s="3">
        <v>3.7795048857730649</v>
      </c>
      <c r="E653" s="3">
        <v>6.3993661455178135</v>
      </c>
      <c r="F653" s="3">
        <v>4.558693024557197</v>
      </c>
      <c r="G653" s="14">
        <v>1.5960990312504681</v>
      </c>
      <c r="H653" s="11">
        <v>20.628785986879809</v>
      </c>
    </row>
    <row r="654" spans="2:8" x14ac:dyDescent="0.25">
      <c r="B654" s="11">
        <v>651</v>
      </c>
      <c r="C654" s="8">
        <v>3.9227860015025442</v>
      </c>
      <c r="D654" s="3">
        <v>3.2358357648964438</v>
      </c>
      <c r="E654" s="3">
        <v>5.3640138824369696</v>
      </c>
      <c r="F654" s="3">
        <v>4.0315571758943634</v>
      </c>
      <c r="G654" s="14">
        <v>1.3176327512242672</v>
      </c>
      <c r="H654" s="11">
        <v>17.871825575954588</v>
      </c>
    </row>
    <row r="655" spans="2:8" x14ac:dyDescent="0.25">
      <c r="B655" s="11">
        <v>652</v>
      </c>
      <c r="C655" s="8">
        <v>3.9027781571550468</v>
      </c>
      <c r="D655" s="3">
        <v>3.5217282616390575</v>
      </c>
      <c r="E655" s="3">
        <v>5.5251161205193444</v>
      </c>
      <c r="F655" s="3">
        <v>5.3560815933058805</v>
      </c>
      <c r="G655" s="14">
        <v>1.5054095428739345</v>
      </c>
      <c r="H655" s="11">
        <v>19.811113675493264</v>
      </c>
    </row>
    <row r="656" spans="2:8" x14ac:dyDescent="0.25">
      <c r="B656" s="11">
        <v>653</v>
      </c>
      <c r="C656" s="8">
        <v>3.6714763586288131</v>
      </c>
      <c r="D656" s="3">
        <v>2.7019366114334544</v>
      </c>
      <c r="E656" s="3">
        <v>5.4340353000007227</v>
      </c>
      <c r="F656" s="3">
        <v>5.1917512100863288</v>
      </c>
      <c r="G656" s="14">
        <v>1.393013961799999</v>
      </c>
      <c r="H656" s="11">
        <v>18.392213441949316</v>
      </c>
    </row>
    <row r="657" spans="2:8" x14ac:dyDescent="0.25">
      <c r="B657" s="11">
        <v>654</v>
      </c>
      <c r="C657" s="8">
        <v>3.1352458198416122</v>
      </c>
      <c r="D657" s="3">
        <v>2.3859276466810662</v>
      </c>
      <c r="E657" s="3">
        <v>6.3042938730178122</v>
      </c>
      <c r="F657" s="3">
        <v>3.7176174729327869</v>
      </c>
      <c r="G657" s="14">
        <v>1.5886458470173968</v>
      </c>
      <c r="H657" s="11">
        <v>17.131730659490675</v>
      </c>
    </row>
    <row r="658" spans="2:8" x14ac:dyDescent="0.25">
      <c r="B658" s="11">
        <v>655</v>
      </c>
      <c r="C658" s="8">
        <v>4.1648423726420614</v>
      </c>
      <c r="D658" s="3">
        <v>3.4859760264076161</v>
      </c>
      <c r="E658" s="3">
        <v>4.7058360971519049</v>
      </c>
      <c r="F658" s="3">
        <v>3.6362486665886817</v>
      </c>
      <c r="G658" s="14">
        <v>1.6290578523009513</v>
      </c>
      <c r="H658" s="11">
        <v>17.621961015091216</v>
      </c>
    </row>
    <row r="659" spans="2:8" x14ac:dyDescent="0.25">
      <c r="B659" s="11">
        <v>656</v>
      </c>
      <c r="C659" s="8">
        <v>3.7833306672848992</v>
      </c>
      <c r="D659" s="3">
        <v>3.6150840877733881</v>
      </c>
      <c r="E659" s="3">
        <v>5.0293305509470851</v>
      </c>
      <c r="F659" s="3">
        <v>3.300015190008172</v>
      </c>
      <c r="G659" s="14">
        <v>1.8285031288025051</v>
      </c>
      <c r="H659" s="11">
        <v>17.556263624816051</v>
      </c>
    </row>
    <row r="660" spans="2:8" x14ac:dyDescent="0.25">
      <c r="B660" s="11">
        <v>657</v>
      </c>
      <c r="C660" s="8">
        <v>3.9701878639313399</v>
      </c>
      <c r="D660" s="3">
        <v>2.950419423975799</v>
      </c>
      <c r="E660" s="3">
        <v>5.0155920529811091</v>
      </c>
      <c r="F660" s="3">
        <v>4.1581758656096914</v>
      </c>
      <c r="G660" s="14">
        <v>1.6233491583332356</v>
      </c>
      <c r="H660" s="11">
        <v>17.717724364831177</v>
      </c>
    </row>
    <row r="661" spans="2:8" x14ac:dyDescent="0.25">
      <c r="B661" s="11">
        <v>658</v>
      </c>
      <c r="C661" s="8">
        <v>4.2873713691441253</v>
      </c>
      <c r="D661" s="3">
        <v>3.8796926083348766</v>
      </c>
      <c r="E661" s="3">
        <v>5.8039374602264857</v>
      </c>
      <c r="F661" s="3">
        <v>3.6274901824959342</v>
      </c>
      <c r="G661" s="14">
        <v>1.507224385088312</v>
      </c>
      <c r="H661" s="11">
        <v>19.105716005289732</v>
      </c>
    </row>
    <row r="662" spans="2:8" x14ac:dyDescent="0.25">
      <c r="B662" s="11">
        <v>659</v>
      </c>
      <c r="C662" s="8">
        <v>3.979690187745613</v>
      </c>
      <c r="D662" s="3">
        <v>3.0787536229860901</v>
      </c>
      <c r="E662" s="3">
        <v>4.5828928878202388</v>
      </c>
      <c r="F662" s="3">
        <v>4.0461867906376412</v>
      </c>
      <c r="G662" s="14">
        <v>1.2699153261728988</v>
      </c>
      <c r="H662" s="11">
        <v>16.957438815362483</v>
      </c>
    </row>
    <row r="663" spans="2:8" x14ac:dyDescent="0.25">
      <c r="B663" s="11">
        <v>660</v>
      </c>
      <c r="C663" s="8">
        <v>4.3662517002324144</v>
      </c>
      <c r="D663" s="3">
        <v>2.3382049111442251</v>
      </c>
      <c r="E663" s="3">
        <v>4.8804312611868825</v>
      </c>
      <c r="F663" s="3">
        <v>3.4107548236943876</v>
      </c>
      <c r="G663" s="14">
        <v>1.3088774133053049</v>
      </c>
      <c r="H663" s="11">
        <v>16.304520109563214</v>
      </c>
    </row>
    <row r="664" spans="2:8" x14ac:dyDescent="0.25">
      <c r="B664" s="11">
        <v>661</v>
      </c>
      <c r="C664" s="8">
        <v>3.7327033820991455</v>
      </c>
      <c r="D664" s="3">
        <v>2.7097210061257186</v>
      </c>
      <c r="E664" s="3">
        <v>5.2438412091042323</v>
      </c>
      <c r="F664" s="3">
        <v>5.050766954411908</v>
      </c>
      <c r="G664" s="14">
        <v>1.6386248352152759</v>
      </c>
      <c r="H664" s="11">
        <v>18.375657386956281</v>
      </c>
    </row>
    <row r="665" spans="2:8" x14ac:dyDescent="0.25">
      <c r="B665" s="11">
        <v>662</v>
      </c>
      <c r="C665" s="8">
        <v>4.0224397712735369</v>
      </c>
      <c r="D665" s="3">
        <v>3.09232920841696</v>
      </c>
      <c r="E665" s="3">
        <v>7.5932923368366945</v>
      </c>
      <c r="F665" s="3">
        <v>4.0165486048410877</v>
      </c>
      <c r="G665" s="14">
        <v>1.3274795868568743</v>
      </c>
      <c r="H665" s="11">
        <v>20.052089508225155</v>
      </c>
    </row>
    <row r="666" spans="2:8" x14ac:dyDescent="0.25">
      <c r="B666" s="11">
        <v>663</v>
      </c>
      <c r="C666" s="8">
        <v>4.7641817669709772</v>
      </c>
      <c r="D666" s="3">
        <v>2.4655351778735204</v>
      </c>
      <c r="E666" s="3">
        <v>4.9650067734851202</v>
      </c>
      <c r="F666" s="3">
        <v>4.6584634560337568</v>
      </c>
      <c r="G666" s="14">
        <v>1.6846681494076874</v>
      </c>
      <c r="H666" s="11">
        <v>18.537855323771062</v>
      </c>
    </row>
    <row r="667" spans="2:8" x14ac:dyDescent="0.25">
      <c r="B667" s="11">
        <v>664</v>
      </c>
      <c r="C667" s="8">
        <v>4.2551336205704935</v>
      </c>
      <c r="D667" s="3">
        <v>2.8046867465413836</v>
      </c>
      <c r="E667" s="3">
        <v>5.0868519484018773</v>
      </c>
      <c r="F667" s="3">
        <v>5.0735269161867045</v>
      </c>
      <c r="G667" s="14">
        <v>1.7061136002883619</v>
      </c>
      <c r="H667" s="11">
        <v>18.92631283198882</v>
      </c>
    </row>
    <row r="668" spans="2:8" x14ac:dyDescent="0.25">
      <c r="B668" s="11">
        <v>665</v>
      </c>
      <c r="C668" s="8">
        <v>4.5929918032857646</v>
      </c>
      <c r="D668" s="3">
        <v>2.2701037733342644</v>
      </c>
      <c r="E668" s="3">
        <v>4.437260633927119</v>
      </c>
      <c r="F668" s="3">
        <v>5.5266199179804545</v>
      </c>
      <c r="G668" s="14">
        <v>1.6279545993684352</v>
      </c>
      <c r="H668" s="11">
        <v>18.454930727896041</v>
      </c>
    </row>
    <row r="669" spans="2:8" x14ac:dyDescent="0.25">
      <c r="B669" s="11">
        <v>666</v>
      </c>
      <c r="C669" s="8">
        <v>3.8672409637741372</v>
      </c>
      <c r="D669" s="3">
        <v>3.292571614894142</v>
      </c>
      <c r="E669" s="3">
        <v>5.907058495232187</v>
      </c>
      <c r="F669" s="3">
        <v>4.832122673180808</v>
      </c>
      <c r="G669" s="14">
        <v>1.6270713218078494</v>
      </c>
      <c r="H669" s="11">
        <v>19.526065068889125</v>
      </c>
    </row>
    <row r="670" spans="2:8" x14ac:dyDescent="0.25">
      <c r="B670" s="11">
        <v>667</v>
      </c>
      <c r="C670" s="8">
        <v>3.5748969341248413</v>
      </c>
      <c r="D670" s="3">
        <v>2.9173608574484673</v>
      </c>
      <c r="E670" s="3">
        <v>5.3707965994507809</v>
      </c>
      <c r="F670" s="3">
        <v>3.144916358390339</v>
      </c>
      <c r="G670" s="14">
        <v>1.5976061679936926</v>
      </c>
      <c r="H670" s="11">
        <v>16.605576917408122</v>
      </c>
    </row>
    <row r="671" spans="2:8" x14ac:dyDescent="0.25">
      <c r="B671" s="11">
        <v>668</v>
      </c>
      <c r="C671" s="8">
        <v>3.709375409785753</v>
      </c>
      <c r="D671" s="3">
        <v>3.2803692667561508</v>
      </c>
      <c r="E671" s="3">
        <v>5.8033620950353653</v>
      </c>
      <c r="F671" s="3">
        <v>4.143164650534052</v>
      </c>
      <c r="G671" s="14">
        <v>1.6880281250892468</v>
      </c>
      <c r="H671" s="11">
        <v>18.624299547200565</v>
      </c>
    </row>
    <row r="672" spans="2:8" x14ac:dyDescent="0.25">
      <c r="B672" s="11">
        <v>669</v>
      </c>
      <c r="C672" s="8">
        <v>3.7712022182155449</v>
      </c>
      <c r="D672" s="3">
        <v>2.7615345795044508</v>
      </c>
      <c r="E672" s="3">
        <v>4.640257633478015</v>
      </c>
      <c r="F672" s="3">
        <v>5.626079950902108</v>
      </c>
      <c r="G672" s="14">
        <v>1.6646675177055112</v>
      </c>
      <c r="H672" s="11">
        <v>18.463741899805626</v>
      </c>
    </row>
    <row r="673" spans="2:8" x14ac:dyDescent="0.25">
      <c r="B673" s="11">
        <v>670</v>
      </c>
      <c r="C673" s="8">
        <v>3.6423441988554406</v>
      </c>
      <c r="D673" s="3">
        <v>3.3498808334537484</v>
      </c>
      <c r="E673" s="3">
        <v>4.6439445414609404</v>
      </c>
      <c r="F673" s="3">
        <v>3.482175260111581</v>
      </c>
      <c r="G673" s="14">
        <v>1.5683722989390287</v>
      </c>
      <c r="H673" s="11">
        <v>16.686717132820739</v>
      </c>
    </row>
    <row r="674" spans="2:8" x14ac:dyDescent="0.25">
      <c r="B674" s="11">
        <v>671</v>
      </c>
      <c r="C674" s="8">
        <v>3.952824277307696</v>
      </c>
      <c r="D674" s="3">
        <v>3.6165163125805644</v>
      </c>
      <c r="E674" s="3">
        <v>5.2869346455432167</v>
      </c>
      <c r="F674" s="3">
        <v>3.6313437840877327</v>
      </c>
      <c r="G674" s="14">
        <v>1.1857979299534427</v>
      </c>
      <c r="H674" s="11">
        <v>17.673416949472649</v>
      </c>
    </row>
    <row r="675" spans="2:8" x14ac:dyDescent="0.25">
      <c r="B675" s="11">
        <v>672</v>
      </c>
      <c r="C675" s="8">
        <v>4.0091382825747237</v>
      </c>
      <c r="D675" s="3">
        <v>3.0450270304460858</v>
      </c>
      <c r="E675" s="3">
        <v>4.5380711820763571</v>
      </c>
      <c r="F675" s="3">
        <v>3.1291143804007175</v>
      </c>
      <c r="G675" s="14">
        <v>1.5675561550728256</v>
      </c>
      <c r="H675" s="11">
        <v>16.288907030570709</v>
      </c>
    </row>
    <row r="676" spans="2:8" x14ac:dyDescent="0.25">
      <c r="B676" s="11">
        <v>673</v>
      </c>
      <c r="C676" s="8">
        <v>4.1050374271850156</v>
      </c>
      <c r="D676" s="3">
        <v>2.5633758233789927</v>
      </c>
      <c r="E676" s="3">
        <v>5.7850914572852989</v>
      </c>
      <c r="F676" s="3">
        <v>3.5847561512984352</v>
      </c>
      <c r="G676" s="14">
        <v>1.5998419113305689</v>
      </c>
      <c r="H676" s="11">
        <v>17.638102770478309</v>
      </c>
    </row>
    <row r="677" spans="2:8" x14ac:dyDescent="0.25">
      <c r="B677" s="11">
        <v>674</v>
      </c>
      <c r="C677" s="8">
        <v>4.1427539785059722</v>
      </c>
      <c r="D677" s="3">
        <v>3.0555902854917596</v>
      </c>
      <c r="E677" s="3">
        <v>6.5632290093863546</v>
      </c>
      <c r="F677" s="3">
        <v>4.1876040900045686</v>
      </c>
      <c r="G677" s="14">
        <v>1.3067889102128254</v>
      </c>
      <c r="H677" s="11">
        <v>19.255966273601484</v>
      </c>
    </row>
    <row r="678" spans="2:8" x14ac:dyDescent="0.25">
      <c r="B678" s="11">
        <v>675</v>
      </c>
      <c r="C678" s="8">
        <v>3.916403938999498</v>
      </c>
      <c r="D678" s="3">
        <v>3.352063998922759</v>
      </c>
      <c r="E678" s="3">
        <v>5.566179247034551</v>
      </c>
      <c r="F678" s="3">
        <v>4.5125345896787614</v>
      </c>
      <c r="G678" s="14">
        <v>1.6829038391648541</v>
      </c>
      <c r="H678" s="11">
        <v>19.030085613800424</v>
      </c>
    </row>
    <row r="679" spans="2:8" x14ac:dyDescent="0.25">
      <c r="B679" s="11">
        <v>676</v>
      </c>
      <c r="C679" s="8">
        <v>3.8001662406454111</v>
      </c>
      <c r="D679" s="3">
        <v>2.1652615045591226</v>
      </c>
      <c r="E679" s="3">
        <v>5.2225044111721211</v>
      </c>
      <c r="F679" s="3">
        <v>5.9111065687427065</v>
      </c>
      <c r="G679" s="14">
        <v>1.8187159246379809</v>
      </c>
      <c r="H679" s="11">
        <v>18.917754649757342</v>
      </c>
    </row>
    <row r="680" spans="2:8" x14ac:dyDescent="0.25">
      <c r="B680" s="11">
        <v>677</v>
      </c>
      <c r="C680" s="8">
        <v>4.152867256549496</v>
      </c>
      <c r="D680" s="3">
        <v>3.5035297419216231</v>
      </c>
      <c r="E680" s="3">
        <v>6.0203319065169039</v>
      </c>
      <c r="F680" s="3">
        <v>3.6691991490211824</v>
      </c>
      <c r="G680" s="14">
        <v>1.2284705693095928</v>
      </c>
      <c r="H680" s="11">
        <v>18.5743986233188</v>
      </c>
    </row>
    <row r="681" spans="2:8" x14ac:dyDescent="0.25">
      <c r="B681" s="11">
        <v>678</v>
      </c>
      <c r="C681" s="8">
        <v>3.8816995461600237</v>
      </c>
      <c r="D681" s="3">
        <v>3.4031104817583318</v>
      </c>
      <c r="E681" s="3">
        <v>5.8545380300871095</v>
      </c>
      <c r="F681" s="3">
        <v>3.5838270631163991</v>
      </c>
      <c r="G681" s="14">
        <v>1.4913337018992574</v>
      </c>
      <c r="H681" s="11">
        <v>18.214508823021124</v>
      </c>
    </row>
    <row r="682" spans="2:8" x14ac:dyDescent="0.25">
      <c r="B682" s="11">
        <v>679</v>
      </c>
      <c r="C682" s="8">
        <v>4.4998700003345906</v>
      </c>
      <c r="D682" s="3">
        <v>3.1457746105685871</v>
      </c>
      <c r="E682" s="3">
        <v>6.6675493915472073</v>
      </c>
      <c r="F682" s="3">
        <v>5.3038718858203895</v>
      </c>
      <c r="G682" s="14">
        <v>1.6474638234518149</v>
      </c>
      <c r="H682" s="11">
        <v>21.264529711722588</v>
      </c>
    </row>
    <row r="683" spans="2:8" x14ac:dyDescent="0.25">
      <c r="B683" s="11">
        <v>680</v>
      </c>
      <c r="C683" s="8">
        <v>4.3617376539958981</v>
      </c>
      <c r="D683" s="3">
        <v>3.1007516410127818</v>
      </c>
      <c r="E683" s="3">
        <v>5.1525288450012425</v>
      </c>
      <c r="F683" s="3">
        <v>4.2239280993088233</v>
      </c>
      <c r="G683" s="14">
        <v>1.7828546726225136</v>
      </c>
      <c r="H683" s="11">
        <v>18.621800911941257</v>
      </c>
    </row>
    <row r="684" spans="2:8" x14ac:dyDescent="0.25">
      <c r="B684" s="11">
        <v>681</v>
      </c>
      <c r="C684" s="8">
        <v>4.909995974657221</v>
      </c>
      <c r="D684" s="3">
        <v>3.058855933645106</v>
      </c>
      <c r="E684" s="3">
        <v>6.1616747774583782</v>
      </c>
      <c r="F684" s="3">
        <v>5.4160984081395931</v>
      </c>
      <c r="G684" s="14">
        <v>1.6395458275311929</v>
      </c>
      <c r="H684" s="11">
        <v>21.18617092143149</v>
      </c>
    </row>
    <row r="685" spans="2:8" x14ac:dyDescent="0.25">
      <c r="B685" s="11">
        <v>682</v>
      </c>
      <c r="C685" s="8">
        <v>3.7121020057953982</v>
      </c>
      <c r="D685" s="3">
        <v>3.0568403589885911</v>
      </c>
      <c r="E685" s="3">
        <v>6.3453858525268334</v>
      </c>
      <c r="F685" s="3">
        <v>3.3306333525581517</v>
      </c>
      <c r="G685" s="14">
        <v>1.2877480267868031</v>
      </c>
      <c r="H685" s="11">
        <v>17.732709596655777</v>
      </c>
    </row>
    <row r="686" spans="2:8" x14ac:dyDescent="0.25">
      <c r="B686" s="11">
        <v>683</v>
      </c>
      <c r="C686" s="8">
        <v>3.4526262969593935</v>
      </c>
      <c r="D686" s="3">
        <v>2.8907146927358687</v>
      </c>
      <c r="E686" s="3">
        <v>5.7060804195361357</v>
      </c>
      <c r="F686" s="3">
        <v>4.1475212219185504</v>
      </c>
      <c r="G686" s="14">
        <v>1.2307082765793991</v>
      </c>
      <c r="H686" s="11">
        <v>17.427650907729348</v>
      </c>
    </row>
    <row r="687" spans="2:8" x14ac:dyDescent="0.25">
      <c r="B687" s="11">
        <v>684</v>
      </c>
      <c r="C687" s="8">
        <v>4.2752500395490296</v>
      </c>
      <c r="D687" s="3">
        <v>2.6405565549061127</v>
      </c>
      <c r="E687" s="3">
        <v>6.3924386281209173</v>
      </c>
      <c r="F687" s="3">
        <v>4.5654353796940068</v>
      </c>
      <c r="G687" s="14">
        <v>1.5577383525456494</v>
      </c>
      <c r="H687" s="11">
        <v>19.431418954815715</v>
      </c>
    </row>
    <row r="688" spans="2:8" x14ac:dyDescent="0.25">
      <c r="B688" s="11">
        <v>685</v>
      </c>
      <c r="C688" s="8">
        <v>3.4884673445425558</v>
      </c>
      <c r="D688" s="3">
        <v>2.5422681048278428</v>
      </c>
      <c r="E688" s="3">
        <v>4.7984867403258757</v>
      </c>
      <c r="F688" s="3">
        <v>3.6211927071844303</v>
      </c>
      <c r="G688" s="14">
        <v>1.8100317970487072</v>
      </c>
      <c r="H688" s="11">
        <v>16.260446693929413</v>
      </c>
    </row>
    <row r="689" spans="2:8" x14ac:dyDescent="0.25">
      <c r="B689" s="11">
        <v>686</v>
      </c>
      <c r="C689" s="8">
        <v>3.9546184584131368</v>
      </c>
      <c r="D689" s="3">
        <v>3.4541006139992096</v>
      </c>
      <c r="E689" s="3">
        <v>5.0406194412622014</v>
      </c>
      <c r="F689" s="3">
        <v>3.6135304631045657</v>
      </c>
      <c r="G689" s="14">
        <v>1.6661349850055025</v>
      </c>
      <c r="H689" s="11">
        <v>17.729003961784617</v>
      </c>
    </row>
    <row r="690" spans="2:8" x14ac:dyDescent="0.25">
      <c r="B690" s="11">
        <v>687</v>
      </c>
      <c r="C690" s="8">
        <v>3.9742816458729209</v>
      </c>
      <c r="D690" s="3">
        <v>3.1718490110912585</v>
      </c>
      <c r="E690" s="3">
        <v>5.7631749350085215</v>
      </c>
      <c r="F690" s="3">
        <v>3.7945688583305035</v>
      </c>
      <c r="G690" s="14">
        <v>1.4338263299933391</v>
      </c>
      <c r="H690" s="11">
        <v>18.137700780296541</v>
      </c>
    </row>
    <row r="691" spans="2:8" x14ac:dyDescent="0.25">
      <c r="B691" s="11">
        <v>688</v>
      </c>
      <c r="C691" s="8">
        <v>3.987548496226478</v>
      </c>
      <c r="D691" s="3">
        <v>2.7686252046101849</v>
      </c>
      <c r="E691" s="3">
        <v>5.1260719559972747</v>
      </c>
      <c r="F691" s="3">
        <v>5.3465720644245645</v>
      </c>
      <c r="G691" s="14">
        <v>1.4210687155704349</v>
      </c>
      <c r="H691" s="11">
        <v>18.649886436828936</v>
      </c>
    </row>
    <row r="692" spans="2:8" x14ac:dyDescent="0.25">
      <c r="B692" s="11">
        <v>689</v>
      </c>
      <c r="C692" s="8">
        <v>3.9823495012627377</v>
      </c>
      <c r="D692" s="3">
        <v>3.308231305739973</v>
      </c>
      <c r="E692" s="3">
        <v>7.3889258905736952</v>
      </c>
      <c r="F692" s="3">
        <v>3.4098254204715035</v>
      </c>
      <c r="G692" s="14">
        <v>1.1202802981593944</v>
      </c>
      <c r="H692" s="11">
        <v>19.209612416207303</v>
      </c>
    </row>
    <row r="693" spans="2:8" x14ac:dyDescent="0.25">
      <c r="B693" s="11">
        <v>690</v>
      </c>
      <c r="C693" s="8">
        <v>4.707764346372894</v>
      </c>
      <c r="D693" s="3">
        <v>3.1069378947199402</v>
      </c>
      <c r="E693" s="3">
        <v>5.1873113448790846</v>
      </c>
      <c r="F693" s="3">
        <v>4.0272778314707729</v>
      </c>
      <c r="G693" s="14">
        <v>1.7162781226129562</v>
      </c>
      <c r="H693" s="11">
        <v>18.745569540055648</v>
      </c>
    </row>
    <row r="694" spans="2:8" x14ac:dyDescent="0.25">
      <c r="B694" s="11">
        <v>691</v>
      </c>
      <c r="C694" s="8">
        <v>3.8455866014935545</v>
      </c>
      <c r="D694" s="3">
        <v>2.4780770611883787</v>
      </c>
      <c r="E694" s="3">
        <v>5.1478847121846147</v>
      </c>
      <c r="F694" s="3">
        <v>4.3793969930706007</v>
      </c>
      <c r="G694" s="14">
        <v>1.3466560803609591</v>
      </c>
      <c r="H694" s="11">
        <v>17.197601448298105</v>
      </c>
    </row>
    <row r="695" spans="2:8" x14ac:dyDescent="0.25">
      <c r="B695" s="11">
        <v>692</v>
      </c>
      <c r="C695" s="8">
        <v>3.6259303703225818</v>
      </c>
      <c r="D695" s="3">
        <v>3.5690687716403091</v>
      </c>
      <c r="E695" s="3">
        <v>5.4609211323018547</v>
      </c>
      <c r="F695" s="3">
        <v>3.4855352401260085</v>
      </c>
      <c r="G695" s="14">
        <v>1.3744789082504605</v>
      </c>
      <c r="H695" s="11">
        <v>17.515934422641212</v>
      </c>
    </row>
    <row r="696" spans="2:8" x14ac:dyDescent="0.25">
      <c r="B696" s="11">
        <v>693</v>
      </c>
      <c r="C696" s="8">
        <v>3.9438949185066798</v>
      </c>
      <c r="D696" s="3">
        <v>2.9521406754240904</v>
      </c>
      <c r="E696" s="3">
        <v>7.6420939908339465</v>
      </c>
      <c r="F696" s="3">
        <v>3.3220090264838151</v>
      </c>
      <c r="G696" s="14">
        <v>1.614222655611584</v>
      </c>
      <c r="H696" s="11">
        <v>19.474361266860118</v>
      </c>
    </row>
    <row r="697" spans="2:8" x14ac:dyDescent="0.25">
      <c r="B697" s="11">
        <v>694</v>
      </c>
      <c r="C697" s="8">
        <v>3.5780615819221966</v>
      </c>
      <c r="D697" s="3">
        <v>2.8007871313111723</v>
      </c>
      <c r="E697" s="3">
        <v>5.4765355238806306</v>
      </c>
      <c r="F697" s="3">
        <v>5.175272845823736</v>
      </c>
      <c r="G697" s="14">
        <v>1.4397056498980485</v>
      </c>
      <c r="H697" s="11">
        <v>18.470362732835785</v>
      </c>
    </row>
    <row r="698" spans="2:8" x14ac:dyDescent="0.25">
      <c r="B698" s="11">
        <v>695</v>
      </c>
      <c r="C698" s="8">
        <v>4.1071301497178414</v>
      </c>
      <c r="D698" s="3">
        <v>3.1051313180135405</v>
      </c>
      <c r="E698" s="3">
        <v>5.2091474378528169</v>
      </c>
      <c r="F698" s="3">
        <v>5.1453286255295181</v>
      </c>
      <c r="G698" s="14">
        <v>1.3117293167235418</v>
      </c>
      <c r="H698" s="11">
        <v>18.878466847837259</v>
      </c>
    </row>
    <row r="699" spans="2:8" x14ac:dyDescent="0.25">
      <c r="B699" s="11">
        <v>696</v>
      </c>
      <c r="C699" s="8">
        <v>3.9017575477102318</v>
      </c>
      <c r="D699" s="3">
        <v>3.0111493532500679</v>
      </c>
      <c r="E699" s="3">
        <v>6.8190786398026919</v>
      </c>
      <c r="F699" s="3">
        <v>4.492852002834951</v>
      </c>
      <c r="G699" s="14">
        <v>1.2163825118476015</v>
      </c>
      <c r="H699" s="11">
        <v>19.441220055445545</v>
      </c>
    </row>
    <row r="700" spans="2:8" x14ac:dyDescent="0.25">
      <c r="B700" s="11">
        <v>697</v>
      </c>
      <c r="C700" s="8">
        <v>3.245294912400265</v>
      </c>
      <c r="D700" s="3">
        <v>2.9877075744917798</v>
      </c>
      <c r="E700" s="3">
        <v>5.9841104769735205</v>
      </c>
      <c r="F700" s="3">
        <v>4.7939058625036184</v>
      </c>
      <c r="G700" s="14">
        <v>1.4140275379751301</v>
      </c>
      <c r="H700" s="11">
        <v>18.425046364344315</v>
      </c>
    </row>
    <row r="701" spans="2:8" x14ac:dyDescent="0.25">
      <c r="B701" s="11">
        <v>698</v>
      </c>
      <c r="C701" s="8">
        <v>4.4491260194313957</v>
      </c>
      <c r="D701" s="3">
        <v>3.6435319167630209</v>
      </c>
      <c r="E701" s="3">
        <v>7.1240796904493422</v>
      </c>
      <c r="F701" s="3">
        <v>3.5559413944402714</v>
      </c>
      <c r="G701" s="14">
        <v>1.1695809490116691</v>
      </c>
      <c r="H701" s="11">
        <v>19.942259970095698</v>
      </c>
    </row>
    <row r="702" spans="2:8" x14ac:dyDescent="0.25">
      <c r="B702" s="11">
        <v>699</v>
      </c>
      <c r="C702" s="8">
        <v>3.6560239225341875</v>
      </c>
      <c r="D702" s="3">
        <v>3.026655880246695</v>
      </c>
      <c r="E702" s="3">
        <v>6.5494040498761912</v>
      </c>
      <c r="F702" s="3">
        <v>3.982399050905387</v>
      </c>
      <c r="G702" s="14">
        <v>1.5385651953878101</v>
      </c>
      <c r="H702" s="11">
        <v>18.75304809895027</v>
      </c>
    </row>
    <row r="703" spans="2:8" x14ac:dyDescent="0.25">
      <c r="B703" s="11">
        <v>700</v>
      </c>
      <c r="C703" s="8">
        <v>3.892795249256916</v>
      </c>
      <c r="D703" s="3">
        <v>2.9027942075424389</v>
      </c>
      <c r="E703" s="3">
        <v>5.2265206688825305</v>
      </c>
      <c r="F703" s="3">
        <v>3.2793361263303846</v>
      </c>
      <c r="G703" s="14">
        <v>1.0838201672277827</v>
      </c>
      <c r="H703" s="11">
        <v>16.385266419240054</v>
      </c>
    </row>
    <row r="704" spans="2:8" x14ac:dyDescent="0.25">
      <c r="B704" s="11">
        <v>701</v>
      </c>
      <c r="C704" s="8">
        <v>3.9493768649808083</v>
      </c>
      <c r="D704" s="3">
        <v>3.3399460583571541</v>
      </c>
      <c r="E704" s="3">
        <v>5.5167537187093174</v>
      </c>
      <c r="F704" s="3">
        <v>3.8053318396389328</v>
      </c>
      <c r="G704" s="14">
        <v>1.2260490638794108</v>
      </c>
      <c r="H704" s="11">
        <v>17.837457545565623</v>
      </c>
    </row>
    <row r="705" spans="2:8" x14ac:dyDescent="0.25">
      <c r="B705" s="11">
        <v>702</v>
      </c>
      <c r="C705" s="8">
        <v>3.2522926380370825</v>
      </c>
      <c r="D705" s="3">
        <v>2.5472789512825167</v>
      </c>
      <c r="E705" s="3">
        <v>4.8856165543761252</v>
      </c>
      <c r="F705" s="3">
        <v>3.9474993038251274</v>
      </c>
      <c r="G705" s="14">
        <v>1.5521090466021283</v>
      </c>
      <c r="H705" s="11">
        <v>16.184796494122981</v>
      </c>
    </row>
    <row r="706" spans="2:8" x14ac:dyDescent="0.25">
      <c r="B706" s="11">
        <v>703</v>
      </c>
      <c r="C706" s="8">
        <v>3.2735455141622518</v>
      </c>
      <c r="D706" s="3">
        <v>2.6668060910840028</v>
      </c>
      <c r="E706" s="3">
        <v>6.699095038171003</v>
      </c>
      <c r="F706" s="3">
        <v>3.4605769466454048</v>
      </c>
      <c r="G706" s="14">
        <v>1.5183452707887741</v>
      </c>
      <c r="H706" s="11">
        <v>17.618368860851437</v>
      </c>
    </row>
    <row r="707" spans="2:8" x14ac:dyDescent="0.25">
      <c r="B707" s="11">
        <v>704</v>
      </c>
      <c r="C707" s="8">
        <v>3.6655108278706319</v>
      </c>
      <c r="D707" s="3">
        <v>2.3184797841412936</v>
      </c>
      <c r="E707" s="3">
        <v>6.0401593240590037</v>
      </c>
      <c r="F707" s="3">
        <v>5.4367324629718761</v>
      </c>
      <c r="G707" s="14">
        <v>1.4637637833837316</v>
      </c>
      <c r="H707" s="11">
        <v>18.924646182426539</v>
      </c>
    </row>
    <row r="708" spans="2:8" x14ac:dyDescent="0.25">
      <c r="B708" s="11">
        <v>705</v>
      </c>
      <c r="C708" s="8">
        <v>4.0757575977607798</v>
      </c>
      <c r="D708" s="3">
        <v>3.3241863947328536</v>
      </c>
      <c r="E708" s="3">
        <v>4.5328300737184426</v>
      </c>
      <c r="F708" s="3">
        <v>3.5296267315161227</v>
      </c>
      <c r="G708" s="14">
        <v>1.4670360611903559</v>
      </c>
      <c r="H708" s="11">
        <v>16.929436858918553</v>
      </c>
    </row>
    <row r="709" spans="2:8" x14ac:dyDescent="0.25">
      <c r="B709" s="11">
        <v>706</v>
      </c>
      <c r="C709" s="8">
        <v>4.5137491681956758</v>
      </c>
      <c r="D709" s="3">
        <v>3.746170645282656</v>
      </c>
      <c r="E709" s="3">
        <v>7.0690442596255618</v>
      </c>
      <c r="F709" s="3">
        <v>3.5997477710539738</v>
      </c>
      <c r="G709" s="14">
        <v>1.5676217497627687</v>
      </c>
      <c r="H709" s="11">
        <v>20.496333593920635</v>
      </c>
    </row>
    <row r="710" spans="2:8" x14ac:dyDescent="0.25">
      <c r="B710" s="11">
        <v>707</v>
      </c>
      <c r="C710" s="8">
        <v>3.8308718897671064</v>
      </c>
      <c r="D710" s="3">
        <v>3.0660751020925248</v>
      </c>
      <c r="E710" s="3">
        <v>4.8533145506723887</v>
      </c>
      <c r="F710" s="3">
        <v>4.4368463758494991</v>
      </c>
      <c r="G710" s="14">
        <v>1.6137561390494297</v>
      </c>
      <c r="H710" s="11">
        <v>17.800864057430946</v>
      </c>
    </row>
    <row r="711" spans="2:8" x14ac:dyDescent="0.25">
      <c r="B711" s="11">
        <v>708</v>
      </c>
      <c r="C711" s="8">
        <v>3.8430759923136533</v>
      </c>
      <c r="D711" s="3">
        <v>2.8548068515216944</v>
      </c>
      <c r="E711" s="3">
        <v>4.4014908158854018</v>
      </c>
      <c r="F711" s="3">
        <v>3.7753598399362418</v>
      </c>
      <c r="G711" s="14">
        <v>1.3891944700498793</v>
      </c>
      <c r="H711" s="11">
        <v>16.26392796970687</v>
      </c>
    </row>
    <row r="712" spans="2:8" x14ac:dyDescent="0.25">
      <c r="B712" s="11">
        <v>709</v>
      </c>
      <c r="C712" s="8">
        <v>4.0112946607088009</v>
      </c>
      <c r="D712" s="3">
        <v>3.2289449100465482</v>
      </c>
      <c r="E712" s="3">
        <v>5.9580213656772631</v>
      </c>
      <c r="F712" s="3">
        <v>5.297808289674208</v>
      </c>
      <c r="G712" s="14">
        <v>1.800393963447912</v>
      </c>
      <c r="H712" s="11">
        <v>20.296463189554732</v>
      </c>
    </row>
    <row r="713" spans="2:8" x14ac:dyDescent="0.25">
      <c r="B713" s="11">
        <v>710</v>
      </c>
      <c r="C713" s="8">
        <v>3.7407663902493278</v>
      </c>
      <c r="D713" s="3">
        <v>2.880264150952669</v>
      </c>
      <c r="E713" s="3">
        <v>5.509213595193744</v>
      </c>
      <c r="F713" s="3">
        <v>3.3786126199696342</v>
      </c>
      <c r="G713" s="14">
        <v>1.5200396411409014</v>
      </c>
      <c r="H713" s="11">
        <v>17.028896397506276</v>
      </c>
    </row>
    <row r="714" spans="2:8" x14ac:dyDescent="0.25">
      <c r="B714" s="11">
        <v>711</v>
      </c>
      <c r="C714" s="8">
        <v>4.2217480341767342</v>
      </c>
      <c r="D714" s="3">
        <v>2.7885723567031278</v>
      </c>
      <c r="E714" s="3">
        <v>6.0774532853706322</v>
      </c>
      <c r="F714" s="3">
        <v>4.6755764144049463</v>
      </c>
      <c r="G714" s="14">
        <v>1.4411401889677131</v>
      </c>
      <c r="H714" s="11">
        <v>19.204490279623151</v>
      </c>
    </row>
    <row r="715" spans="2:8" x14ac:dyDescent="0.25">
      <c r="B715" s="11">
        <v>712</v>
      </c>
      <c r="C715" s="8">
        <v>4.460376490734852</v>
      </c>
      <c r="D715" s="3">
        <v>3.5091265487442764</v>
      </c>
      <c r="E715" s="3">
        <v>6.0281580427492898</v>
      </c>
      <c r="F715" s="3">
        <v>4.029637585008464</v>
      </c>
      <c r="G715" s="14">
        <v>1.5896526846000185</v>
      </c>
      <c r="H715" s="11">
        <v>19.616951351836903</v>
      </c>
    </row>
    <row r="716" spans="2:8" x14ac:dyDescent="0.25">
      <c r="B716" s="11">
        <v>713</v>
      </c>
      <c r="C716" s="8">
        <v>4.5148890191157385</v>
      </c>
      <c r="D716" s="3">
        <v>3.2142685167101579</v>
      </c>
      <c r="E716" s="3">
        <v>6.134421280136209</v>
      </c>
      <c r="F716" s="3">
        <v>3.5545491013676682</v>
      </c>
      <c r="G716" s="14">
        <v>1.9206604541526664</v>
      </c>
      <c r="H716" s="11">
        <v>19.33878837148244</v>
      </c>
    </row>
    <row r="717" spans="2:8" x14ac:dyDescent="0.25">
      <c r="B717" s="11">
        <v>714</v>
      </c>
      <c r="C717" s="8">
        <v>3.6125927365417301</v>
      </c>
      <c r="D717" s="3">
        <v>3.7360862162046553</v>
      </c>
      <c r="E717" s="3">
        <v>6.7978244389015483</v>
      </c>
      <c r="F717" s="3">
        <v>4.7838810672032084</v>
      </c>
      <c r="G717" s="14">
        <v>1.5000885659217347</v>
      </c>
      <c r="H717" s="11">
        <v>20.430473024772876</v>
      </c>
    </row>
    <row r="718" spans="2:8" x14ac:dyDescent="0.25">
      <c r="B718" s="11">
        <v>715</v>
      </c>
      <c r="C718" s="8">
        <v>4.17320372845988</v>
      </c>
      <c r="D718" s="3">
        <v>3.2018891510392011</v>
      </c>
      <c r="E718" s="3">
        <v>5.1662659453111619</v>
      </c>
      <c r="F718" s="3">
        <v>3.7328480945137099</v>
      </c>
      <c r="G718" s="14">
        <v>1.5844960676573265</v>
      </c>
      <c r="H718" s="11">
        <v>17.858702986981278</v>
      </c>
    </row>
    <row r="719" spans="2:8" x14ac:dyDescent="0.25">
      <c r="B719" s="11">
        <v>716</v>
      </c>
      <c r="C719" s="8">
        <v>3.9483166705342589</v>
      </c>
      <c r="D719" s="3">
        <v>3.6100899407585922</v>
      </c>
      <c r="E719" s="3">
        <v>5.491454758354263</v>
      </c>
      <c r="F719" s="3">
        <v>3.2961429597831713</v>
      </c>
      <c r="G719" s="14">
        <v>1.5292372017218239</v>
      </c>
      <c r="H719" s="11">
        <v>17.87524153115211</v>
      </c>
    </row>
    <row r="720" spans="2:8" x14ac:dyDescent="0.25">
      <c r="B720" s="11">
        <v>717</v>
      </c>
      <c r="C720" s="8">
        <v>3.5386040401554748</v>
      </c>
      <c r="D720" s="3">
        <v>2.9021611347448784</v>
      </c>
      <c r="E720" s="3">
        <v>6.9969425010218727</v>
      </c>
      <c r="F720" s="3">
        <v>3.9872436788107644</v>
      </c>
      <c r="G720" s="14">
        <v>1.2580893078412614</v>
      </c>
      <c r="H720" s="11">
        <v>18.68304066257425</v>
      </c>
    </row>
    <row r="721" spans="2:8" x14ac:dyDescent="0.25">
      <c r="B721" s="11">
        <v>718</v>
      </c>
      <c r="C721" s="8">
        <v>3.9764784104421205</v>
      </c>
      <c r="D721" s="3">
        <v>3.0406067132362837</v>
      </c>
      <c r="E721" s="3">
        <v>5.7493790702888408</v>
      </c>
      <c r="F721" s="3">
        <v>3.3147784829939768</v>
      </c>
      <c r="G721" s="14">
        <v>1.6073868427250049</v>
      </c>
      <c r="H721" s="11">
        <v>17.688629519686227</v>
      </c>
    </row>
    <row r="722" spans="2:8" x14ac:dyDescent="0.25">
      <c r="B722" s="11">
        <v>719</v>
      </c>
      <c r="C722" s="8">
        <v>3.1764405823808923</v>
      </c>
      <c r="D722" s="3">
        <v>3.3634974992700815</v>
      </c>
      <c r="E722" s="3">
        <v>7.4182913928182277</v>
      </c>
      <c r="F722" s="3">
        <v>3.3251347521504009</v>
      </c>
      <c r="G722" s="14">
        <v>1.4542376225569194</v>
      </c>
      <c r="H722" s="11">
        <v>18.737601849176524</v>
      </c>
    </row>
    <row r="723" spans="2:8" x14ac:dyDescent="0.25">
      <c r="B723" s="11">
        <v>720</v>
      </c>
      <c r="C723" s="8">
        <v>4.6792303171584999</v>
      </c>
      <c r="D723" s="3">
        <v>2.2081036832277272</v>
      </c>
      <c r="E723" s="3">
        <v>5.1165347348015437</v>
      </c>
      <c r="F723" s="3">
        <v>4.0185713261550395</v>
      </c>
      <c r="G723" s="14">
        <v>1.3188163980347787</v>
      </c>
      <c r="H723" s="11">
        <v>17.34125645937759</v>
      </c>
    </row>
    <row r="724" spans="2:8" x14ac:dyDescent="0.25">
      <c r="B724" s="11">
        <v>721</v>
      </c>
      <c r="C724" s="8">
        <v>4.3971566503102046</v>
      </c>
      <c r="D724" s="3">
        <v>3.4284962654394318</v>
      </c>
      <c r="E724" s="3">
        <v>5.6154078873155999</v>
      </c>
      <c r="F724" s="3">
        <v>4.8972535899187646</v>
      </c>
      <c r="G724" s="14">
        <v>1.2643775920537943</v>
      </c>
      <c r="H724" s="11">
        <v>19.602691985037794</v>
      </c>
    </row>
    <row r="725" spans="2:8" x14ac:dyDescent="0.25">
      <c r="B725" s="11">
        <v>722</v>
      </c>
      <c r="C725" s="8">
        <v>3.885091296689001</v>
      </c>
      <c r="D725" s="3">
        <v>2.4395818484162235</v>
      </c>
      <c r="E725" s="3">
        <v>6.6810992981478652</v>
      </c>
      <c r="F725" s="3">
        <v>3.6037679487961802</v>
      </c>
      <c r="G725" s="14">
        <v>1.393705205564334</v>
      </c>
      <c r="H725" s="11">
        <v>18.003245597613603</v>
      </c>
    </row>
    <row r="726" spans="2:8" x14ac:dyDescent="0.25">
      <c r="B726" s="11">
        <v>723</v>
      </c>
      <c r="C726" s="8">
        <v>4.1289731284869404</v>
      </c>
      <c r="D726" s="3">
        <v>2.918078555158711</v>
      </c>
      <c r="E726" s="3">
        <v>5.0136631802372982</v>
      </c>
      <c r="F726" s="3">
        <v>5.0450943876800984</v>
      </c>
      <c r="G726" s="14">
        <v>1.5365201931700061</v>
      </c>
      <c r="H726" s="11">
        <v>18.642329444733054</v>
      </c>
    </row>
    <row r="727" spans="2:8" x14ac:dyDescent="0.25">
      <c r="B727" s="11">
        <v>724</v>
      </c>
      <c r="C727" s="8">
        <v>4.0025054193945078</v>
      </c>
      <c r="D727" s="3">
        <v>2.885645269876707</v>
      </c>
      <c r="E727" s="3">
        <v>4.8990458845791665</v>
      </c>
      <c r="F727" s="3">
        <v>3.4055562528004741</v>
      </c>
      <c r="G727" s="14">
        <v>1.752907099915723</v>
      </c>
      <c r="H727" s="11">
        <v>16.945659926566577</v>
      </c>
    </row>
    <row r="728" spans="2:8" x14ac:dyDescent="0.25">
      <c r="B728" s="11">
        <v>725</v>
      </c>
      <c r="C728" s="8">
        <v>3.9811566503427795</v>
      </c>
      <c r="D728" s="3">
        <v>3.3227663166107848</v>
      </c>
      <c r="E728" s="3">
        <v>5.1245478239300279</v>
      </c>
      <c r="F728" s="3">
        <v>3.6803171687575915</v>
      </c>
      <c r="G728" s="14">
        <v>1.5309410926465934</v>
      </c>
      <c r="H728" s="11">
        <v>17.639729052287777</v>
      </c>
    </row>
    <row r="729" spans="2:8" x14ac:dyDescent="0.25">
      <c r="B729" s="11">
        <v>726</v>
      </c>
      <c r="C729" s="8">
        <v>4.6825570638002629</v>
      </c>
      <c r="D729" s="3">
        <v>3.0535484217627928</v>
      </c>
      <c r="E729" s="3">
        <v>5.2959987560294834</v>
      </c>
      <c r="F729" s="3">
        <v>3.7160814971988914</v>
      </c>
      <c r="G729" s="14">
        <v>1.4152753962927287</v>
      </c>
      <c r="H729" s="11">
        <v>18.163461135084159</v>
      </c>
    </row>
    <row r="730" spans="2:8" x14ac:dyDescent="0.25">
      <c r="B730" s="11">
        <v>727</v>
      </c>
      <c r="C730" s="8">
        <v>3.9942272236397138</v>
      </c>
      <c r="D730" s="3">
        <v>3.7119103476553734</v>
      </c>
      <c r="E730" s="3">
        <v>5.0013229645498001</v>
      </c>
      <c r="F730" s="3">
        <v>4.8380365714029425</v>
      </c>
      <c r="G730" s="14">
        <v>1.4928568442778887</v>
      </c>
      <c r="H730" s="11">
        <v>19.038353951525718</v>
      </c>
    </row>
    <row r="731" spans="2:8" x14ac:dyDescent="0.25">
      <c r="B731" s="11">
        <v>728</v>
      </c>
      <c r="C731" s="8">
        <v>4.2362884597347543</v>
      </c>
      <c r="D731" s="3">
        <v>3.0749288165573025</v>
      </c>
      <c r="E731" s="3">
        <v>6.8450468155824424</v>
      </c>
      <c r="F731" s="3">
        <v>4.6436532943347695</v>
      </c>
      <c r="G731" s="14">
        <v>1.67390524130019</v>
      </c>
      <c r="H731" s="11">
        <v>20.47382262750946</v>
      </c>
    </row>
    <row r="732" spans="2:8" x14ac:dyDescent="0.25">
      <c r="B732" s="11">
        <v>729</v>
      </c>
      <c r="C732" s="8">
        <v>3.6028834183279383</v>
      </c>
      <c r="D732" s="3">
        <v>2.48470535407764</v>
      </c>
      <c r="E732" s="3">
        <v>4.9261274781319457</v>
      </c>
      <c r="F732" s="3">
        <v>3.4068700998204573</v>
      </c>
      <c r="G732" s="14">
        <v>1.6067462103681316</v>
      </c>
      <c r="H732" s="11">
        <v>16.027332560726112</v>
      </c>
    </row>
    <row r="733" spans="2:8" x14ac:dyDescent="0.25">
      <c r="B733" s="11">
        <v>730</v>
      </c>
      <c r="C733" s="8">
        <v>3.7643876452269476</v>
      </c>
      <c r="D733" s="3">
        <v>3.3107472288424713</v>
      </c>
      <c r="E733" s="3">
        <v>4.9429405788458096</v>
      </c>
      <c r="F733" s="3">
        <v>3.8205351566909092</v>
      </c>
      <c r="G733" s="14">
        <v>1.1536862660133926</v>
      </c>
      <c r="H733" s="11">
        <v>16.99229687561953</v>
      </c>
    </row>
    <row r="734" spans="2:8" x14ac:dyDescent="0.25">
      <c r="B734" s="11">
        <v>731</v>
      </c>
      <c r="C734" s="8">
        <v>4.5342755700351338</v>
      </c>
      <c r="D734" s="3">
        <v>2.5978088599940192</v>
      </c>
      <c r="E734" s="3">
        <v>5.0508564251306094</v>
      </c>
      <c r="F734" s="3">
        <v>3.5127163875111251</v>
      </c>
      <c r="G734" s="14">
        <v>1.7045231838812911</v>
      </c>
      <c r="H734" s="11">
        <v>17.400180426552179</v>
      </c>
    </row>
    <row r="735" spans="2:8" x14ac:dyDescent="0.25">
      <c r="B735" s="11">
        <v>732</v>
      </c>
      <c r="C735" s="8">
        <v>3.4772676421581958</v>
      </c>
      <c r="D735" s="3">
        <v>2.9829559214247086</v>
      </c>
      <c r="E735" s="3">
        <v>6.0140764988177828</v>
      </c>
      <c r="F735" s="3">
        <v>3.339001254645912</v>
      </c>
      <c r="G735" s="14">
        <v>1.2413783734469601</v>
      </c>
      <c r="H735" s="11">
        <v>17.054679690493558</v>
      </c>
    </row>
    <row r="736" spans="2:8" x14ac:dyDescent="0.25">
      <c r="B736" s="11">
        <v>733</v>
      </c>
      <c r="C736" s="8">
        <v>3.8204770392204583</v>
      </c>
      <c r="D736" s="3">
        <v>2.913036617607573</v>
      </c>
      <c r="E736" s="3">
        <v>4.4091400605089115</v>
      </c>
      <c r="F736" s="3">
        <v>4.3503219019006441</v>
      </c>
      <c r="G736" s="14">
        <v>1.8160275353401252</v>
      </c>
      <c r="H736" s="11">
        <v>17.309003154577713</v>
      </c>
    </row>
    <row r="737" spans="2:8" x14ac:dyDescent="0.25">
      <c r="B737" s="11">
        <v>734</v>
      </c>
      <c r="C737" s="8">
        <v>4.2585524285338163</v>
      </c>
      <c r="D737" s="3">
        <v>3.6246596523455312</v>
      </c>
      <c r="E737" s="3">
        <v>4.7973704149682801</v>
      </c>
      <c r="F737" s="3">
        <v>3.2312498305294346</v>
      </c>
      <c r="G737" s="14">
        <v>1.2199656918173967</v>
      </c>
      <c r="H737" s="11">
        <v>17.131798018194459</v>
      </c>
    </row>
    <row r="738" spans="2:8" x14ac:dyDescent="0.25">
      <c r="B738" s="11">
        <v>735</v>
      </c>
      <c r="C738" s="8">
        <v>4.6488038743768305</v>
      </c>
      <c r="D738" s="3">
        <v>3.6530307677824712</v>
      </c>
      <c r="E738" s="3">
        <v>7.6080061037018156</v>
      </c>
      <c r="F738" s="3">
        <v>3.3353426172377576</v>
      </c>
      <c r="G738" s="14">
        <v>1.8869807409287733</v>
      </c>
      <c r="H738" s="11">
        <v>21.132164104027648</v>
      </c>
    </row>
    <row r="739" spans="2:8" x14ac:dyDescent="0.25">
      <c r="B739" s="11">
        <v>736</v>
      </c>
      <c r="C739" s="8">
        <v>4.7701040222774536</v>
      </c>
      <c r="D739" s="3">
        <v>3.1295198117899652</v>
      </c>
      <c r="E739" s="3">
        <v>6.834408978504916</v>
      </c>
      <c r="F739" s="3">
        <v>4.5858855279177861</v>
      </c>
      <c r="G739" s="14">
        <v>1.5598985526415323</v>
      </c>
      <c r="H739" s="11">
        <v>20.87981689313165</v>
      </c>
    </row>
    <row r="740" spans="2:8" x14ac:dyDescent="0.25">
      <c r="B740" s="11">
        <v>737</v>
      </c>
      <c r="C740" s="8">
        <v>4.1469802932600732</v>
      </c>
      <c r="D740" s="3">
        <v>2.9699950134626008</v>
      </c>
      <c r="E740" s="3">
        <v>6.5157130675089423</v>
      </c>
      <c r="F740" s="3">
        <v>3.541312074601219</v>
      </c>
      <c r="G740" s="14">
        <v>1.633954404675791</v>
      </c>
      <c r="H740" s="11">
        <v>18.807954853508626</v>
      </c>
    </row>
    <row r="741" spans="2:8" x14ac:dyDescent="0.25">
      <c r="B741" s="11">
        <v>738</v>
      </c>
      <c r="C741" s="8">
        <v>4.6567405523209793</v>
      </c>
      <c r="D741" s="3">
        <v>3.3874491828473343</v>
      </c>
      <c r="E741" s="3">
        <v>4.9457108720968677</v>
      </c>
      <c r="F741" s="3">
        <v>3.8869899498938296</v>
      </c>
      <c r="G741" s="14">
        <v>1.2493584203825518</v>
      </c>
      <c r="H741" s="11">
        <v>18.126248977541564</v>
      </c>
    </row>
    <row r="742" spans="2:8" x14ac:dyDescent="0.25">
      <c r="B742" s="11">
        <v>739</v>
      </c>
      <c r="C742" s="8">
        <v>3.5489745579106837</v>
      </c>
      <c r="D742" s="3">
        <v>2.5478314447908117</v>
      </c>
      <c r="E742" s="3">
        <v>4.8364383761320049</v>
      </c>
      <c r="F742" s="3">
        <v>3.3956726364862342</v>
      </c>
      <c r="G742" s="14">
        <v>1.5795440821371287</v>
      </c>
      <c r="H742" s="11">
        <v>15.908461097456863</v>
      </c>
    </row>
    <row r="743" spans="2:8" x14ac:dyDescent="0.25">
      <c r="B743" s="11">
        <v>740</v>
      </c>
      <c r="C743" s="8">
        <v>4.5434452334046522</v>
      </c>
      <c r="D743" s="3">
        <v>2.8397812072886763</v>
      </c>
      <c r="E743" s="3">
        <v>6.6417715122066516</v>
      </c>
      <c r="F743" s="3">
        <v>4.6001884404730751</v>
      </c>
      <c r="G743" s="14">
        <v>1.3062822302090447</v>
      </c>
      <c r="H743" s="11">
        <v>19.931468623582102</v>
      </c>
    </row>
    <row r="744" spans="2:8" x14ac:dyDescent="0.25">
      <c r="B744" s="11">
        <v>741</v>
      </c>
      <c r="C744" s="8">
        <v>3.5462377965642045</v>
      </c>
      <c r="D744" s="3">
        <v>2.9727193427400715</v>
      </c>
      <c r="E744" s="3">
        <v>6.7497020148690989</v>
      </c>
      <c r="F744" s="3">
        <v>5.3603702595655127</v>
      </c>
      <c r="G744" s="14">
        <v>1.4242627980176654</v>
      </c>
      <c r="H744" s="11">
        <v>20.053292211756553</v>
      </c>
    </row>
    <row r="745" spans="2:8" x14ac:dyDescent="0.25">
      <c r="B745" s="11">
        <v>742</v>
      </c>
      <c r="C745" s="8">
        <v>4.0316277142054711</v>
      </c>
      <c r="D745" s="3">
        <v>3.544434270828603</v>
      </c>
      <c r="E745" s="3">
        <v>4.6110958104987683</v>
      </c>
      <c r="F745" s="3">
        <v>5.1105476306521442</v>
      </c>
      <c r="G745" s="14">
        <v>1.7512841295528105</v>
      </c>
      <c r="H745" s="11">
        <v>19.048989555737798</v>
      </c>
    </row>
    <row r="746" spans="2:8" x14ac:dyDescent="0.25">
      <c r="B746" s="11">
        <v>743</v>
      </c>
      <c r="C746" s="8">
        <v>4.5965432415867253</v>
      </c>
      <c r="D746" s="3">
        <v>3.0663954197063328</v>
      </c>
      <c r="E746" s="3">
        <v>6.4364276663991884</v>
      </c>
      <c r="F746" s="3">
        <v>4.3551071541873938</v>
      </c>
      <c r="G746" s="14">
        <v>1.565768875443903</v>
      </c>
      <c r="H746" s="11">
        <v>20.020242357323543</v>
      </c>
    </row>
    <row r="747" spans="2:8" x14ac:dyDescent="0.25">
      <c r="B747" s="11">
        <v>744</v>
      </c>
      <c r="C747" s="8">
        <v>3.4816429383159688</v>
      </c>
      <c r="D747" s="3">
        <v>3.6363130740156966</v>
      </c>
      <c r="E747" s="3">
        <v>5.979600122310047</v>
      </c>
      <c r="F747" s="3">
        <v>4.3170202884228868</v>
      </c>
      <c r="G747" s="14">
        <v>1.6040472454640142</v>
      </c>
      <c r="H747" s="11">
        <v>19.018623668528615</v>
      </c>
    </row>
    <row r="748" spans="2:8" x14ac:dyDescent="0.25">
      <c r="B748" s="11">
        <v>745</v>
      </c>
      <c r="C748" s="8">
        <v>4.9494827064626898</v>
      </c>
      <c r="D748" s="3">
        <v>2.2681476967548537</v>
      </c>
      <c r="E748" s="3">
        <v>4.9378454054004699</v>
      </c>
      <c r="F748" s="3">
        <v>4.9767086965571607</v>
      </c>
      <c r="G748" s="14">
        <v>1.595487033082833</v>
      </c>
      <c r="H748" s="11">
        <v>18.727671538258008</v>
      </c>
    </row>
    <row r="749" spans="2:8" x14ac:dyDescent="0.25">
      <c r="B749" s="11">
        <v>746</v>
      </c>
      <c r="C749" s="8">
        <v>4.0918087931440805</v>
      </c>
      <c r="D749" s="3">
        <v>2.792263864451872</v>
      </c>
      <c r="E749" s="3">
        <v>5.7082990230470001</v>
      </c>
      <c r="F749" s="3">
        <v>3.5151154152750252</v>
      </c>
      <c r="G749" s="14">
        <v>1.3796340876557025</v>
      </c>
      <c r="H749" s="11">
        <v>17.487121183573681</v>
      </c>
    </row>
    <row r="750" spans="2:8" x14ac:dyDescent="0.25">
      <c r="B750" s="11">
        <v>747</v>
      </c>
      <c r="C750" s="8">
        <v>4.4131227666188444</v>
      </c>
      <c r="D750" s="3">
        <v>3.2186673301948727</v>
      </c>
      <c r="E750" s="3">
        <v>5.112594895002438</v>
      </c>
      <c r="F750" s="3">
        <v>5.5411031944537585</v>
      </c>
      <c r="G750" s="14">
        <v>1.5055757882791556</v>
      </c>
      <c r="H750" s="11">
        <v>19.791063974549068</v>
      </c>
    </row>
    <row r="751" spans="2:8" x14ac:dyDescent="0.25">
      <c r="B751" s="11">
        <v>748</v>
      </c>
      <c r="C751" s="8">
        <v>4.8863684337024695</v>
      </c>
      <c r="D751" s="3">
        <v>2.9981512977632745</v>
      </c>
      <c r="E751" s="3">
        <v>5.6730535720734583</v>
      </c>
      <c r="F751" s="3">
        <v>5.6094428300621484</v>
      </c>
      <c r="G751" s="14">
        <v>1.6766117327838235</v>
      </c>
      <c r="H751" s="11">
        <v>20.843627866385173</v>
      </c>
    </row>
    <row r="752" spans="2:8" x14ac:dyDescent="0.25">
      <c r="B752" s="11">
        <v>749</v>
      </c>
      <c r="C752" s="8">
        <v>3.635688739645258</v>
      </c>
      <c r="D752" s="3">
        <v>2.481579911240904</v>
      </c>
      <c r="E752" s="3">
        <v>6.9766227684003388</v>
      </c>
      <c r="F752" s="3">
        <v>4.6871472647067005</v>
      </c>
      <c r="G752" s="14">
        <v>1.2149472720339325</v>
      </c>
      <c r="H752" s="11">
        <v>18.995985956027134</v>
      </c>
    </row>
    <row r="753" spans="2:8" x14ac:dyDescent="0.25">
      <c r="B753" s="11">
        <v>750</v>
      </c>
      <c r="C753" s="8">
        <v>4.7480888243119139</v>
      </c>
      <c r="D753" s="3">
        <v>2.2202157052778153</v>
      </c>
      <c r="E753" s="3">
        <v>6.3285502712615944</v>
      </c>
      <c r="F753" s="3">
        <v>4.9046997617218864</v>
      </c>
      <c r="G753" s="14">
        <v>1.8611713394192544</v>
      </c>
      <c r="H753" s="11">
        <v>20.062725901992465</v>
      </c>
    </row>
    <row r="754" spans="2:8" x14ac:dyDescent="0.25">
      <c r="B754" s="11">
        <v>751</v>
      </c>
      <c r="C754" s="8">
        <v>3.3436673507167165</v>
      </c>
      <c r="D754" s="3">
        <v>3.3771160214792011</v>
      </c>
      <c r="E754" s="3">
        <v>6.6569072502354922</v>
      </c>
      <c r="F754" s="3">
        <v>4.8551400778282972</v>
      </c>
      <c r="G754" s="14">
        <v>1.4442295149237798</v>
      </c>
      <c r="H754" s="11">
        <v>19.677060215183484</v>
      </c>
    </row>
    <row r="755" spans="2:8" x14ac:dyDescent="0.25">
      <c r="B755" s="11">
        <v>752</v>
      </c>
      <c r="C755" s="8">
        <v>4.0877894189689465</v>
      </c>
      <c r="D755" s="3">
        <v>2.6882135817380437</v>
      </c>
      <c r="E755" s="3">
        <v>5.3392181169605957</v>
      </c>
      <c r="F755" s="3">
        <v>4.5034630374693672</v>
      </c>
      <c r="G755" s="14">
        <v>1.7350002224603722</v>
      </c>
      <c r="H755" s="11">
        <v>18.353684377597325</v>
      </c>
    </row>
    <row r="756" spans="2:8" x14ac:dyDescent="0.25">
      <c r="B756" s="11">
        <v>753</v>
      </c>
      <c r="C756" s="8">
        <v>3.7676513048381919</v>
      </c>
      <c r="D756" s="3">
        <v>3.224615384141968</v>
      </c>
      <c r="E756" s="3">
        <v>5.5359216605183343</v>
      </c>
      <c r="F756" s="3">
        <v>3.5618466293760318</v>
      </c>
      <c r="G756" s="14">
        <v>1.4355154520169322</v>
      </c>
      <c r="H756" s="11">
        <v>17.52555043089146</v>
      </c>
    </row>
    <row r="757" spans="2:8" x14ac:dyDescent="0.25">
      <c r="B757" s="11">
        <v>754</v>
      </c>
      <c r="C757" s="8">
        <v>3.956013004380126</v>
      </c>
      <c r="D757" s="3">
        <v>3.1601216412245359</v>
      </c>
      <c r="E757" s="3">
        <v>6.1268557750554384</v>
      </c>
      <c r="F757" s="3">
        <v>5.0848186789148544</v>
      </c>
      <c r="G757" s="14">
        <v>1.6184849898752638</v>
      </c>
      <c r="H757" s="11">
        <v>19.946294089450216</v>
      </c>
    </row>
    <row r="758" spans="2:8" x14ac:dyDescent="0.25">
      <c r="B758" s="11">
        <v>755</v>
      </c>
      <c r="C758" s="8">
        <v>4.5756338794890006</v>
      </c>
      <c r="D758" s="3">
        <v>2.948604489477594</v>
      </c>
      <c r="E758" s="3">
        <v>5.4999735197039161</v>
      </c>
      <c r="F758" s="3">
        <v>5.1273840010217491</v>
      </c>
      <c r="G758" s="14">
        <v>1.8273781281602066</v>
      </c>
      <c r="H758" s="11">
        <v>19.978974017852465</v>
      </c>
    </row>
    <row r="759" spans="2:8" x14ac:dyDescent="0.25">
      <c r="B759" s="11">
        <v>756</v>
      </c>
      <c r="C759" s="8">
        <v>3.8462844542134245</v>
      </c>
      <c r="D759" s="3">
        <v>3.0105177884888814</v>
      </c>
      <c r="E759" s="3">
        <v>5.9081435553647372</v>
      </c>
      <c r="F759" s="3">
        <v>3.2020194100187562</v>
      </c>
      <c r="G759" s="14">
        <v>1.4551265242875076</v>
      </c>
      <c r="H759" s="11">
        <v>17.422091732373307</v>
      </c>
    </row>
    <row r="760" spans="2:8" x14ac:dyDescent="0.25">
      <c r="B760" s="11">
        <v>757</v>
      </c>
      <c r="C760" s="8">
        <v>4.3806232825032634</v>
      </c>
      <c r="D760" s="3">
        <v>2.4446338331392363</v>
      </c>
      <c r="E760" s="3">
        <v>6.6331030552536472</v>
      </c>
      <c r="F760" s="3">
        <v>3.7667669367332306</v>
      </c>
      <c r="G760" s="14">
        <v>1.8846465576562741</v>
      </c>
      <c r="H760" s="11">
        <v>19.109773665285651</v>
      </c>
    </row>
    <row r="761" spans="2:8" x14ac:dyDescent="0.25">
      <c r="B761" s="11">
        <v>758</v>
      </c>
      <c r="C761" s="8">
        <v>3.7065759297494534</v>
      </c>
      <c r="D761" s="3">
        <v>3.1833162122772714</v>
      </c>
      <c r="E761" s="3">
        <v>5.3739104811284344</v>
      </c>
      <c r="F761" s="3">
        <v>4.3495362138430078</v>
      </c>
      <c r="G761" s="14">
        <v>1.3326704545524881</v>
      </c>
      <c r="H761" s="11">
        <v>17.946009291550656</v>
      </c>
    </row>
    <row r="762" spans="2:8" x14ac:dyDescent="0.25">
      <c r="B762" s="11">
        <v>759</v>
      </c>
      <c r="C762" s="8">
        <v>3.9712411193858967</v>
      </c>
      <c r="D762" s="3">
        <v>3.0737682046246788</v>
      </c>
      <c r="E762" s="3">
        <v>7.4266897595328567</v>
      </c>
      <c r="F762" s="3">
        <v>3.782153274860145</v>
      </c>
      <c r="G762" s="14">
        <v>1.7835271351190569</v>
      </c>
      <c r="H762" s="11">
        <v>20.037379493522636</v>
      </c>
    </row>
    <row r="763" spans="2:8" x14ac:dyDescent="0.25">
      <c r="B763" s="11">
        <v>760</v>
      </c>
      <c r="C763" s="8">
        <v>4.4151422546414318</v>
      </c>
      <c r="D763" s="3">
        <v>3.2897918360919136</v>
      </c>
      <c r="E763" s="3">
        <v>5.6129687070812224</v>
      </c>
      <c r="F763" s="3">
        <v>4.9277165546751549</v>
      </c>
      <c r="G763" s="14">
        <v>1.2985390268760582</v>
      </c>
      <c r="H763" s="11">
        <v>19.544158379365779</v>
      </c>
    </row>
    <row r="764" spans="2:8" x14ac:dyDescent="0.25">
      <c r="B764" s="11">
        <v>761</v>
      </c>
      <c r="C764" s="8">
        <v>4.2726556115404222</v>
      </c>
      <c r="D764" s="3">
        <v>3.7395011021807623</v>
      </c>
      <c r="E764" s="3">
        <v>5.6227517992680962</v>
      </c>
      <c r="F764" s="3">
        <v>3.4285593027268479</v>
      </c>
      <c r="G764" s="14">
        <v>1.3893715431907985</v>
      </c>
      <c r="H764" s="11">
        <v>18.452839358906928</v>
      </c>
    </row>
    <row r="765" spans="2:8" x14ac:dyDescent="0.25">
      <c r="B765" s="11">
        <v>762</v>
      </c>
      <c r="C765" s="8">
        <v>3.9378595243267998</v>
      </c>
      <c r="D765" s="3">
        <v>3.4155391195235851</v>
      </c>
      <c r="E765" s="3">
        <v>5.9243035390279513</v>
      </c>
      <c r="F765" s="3">
        <v>4.556821121589242</v>
      </c>
      <c r="G765" s="14">
        <v>1.2242015348199005</v>
      </c>
      <c r="H765" s="11">
        <v>19.058724839287478</v>
      </c>
    </row>
    <row r="766" spans="2:8" x14ac:dyDescent="0.25">
      <c r="B766" s="11">
        <v>763</v>
      </c>
      <c r="C766" s="8">
        <v>4.8430711938037021</v>
      </c>
      <c r="D766" s="3">
        <v>2.9342016335473082</v>
      </c>
      <c r="E766" s="3">
        <v>5.1395032432786572</v>
      </c>
      <c r="F766" s="3">
        <v>3.8413193904488345</v>
      </c>
      <c r="G766" s="14">
        <v>1.2257896080582023</v>
      </c>
      <c r="H766" s="11">
        <v>17.983885069136708</v>
      </c>
    </row>
    <row r="767" spans="2:8" x14ac:dyDescent="0.25">
      <c r="B767" s="11">
        <v>764</v>
      </c>
      <c r="C767" s="8">
        <v>3.9576214298260912</v>
      </c>
      <c r="D767" s="3">
        <v>3.4059461620145592</v>
      </c>
      <c r="E767" s="3">
        <v>5.9018116790604012</v>
      </c>
      <c r="F767" s="3">
        <v>4.6569201134269731</v>
      </c>
      <c r="G767" s="14">
        <v>1.1080023154710317</v>
      </c>
      <c r="H767" s="11">
        <v>19.030301699799058</v>
      </c>
    </row>
    <row r="768" spans="2:8" x14ac:dyDescent="0.25">
      <c r="B768" s="11">
        <v>765</v>
      </c>
      <c r="C768" s="8">
        <v>4.0685653681376559</v>
      </c>
      <c r="D768" s="3">
        <v>2.5027158712139972</v>
      </c>
      <c r="E768" s="3">
        <v>5.0069121464684319</v>
      </c>
      <c r="F768" s="3">
        <v>3.6681129219301001</v>
      </c>
      <c r="G768" s="14">
        <v>1.2002122045321992</v>
      </c>
      <c r="H768" s="11">
        <v>16.446518512282385</v>
      </c>
    </row>
    <row r="769" spans="2:8" x14ac:dyDescent="0.25">
      <c r="B769" s="11">
        <v>766</v>
      </c>
      <c r="C769" s="8">
        <v>4.1775485092339633</v>
      </c>
      <c r="D769" s="3">
        <v>3.4247325094072831</v>
      </c>
      <c r="E769" s="3">
        <v>6.142202249237422</v>
      </c>
      <c r="F769" s="3">
        <v>4.373079641885071</v>
      </c>
      <c r="G769" s="14">
        <v>1.6515405473226092</v>
      </c>
      <c r="H769" s="11">
        <v>19.769103457086345</v>
      </c>
    </row>
    <row r="770" spans="2:8" x14ac:dyDescent="0.25">
      <c r="B770" s="11">
        <v>767</v>
      </c>
      <c r="C770" s="8">
        <v>4.2524518024711506</v>
      </c>
      <c r="D770" s="3">
        <v>3.174748986312717</v>
      </c>
      <c r="E770" s="3">
        <v>6.1347827141551008</v>
      </c>
      <c r="F770" s="3">
        <v>3.5889630888570179</v>
      </c>
      <c r="G770" s="14">
        <v>1.4653208123983201</v>
      </c>
      <c r="H770" s="11">
        <v>18.616267404194307</v>
      </c>
    </row>
    <row r="771" spans="2:8" x14ac:dyDescent="0.25">
      <c r="B771" s="11">
        <v>768</v>
      </c>
      <c r="C771" s="8">
        <v>4.5852416452199662</v>
      </c>
      <c r="D771" s="3">
        <v>2.8563881386058192</v>
      </c>
      <c r="E771" s="3">
        <v>4.1711545590548225</v>
      </c>
      <c r="F771" s="3">
        <v>5.0064803401671689</v>
      </c>
      <c r="G771" s="14">
        <v>1.1550085915983839</v>
      </c>
      <c r="H771" s="11">
        <v>17.774273274646163</v>
      </c>
    </row>
    <row r="772" spans="2:8" x14ac:dyDescent="0.25">
      <c r="B772" s="11">
        <v>769</v>
      </c>
      <c r="C772" s="8">
        <v>3.7752591702664042</v>
      </c>
      <c r="D772" s="3">
        <v>3.241623577522919</v>
      </c>
      <c r="E772" s="3">
        <v>5.0389132421665757</v>
      </c>
      <c r="F772" s="3">
        <v>5.043178809350259</v>
      </c>
      <c r="G772" s="14">
        <v>1.4167723298286292</v>
      </c>
      <c r="H772" s="11">
        <v>18.515747129134784</v>
      </c>
    </row>
    <row r="773" spans="2:8" x14ac:dyDescent="0.25">
      <c r="B773" s="11">
        <v>770</v>
      </c>
      <c r="C773" s="8">
        <v>4.2319430188310472</v>
      </c>
      <c r="D773" s="3">
        <v>2.5222052509160378</v>
      </c>
      <c r="E773" s="3">
        <v>5.5468877552145397</v>
      </c>
      <c r="F773" s="3">
        <v>5.4263588790014579</v>
      </c>
      <c r="G773" s="14">
        <v>1.6927925852578429</v>
      </c>
      <c r="H773" s="11">
        <v>19.420187489220929</v>
      </c>
    </row>
    <row r="774" spans="2:8" x14ac:dyDescent="0.25">
      <c r="B774" s="11">
        <v>771</v>
      </c>
      <c r="C774" s="8">
        <v>4.4776930956152565</v>
      </c>
      <c r="D774" s="3">
        <v>3.2565499549952452</v>
      </c>
      <c r="E774" s="3">
        <v>5.3366391832057323</v>
      </c>
      <c r="F774" s="3">
        <v>3.924891893347719</v>
      </c>
      <c r="G774" s="14">
        <v>1.5241029479106374</v>
      </c>
      <c r="H774" s="11">
        <v>18.519877075074593</v>
      </c>
    </row>
    <row r="775" spans="2:8" x14ac:dyDescent="0.25">
      <c r="B775" s="11">
        <v>772</v>
      </c>
      <c r="C775" s="8">
        <v>3.8137743792566283</v>
      </c>
      <c r="D775" s="3">
        <v>3.7505851534121657</v>
      </c>
      <c r="E775" s="3">
        <v>5.4785868271317977</v>
      </c>
      <c r="F775" s="3">
        <v>5.3127591929483371</v>
      </c>
      <c r="G775" s="14">
        <v>1.2613592282703778</v>
      </c>
      <c r="H775" s="11">
        <v>19.617064781019309</v>
      </c>
    </row>
    <row r="776" spans="2:8" x14ac:dyDescent="0.25">
      <c r="B776" s="11">
        <v>773</v>
      </c>
      <c r="C776" s="8">
        <v>3.59618777782139</v>
      </c>
      <c r="D776" s="3">
        <v>3.2553150226829444</v>
      </c>
      <c r="E776" s="3">
        <v>5.3230585166820248</v>
      </c>
      <c r="F776" s="3">
        <v>3.5722578629474326</v>
      </c>
      <c r="G776" s="14">
        <v>1.4628193331516015</v>
      </c>
      <c r="H776" s="11">
        <v>17.209638513285395</v>
      </c>
    </row>
    <row r="777" spans="2:8" x14ac:dyDescent="0.25">
      <c r="B777" s="11">
        <v>774</v>
      </c>
      <c r="C777" s="8">
        <v>3.6578153861156948</v>
      </c>
      <c r="D777" s="3">
        <v>2.9304863720689687</v>
      </c>
      <c r="E777" s="3">
        <v>4.8212388867304181</v>
      </c>
      <c r="F777" s="3">
        <v>3.942288802909018</v>
      </c>
      <c r="G777" s="14">
        <v>1.6372258542247371</v>
      </c>
      <c r="H777" s="11">
        <v>16.989055302048836</v>
      </c>
    </row>
    <row r="778" spans="2:8" x14ac:dyDescent="0.25">
      <c r="B778" s="11">
        <v>775</v>
      </c>
      <c r="C778" s="8">
        <v>4.2080502828186086</v>
      </c>
      <c r="D778" s="3">
        <v>3.5514275544540821</v>
      </c>
      <c r="E778" s="3">
        <v>5.3722982770607306</v>
      </c>
      <c r="F778" s="3">
        <v>5.1150048261911447</v>
      </c>
      <c r="G778" s="14">
        <v>1.3805279576019034</v>
      </c>
      <c r="H778" s="11">
        <v>19.627308898126469</v>
      </c>
    </row>
    <row r="779" spans="2:8" x14ac:dyDescent="0.25">
      <c r="B779" s="11">
        <v>776</v>
      </c>
      <c r="C779" s="8">
        <v>4.4081597658436307</v>
      </c>
      <c r="D779" s="3">
        <v>3.0545602887209053</v>
      </c>
      <c r="E779" s="3">
        <v>5.3028260065018475</v>
      </c>
      <c r="F779" s="3">
        <v>4.5358083499501234</v>
      </c>
      <c r="G779" s="14">
        <v>1.61949576282918</v>
      </c>
      <c r="H779" s="11">
        <v>18.920850173845686</v>
      </c>
    </row>
    <row r="780" spans="2:8" x14ac:dyDescent="0.25">
      <c r="B780" s="11">
        <v>777</v>
      </c>
      <c r="C780" s="8">
        <v>3.9102133961038557</v>
      </c>
      <c r="D780" s="3">
        <v>3.4988880744569122</v>
      </c>
      <c r="E780" s="3">
        <v>7.7828122749604214</v>
      </c>
      <c r="F780" s="3">
        <v>5.8017272826152642</v>
      </c>
      <c r="G780" s="14">
        <v>1.8452955420955759</v>
      </c>
      <c r="H780" s="11">
        <v>22.838936570232029</v>
      </c>
    </row>
    <row r="781" spans="2:8" x14ac:dyDescent="0.25">
      <c r="B781" s="11">
        <v>778</v>
      </c>
      <c r="C781" s="8">
        <v>4.6098691279881647</v>
      </c>
      <c r="D781" s="3">
        <v>3.4874319143861281</v>
      </c>
      <c r="E781" s="3">
        <v>4.8831349314396446</v>
      </c>
      <c r="F781" s="3">
        <v>3.3717662799412422</v>
      </c>
      <c r="G781" s="14">
        <v>1.0824275955818374</v>
      </c>
      <c r="H781" s="11">
        <v>17.434629849337014</v>
      </c>
    </row>
    <row r="782" spans="2:8" x14ac:dyDescent="0.25">
      <c r="B782" s="11">
        <v>779</v>
      </c>
      <c r="C782" s="8">
        <v>4.0269315937453518</v>
      </c>
      <c r="D782" s="3">
        <v>3.3096338494816395</v>
      </c>
      <c r="E782" s="3">
        <v>5.3055286182076511</v>
      </c>
      <c r="F782" s="3">
        <v>3.7038137732947787</v>
      </c>
      <c r="G782" s="14">
        <v>1.4646898088801885</v>
      </c>
      <c r="H782" s="11">
        <v>17.810597643609608</v>
      </c>
    </row>
    <row r="783" spans="2:8" x14ac:dyDescent="0.25">
      <c r="B783" s="11">
        <v>780</v>
      </c>
      <c r="C783" s="8">
        <v>3.4588646124243647</v>
      </c>
      <c r="D783" s="3">
        <v>3.7565117018082477</v>
      </c>
      <c r="E783" s="3">
        <v>4.7287252445498371</v>
      </c>
      <c r="F783" s="3">
        <v>3.7094510032166355</v>
      </c>
      <c r="G783" s="14">
        <v>1.5491100073201252</v>
      </c>
      <c r="H783" s="11">
        <v>17.202662569319209</v>
      </c>
    </row>
    <row r="784" spans="2:8" x14ac:dyDescent="0.25">
      <c r="B784" s="11">
        <v>781</v>
      </c>
      <c r="C784" s="8">
        <v>3.5924062811896817</v>
      </c>
      <c r="D784" s="3">
        <v>3.0408993278212044</v>
      </c>
      <c r="E784" s="3">
        <v>6.0444394481960879</v>
      </c>
      <c r="F784" s="3">
        <v>3.3595147753774319</v>
      </c>
      <c r="G784" s="14">
        <v>1.3047025928671656</v>
      </c>
      <c r="H784" s="11">
        <v>17.34196242545157</v>
      </c>
    </row>
    <row r="785" spans="2:8" x14ac:dyDescent="0.25">
      <c r="B785" s="11">
        <v>782</v>
      </c>
      <c r="C785" s="8">
        <v>3.9625748801519198</v>
      </c>
      <c r="D785" s="3">
        <v>3.6229997207012756</v>
      </c>
      <c r="E785" s="3">
        <v>6.3101877464658349</v>
      </c>
      <c r="F785" s="3">
        <v>3.8934993729936944</v>
      </c>
      <c r="G785" s="14">
        <v>1.4364008618331865</v>
      </c>
      <c r="H785" s="11">
        <v>19.225662582145912</v>
      </c>
    </row>
    <row r="786" spans="2:8" x14ac:dyDescent="0.25">
      <c r="B786" s="11">
        <v>783</v>
      </c>
      <c r="C786" s="8">
        <v>4.2896935533445006</v>
      </c>
      <c r="D786" s="3">
        <v>2.8882080011018374</v>
      </c>
      <c r="E786" s="3">
        <v>4.4334672964095212</v>
      </c>
      <c r="F786" s="3">
        <v>3.9139896086237749</v>
      </c>
      <c r="G786" s="14">
        <v>1.6679769640423914</v>
      </c>
      <c r="H786" s="11">
        <v>17.193335423522026</v>
      </c>
    </row>
    <row r="787" spans="2:8" x14ac:dyDescent="0.25">
      <c r="B787" s="11">
        <v>784</v>
      </c>
      <c r="C787" s="8">
        <v>3.9203416529573247</v>
      </c>
      <c r="D787" s="3">
        <v>2.9924357591757063</v>
      </c>
      <c r="E787" s="3">
        <v>4.2952493917053571</v>
      </c>
      <c r="F787" s="3">
        <v>4.0888975495346314</v>
      </c>
      <c r="G787" s="14">
        <v>1.6856675958577207</v>
      </c>
      <c r="H787" s="11">
        <v>16.982591949230738</v>
      </c>
    </row>
    <row r="788" spans="2:8" x14ac:dyDescent="0.25">
      <c r="B788" s="11">
        <v>785</v>
      </c>
      <c r="C788" s="8">
        <v>4.1231901233654424</v>
      </c>
      <c r="D788" s="3">
        <v>2.9153340202789364</v>
      </c>
      <c r="E788" s="3">
        <v>6.6868357410153605</v>
      </c>
      <c r="F788" s="3">
        <v>4.7224131094631945</v>
      </c>
      <c r="G788" s="14">
        <v>1.5763496741981795</v>
      </c>
      <c r="H788" s="11">
        <v>20.024122668321112</v>
      </c>
    </row>
    <row r="789" spans="2:8" x14ac:dyDescent="0.25">
      <c r="B789" s="11">
        <v>786</v>
      </c>
      <c r="C789" s="8">
        <v>4.053629731850795</v>
      </c>
      <c r="D789" s="3">
        <v>3.0062020555101956</v>
      </c>
      <c r="E789" s="3">
        <v>5.7542800704355921</v>
      </c>
      <c r="F789" s="3">
        <v>4.4665791518639528</v>
      </c>
      <c r="G789" s="14">
        <v>1.2804731522217292</v>
      </c>
      <c r="H789" s="11">
        <v>18.561164161882267</v>
      </c>
    </row>
    <row r="790" spans="2:8" x14ac:dyDescent="0.25">
      <c r="B790" s="11">
        <v>787</v>
      </c>
      <c r="C790" s="8">
        <v>3.9474649307585175</v>
      </c>
      <c r="D790" s="3">
        <v>3.0278439962988313</v>
      </c>
      <c r="E790" s="3">
        <v>4.6928182050911404</v>
      </c>
      <c r="F790" s="3">
        <v>3.5905732538904034</v>
      </c>
      <c r="G790" s="14">
        <v>1.6643219306571613</v>
      </c>
      <c r="H790" s="11">
        <v>16.923022316696052</v>
      </c>
    </row>
    <row r="791" spans="2:8" x14ac:dyDescent="0.25">
      <c r="B791" s="11">
        <v>788</v>
      </c>
      <c r="C791" s="8">
        <v>3.3815656555945077</v>
      </c>
      <c r="D791" s="3">
        <v>2.9203142196561487</v>
      </c>
      <c r="E791" s="3">
        <v>6.4626099767707927</v>
      </c>
      <c r="F791" s="3">
        <v>4.6816454035527686</v>
      </c>
      <c r="G791" s="14">
        <v>1.4480661642151169</v>
      </c>
      <c r="H791" s="11">
        <v>18.894201419789333</v>
      </c>
    </row>
    <row r="792" spans="2:8" x14ac:dyDescent="0.25">
      <c r="B792" s="11">
        <v>789</v>
      </c>
      <c r="C792" s="8">
        <v>3.8253356083354295</v>
      </c>
      <c r="D792" s="3">
        <v>3.4725778056526955</v>
      </c>
      <c r="E792" s="3">
        <v>5.0749703534723931</v>
      </c>
      <c r="F792" s="3">
        <v>3.5196972416827181</v>
      </c>
      <c r="G792" s="14">
        <v>1.5461620636968076</v>
      </c>
      <c r="H792" s="11">
        <v>17.438743072840044</v>
      </c>
    </row>
    <row r="793" spans="2:8" x14ac:dyDescent="0.25">
      <c r="B793" s="11">
        <v>790</v>
      </c>
      <c r="C793" s="8">
        <v>3.7992004584105166</v>
      </c>
      <c r="D793" s="3">
        <v>3.2534724501834398</v>
      </c>
      <c r="E793" s="3">
        <v>7.6919399184393322</v>
      </c>
      <c r="F793" s="3">
        <v>4.2815608065031316</v>
      </c>
      <c r="G793" s="14">
        <v>1.7559437670272915</v>
      </c>
      <c r="H793" s="11">
        <v>20.782117400563713</v>
      </c>
    </row>
    <row r="794" spans="2:8" x14ac:dyDescent="0.25">
      <c r="B794" s="11">
        <v>791</v>
      </c>
      <c r="C794" s="8">
        <v>4.1257467788388018</v>
      </c>
      <c r="D794" s="3">
        <v>3.222616055708265</v>
      </c>
      <c r="E794" s="3">
        <v>5.2299198716698028</v>
      </c>
      <c r="F794" s="3">
        <v>5.3088645718683907</v>
      </c>
      <c r="G794" s="14">
        <v>1.3921644382231444</v>
      </c>
      <c r="H794" s="11">
        <v>19.279311716308403</v>
      </c>
    </row>
    <row r="795" spans="2:8" x14ac:dyDescent="0.25">
      <c r="B795" s="11">
        <v>792</v>
      </c>
      <c r="C795" s="8">
        <v>4.1861245913242202</v>
      </c>
      <c r="D795" s="3">
        <v>3.0333665104988108</v>
      </c>
      <c r="E795" s="3">
        <v>5.7603789525331726</v>
      </c>
      <c r="F795" s="3">
        <v>4.9974559496452411</v>
      </c>
      <c r="G795" s="14">
        <v>1.7102415435517591</v>
      </c>
      <c r="H795" s="11">
        <v>19.687567547553208</v>
      </c>
    </row>
    <row r="796" spans="2:8" x14ac:dyDescent="0.25">
      <c r="B796" s="11">
        <v>793</v>
      </c>
      <c r="C796" s="8">
        <v>3.9296044702718702</v>
      </c>
      <c r="D796" s="3">
        <v>2.8012923282446467</v>
      </c>
      <c r="E796" s="3">
        <v>5.7973483523530369</v>
      </c>
      <c r="F796" s="3">
        <v>5.4995775608107964</v>
      </c>
      <c r="G796" s="14">
        <v>1.5233827730865697</v>
      </c>
      <c r="H796" s="11">
        <v>19.551205484766921</v>
      </c>
    </row>
    <row r="797" spans="2:8" x14ac:dyDescent="0.25">
      <c r="B797" s="11">
        <v>794</v>
      </c>
      <c r="C797" s="8">
        <v>3.5869276805954424</v>
      </c>
      <c r="D797" s="3">
        <v>2.4256045306881071</v>
      </c>
      <c r="E797" s="3">
        <v>7.0635696822111331</v>
      </c>
      <c r="F797" s="3">
        <v>3.8398926535928699</v>
      </c>
      <c r="G797" s="14">
        <v>1.0428498808705555</v>
      </c>
      <c r="H797" s="11">
        <v>17.958844427958109</v>
      </c>
    </row>
    <row r="798" spans="2:8" x14ac:dyDescent="0.25">
      <c r="B798" s="11">
        <v>795</v>
      </c>
      <c r="C798" s="8">
        <v>4.4176456141029377</v>
      </c>
      <c r="D798" s="3">
        <v>2.5735131797431809</v>
      </c>
      <c r="E798" s="3">
        <v>4.3172643908429933</v>
      </c>
      <c r="F798" s="3">
        <v>3.4133468098552062</v>
      </c>
      <c r="G798" s="14">
        <v>1.6573740751323498</v>
      </c>
      <c r="H798" s="11">
        <v>16.379144069676666</v>
      </c>
    </row>
    <row r="799" spans="2:8" x14ac:dyDescent="0.25">
      <c r="B799" s="11">
        <v>796</v>
      </c>
      <c r="C799" s="8">
        <v>3.7722331288842108</v>
      </c>
      <c r="D799" s="3">
        <v>2.3428952317744307</v>
      </c>
      <c r="E799" s="3">
        <v>6.3391089999086123</v>
      </c>
      <c r="F799" s="3">
        <v>4.4216648023674932</v>
      </c>
      <c r="G799" s="14">
        <v>1.489357590237786</v>
      </c>
      <c r="H799" s="11">
        <v>18.365259753172534</v>
      </c>
    </row>
    <row r="800" spans="2:8" x14ac:dyDescent="0.25">
      <c r="B800" s="11">
        <v>797</v>
      </c>
      <c r="C800" s="8">
        <v>3.7231574248427211</v>
      </c>
      <c r="D800" s="3">
        <v>3.9559458704031774</v>
      </c>
      <c r="E800" s="3">
        <v>7.4069957252257677</v>
      </c>
      <c r="F800" s="3">
        <v>4.6407732991837998</v>
      </c>
      <c r="G800" s="14">
        <v>1.2733486935408482</v>
      </c>
      <c r="H800" s="11">
        <v>21.000221013196317</v>
      </c>
    </row>
    <row r="801" spans="2:8" x14ac:dyDescent="0.25">
      <c r="B801" s="11">
        <v>798</v>
      </c>
      <c r="C801" s="8">
        <v>3.7860566872837316</v>
      </c>
      <c r="D801" s="3">
        <v>2.6468961527954873</v>
      </c>
      <c r="E801" s="3">
        <v>7.3117316045673331</v>
      </c>
      <c r="F801" s="3">
        <v>3.6885840806716543</v>
      </c>
      <c r="G801" s="14">
        <v>1.5086086806426204</v>
      </c>
      <c r="H801" s="11">
        <v>18.941877205960825</v>
      </c>
    </row>
    <row r="802" spans="2:8" x14ac:dyDescent="0.25">
      <c r="B802" s="11">
        <v>799</v>
      </c>
      <c r="C802" s="8">
        <v>4.6278127218354417</v>
      </c>
      <c r="D802" s="3">
        <v>2.4316349464836993</v>
      </c>
      <c r="E802" s="3">
        <v>4.9011918461326616</v>
      </c>
      <c r="F802" s="3">
        <v>4.7610895778135944</v>
      </c>
      <c r="G802" s="14">
        <v>1.6223234014504664</v>
      </c>
      <c r="H802" s="11">
        <v>18.344052493715864</v>
      </c>
    </row>
    <row r="803" spans="2:8" x14ac:dyDescent="0.25">
      <c r="B803" s="11">
        <v>800</v>
      </c>
      <c r="C803" s="8">
        <v>4.3654992681992999</v>
      </c>
      <c r="D803" s="3">
        <v>2.7048246519173196</v>
      </c>
      <c r="E803" s="3">
        <v>5.5575087073255833</v>
      </c>
      <c r="F803" s="3">
        <v>4.0062799535582849</v>
      </c>
      <c r="G803" s="14">
        <v>1.5613309744828088</v>
      </c>
      <c r="H803" s="11">
        <v>18.195443555483294</v>
      </c>
    </row>
    <row r="804" spans="2:8" x14ac:dyDescent="0.25">
      <c r="B804" s="11">
        <v>801</v>
      </c>
      <c r="C804" s="8">
        <v>4.0938604408341339</v>
      </c>
      <c r="D804" s="3">
        <v>3.251231260709313</v>
      </c>
      <c r="E804" s="3">
        <v>5.4411604243137468</v>
      </c>
      <c r="F804" s="3">
        <v>3.6432971112752721</v>
      </c>
      <c r="G804" s="14">
        <v>1.5915499466137846</v>
      </c>
      <c r="H804" s="11">
        <v>18.021099183746252</v>
      </c>
    </row>
    <row r="805" spans="2:8" x14ac:dyDescent="0.25">
      <c r="B805" s="11">
        <v>802</v>
      </c>
      <c r="C805" s="8">
        <v>3.6187420454380934</v>
      </c>
      <c r="D805" s="3">
        <v>2.5873269352760171</v>
      </c>
      <c r="E805" s="3">
        <v>5.8517291977512382</v>
      </c>
      <c r="F805" s="3">
        <v>3.9568447792588044</v>
      </c>
      <c r="G805" s="14">
        <v>1.8179662341999803</v>
      </c>
      <c r="H805" s="11">
        <v>17.832609191924131</v>
      </c>
    </row>
    <row r="806" spans="2:8" x14ac:dyDescent="0.25">
      <c r="B806" s="11">
        <v>803</v>
      </c>
      <c r="C806" s="8">
        <v>4.8350083791086025</v>
      </c>
      <c r="D806" s="3">
        <v>3.4756785169091606</v>
      </c>
      <c r="E806" s="3">
        <v>6.401815239312123</v>
      </c>
      <c r="F806" s="3">
        <v>4.5749468643909728</v>
      </c>
      <c r="G806" s="14">
        <v>1.4881840158313042</v>
      </c>
      <c r="H806" s="11">
        <v>20.775633015552163</v>
      </c>
    </row>
    <row r="807" spans="2:8" x14ac:dyDescent="0.25">
      <c r="B807" s="11">
        <v>804</v>
      </c>
      <c r="C807" s="8">
        <v>4.4745928634345189</v>
      </c>
      <c r="D807" s="3">
        <v>2.5104132620899033</v>
      </c>
      <c r="E807" s="3">
        <v>4.4864152584840875</v>
      </c>
      <c r="F807" s="3">
        <v>3.4296391253203984</v>
      </c>
      <c r="G807" s="14">
        <v>1.26036939057696</v>
      </c>
      <c r="H807" s="11">
        <v>16.161429899905869</v>
      </c>
    </row>
    <row r="808" spans="2:8" x14ac:dyDescent="0.25">
      <c r="B808" s="11">
        <v>805</v>
      </c>
      <c r="C808" s="8">
        <v>4.6726749205166707</v>
      </c>
      <c r="D808" s="3">
        <v>2.9800002970378774</v>
      </c>
      <c r="E808" s="3">
        <v>5.1214015971042635</v>
      </c>
      <c r="F808" s="3">
        <v>3.2255173576445415</v>
      </c>
      <c r="G808" s="14">
        <v>1.848169145818862</v>
      </c>
      <c r="H808" s="11">
        <v>17.847763318122215</v>
      </c>
    </row>
    <row r="809" spans="2:8" x14ac:dyDescent="0.25">
      <c r="B809" s="11">
        <v>806</v>
      </c>
      <c r="C809" s="8">
        <v>4.1507273330889189</v>
      </c>
      <c r="D809" s="3">
        <v>3.3250162687319498</v>
      </c>
      <c r="E809" s="3">
        <v>6.2491110613951477</v>
      </c>
      <c r="F809" s="3">
        <v>4.5076117205261266</v>
      </c>
      <c r="G809" s="14">
        <v>1.4634782352087778</v>
      </c>
      <c r="H809" s="11">
        <v>19.695944618950922</v>
      </c>
    </row>
    <row r="810" spans="2:8" x14ac:dyDescent="0.25">
      <c r="B810" s="11">
        <v>807</v>
      </c>
      <c r="C810" s="8">
        <v>4.3048475095576615</v>
      </c>
      <c r="D810" s="3">
        <v>3.119459367587547</v>
      </c>
      <c r="E810" s="3">
        <v>6.4183553448608519</v>
      </c>
      <c r="F810" s="3">
        <v>4.0153182698190886</v>
      </c>
      <c r="G810" s="14">
        <v>1.5554476211018124</v>
      </c>
      <c r="H810" s="11">
        <v>19.413428112926962</v>
      </c>
    </row>
    <row r="811" spans="2:8" x14ac:dyDescent="0.25">
      <c r="B811" s="11">
        <v>808</v>
      </c>
      <c r="C811" s="8">
        <v>4.063579577370712</v>
      </c>
      <c r="D811" s="3">
        <v>2.9226632616517967</v>
      </c>
      <c r="E811" s="3">
        <v>6.9635499963631835</v>
      </c>
      <c r="F811" s="3">
        <v>3.921628609363542</v>
      </c>
      <c r="G811" s="14">
        <v>1.3917650810417148</v>
      </c>
      <c r="H811" s="11">
        <v>19.26318652579095</v>
      </c>
    </row>
    <row r="812" spans="2:8" x14ac:dyDescent="0.25">
      <c r="B812" s="11">
        <v>809</v>
      </c>
      <c r="C812" s="8">
        <v>3.6895773508690199</v>
      </c>
      <c r="D812" s="3">
        <v>3.2088762925885317</v>
      </c>
      <c r="E812" s="3">
        <v>4.4151661751005449</v>
      </c>
      <c r="F812" s="3">
        <v>3.548167951296652</v>
      </c>
      <c r="G812" s="14">
        <v>1.8976774876913953</v>
      </c>
      <c r="H812" s="11">
        <v>16.759465257546143</v>
      </c>
    </row>
    <row r="813" spans="2:8" x14ac:dyDescent="0.25">
      <c r="B813" s="11">
        <v>810</v>
      </c>
      <c r="C813" s="8">
        <v>4.0046695486876116</v>
      </c>
      <c r="D813" s="3">
        <v>3.5895407119523024</v>
      </c>
      <c r="E813" s="3">
        <v>4.1957958405363636</v>
      </c>
      <c r="F813" s="3">
        <v>3.040733329417129</v>
      </c>
      <c r="G813" s="14">
        <v>1.3540696040364186</v>
      </c>
      <c r="H813" s="11">
        <v>16.184809034629826</v>
      </c>
    </row>
    <row r="814" spans="2:8" x14ac:dyDescent="0.25">
      <c r="B814" s="11">
        <v>811</v>
      </c>
      <c r="C814" s="8">
        <v>4.2056538491194013</v>
      </c>
      <c r="D814" s="3">
        <v>3.8606326570604215</v>
      </c>
      <c r="E814" s="3">
        <v>5.5145437270242823</v>
      </c>
      <c r="F814" s="3">
        <v>3.381136481902856</v>
      </c>
      <c r="G814" s="14">
        <v>1.5012213125209264</v>
      </c>
      <c r="H814" s="11">
        <v>18.463188027627886</v>
      </c>
    </row>
    <row r="815" spans="2:8" x14ac:dyDescent="0.25">
      <c r="B815" s="11">
        <v>812</v>
      </c>
      <c r="C815" s="8">
        <v>4.1157872300283662</v>
      </c>
      <c r="D815" s="3">
        <v>2.9918161029311525</v>
      </c>
      <c r="E815" s="3">
        <v>5.7023812385719737</v>
      </c>
      <c r="F815" s="3">
        <v>3.543259679615697</v>
      </c>
      <c r="G815" s="14">
        <v>1.579190725295839</v>
      </c>
      <c r="H815" s="11">
        <v>17.932434976443027</v>
      </c>
    </row>
    <row r="816" spans="2:8" x14ac:dyDescent="0.25">
      <c r="B816" s="11">
        <v>813</v>
      </c>
      <c r="C816" s="8">
        <v>4.2734546336891901</v>
      </c>
      <c r="D816" s="3">
        <v>3.2701462495999367</v>
      </c>
      <c r="E816" s="3">
        <v>4.4843832908659138</v>
      </c>
      <c r="F816" s="3">
        <v>5.7287586352958151</v>
      </c>
      <c r="G816" s="14">
        <v>1.6187621479328227</v>
      </c>
      <c r="H816" s="11">
        <v>19.375504957383679</v>
      </c>
    </row>
    <row r="817" spans="2:8" x14ac:dyDescent="0.25">
      <c r="B817" s="11">
        <v>814</v>
      </c>
      <c r="C817" s="8">
        <v>4.3364921689937619</v>
      </c>
      <c r="D817" s="3">
        <v>3.3684495978780333</v>
      </c>
      <c r="E817" s="3">
        <v>5.6756090311207643</v>
      </c>
      <c r="F817" s="3">
        <v>4.5797186961940444</v>
      </c>
      <c r="G817" s="14">
        <v>1.452765258282078</v>
      </c>
      <c r="H817" s="11">
        <v>19.413034752468683</v>
      </c>
    </row>
    <row r="818" spans="2:8" x14ac:dyDescent="0.25">
      <c r="B818" s="11">
        <v>815</v>
      </c>
      <c r="C818" s="8">
        <v>4.1153628047152093</v>
      </c>
      <c r="D818" s="3">
        <v>2.7231792691044006</v>
      </c>
      <c r="E818" s="3">
        <v>5.6912467782353371</v>
      </c>
      <c r="F818" s="3">
        <v>4.4337317310612478</v>
      </c>
      <c r="G818" s="14">
        <v>1.4868935667545091</v>
      </c>
      <c r="H818" s="11">
        <v>18.450414149870706</v>
      </c>
    </row>
    <row r="819" spans="2:8" x14ac:dyDescent="0.25">
      <c r="B819" s="11">
        <v>816</v>
      </c>
      <c r="C819" s="8">
        <v>3.3701648440315437</v>
      </c>
      <c r="D819" s="3">
        <v>3.7992414423485106</v>
      </c>
      <c r="E819" s="3">
        <v>4.5433143828554794</v>
      </c>
      <c r="F819" s="3">
        <v>3.7786663432209107</v>
      </c>
      <c r="G819" s="14">
        <v>1.2076245964214025</v>
      </c>
      <c r="H819" s="11">
        <v>16.699011608877846</v>
      </c>
    </row>
    <row r="820" spans="2:8" x14ac:dyDescent="0.25">
      <c r="B820" s="11">
        <v>817</v>
      </c>
      <c r="C820" s="8">
        <v>4.0467341849740848</v>
      </c>
      <c r="D820" s="3">
        <v>2.836431975671887</v>
      </c>
      <c r="E820" s="3">
        <v>6.4821535188969239</v>
      </c>
      <c r="F820" s="3">
        <v>3.83125008598872</v>
      </c>
      <c r="G820" s="14">
        <v>1.6815092076261879</v>
      </c>
      <c r="H820" s="11">
        <v>18.878078973157805</v>
      </c>
    </row>
    <row r="821" spans="2:8" x14ac:dyDescent="0.25">
      <c r="B821" s="11">
        <v>818</v>
      </c>
      <c r="C821" s="8">
        <v>3.2977717009995033</v>
      </c>
      <c r="D821" s="3">
        <v>2.3714234932189457</v>
      </c>
      <c r="E821" s="3">
        <v>5.4229370412601439</v>
      </c>
      <c r="F821" s="3">
        <v>3.8701927555272322</v>
      </c>
      <c r="G821" s="14">
        <v>1.6987440417115236</v>
      </c>
      <c r="H821" s="11">
        <v>16.66106903271735</v>
      </c>
    </row>
    <row r="822" spans="2:8" x14ac:dyDescent="0.25">
      <c r="B822" s="11">
        <v>819</v>
      </c>
      <c r="C822" s="8">
        <v>3.4562124654929018</v>
      </c>
      <c r="D822" s="3">
        <v>3.4680465608380073</v>
      </c>
      <c r="E822" s="3">
        <v>5.8468727049265388</v>
      </c>
      <c r="F822" s="3">
        <v>3.7339696166215468</v>
      </c>
      <c r="G822" s="14">
        <v>1.6523072500637241</v>
      </c>
      <c r="H822" s="11">
        <v>18.15740859794272</v>
      </c>
    </row>
    <row r="823" spans="2:8" x14ac:dyDescent="0.25">
      <c r="B823" s="11">
        <v>820</v>
      </c>
      <c r="C823" s="8">
        <v>3.1600272858718497</v>
      </c>
      <c r="D823" s="3">
        <v>3.3617411865106255</v>
      </c>
      <c r="E823" s="3">
        <v>5.7336604514563279</v>
      </c>
      <c r="F823" s="3">
        <v>5.2087951651916589</v>
      </c>
      <c r="G823" s="14">
        <v>1.0992953833551267</v>
      </c>
      <c r="H823" s="11">
        <v>18.56351947238559</v>
      </c>
    </row>
    <row r="824" spans="2:8" x14ac:dyDescent="0.25">
      <c r="B824" s="11">
        <v>821</v>
      </c>
      <c r="C824" s="8">
        <v>4.2385326644692052</v>
      </c>
      <c r="D824" s="3">
        <v>3.0208397081122706</v>
      </c>
      <c r="E824" s="3">
        <v>4.8431224649616018</v>
      </c>
      <c r="F824" s="3">
        <v>4.2346506750480444</v>
      </c>
      <c r="G824" s="14">
        <v>1.4103335231790379</v>
      </c>
      <c r="H824" s="11">
        <v>17.747479035770159</v>
      </c>
    </row>
    <row r="825" spans="2:8" x14ac:dyDescent="0.25">
      <c r="B825" s="11">
        <v>822</v>
      </c>
      <c r="C825" s="8">
        <v>4.1613182340653516</v>
      </c>
      <c r="D825" s="3">
        <v>3.3452478031997859</v>
      </c>
      <c r="E825" s="3">
        <v>6.4274951328874472</v>
      </c>
      <c r="F825" s="3">
        <v>3.9670321880489627</v>
      </c>
      <c r="G825" s="14">
        <v>1.457516517979359</v>
      </c>
      <c r="H825" s="11">
        <v>19.358609876180907</v>
      </c>
    </row>
    <row r="826" spans="2:8" x14ac:dyDescent="0.25">
      <c r="B826" s="11">
        <v>823</v>
      </c>
      <c r="C826" s="8">
        <v>3.6459277488441235</v>
      </c>
      <c r="D826" s="3">
        <v>3.1322999187860354</v>
      </c>
      <c r="E826" s="3">
        <v>7.0823467264949542</v>
      </c>
      <c r="F826" s="3">
        <v>5.2783767653104761</v>
      </c>
      <c r="G826" s="14">
        <v>1.6442434550349241</v>
      </c>
      <c r="H826" s="11">
        <v>20.783194614470514</v>
      </c>
    </row>
    <row r="827" spans="2:8" x14ac:dyDescent="0.25">
      <c r="B827" s="11">
        <v>824</v>
      </c>
      <c r="C827" s="8">
        <v>4.5560297906609204</v>
      </c>
      <c r="D827" s="3">
        <v>2.5667365154408834</v>
      </c>
      <c r="E827" s="3">
        <v>4.9766386020152122</v>
      </c>
      <c r="F827" s="3">
        <v>4.0763341914069144</v>
      </c>
      <c r="G827" s="14">
        <v>1.3382703641060576</v>
      </c>
      <c r="H827" s="11">
        <v>17.514009463629989</v>
      </c>
    </row>
    <row r="828" spans="2:8" x14ac:dyDescent="0.25">
      <c r="B828" s="11">
        <v>825</v>
      </c>
      <c r="C828" s="8">
        <v>3.7318276779975195</v>
      </c>
      <c r="D828" s="3">
        <v>3.0180665843476278</v>
      </c>
      <c r="E828" s="3">
        <v>4.4223368088027994</v>
      </c>
      <c r="F828" s="3">
        <v>4.1783670003793487</v>
      </c>
      <c r="G828" s="14">
        <v>1.5229004778270121</v>
      </c>
      <c r="H828" s="11">
        <v>16.873498549354309</v>
      </c>
    </row>
    <row r="829" spans="2:8" x14ac:dyDescent="0.25">
      <c r="B829" s="11">
        <v>826</v>
      </c>
      <c r="C829" s="8">
        <v>3.9451725649075913</v>
      </c>
      <c r="D829" s="3">
        <v>2.8756185764727888</v>
      </c>
      <c r="E829" s="3">
        <v>6.4939440960716475</v>
      </c>
      <c r="F829" s="3">
        <v>4.6718332220365397</v>
      </c>
      <c r="G829" s="14">
        <v>1.4049824786222582</v>
      </c>
      <c r="H829" s="11">
        <v>19.391550938110825</v>
      </c>
    </row>
    <row r="830" spans="2:8" x14ac:dyDescent="0.25">
      <c r="B830" s="11">
        <v>827</v>
      </c>
      <c r="C830" s="8">
        <v>3.6176204568927055</v>
      </c>
      <c r="D830" s="3">
        <v>3.715665430281101</v>
      </c>
      <c r="E830" s="3">
        <v>4.4573019160669531</v>
      </c>
      <c r="F830" s="3">
        <v>5.3744284584732354</v>
      </c>
      <c r="G830" s="14">
        <v>1.1225231490839316</v>
      </c>
      <c r="H830" s="11">
        <v>18.287539410797926</v>
      </c>
    </row>
    <row r="831" spans="2:8" x14ac:dyDescent="0.25">
      <c r="B831" s="11">
        <v>828</v>
      </c>
      <c r="C831" s="8">
        <v>4.3425138306168662</v>
      </c>
      <c r="D831" s="3">
        <v>2.3964452018741396</v>
      </c>
      <c r="E831" s="3">
        <v>4.4124097898851229</v>
      </c>
      <c r="F831" s="3">
        <v>4.2755861643338653</v>
      </c>
      <c r="G831" s="14">
        <v>1.6103515655594063</v>
      </c>
      <c r="H831" s="11">
        <v>17.037306552269399</v>
      </c>
    </row>
    <row r="832" spans="2:8" x14ac:dyDescent="0.25">
      <c r="B832" s="11">
        <v>829</v>
      </c>
      <c r="C832" s="8">
        <v>4.8314437010522742</v>
      </c>
      <c r="D832" s="3">
        <v>3.4360683213510836</v>
      </c>
      <c r="E832" s="3">
        <v>7.148760036830164</v>
      </c>
      <c r="F832" s="3">
        <v>4.060620795676166</v>
      </c>
      <c r="G832" s="14">
        <v>1.438446877203222</v>
      </c>
      <c r="H832" s="11">
        <v>20.915339732112908</v>
      </c>
    </row>
    <row r="833" spans="2:8" x14ac:dyDescent="0.25">
      <c r="B833" s="11">
        <v>830</v>
      </c>
      <c r="C833" s="8">
        <v>4.5465256551231095</v>
      </c>
      <c r="D833" s="3">
        <v>3.0259886573760681</v>
      </c>
      <c r="E833" s="3">
        <v>7.1170770539361081</v>
      </c>
      <c r="F833" s="3">
        <v>5.4003099113140545</v>
      </c>
      <c r="G833" s="14">
        <v>1.9124256531631125</v>
      </c>
      <c r="H833" s="11">
        <v>22.002326930912453</v>
      </c>
    </row>
    <row r="834" spans="2:8" x14ac:dyDescent="0.25">
      <c r="B834" s="11">
        <v>831</v>
      </c>
      <c r="C834" s="8">
        <v>3.7024260518328838</v>
      </c>
      <c r="D834" s="3">
        <v>3.3994330593229241</v>
      </c>
      <c r="E834" s="3">
        <v>5.8956823763215906</v>
      </c>
      <c r="F834" s="3">
        <v>5.1494710876099479</v>
      </c>
      <c r="G834" s="14">
        <v>1.5133104876854637</v>
      </c>
      <c r="H834" s="11">
        <v>19.660323062772807</v>
      </c>
    </row>
    <row r="835" spans="2:8" x14ac:dyDescent="0.25">
      <c r="B835" s="11">
        <v>832</v>
      </c>
      <c r="C835" s="8">
        <v>4.4931792164975075</v>
      </c>
      <c r="D835" s="3">
        <v>3.0764824243915783</v>
      </c>
      <c r="E835" s="3">
        <v>6.3786407924836253</v>
      </c>
      <c r="F835" s="3">
        <v>3.6893953629826828</v>
      </c>
      <c r="G835" s="14">
        <v>1.4197100059968011</v>
      </c>
      <c r="H835" s="11">
        <v>19.057407802352195</v>
      </c>
    </row>
    <row r="836" spans="2:8" x14ac:dyDescent="0.25">
      <c r="B836" s="11">
        <v>833</v>
      </c>
      <c r="C836" s="8">
        <v>3.638708042345618</v>
      </c>
      <c r="D836" s="3">
        <v>3.1549392596327248</v>
      </c>
      <c r="E836" s="3">
        <v>6.9676733037025471</v>
      </c>
      <c r="F836" s="3">
        <v>4.9139902021612301</v>
      </c>
      <c r="G836" s="14">
        <v>1.6968204496250634</v>
      </c>
      <c r="H836" s="11">
        <v>20.372131257467185</v>
      </c>
    </row>
    <row r="837" spans="2:8" x14ac:dyDescent="0.25">
      <c r="B837" s="11">
        <v>834</v>
      </c>
      <c r="C837" s="8">
        <v>4.321272079921747</v>
      </c>
      <c r="D837" s="3">
        <v>3.0881034347830409</v>
      </c>
      <c r="E837" s="3">
        <v>4.6613874762322096</v>
      </c>
      <c r="F837" s="3">
        <v>3.1717143422846239</v>
      </c>
      <c r="G837" s="14">
        <v>1.305407918839036</v>
      </c>
      <c r="H837" s="11">
        <v>16.547885252060659</v>
      </c>
    </row>
    <row r="838" spans="2:8" x14ac:dyDescent="0.25">
      <c r="B838" s="11">
        <v>835</v>
      </c>
      <c r="C838" s="8">
        <v>3.7885355164469883</v>
      </c>
      <c r="D838" s="3">
        <v>3.5837335522782481</v>
      </c>
      <c r="E838" s="3">
        <v>5.2357184761787785</v>
      </c>
      <c r="F838" s="3">
        <v>4.6991909062727952</v>
      </c>
      <c r="G838" s="14">
        <v>1.7944790768595351</v>
      </c>
      <c r="H838" s="11">
        <v>19.101657528036345</v>
      </c>
    </row>
    <row r="839" spans="2:8" x14ac:dyDescent="0.25">
      <c r="B839" s="11">
        <v>836</v>
      </c>
      <c r="C839" s="8">
        <v>4.0385516030262609</v>
      </c>
      <c r="D839" s="3">
        <v>2.9792482608860555</v>
      </c>
      <c r="E839" s="3">
        <v>4.9791484554436956</v>
      </c>
      <c r="F839" s="3">
        <v>4.8245662240735276</v>
      </c>
      <c r="G839" s="14">
        <v>1.2867647727596556</v>
      </c>
      <c r="H839" s="11">
        <v>18.108279316189197</v>
      </c>
    </row>
    <row r="840" spans="2:8" x14ac:dyDescent="0.25">
      <c r="B840" s="11">
        <v>837</v>
      </c>
      <c r="C840" s="8">
        <v>3.7184455258193694</v>
      </c>
      <c r="D840" s="3">
        <v>3.6681679177241562</v>
      </c>
      <c r="E840" s="3">
        <v>5.878960468289689</v>
      </c>
      <c r="F840" s="3">
        <v>3.8963765601795726</v>
      </c>
      <c r="G840" s="14">
        <v>1.3017563096289879</v>
      </c>
      <c r="H840" s="11">
        <v>18.463706781641775</v>
      </c>
    </row>
    <row r="841" spans="2:8" x14ac:dyDescent="0.25">
      <c r="B841" s="11">
        <v>838</v>
      </c>
      <c r="C841" s="8">
        <v>4.4030897107994686</v>
      </c>
      <c r="D841" s="3">
        <v>2.8351448264558474</v>
      </c>
      <c r="E841" s="3">
        <v>4.8484449420693894</v>
      </c>
      <c r="F841" s="3">
        <v>4.2467882166377171</v>
      </c>
      <c r="G841" s="14">
        <v>1.1618972806435912</v>
      </c>
      <c r="H841" s="11">
        <v>17.495364976606012</v>
      </c>
    </row>
    <row r="842" spans="2:8" x14ac:dyDescent="0.25">
      <c r="B842" s="11">
        <v>839</v>
      </c>
      <c r="C842" s="8">
        <v>4.2471069528512393</v>
      </c>
      <c r="D842" s="3">
        <v>2.7903743903836311</v>
      </c>
      <c r="E842" s="3">
        <v>5.0084398250176436</v>
      </c>
      <c r="F842" s="3">
        <v>3.5086304206173593</v>
      </c>
      <c r="G842" s="14">
        <v>1.4843031278324417</v>
      </c>
      <c r="H842" s="11">
        <v>17.038854716702314</v>
      </c>
    </row>
    <row r="843" spans="2:8" x14ac:dyDescent="0.25">
      <c r="B843" s="11">
        <v>840</v>
      </c>
      <c r="C843" s="8">
        <v>3.5446507038024708</v>
      </c>
      <c r="D843" s="3">
        <v>3.2375254530542894</v>
      </c>
      <c r="E843" s="3">
        <v>5.7104032887521914</v>
      </c>
      <c r="F843" s="3">
        <v>3.5571397947302064</v>
      </c>
      <c r="G843" s="14">
        <v>1.5847438833378866</v>
      </c>
      <c r="H843" s="11">
        <v>17.634463123677044</v>
      </c>
    </row>
    <row r="844" spans="2:8" x14ac:dyDescent="0.25">
      <c r="B844" s="11">
        <v>841</v>
      </c>
      <c r="C844" s="8">
        <v>3.8481199426155852</v>
      </c>
      <c r="D844" s="3">
        <v>2.1608963415607172</v>
      </c>
      <c r="E844" s="3">
        <v>5.7791557046875717</v>
      </c>
      <c r="F844" s="3">
        <v>3.1993097709960572</v>
      </c>
      <c r="G844" s="14">
        <v>1.5445885206145966</v>
      </c>
      <c r="H844" s="11">
        <v>16.532070280474528</v>
      </c>
    </row>
    <row r="845" spans="2:8" x14ac:dyDescent="0.25">
      <c r="B845" s="11">
        <v>842</v>
      </c>
      <c r="C845" s="8">
        <v>4.6910356160107076</v>
      </c>
      <c r="D845" s="3">
        <v>2.9861847864523812</v>
      </c>
      <c r="E845" s="3">
        <v>5.3794577513335486</v>
      </c>
      <c r="F845" s="3">
        <v>4.3028669756327247</v>
      </c>
      <c r="G845" s="14">
        <v>1.7068081987200854</v>
      </c>
      <c r="H845" s="11">
        <v>19.06635332814945</v>
      </c>
    </row>
    <row r="846" spans="2:8" x14ac:dyDescent="0.25">
      <c r="B846" s="11">
        <v>843</v>
      </c>
      <c r="C846" s="8">
        <v>4.0629112212205172</v>
      </c>
      <c r="D846" s="3">
        <v>2.5247975669863321</v>
      </c>
      <c r="E846" s="3">
        <v>5.4193299861056472</v>
      </c>
      <c r="F846" s="3">
        <v>5.2599392780081757</v>
      </c>
      <c r="G846" s="14">
        <v>1.9073374322919014</v>
      </c>
      <c r="H846" s="11">
        <v>19.174315484612574</v>
      </c>
    </row>
    <row r="847" spans="2:8" x14ac:dyDescent="0.25">
      <c r="B847" s="11">
        <v>844</v>
      </c>
      <c r="C847" s="8">
        <v>4.3038088703731292</v>
      </c>
      <c r="D847" s="3">
        <v>2.6786891750002724</v>
      </c>
      <c r="E847" s="3">
        <v>4.2324050476650434</v>
      </c>
      <c r="F847" s="3">
        <v>5.0196520649544309</v>
      </c>
      <c r="G847" s="14">
        <v>1.451835995648818</v>
      </c>
      <c r="H847" s="11">
        <v>17.686391153641694</v>
      </c>
    </row>
    <row r="848" spans="2:8" x14ac:dyDescent="0.25">
      <c r="B848" s="11">
        <v>845</v>
      </c>
      <c r="C848" s="8">
        <v>4.9352536843880479</v>
      </c>
      <c r="D848" s="3">
        <v>2.920897933102224</v>
      </c>
      <c r="E848" s="3">
        <v>5.213833076437167</v>
      </c>
      <c r="F848" s="3">
        <v>4.6948680711229018</v>
      </c>
      <c r="G848" s="14">
        <v>1.3985924493147124</v>
      </c>
      <c r="H848" s="11">
        <v>19.163445214365051</v>
      </c>
    </row>
    <row r="849" spans="2:8" x14ac:dyDescent="0.25">
      <c r="B849" s="11">
        <v>846</v>
      </c>
      <c r="C849" s="8">
        <v>3.9653840476702094</v>
      </c>
      <c r="D849" s="3">
        <v>3.2433793925588201</v>
      </c>
      <c r="E849" s="3">
        <v>4.5029096825037547</v>
      </c>
      <c r="F849" s="3">
        <v>3.9341144240269719</v>
      </c>
      <c r="G849" s="14">
        <v>1.5247551428567943</v>
      </c>
      <c r="H849" s="11">
        <v>17.17054268961655</v>
      </c>
    </row>
    <row r="850" spans="2:8" x14ac:dyDescent="0.25">
      <c r="B850" s="11">
        <v>847</v>
      </c>
      <c r="C850" s="8">
        <v>4.7814950462658432</v>
      </c>
      <c r="D850" s="3">
        <v>3.5380265875267618</v>
      </c>
      <c r="E850" s="3">
        <v>4.7245337609993516</v>
      </c>
      <c r="F850" s="3">
        <v>3.8531460887995204</v>
      </c>
      <c r="G850" s="14">
        <v>1.6389977375762512</v>
      </c>
      <c r="H850" s="11">
        <v>18.536199221167728</v>
      </c>
    </row>
    <row r="851" spans="2:8" x14ac:dyDescent="0.25">
      <c r="B851" s="11">
        <v>848</v>
      </c>
      <c r="C851" s="8">
        <v>3.7974244303011604</v>
      </c>
      <c r="D851" s="3">
        <v>3.1179813596074233</v>
      </c>
      <c r="E851" s="3">
        <v>6.4762809276511915</v>
      </c>
      <c r="F851" s="3">
        <v>4.4894069968697554</v>
      </c>
      <c r="G851" s="14">
        <v>1.7483749064134411</v>
      </c>
      <c r="H851" s="11">
        <v>19.629468620842975</v>
      </c>
    </row>
    <row r="852" spans="2:8" x14ac:dyDescent="0.25">
      <c r="B852" s="11">
        <v>849</v>
      </c>
      <c r="C852" s="8">
        <v>4.6996263506344649</v>
      </c>
      <c r="D852" s="3">
        <v>3.5923398770991133</v>
      </c>
      <c r="E852" s="3">
        <v>5.5408491694862141</v>
      </c>
      <c r="F852" s="3">
        <v>3.387819835853203</v>
      </c>
      <c r="G852" s="14">
        <v>1.6129327706530892</v>
      </c>
      <c r="H852" s="11">
        <v>18.833568003726086</v>
      </c>
    </row>
    <row r="853" spans="2:8" x14ac:dyDescent="0.25">
      <c r="B853" s="11">
        <v>850</v>
      </c>
      <c r="C853" s="8">
        <v>4.2855681308343856</v>
      </c>
      <c r="D853" s="3">
        <v>3.1660121386419977</v>
      </c>
      <c r="E853" s="3">
        <v>6.1223855629759623</v>
      </c>
      <c r="F853" s="3">
        <v>4.3988507967374222</v>
      </c>
      <c r="G853" s="14">
        <v>1.622953649515785</v>
      </c>
      <c r="H853" s="11">
        <v>19.595770278705551</v>
      </c>
    </row>
    <row r="854" spans="2:8" x14ac:dyDescent="0.25">
      <c r="B854" s="11">
        <v>851</v>
      </c>
      <c r="C854" s="8">
        <v>4.018386076968917</v>
      </c>
      <c r="D854" s="3">
        <v>3.5004595097599065</v>
      </c>
      <c r="E854" s="3">
        <v>7.0877544475652341</v>
      </c>
      <c r="F854" s="3">
        <v>3.0944516967968365</v>
      </c>
      <c r="G854" s="14">
        <v>1.4862774818126834</v>
      </c>
      <c r="H854" s="11">
        <v>19.187329212903578</v>
      </c>
    </row>
    <row r="855" spans="2:8" x14ac:dyDescent="0.25">
      <c r="B855" s="11">
        <v>852</v>
      </c>
      <c r="C855" s="8">
        <v>4.1133622095709796</v>
      </c>
      <c r="D855" s="3">
        <v>3.7909575370160988</v>
      </c>
      <c r="E855" s="3">
        <v>5.2413407944607231</v>
      </c>
      <c r="F855" s="3">
        <v>3.7725803927718471</v>
      </c>
      <c r="G855" s="14">
        <v>1.1576477821843492</v>
      </c>
      <c r="H855" s="11">
        <v>18.075888716003998</v>
      </c>
    </row>
    <row r="856" spans="2:8" x14ac:dyDescent="0.25">
      <c r="B856" s="11">
        <v>853</v>
      </c>
      <c r="C856" s="8">
        <v>3.8839979300679701</v>
      </c>
      <c r="D856" s="3">
        <v>2.870399263738157</v>
      </c>
      <c r="E856" s="3">
        <v>4.628687565094455</v>
      </c>
      <c r="F856" s="3">
        <v>4.6030246025040347</v>
      </c>
      <c r="G856" s="14">
        <v>1.5280326196644562</v>
      </c>
      <c r="H856" s="11">
        <v>17.514141981069073</v>
      </c>
    </row>
    <row r="857" spans="2:8" x14ac:dyDescent="0.25">
      <c r="B857" s="11">
        <v>854</v>
      </c>
      <c r="C857" s="8">
        <v>3.593985571859434</v>
      </c>
      <c r="D857" s="3">
        <v>2.4134264613355305</v>
      </c>
      <c r="E857" s="3">
        <v>4.9891607513561524</v>
      </c>
      <c r="F857" s="3">
        <v>3.9528076067059876</v>
      </c>
      <c r="G857" s="14">
        <v>1.3835985264218551</v>
      </c>
      <c r="H857" s="11">
        <v>16.332978917678961</v>
      </c>
    </row>
    <row r="858" spans="2:8" x14ac:dyDescent="0.25">
      <c r="B858" s="11">
        <v>855</v>
      </c>
      <c r="C858" s="8">
        <v>3.4752127768133056</v>
      </c>
      <c r="D858" s="3">
        <v>2.7741765930215565</v>
      </c>
      <c r="E858" s="3">
        <v>5.2556171630019115</v>
      </c>
      <c r="F858" s="3">
        <v>4.8257895968690079</v>
      </c>
      <c r="G858" s="14">
        <v>1.5318597002772518</v>
      </c>
      <c r="H858" s="11">
        <v>17.862655829983034</v>
      </c>
    </row>
    <row r="859" spans="2:8" x14ac:dyDescent="0.25">
      <c r="B859" s="11">
        <v>856</v>
      </c>
      <c r="C859" s="8">
        <v>3.7162391063267863</v>
      </c>
      <c r="D859" s="3">
        <v>3.3153624373748078</v>
      </c>
      <c r="E859" s="3">
        <v>5.5297898788964801</v>
      </c>
      <c r="F859" s="3">
        <v>4.9191859743197108</v>
      </c>
      <c r="G859" s="14">
        <v>1.4951122045623615</v>
      </c>
      <c r="H859" s="11">
        <v>18.975689601480145</v>
      </c>
    </row>
    <row r="860" spans="2:8" x14ac:dyDescent="0.25">
      <c r="B860" s="11">
        <v>857</v>
      </c>
      <c r="C860" s="8">
        <v>4.0564846202878773</v>
      </c>
      <c r="D860" s="3">
        <v>2.9612346395696414</v>
      </c>
      <c r="E860" s="3">
        <v>4.8155017306545096</v>
      </c>
      <c r="F860" s="3">
        <v>3.3908827280879295</v>
      </c>
      <c r="G860" s="14">
        <v>1.259737034077536</v>
      </c>
      <c r="H860" s="11">
        <v>16.483840752677494</v>
      </c>
    </row>
    <row r="861" spans="2:8" x14ac:dyDescent="0.25">
      <c r="B861" s="11">
        <v>858</v>
      </c>
      <c r="C861" s="8">
        <v>4.1710672196904639</v>
      </c>
      <c r="D861" s="3">
        <v>2.7564070405347225</v>
      </c>
      <c r="E861" s="3">
        <v>5.4263170122456525</v>
      </c>
      <c r="F861" s="3">
        <v>3.4316387105010371</v>
      </c>
      <c r="G861" s="14">
        <v>1.1204709022171395</v>
      </c>
      <c r="H861" s="11">
        <v>16.905900885189016</v>
      </c>
    </row>
    <row r="862" spans="2:8" x14ac:dyDescent="0.25">
      <c r="B862" s="11">
        <v>859</v>
      </c>
      <c r="C862" s="8">
        <v>4.0145175204032091</v>
      </c>
      <c r="D862" s="3">
        <v>2.6780504379064576</v>
      </c>
      <c r="E862" s="3">
        <v>5.1097908149597124</v>
      </c>
      <c r="F862" s="3">
        <v>3.903263721705633</v>
      </c>
      <c r="G862" s="14">
        <v>1.4379041300110953</v>
      </c>
      <c r="H862" s="11">
        <v>17.143526624986109</v>
      </c>
    </row>
    <row r="863" spans="2:8" x14ac:dyDescent="0.25">
      <c r="B863" s="11">
        <v>860</v>
      </c>
      <c r="C863" s="8">
        <v>4.1956800019307439</v>
      </c>
      <c r="D863" s="3">
        <v>2.4535664192031432</v>
      </c>
      <c r="E863" s="3">
        <v>6.0583993890985504</v>
      </c>
      <c r="F863" s="3">
        <v>4.3899275954253421</v>
      </c>
      <c r="G863" s="14">
        <v>1.5632512794501361</v>
      </c>
      <c r="H863" s="11">
        <v>18.660824685107915</v>
      </c>
    </row>
    <row r="864" spans="2:8" x14ac:dyDescent="0.25">
      <c r="B864" s="11">
        <v>861</v>
      </c>
      <c r="C864" s="8">
        <v>4.2099093637218861</v>
      </c>
      <c r="D864" s="3">
        <v>3.1131549724807299</v>
      </c>
      <c r="E864" s="3">
        <v>7.6751169007809308</v>
      </c>
      <c r="F864" s="3">
        <v>3.6339362464422615</v>
      </c>
      <c r="G864" s="14">
        <v>1.3453795350716198</v>
      </c>
      <c r="H864" s="11">
        <v>19.977497018497427</v>
      </c>
    </row>
    <row r="865" spans="2:8" x14ac:dyDescent="0.25">
      <c r="B865" s="11">
        <v>862</v>
      </c>
      <c r="C865" s="8">
        <v>3.6553104754240664</v>
      </c>
      <c r="D865" s="3">
        <v>2.9324918181671498</v>
      </c>
      <c r="E865" s="3">
        <v>5.2580961936914363</v>
      </c>
      <c r="F865" s="3">
        <v>4.7379092101860696</v>
      </c>
      <c r="G865" s="14">
        <v>1.3237487047217391</v>
      </c>
      <c r="H865" s="11">
        <v>17.907556402190462</v>
      </c>
    </row>
    <row r="866" spans="2:8" x14ac:dyDescent="0.25">
      <c r="B866" s="11">
        <v>863</v>
      </c>
      <c r="C866" s="8">
        <v>3.1281072371660747</v>
      </c>
      <c r="D866" s="3">
        <v>2.8720818017286063</v>
      </c>
      <c r="E866" s="3">
        <v>6.0317560611998911</v>
      </c>
      <c r="F866" s="3">
        <v>4.4974698798255934</v>
      </c>
      <c r="G866" s="14">
        <v>1.7406390889673646</v>
      </c>
      <c r="H866" s="11">
        <v>18.270054068887529</v>
      </c>
    </row>
    <row r="867" spans="2:8" x14ac:dyDescent="0.25">
      <c r="B867" s="11">
        <v>864</v>
      </c>
      <c r="C867" s="8">
        <v>3.7454074157000781</v>
      </c>
      <c r="D867" s="3">
        <v>3.4090259894923425</v>
      </c>
      <c r="E867" s="3">
        <v>6.8218192268034645</v>
      </c>
      <c r="F867" s="3">
        <v>3.9990802111658108</v>
      </c>
      <c r="G867" s="14">
        <v>1.4611797559627959</v>
      </c>
      <c r="H867" s="11">
        <v>19.436512599124491</v>
      </c>
    </row>
    <row r="868" spans="2:8" x14ac:dyDescent="0.25">
      <c r="B868" s="11">
        <v>865</v>
      </c>
      <c r="C868" s="8">
        <v>3.6690641504024155</v>
      </c>
      <c r="D868" s="3">
        <v>3.1774936509015097</v>
      </c>
      <c r="E868" s="3">
        <v>4.7337800980589719</v>
      </c>
      <c r="F868" s="3">
        <v>3.5981981342462945</v>
      </c>
      <c r="G868" s="14">
        <v>1.5759344160379036</v>
      </c>
      <c r="H868" s="11">
        <v>16.754470449647094</v>
      </c>
    </row>
    <row r="869" spans="2:8" x14ac:dyDescent="0.25">
      <c r="B869" s="11">
        <v>866</v>
      </c>
      <c r="C869" s="8">
        <v>3.5710027983917567</v>
      </c>
      <c r="D869" s="3">
        <v>2.6335257586629433</v>
      </c>
      <c r="E869" s="3">
        <v>4.8459228455733072</v>
      </c>
      <c r="F869" s="3">
        <v>4.095505012957898</v>
      </c>
      <c r="G869" s="14">
        <v>1.4034976680855449</v>
      </c>
      <c r="H869" s="11">
        <v>16.549454083671449</v>
      </c>
    </row>
    <row r="870" spans="2:8" x14ac:dyDescent="0.25">
      <c r="B870" s="11">
        <v>867</v>
      </c>
      <c r="C870" s="8">
        <v>3.8487685446756834</v>
      </c>
      <c r="D870" s="3">
        <v>3.2271341333177785</v>
      </c>
      <c r="E870" s="3">
        <v>5.9111934277098772</v>
      </c>
      <c r="F870" s="3">
        <v>3.6873880536202086</v>
      </c>
      <c r="G870" s="14">
        <v>1.7776371317495798</v>
      </c>
      <c r="H870" s="11">
        <v>18.452121291073126</v>
      </c>
    </row>
    <row r="871" spans="2:8" x14ac:dyDescent="0.25">
      <c r="B871" s="11">
        <v>868</v>
      </c>
      <c r="C871" s="8">
        <v>3.2273063757414664</v>
      </c>
      <c r="D871" s="3">
        <v>3.2448911244693628</v>
      </c>
      <c r="E871" s="3">
        <v>6.6082172455541723</v>
      </c>
      <c r="F871" s="3">
        <v>3.3407585669606967</v>
      </c>
      <c r="G871" s="14">
        <v>1.3148507582686708</v>
      </c>
      <c r="H871" s="11">
        <v>17.736024070994368</v>
      </c>
    </row>
    <row r="872" spans="2:8" x14ac:dyDescent="0.25">
      <c r="B872" s="11">
        <v>869</v>
      </c>
      <c r="C872" s="8">
        <v>3.2856986752571151</v>
      </c>
      <c r="D872" s="3">
        <v>3.3342078943428088</v>
      </c>
      <c r="E872" s="3">
        <v>5.8437514704833688</v>
      </c>
      <c r="F872" s="3">
        <v>4.0919968462471887</v>
      </c>
      <c r="G872" s="14">
        <v>1.4668814776697647</v>
      </c>
      <c r="H872" s="11">
        <v>18.022536364000246</v>
      </c>
    </row>
    <row r="873" spans="2:8" x14ac:dyDescent="0.25">
      <c r="B873" s="11">
        <v>870</v>
      </c>
      <c r="C873" s="8">
        <v>3.9845139783813304</v>
      </c>
      <c r="D873" s="3">
        <v>2.1866380748678353</v>
      </c>
      <c r="E873" s="3">
        <v>4.4400272632952245</v>
      </c>
      <c r="F873" s="3">
        <v>3.7906948275991534</v>
      </c>
      <c r="G873" s="14">
        <v>1.587907116826718</v>
      </c>
      <c r="H873" s="11">
        <v>15.989781260970263</v>
      </c>
    </row>
    <row r="874" spans="2:8" x14ac:dyDescent="0.25">
      <c r="B874" s="11">
        <v>871</v>
      </c>
      <c r="C874" s="8">
        <v>4.1382107016701344</v>
      </c>
      <c r="D874" s="3">
        <v>3.1028168353720629</v>
      </c>
      <c r="E874" s="3">
        <v>6.2559820713256071</v>
      </c>
      <c r="F874" s="3">
        <v>4.8649190886360572</v>
      </c>
      <c r="G874" s="14">
        <v>1.4159118777651092</v>
      </c>
      <c r="H874" s="11">
        <v>19.77784057476897</v>
      </c>
    </row>
    <row r="875" spans="2:8" x14ac:dyDescent="0.25">
      <c r="B875" s="11">
        <v>872</v>
      </c>
      <c r="C875" s="8">
        <v>4.1747782344205095</v>
      </c>
      <c r="D875" s="3">
        <v>2.1533584419023883</v>
      </c>
      <c r="E875" s="3">
        <v>6.8270650694887394</v>
      </c>
      <c r="F875" s="3">
        <v>4.2310762721971411</v>
      </c>
      <c r="G875" s="14">
        <v>1.7588153852238453</v>
      </c>
      <c r="H875" s="11">
        <v>19.145093403232625</v>
      </c>
    </row>
    <row r="876" spans="2:8" x14ac:dyDescent="0.25">
      <c r="B876" s="11">
        <v>873</v>
      </c>
      <c r="C876" s="8">
        <v>3.6971019541238448</v>
      </c>
      <c r="D876" s="3">
        <v>3.5105360055777104</v>
      </c>
      <c r="E876" s="3">
        <v>6.6993455374707924</v>
      </c>
      <c r="F876" s="3">
        <v>5.0139970215506064</v>
      </c>
      <c r="G876" s="14">
        <v>1.4164500230322932</v>
      </c>
      <c r="H876" s="11">
        <v>20.33743054175525</v>
      </c>
    </row>
    <row r="877" spans="2:8" x14ac:dyDescent="0.25">
      <c r="B877" s="11">
        <v>874</v>
      </c>
      <c r="C877" s="8">
        <v>4.0495610603669032</v>
      </c>
      <c r="D877" s="3">
        <v>3.2298451217753361</v>
      </c>
      <c r="E877" s="3">
        <v>4.8571239754407971</v>
      </c>
      <c r="F877" s="3">
        <v>3.4436200650812112</v>
      </c>
      <c r="G877" s="14">
        <v>1.590479936166691</v>
      </c>
      <c r="H877" s="11">
        <v>17.170630158830939</v>
      </c>
    </row>
    <row r="878" spans="2:8" x14ac:dyDescent="0.25">
      <c r="B878" s="11">
        <v>875</v>
      </c>
      <c r="C878" s="8">
        <v>4.151794334036663</v>
      </c>
      <c r="D878" s="3">
        <v>2.6449736940209299</v>
      </c>
      <c r="E878" s="3">
        <v>7.4759396467440498</v>
      </c>
      <c r="F878" s="3">
        <v>4.3203115183810947</v>
      </c>
      <c r="G878" s="14">
        <v>1.5660818816665574</v>
      </c>
      <c r="H878" s="11">
        <v>20.159101074849296</v>
      </c>
    </row>
    <row r="879" spans="2:8" x14ac:dyDescent="0.25">
      <c r="B879" s="11">
        <v>876</v>
      </c>
      <c r="C879" s="8">
        <v>3.2883600397135915</v>
      </c>
      <c r="D879" s="3">
        <v>3.3023174195169593</v>
      </c>
      <c r="E879" s="3">
        <v>6.2883778741512861</v>
      </c>
      <c r="F879" s="3">
        <v>4.5620628676905541</v>
      </c>
      <c r="G879" s="14">
        <v>1.6095495701432196</v>
      </c>
      <c r="H879" s="11">
        <v>19.050667771215611</v>
      </c>
    </row>
    <row r="880" spans="2:8" x14ac:dyDescent="0.25">
      <c r="B880" s="11">
        <v>877</v>
      </c>
      <c r="C880" s="8">
        <v>4.2639507936510572</v>
      </c>
      <c r="D880" s="3">
        <v>2.6069701236893339</v>
      </c>
      <c r="E880" s="3">
        <v>4.1575065835454774</v>
      </c>
      <c r="F880" s="3">
        <v>3.3869772009288344</v>
      </c>
      <c r="G880" s="14">
        <v>1.1944723373277146</v>
      </c>
      <c r="H880" s="11">
        <v>15.609877039142418</v>
      </c>
    </row>
    <row r="881" spans="2:8" x14ac:dyDescent="0.25">
      <c r="B881" s="11">
        <v>878</v>
      </c>
      <c r="C881" s="8">
        <v>3.3915005105552414</v>
      </c>
      <c r="D881" s="3">
        <v>3.1730046410909938</v>
      </c>
      <c r="E881" s="3">
        <v>4.70928498642302</v>
      </c>
      <c r="F881" s="3">
        <v>4.2886893269153763</v>
      </c>
      <c r="G881" s="14">
        <v>1.8598708345009762</v>
      </c>
      <c r="H881" s="11">
        <v>17.422350299485608</v>
      </c>
    </row>
    <row r="882" spans="2:8" x14ac:dyDescent="0.25">
      <c r="B882" s="11">
        <v>879</v>
      </c>
      <c r="C882" s="8">
        <v>3.8871632823077493</v>
      </c>
      <c r="D882" s="3">
        <v>2.6213512498180123</v>
      </c>
      <c r="E882" s="3">
        <v>6.1728820125440116</v>
      </c>
      <c r="F882" s="3">
        <v>5.3936870063248561</v>
      </c>
      <c r="G882" s="14">
        <v>1.4530503010838174</v>
      </c>
      <c r="H882" s="11">
        <v>19.528133852078447</v>
      </c>
    </row>
    <row r="883" spans="2:8" x14ac:dyDescent="0.25">
      <c r="B883" s="11">
        <v>880</v>
      </c>
      <c r="C883" s="8">
        <v>3.8182157390973108</v>
      </c>
      <c r="D883" s="3">
        <v>2.5761256939500408</v>
      </c>
      <c r="E883" s="3">
        <v>6.2076498195579646</v>
      </c>
      <c r="F883" s="3">
        <v>3.8766840431649228</v>
      </c>
      <c r="G883" s="14">
        <v>1.2221672192906743</v>
      </c>
      <c r="H883" s="11">
        <v>17.700842515060913</v>
      </c>
    </row>
    <row r="884" spans="2:8" x14ac:dyDescent="0.25">
      <c r="B884" s="11">
        <v>881</v>
      </c>
      <c r="C884" s="8">
        <v>4.8739687107879828</v>
      </c>
      <c r="D884" s="3">
        <v>3.4592756794780639</v>
      </c>
      <c r="E884" s="3">
        <v>5.59803306996728</v>
      </c>
      <c r="F884" s="3">
        <v>3.8786309818141769</v>
      </c>
      <c r="G884" s="14">
        <v>1.7669530198944359</v>
      </c>
      <c r="H884" s="11">
        <v>19.576861461941938</v>
      </c>
    </row>
    <row r="885" spans="2:8" x14ac:dyDescent="0.25">
      <c r="B885" s="11">
        <v>882</v>
      </c>
      <c r="C885" s="8">
        <v>4.6697372716184375</v>
      </c>
      <c r="D885" s="3">
        <v>3.7725920056798814</v>
      </c>
      <c r="E885" s="3">
        <v>4.4738057527976256</v>
      </c>
      <c r="F885" s="3">
        <v>4.1082975157490758</v>
      </c>
      <c r="G885" s="14">
        <v>1.5437271880600947</v>
      </c>
      <c r="H885" s="11">
        <v>18.568159733905116</v>
      </c>
    </row>
    <row r="886" spans="2:8" x14ac:dyDescent="0.25">
      <c r="B886" s="11">
        <v>883</v>
      </c>
      <c r="C886" s="8">
        <v>4.8502252362432232</v>
      </c>
      <c r="D886" s="3">
        <v>3.4617388104770441</v>
      </c>
      <c r="E886" s="3">
        <v>5.5353741264575049</v>
      </c>
      <c r="F886" s="3">
        <v>4.6746986547398484</v>
      </c>
      <c r="G886" s="14">
        <v>1.7292716819409055</v>
      </c>
      <c r="H886" s="11">
        <v>20.251308509858525</v>
      </c>
    </row>
    <row r="887" spans="2:8" x14ac:dyDescent="0.25">
      <c r="B887" s="11">
        <v>884</v>
      </c>
      <c r="C887" s="8">
        <v>4.0811209733568887</v>
      </c>
      <c r="D887" s="3">
        <v>3.7867911465171393</v>
      </c>
      <c r="E887" s="3">
        <v>6.766320155842684</v>
      </c>
      <c r="F887" s="3">
        <v>3.294941040022668</v>
      </c>
      <c r="G887" s="14">
        <v>1.5068008719040793</v>
      </c>
      <c r="H887" s="11">
        <v>19.43597418764346</v>
      </c>
    </row>
    <row r="888" spans="2:8" x14ac:dyDescent="0.25">
      <c r="B888" s="11">
        <v>885</v>
      </c>
      <c r="C888" s="8">
        <v>3.3072244084131737</v>
      </c>
      <c r="D888" s="3">
        <v>3.3847550263848487</v>
      </c>
      <c r="E888" s="3">
        <v>4.7399424395856702</v>
      </c>
      <c r="F888" s="3">
        <v>4.2317167671371809</v>
      </c>
      <c r="G888" s="14">
        <v>1.6239332023407802</v>
      </c>
      <c r="H888" s="11">
        <v>17.287571843861656</v>
      </c>
    </row>
    <row r="889" spans="2:8" x14ac:dyDescent="0.25">
      <c r="B889" s="11">
        <v>886</v>
      </c>
      <c r="C889" s="8">
        <v>4.5360489015039898</v>
      </c>
      <c r="D889" s="3">
        <v>2.8811764806151379</v>
      </c>
      <c r="E889" s="3">
        <v>5.7248594148288472</v>
      </c>
      <c r="F889" s="3">
        <v>3.1858175944140941</v>
      </c>
      <c r="G889" s="14">
        <v>1.7250102448204294</v>
      </c>
      <c r="H889" s="11">
        <v>18.052912636182498</v>
      </c>
    </row>
    <row r="890" spans="2:8" x14ac:dyDescent="0.25">
      <c r="B890" s="11">
        <v>887</v>
      </c>
      <c r="C890" s="8">
        <v>4.5925271688051748</v>
      </c>
      <c r="D890" s="3">
        <v>3.8096469674264055</v>
      </c>
      <c r="E890" s="3">
        <v>6.3139183441926745</v>
      </c>
      <c r="F890" s="3">
        <v>4.9855421344014426</v>
      </c>
      <c r="G890" s="14">
        <v>1.7978998301168889</v>
      </c>
      <c r="H890" s="11">
        <v>21.499534444942586</v>
      </c>
    </row>
    <row r="891" spans="2:8" x14ac:dyDescent="0.25">
      <c r="B891" s="11">
        <v>888</v>
      </c>
      <c r="C891" s="8">
        <v>4.3909191808426691</v>
      </c>
      <c r="D891" s="3">
        <v>2.4566497325396885</v>
      </c>
      <c r="E891" s="3">
        <v>6.1522633596089573</v>
      </c>
      <c r="F891" s="3">
        <v>3.7458733384786296</v>
      </c>
      <c r="G891" s="14">
        <v>1.0724494538371507</v>
      </c>
      <c r="H891" s="11">
        <v>17.818155065307096</v>
      </c>
    </row>
    <row r="892" spans="2:8" x14ac:dyDescent="0.25">
      <c r="B892" s="11">
        <v>889</v>
      </c>
      <c r="C892" s="8">
        <v>4.3136619621562842</v>
      </c>
      <c r="D892" s="3">
        <v>3.945567073983522</v>
      </c>
      <c r="E892" s="3">
        <v>6.0553246543757764</v>
      </c>
      <c r="F892" s="3">
        <v>5.0899594461522275</v>
      </c>
      <c r="G892" s="14">
        <v>1.1018155317563501</v>
      </c>
      <c r="H892" s="11">
        <v>20.506328668424164</v>
      </c>
    </row>
    <row r="893" spans="2:8" x14ac:dyDescent="0.25">
      <c r="B893" s="11">
        <v>890</v>
      </c>
      <c r="C893" s="8">
        <v>3.4440740028410954</v>
      </c>
      <c r="D893" s="3">
        <v>2.7520534753992667</v>
      </c>
      <c r="E893" s="3">
        <v>4.0919167269455503</v>
      </c>
      <c r="F893" s="3">
        <v>5.0036296048333586</v>
      </c>
      <c r="G893" s="14">
        <v>1.5310516362605286</v>
      </c>
      <c r="H893" s="11">
        <v>16.822725446279801</v>
      </c>
    </row>
    <row r="894" spans="2:8" x14ac:dyDescent="0.25">
      <c r="B894" s="11">
        <v>891</v>
      </c>
      <c r="C894" s="8">
        <v>3.1492508670935053</v>
      </c>
      <c r="D894" s="3">
        <v>3.0649922399409411</v>
      </c>
      <c r="E894" s="3">
        <v>5.9957403349627079</v>
      </c>
      <c r="F894" s="3">
        <v>4.1504072881722109</v>
      </c>
      <c r="G894" s="14">
        <v>1.357520710480284</v>
      </c>
      <c r="H894" s="11">
        <v>17.717911440649647</v>
      </c>
    </row>
    <row r="895" spans="2:8" x14ac:dyDescent="0.25">
      <c r="B895" s="11">
        <v>892</v>
      </c>
      <c r="C895" s="8">
        <v>3.80378424791013</v>
      </c>
      <c r="D895" s="3">
        <v>3.5140043456601529</v>
      </c>
      <c r="E895" s="3">
        <v>6.5542851738938159</v>
      </c>
      <c r="F895" s="3">
        <v>3.191019171231356</v>
      </c>
      <c r="G895" s="14">
        <v>1.3030897358409164</v>
      </c>
      <c r="H895" s="11">
        <v>18.366182674536372</v>
      </c>
    </row>
    <row r="896" spans="2:8" x14ac:dyDescent="0.25">
      <c r="B896" s="11">
        <v>893</v>
      </c>
      <c r="C896" s="8">
        <v>3.8113141302114868</v>
      </c>
      <c r="D896" s="3">
        <v>3.3191692535588833</v>
      </c>
      <c r="E896" s="3">
        <v>5.3257924644979511</v>
      </c>
      <c r="F896" s="3">
        <v>5.0678423657055909</v>
      </c>
      <c r="G896" s="14">
        <v>1.7417312069600861</v>
      </c>
      <c r="H896" s="11">
        <v>19.265849420934</v>
      </c>
    </row>
    <row r="897" spans="2:8" x14ac:dyDescent="0.25">
      <c r="B897" s="11">
        <v>894</v>
      </c>
      <c r="C897" s="8">
        <v>3.2232685298513126</v>
      </c>
      <c r="D897" s="3">
        <v>3.4822775428339643</v>
      </c>
      <c r="E897" s="3">
        <v>6.650499978461589</v>
      </c>
      <c r="F897" s="3">
        <v>5.2415619089579204</v>
      </c>
      <c r="G897" s="14">
        <v>1.5255618754270279</v>
      </c>
      <c r="H897" s="11">
        <v>20.123169835531812</v>
      </c>
    </row>
    <row r="898" spans="2:8" x14ac:dyDescent="0.25">
      <c r="B898" s="11">
        <v>895</v>
      </c>
      <c r="C898" s="8">
        <v>4.3367233035689834</v>
      </c>
      <c r="D898" s="3">
        <v>2.8939094625280939</v>
      </c>
      <c r="E898" s="3">
        <v>5.825932945529301</v>
      </c>
      <c r="F898" s="3">
        <v>3.7423759019978737</v>
      </c>
      <c r="G898" s="14">
        <v>1.5769315584560228</v>
      </c>
      <c r="H898" s="11">
        <v>18.375873172080276</v>
      </c>
    </row>
    <row r="899" spans="2:8" x14ac:dyDescent="0.25">
      <c r="B899" s="11">
        <v>896</v>
      </c>
      <c r="C899" s="8">
        <v>3.991424595788585</v>
      </c>
      <c r="D899" s="3">
        <v>2.9049207092293456</v>
      </c>
      <c r="E899" s="3">
        <v>6.9296176212595864</v>
      </c>
      <c r="F899" s="3">
        <v>4.4530412085425821</v>
      </c>
      <c r="G899" s="14">
        <v>1.4467048915129057</v>
      </c>
      <c r="H899" s="11">
        <v>19.725709026333003</v>
      </c>
    </row>
    <row r="900" spans="2:8" x14ac:dyDescent="0.25">
      <c r="B900" s="11">
        <v>897</v>
      </c>
      <c r="C900" s="8">
        <v>3.467541346302585</v>
      </c>
      <c r="D900" s="3">
        <v>2.4215156526600539</v>
      </c>
      <c r="E900" s="3">
        <v>5.9203583071943502</v>
      </c>
      <c r="F900" s="3">
        <v>4.1634725583907262</v>
      </c>
      <c r="G900" s="14">
        <v>1.7333007297914012</v>
      </c>
      <c r="H900" s="11">
        <v>17.706188594339118</v>
      </c>
    </row>
    <row r="901" spans="2:8" x14ac:dyDescent="0.25">
      <c r="B901" s="11">
        <v>898</v>
      </c>
      <c r="C901" s="8">
        <v>3.676289129200462</v>
      </c>
      <c r="D901" s="3">
        <v>2.846005972468034</v>
      </c>
      <c r="E901" s="3">
        <v>5.349879451290688</v>
      </c>
      <c r="F901" s="3">
        <v>3.4001273525056264</v>
      </c>
      <c r="G901" s="14">
        <v>1.6204666116475539</v>
      </c>
      <c r="H901" s="11">
        <v>16.892768517112362</v>
      </c>
    </row>
    <row r="902" spans="2:8" x14ac:dyDescent="0.25">
      <c r="B902" s="11">
        <v>899</v>
      </c>
      <c r="C902" s="8">
        <v>3.7053354154623968</v>
      </c>
      <c r="D902" s="3">
        <v>3.6198136881756415</v>
      </c>
      <c r="E902" s="3">
        <v>5.9551076513634928</v>
      </c>
      <c r="F902" s="3">
        <v>4.6278956254727577</v>
      </c>
      <c r="G902" s="14">
        <v>1.4562093520673838</v>
      </c>
      <c r="H902" s="11">
        <v>19.364361732541671</v>
      </c>
    </row>
    <row r="903" spans="2:8" x14ac:dyDescent="0.25">
      <c r="B903" s="11">
        <v>900</v>
      </c>
      <c r="C903" s="8">
        <v>4.3707891777619468</v>
      </c>
      <c r="D903" s="3">
        <v>3.2000632083799689</v>
      </c>
      <c r="E903" s="3">
        <v>6.2707239945445004</v>
      </c>
      <c r="F903" s="3">
        <v>4.1149056757819409</v>
      </c>
      <c r="G903" s="14">
        <v>1.3256530639431086</v>
      </c>
      <c r="H903" s="11">
        <v>19.282135120411464</v>
      </c>
    </row>
    <row r="904" spans="2:8" x14ac:dyDescent="0.25">
      <c r="B904" s="11">
        <v>901</v>
      </c>
      <c r="C904" s="8">
        <v>4.5811954824152057</v>
      </c>
      <c r="D904" s="3">
        <v>3.8280869994123718</v>
      </c>
      <c r="E904" s="3">
        <v>5.1337146828835483</v>
      </c>
      <c r="F904" s="3">
        <v>3.6857109317255103</v>
      </c>
      <c r="G904" s="14">
        <v>1.6745284008383412</v>
      </c>
      <c r="H904" s="11">
        <v>18.903236497274978</v>
      </c>
    </row>
    <row r="905" spans="2:8" x14ac:dyDescent="0.25">
      <c r="B905" s="11">
        <v>902</v>
      </c>
      <c r="C905" s="8">
        <v>3.6606304418579705</v>
      </c>
      <c r="D905" s="3">
        <v>3.3391532319934649</v>
      </c>
      <c r="E905" s="3">
        <v>5.2641234947916704</v>
      </c>
      <c r="F905" s="3">
        <v>3.6716726086409488</v>
      </c>
      <c r="G905" s="14">
        <v>1.6529808356471474</v>
      </c>
      <c r="H905" s="11">
        <v>17.588560612931204</v>
      </c>
    </row>
    <row r="906" spans="2:8" x14ac:dyDescent="0.25">
      <c r="B906" s="11">
        <v>903</v>
      </c>
      <c r="C906" s="8">
        <v>4.0769262352467885</v>
      </c>
      <c r="D906" s="3">
        <v>3.7596128643637501</v>
      </c>
      <c r="E906" s="3">
        <v>6.8639674350056818</v>
      </c>
      <c r="F906" s="3">
        <v>3.2463449356992262</v>
      </c>
      <c r="G906" s="14">
        <v>1.6629715241469873</v>
      </c>
      <c r="H906" s="11">
        <v>19.609822994462434</v>
      </c>
    </row>
    <row r="907" spans="2:8" x14ac:dyDescent="0.25">
      <c r="B907" s="11">
        <v>904</v>
      </c>
      <c r="C907" s="8">
        <v>3.8555023364437044</v>
      </c>
      <c r="D907" s="3">
        <v>2.8234365749172969</v>
      </c>
      <c r="E907" s="3">
        <v>4.831637525646765</v>
      </c>
      <c r="F907" s="3">
        <v>3.8034864272244002</v>
      </c>
      <c r="G907" s="14">
        <v>1.9024308927624045</v>
      </c>
      <c r="H907" s="11">
        <v>17.21649375699457</v>
      </c>
    </row>
    <row r="908" spans="2:8" x14ac:dyDescent="0.25">
      <c r="B908" s="11">
        <v>905</v>
      </c>
      <c r="C908" s="8">
        <v>3.584271116559858</v>
      </c>
      <c r="D908" s="3">
        <v>3.4898642993059248</v>
      </c>
      <c r="E908" s="3">
        <v>5.4373061778169767</v>
      </c>
      <c r="F908" s="3">
        <v>4.1748397970132176</v>
      </c>
      <c r="G908" s="14">
        <v>1.6876163781383944</v>
      </c>
      <c r="H908" s="11">
        <v>18.373897768834372</v>
      </c>
    </row>
    <row r="909" spans="2:8" x14ac:dyDescent="0.25">
      <c r="B909" s="11">
        <v>906</v>
      </c>
      <c r="C909" s="8">
        <v>4.0578173352519</v>
      </c>
      <c r="D909" s="3">
        <v>2.8959720334016197</v>
      </c>
      <c r="E909" s="3">
        <v>5.6206711762011334</v>
      </c>
      <c r="F909" s="3">
        <v>3.3740409422281687</v>
      </c>
      <c r="G909" s="14">
        <v>1.4017046841444207</v>
      </c>
      <c r="H909" s="11">
        <v>17.350206171227242</v>
      </c>
    </row>
    <row r="910" spans="2:8" x14ac:dyDescent="0.25">
      <c r="B910" s="11">
        <v>907</v>
      </c>
      <c r="C910" s="8">
        <v>4.082545985937732</v>
      </c>
      <c r="D910" s="3">
        <v>2.6851770372184323</v>
      </c>
      <c r="E910" s="3">
        <v>5.0044750968294922</v>
      </c>
      <c r="F910" s="3">
        <v>3.1206958375971587</v>
      </c>
      <c r="G910" s="14">
        <v>1.7180518456609426</v>
      </c>
      <c r="H910" s="11">
        <v>16.610945803243759</v>
      </c>
    </row>
    <row r="911" spans="2:8" x14ac:dyDescent="0.25">
      <c r="B911" s="11">
        <v>908</v>
      </c>
      <c r="C911" s="8">
        <v>4.110440896190747</v>
      </c>
      <c r="D911" s="3">
        <v>2.6376917932013102</v>
      </c>
      <c r="E911" s="3">
        <v>6.7193448223022534</v>
      </c>
      <c r="F911" s="3">
        <v>4.4452155315026189</v>
      </c>
      <c r="G911" s="14">
        <v>1.5715604064013147</v>
      </c>
      <c r="H911" s="11">
        <v>19.484253449598246</v>
      </c>
    </row>
    <row r="912" spans="2:8" x14ac:dyDescent="0.25">
      <c r="B912" s="11">
        <v>909</v>
      </c>
      <c r="C912" s="8">
        <v>4.2176072236633226</v>
      </c>
      <c r="D912" s="3">
        <v>3.198374397501123</v>
      </c>
      <c r="E912" s="3">
        <v>6.648377406844336</v>
      </c>
      <c r="F912" s="3">
        <v>4.5706545332134532</v>
      </c>
      <c r="G912" s="14">
        <v>1.9167948093581175</v>
      </c>
      <c r="H912" s="11">
        <v>20.55180837058035</v>
      </c>
    </row>
    <row r="913" spans="2:8" x14ac:dyDescent="0.25">
      <c r="B913" s="11">
        <v>910</v>
      </c>
      <c r="C913" s="8">
        <v>3.7219334018086667</v>
      </c>
      <c r="D913" s="3">
        <v>3.2593129931625269</v>
      </c>
      <c r="E913" s="3">
        <v>7.1991824536617637</v>
      </c>
      <c r="F913" s="3">
        <v>4.5724348946129956</v>
      </c>
      <c r="G913" s="14">
        <v>1.8127607644906265</v>
      </c>
      <c r="H913" s="11">
        <v>20.56562450773658</v>
      </c>
    </row>
    <row r="914" spans="2:8" x14ac:dyDescent="0.25">
      <c r="B914" s="11">
        <v>911</v>
      </c>
      <c r="C914" s="8">
        <v>3.9961654484095557</v>
      </c>
      <c r="D914" s="3">
        <v>2.6616399365434029</v>
      </c>
      <c r="E914" s="3">
        <v>4.3049140326712925</v>
      </c>
      <c r="F914" s="3">
        <v>4.167320822298878</v>
      </c>
      <c r="G914" s="14">
        <v>1.7444231894733826</v>
      </c>
      <c r="H914" s="11">
        <v>16.87446342939651</v>
      </c>
    </row>
    <row r="915" spans="2:8" x14ac:dyDescent="0.25">
      <c r="B915" s="11">
        <v>912</v>
      </c>
      <c r="C915" s="8">
        <v>3.3614635559313033</v>
      </c>
      <c r="D915" s="3">
        <v>2.3228082720838792</v>
      </c>
      <c r="E915" s="3">
        <v>6.7410739418159222</v>
      </c>
      <c r="F915" s="3">
        <v>4.8697499595520597</v>
      </c>
      <c r="G915" s="14">
        <v>1.5035937936402828</v>
      </c>
      <c r="H915" s="11">
        <v>18.798689523023448</v>
      </c>
    </row>
    <row r="916" spans="2:8" x14ac:dyDescent="0.25">
      <c r="B916" s="11">
        <v>913</v>
      </c>
      <c r="C916" s="8">
        <v>4.1483327650030404</v>
      </c>
      <c r="D916" s="3">
        <v>2.3158480624603417</v>
      </c>
      <c r="E916" s="3">
        <v>5.6678970203792129</v>
      </c>
      <c r="F916" s="3">
        <v>4.9389159788314547</v>
      </c>
      <c r="G916" s="14">
        <v>1.7572775865990646</v>
      </c>
      <c r="H916" s="11">
        <v>18.828271413273114</v>
      </c>
    </row>
    <row r="917" spans="2:8" x14ac:dyDescent="0.25">
      <c r="B917" s="11">
        <v>914</v>
      </c>
      <c r="C917" s="8">
        <v>4.281046240373537</v>
      </c>
      <c r="D917" s="3">
        <v>2.6763777746285706</v>
      </c>
      <c r="E917" s="3">
        <v>5.948959556871853</v>
      </c>
      <c r="F917" s="3">
        <v>4.5294815997138684</v>
      </c>
      <c r="G917" s="14">
        <v>1.2210360965437412</v>
      </c>
      <c r="H917" s="11">
        <v>18.65690126813157</v>
      </c>
    </row>
    <row r="918" spans="2:8" x14ac:dyDescent="0.25">
      <c r="B918" s="11">
        <v>915</v>
      </c>
      <c r="C918" s="8">
        <v>4.1831842301527784</v>
      </c>
      <c r="D918" s="3">
        <v>3.560783782390891</v>
      </c>
      <c r="E918" s="3">
        <v>5.365791262107094</v>
      </c>
      <c r="F918" s="3">
        <v>5.4497770671850727</v>
      </c>
      <c r="G918" s="14">
        <v>1.340148415157661</v>
      </c>
      <c r="H918" s="11">
        <v>19.899684756993498</v>
      </c>
    </row>
    <row r="919" spans="2:8" x14ac:dyDescent="0.25">
      <c r="B919" s="11">
        <v>916</v>
      </c>
      <c r="C919" s="8">
        <v>3.7488742297987909</v>
      </c>
      <c r="D919" s="3">
        <v>2.5209160671390363</v>
      </c>
      <c r="E919" s="3">
        <v>4.5883963325674051</v>
      </c>
      <c r="F919" s="3">
        <v>3.472233759654586</v>
      </c>
      <c r="G919" s="14">
        <v>1.5079146381876767</v>
      </c>
      <c r="H919" s="11">
        <v>15.838335027347496</v>
      </c>
    </row>
    <row r="920" spans="2:8" x14ac:dyDescent="0.25">
      <c r="B920" s="11">
        <v>917</v>
      </c>
      <c r="C920" s="8">
        <v>3.951538715535091</v>
      </c>
      <c r="D920" s="3">
        <v>3.235738534134263</v>
      </c>
      <c r="E920" s="3">
        <v>5.2994789358768788</v>
      </c>
      <c r="F920" s="3">
        <v>3.2872211084739051</v>
      </c>
      <c r="G920" s="14">
        <v>1.3292007910669121</v>
      </c>
      <c r="H920" s="11">
        <v>17.103178085087052</v>
      </c>
    </row>
    <row r="921" spans="2:8" x14ac:dyDescent="0.25">
      <c r="B921" s="11">
        <v>918</v>
      </c>
      <c r="C921" s="8">
        <v>3.1036838066404431</v>
      </c>
      <c r="D921" s="3">
        <v>2.3500052203061577</v>
      </c>
      <c r="E921" s="3">
        <v>7.7167776032789597</v>
      </c>
      <c r="F921" s="3">
        <v>3.8453875424048083</v>
      </c>
      <c r="G921" s="14">
        <v>1.5096160221170525</v>
      </c>
      <c r="H921" s="11">
        <v>18.52547019474742</v>
      </c>
    </row>
    <row r="922" spans="2:8" x14ac:dyDescent="0.25">
      <c r="B922" s="11">
        <v>919</v>
      </c>
      <c r="C922" s="8">
        <v>3.9431506283503013</v>
      </c>
      <c r="D922" s="3">
        <v>3.0129968028381207</v>
      </c>
      <c r="E922" s="3">
        <v>4.3559994170982428</v>
      </c>
      <c r="F922" s="3">
        <v>3.8966554940844933</v>
      </c>
      <c r="G922" s="14">
        <v>1.3201553117208662</v>
      </c>
      <c r="H922" s="11">
        <v>16.528957654092025</v>
      </c>
    </row>
    <row r="923" spans="2:8" x14ac:dyDescent="0.25">
      <c r="B923" s="11">
        <v>920</v>
      </c>
      <c r="C923" s="8">
        <v>3.4020128157978355</v>
      </c>
      <c r="D923" s="3">
        <v>2.61362100304137</v>
      </c>
      <c r="E923" s="3">
        <v>4.8729221954413395</v>
      </c>
      <c r="F923" s="3">
        <v>3.7252345794597646</v>
      </c>
      <c r="G923" s="14">
        <v>1.1670333120113521</v>
      </c>
      <c r="H923" s="11">
        <v>15.780823905751662</v>
      </c>
    </row>
    <row r="924" spans="2:8" x14ac:dyDescent="0.25">
      <c r="B924" s="11">
        <v>921</v>
      </c>
      <c r="C924" s="8">
        <v>4.802506365818294</v>
      </c>
      <c r="D924" s="3">
        <v>2.754259480715509</v>
      </c>
      <c r="E924" s="3">
        <v>7.3659861415307875</v>
      </c>
      <c r="F924" s="3">
        <v>4.4083385226958836</v>
      </c>
      <c r="G924" s="14">
        <v>1.2178011630759786</v>
      </c>
      <c r="H924" s="11">
        <v>20.548891673836454</v>
      </c>
    </row>
    <row r="925" spans="2:8" x14ac:dyDescent="0.25">
      <c r="B925" s="11">
        <v>922</v>
      </c>
      <c r="C925" s="8">
        <v>4.2679383073132335</v>
      </c>
      <c r="D925" s="3">
        <v>2.124427717528464</v>
      </c>
      <c r="E925" s="3">
        <v>6.5233383396081415</v>
      </c>
      <c r="F925" s="3">
        <v>3.6141901117812352</v>
      </c>
      <c r="G925" s="14">
        <v>1.7110817611957809</v>
      </c>
      <c r="H925" s="11">
        <v>18.240976237426857</v>
      </c>
    </row>
    <row r="926" spans="2:8" x14ac:dyDescent="0.25">
      <c r="B926" s="11">
        <v>923</v>
      </c>
      <c r="C926" s="8">
        <v>3.3393916858694976</v>
      </c>
      <c r="D926" s="3">
        <v>2.5707869689679961</v>
      </c>
      <c r="E926" s="3">
        <v>7.0529270888836413</v>
      </c>
      <c r="F926" s="3">
        <v>3.0726654822113755</v>
      </c>
      <c r="G926" s="14">
        <v>1.5525993620575744</v>
      </c>
      <c r="H926" s="11">
        <v>17.588370587990084</v>
      </c>
    </row>
    <row r="927" spans="2:8" x14ac:dyDescent="0.25">
      <c r="B927" s="11">
        <v>924</v>
      </c>
      <c r="C927" s="8">
        <v>3.5129373634582688</v>
      </c>
      <c r="D927" s="3">
        <v>3.0078637840729066</v>
      </c>
      <c r="E927" s="3">
        <v>4.7586808315153419</v>
      </c>
      <c r="F927" s="3">
        <v>4.2133755939823985</v>
      </c>
      <c r="G927" s="14">
        <v>1.3502035449582095</v>
      </c>
      <c r="H927" s="11">
        <v>16.843061117987126</v>
      </c>
    </row>
    <row r="928" spans="2:8" x14ac:dyDescent="0.25">
      <c r="B928" s="11">
        <v>925</v>
      </c>
      <c r="C928" s="8">
        <v>4.077629600184836</v>
      </c>
      <c r="D928" s="3">
        <v>2.616447232410624</v>
      </c>
      <c r="E928" s="3">
        <v>5.9597083826442834</v>
      </c>
      <c r="F928" s="3">
        <v>4.2950446666610631</v>
      </c>
      <c r="G928" s="14">
        <v>1.7032302881025261</v>
      </c>
      <c r="H928" s="11">
        <v>18.652060170003331</v>
      </c>
    </row>
    <row r="929" spans="2:8" x14ac:dyDescent="0.25">
      <c r="B929" s="11">
        <v>926</v>
      </c>
      <c r="C929" s="8">
        <v>3.7795905203125244</v>
      </c>
      <c r="D929" s="3">
        <v>2.4767511435936593</v>
      </c>
      <c r="E929" s="3">
        <v>4.5735268638059425</v>
      </c>
      <c r="F929" s="3">
        <v>3.9300068876002707</v>
      </c>
      <c r="G929" s="14">
        <v>1.5606372028528739</v>
      </c>
      <c r="H929" s="11">
        <v>16.320512618165271</v>
      </c>
    </row>
    <row r="930" spans="2:8" x14ac:dyDescent="0.25">
      <c r="B930" s="11">
        <v>927</v>
      </c>
      <c r="C930" s="8">
        <v>4.5647599222600999</v>
      </c>
      <c r="D930" s="3">
        <v>3.5568747399657763</v>
      </c>
      <c r="E930" s="3">
        <v>6.1758332019827451</v>
      </c>
      <c r="F930" s="3">
        <v>3.6626581984392348</v>
      </c>
      <c r="G930" s="14">
        <v>1.3419517195552664</v>
      </c>
      <c r="H930" s="11">
        <v>19.302077782203121</v>
      </c>
    </row>
    <row r="931" spans="2:8" x14ac:dyDescent="0.25">
      <c r="B931" s="11">
        <v>928</v>
      </c>
      <c r="C931" s="8">
        <v>3.9078864409229914</v>
      </c>
      <c r="D931" s="3">
        <v>2.9946265665362954</v>
      </c>
      <c r="E931" s="3">
        <v>4.8643789716892751</v>
      </c>
      <c r="F931" s="3">
        <v>4.1804024988494453</v>
      </c>
      <c r="G931" s="14">
        <v>1.6111566365219476</v>
      </c>
      <c r="H931" s="11">
        <v>17.558451114519954</v>
      </c>
    </row>
    <row r="932" spans="2:8" x14ac:dyDescent="0.25">
      <c r="B932" s="11">
        <v>929</v>
      </c>
      <c r="C932" s="8">
        <v>3.5771699225078417</v>
      </c>
      <c r="D932" s="3">
        <v>3.593739256487368</v>
      </c>
      <c r="E932" s="3">
        <v>5.6282569854125875</v>
      </c>
      <c r="F932" s="3">
        <v>4.7124885171295876</v>
      </c>
      <c r="G932" s="14">
        <v>1.4677725772411743</v>
      </c>
      <c r="H932" s="11">
        <v>18.979427258778561</v>
      </c>
    </row>
    <row r="933" spans="2:8" x14ac:dyDescent="0.25">
      <c r="B933" s="11">
        <v>930</v>
      </c>
      <c r="C933" s="8">
        <v>3.7937665187438463</v>
      </c>
      <c r="D933" s="3">
        <v>3.2790117337226654</v>
      </c>
      <c r="E933" s="3">
        <v>7.9109291281368437</v>
      </c>
      <c r="F933" s="3">
        <v>3.8799486672162571</v>
      </c>
      <c r="G933" s="14">
        <v>1.8437636966032704</v>
      </c>
      <c r="H933" s="11">
        <v>20.707419744422886</v>
      </c>
    </row>
    <row r="934" spans="2:8" x14ac:dyDescent="0.25">
      <c r="B934" s="11">
        <v>931</v>
      </c>
      <c r="C934" s="8">
        <v>4.0085370528949769</v>
      </c>
      <c r="D934" s="3">
        <v>3.5482513222832495</v>
      </c>
      <c r="E934" s="3">
        <v>4.9607716114790934</v>
      </c>
      <c r="F934" s="3">
        <v>5.5544532468455809</v>
      </c>
      <c r="G934" s="14">
        <v>1.4686571440278979</v>
      </c>
      <c r="H934" s="11">
        <v>19.540670377530798</v>
      </c>
    </row>
    <row r="935" spans="2:8" x14ac:dyDescent="0.25">
      <c r="B935" s="11">
        <v>932</v>
      </c>
      <c r="C935" s="8">
        <v>4.168724750099198</v>
      </c>
      <c r="D935" s="3">
        <v>2.6323807444872354</v>
      </c>
      <c r="E935" s="3">
        <v>5.716616693536559</v>
      </c>
      <c r="F935" s="3">
        <v>5.7546211180632083</v>
      </c>
      <c r="G935" s="14">
        <v>1.294073293206093</v>
      </c>
      <c r="H935" s="11">
        <v>19.566416599392294</v>
      </c>
    </row>
    <row r="936" spans="2:8" x14ac:dyDescent="0.25">
      <c r="B936" s="11">
        <v>933</v>
      </c>
      <c r="C936" s="8">
        <v>3.5091365807375419</v>
      </c>
      <c r="D936" s="3">
        <v>2.7307484327365383</v>
      </c>
      <c r="E936" s="3">
        <v>6.181353690753439</v>
      </c>
      <c r="F936" s="3">
        <v>4.2451654446570766</v>
      </c>
      <c r="G936" s="14">
        <v>1.5753531747118188</v>
      </c>
      <c r="H936" s="11">
        <v>18.241757323596413</v>
      </c>
    </row>
    <row r="937" spans="2:8" x14ac:dyDescent="0.25">
      <c r="B937" s="11">
        <v>934</v>
      </c>
      <c r="C937" s="8">
        <v>4.2306444561936969</v>
      </c>
      <c r="D937" s="3">
        <v>2.308472045077012</v>
      </c>
      <c r="E937" s="3">
        <v>5.0023662265549502</v>
      </c>
      <c r="F937" s="3">
        <v>4.5407496935981335</v>
      </c>
      <c r="G937" s="14">
        <v>1.4972384194410775</v>
      </c>
      <c r="H937" s="11">
        <v>17.579470840864872</v>
      </c>
    </row>
    <row r="938" spans="2:8" x14ac:dyDescent="0.25">
      <c r="B938" s="11">
        <v>935</v>
      </c>
      <c r="C938" s="8">
        <v>4.1578189024168912</v>
      </c>
      <c r="D938" s="3">
        <v>2.7358022186441042</v>
      </c>
      <c r="E938" s="3">
        <v>4.3896317404322147</v>
      </c>
      <c r="F938" s="3">
        <v>4.3968981309518291</v>
      </c>
      <c r="G938" s="14">
        <v>1.4979283001237651</v>
      </c>
      <c r="H938" s="11">
        <v>17.178079292568803</v>
      </c>
    </row>
    <row r="939" spans="2:8" x14ac:dyDescent="0.25">
      <c r="B939" s="11">
        <v>936</v>
      </c>
      <c r="C939" s="8">
        <v>3.405488305180743</v>
      </c>
      <c r="D939" s="3">
        <v>2.7162130499258064</v>
      </c>
      <c r="E939" s="3">
        <v>5.4873464154455149</v>
      </c>
      <c r="F939" s="3">
        <v>5.4713435134489101</v>
      </c>
      <c r="G939" s="14">
        <v>1.3772122805276616</v>
      </c>
      <c r="H939" s="11">
        <v>18.457603564528636</v>
      </c>
    </row>
    <row r="940" spans="2:8" x14ac:dyDescent="0.25">
      <c r="B940" s="11">
        <v>937</v>
      </c>
      <c r="C940" s="8">
        <v>3.9723628671156188</v>
      </c>
      <c r="D940" s="3">
        <v>3.7658910167997544</v>
      </c>
      <c r="E940" s="3">
        <v>6.3943914715433889</v>
      </c>
      <c r="F940" s="3">
        <v>3.7535024837346946</v>
      </c>
      <c r="G940" s="14">
        <v>1.0902758073021142</v>
      </c>
      <c r="H940" s="11">
        <v>18.976423646495572</v>
      </c>
    </row>
    <row r="941" spans="2:8" x14ac:dyDescent="0.25">
      <c r="B941" s="11">
        <v>938</v>
      </c>
      <c r="C941" s="8">
        <v>4.016169173714581</v>
      </c>
      <c r="D941" s="3">
        <v>2.4017422010534766</v>
      </c>
      <c r="E941" s="3">
        <v>4.6162491406479234</v>
      </c>
      <c r="F941" s="3">
        <v>3.8881756333694106</v>
      </c>
      <c r="G941" s="14">
        <v>1.4794382821294128</v>
      </c>
      <c r="H941" s="11">
        <v>16.401774430914802</v>
      </c>
    </row>
    <row r="942" spans="2:8" x14ac:dyDescent="0.25">
      <c r="B942" s="11">
        <v>939</v>
      </c>
      <c r="C942" s="8">
        <v>4.5999629718812507</v>
      </c>
      <c r="D942" s="3">
        <v>3.1649186795824269</v>
      </c>
      <c r="E942" s="3">
        <v>6.2213973687179287</v>
      </c>
      <c r="F942" s="3">
        <v>5.024910154264095</v>
      </c>
      <c r="G942" s="14">
        <v>1.5934274649117575</v>
      </c>
      <c r="H942" s="11">
        <v>20.604616639357459</v>
      </c>
    </row>
    <row r="943" spans="2:8" x14ac:dyDescent="0.25">
      <c r="B943" s="11">
        <v>940</v>
      </c>
      <c r="C943" s="8">
        <v>3.6488014356255669</v>
      </c>
      <c r="D943" s="3">
        <v>2.6055847049059109</v>
      </c>
      <c r="E943" s="3">
        <v>7.5466421948988787</v>
      </c>
      <c r="F943" s="3">
        <v>4.0795250894972597</v>
      </c>
      <c r="G943" s="14">
        <v>1.2727237281261918</v>
      </c>
      <c r="H943" s="11">
        <v>19.153277153053807</v>
      </c>
    </row>
    <row r="944" spans="2:8" x14ac:dyDescent="0.25">
      <c r="B944" s="11">
        <v>941</v>
      </c>
      <c r="C944" s="8">
        <v>4.2931191527442367</v>
      </c>
      <c r="D944" s="3">
        <v>3.3364247978616328</v>
      </c>
      <c r="E944" s="3">
        <v>5.0429018314329319</v>
      </c>
      <c r="F944" s="3">
        <v>5.0940901704949919</v>
      </c>
      <c r="G944" s="14">
        <v>1.4900596819264968</v>
      </c>
      <c r="H944" s="11">
        <v>19.25659563446029</v>
      </c>
    </row>
    <row r="945" spans="2:8" x14ac:dyDescent="0.25">
      <c r="B945" s="11">
        <v>942</v>
      </c>
      <c r="C945" s="8">
        <v>4.3944585953527566</v>
      </c>
      <c r="D945" s="3">
        <v>3.6822231933922405</v>
      </c>
      <c r="E945" s="3">
        <v>4.7833200609996869</v>
      </c>
      <c r="F945" s="3">
        <v>3.4916311462012333</v>
      </c>
      <c r="G945" s="14">
        <v>1.1356418784577653</v>
      </c>
      <c r="H945" s="11">
        <v>17.487274874403681</v>
      </c>
    </row>
    <row r="946" spans="2:8" x14ac:dyDescent="0.25">
      <c r="B946" s="11">
        <v>943</v>
      </c>
      <c r="C946" s="8">
        <v>4.5058407867671022</v>
      </c>
      <c r="D946" s="3">
        <v>3.812384817851719</v>
      </c>
      <c r="E946" s="3">
        <v>4.6465953731154217</v>
      </c>
      <c r="F946" s="3">
        <v>4.1316833158421922</v>
      </c>
      <c r="G946" s="14">
        <v>1.7535724178155374</v>
      </c>
      <c r="H946" s="11">
        <v>18.850076711391971</v>
      </c>
    </row>
    <row r="947" spans="2:8" x14ac:dyDescent="0.25">
      <c r="B947" s="11">
        <v>944</v>
      </c>
      <c r="C947" s="8">
        <v>3.8863563817556535</v>
      </c>
      <c r="D947" s="3">
        <v>3.1480177889283372</v>
      </c>
      <c r="E947" s="3">
        <v>5.5435541590657591</v>
      </c>
      <c r="F947" s="3">
        <v>4.6045695914825719</v>
      </c>
      <c r="G947" s="14">
        <v>1.5298722455428204</v>
      </c>
      <c r="H947" s="11">
        <v>18.712370166775141</v>
      </c>
    </row>
    <row r="948" spans="2:8" x14ac:dyDescent="0.25">
      <c r="B948" s="11">
        <v>945</v>
      </c>
      <c r="C948" s="8">
        <v>4.6165425855589639</v>
      </c>
      <c r="D948" s="3">
        <v>2.7594013532139483</v>
      </c>
      <c r="E948" s="3">
        <v>7.27332191992822</v>
      </c>
      <c r="F948" s="3">
        <v>3.1675834908326594</v>
      </c>
      <c r="G948" s="14">
        <v>1.7719055742999479</v>
      </c>
      <c r="H948" s="11">
        <v>19.588754923833736</v>
      </c>
    </row>
    <row r="949" spans="2:8" x14ac:dyDescent="0.25">
      <c r="B949" s="11">
        <v>946</v>
      </c>
      <c r="C949" s="8">
        <v>3.8289055695382652</v>
      </c>
      <c r="D949" s="3">
        <v>2.6688303120241699</v>
      </c>
      <c r="E949" s="3">
        <v>4.957962467594232</v>
      </c>
      <c r="F949" s="3">
        <v>5.6932303968388389</v>
      </c>
      <c r="G949" s="14">
        <v>1.8638771489858583</v>
      </c>
      <c r="H949" s="11">
        <v>19.012805894981362</v>
      </c>
    </row>
    <row r="950" spans="2:8" x14ac:dyDescent="0.25">
      <c r="B950" s="11">
        <v>947</v>
      </c>
      <c r="C950" s="8">
        <v>4.0239871564565961</v>
      </c>
      <c r="D950" s="3">
        <v>2.8843222380626399</v>
      </c>
      <c r="E950" s="3">
        <v>6.3470992604234429</v>
      </c>
      <c r="F950" s="3">
        <v>5.5820229324384085</v>
      </c>
      <c r="G950" s="14">
        <v>1.4904204424157987</v>
      </c>
      <c r="H950" s="11">
        <v>20.327852029796887</v>
      </c>
    </row>
    <row r="951" spans="2:8" x14ac:dyDescent="0.25">
      <c r="B951" s="11">
        <v>948</v>
      </c>
      <c r="C951" s="8">
        <v>3.5164841141625796</v>
      </c>
      <c r="D951" s="3">
        <v>2.7656288220057164</v>
      </c>
      <c r="E951" s="3">
        <v>5.4081751302062075</v>
      </c>
      <c r="F951" s="3">
        <v>4.6090176913323244</v>
      </c>
      <c r="G951" s="14">
        <v>1.801525428735413</v>
      </c>
      <c r="H951" s="11">
        <v>18.100831186442239</v>
      </c>
    </row>
    <row r="952" spans="2:8" x14ac:dyDescent="0.25">
      <c r="B952" s="11">
        <v>949</v>
      </c>
      <c r="C952" s="8">
        <v>4.0961591154371515</v>
      </c>
      <c r="D952" s="3">
        <v>3.2123316022995803</v>
      </c>
      <c r="E952" s="3">
        <v>4.3459903388603962</v>
      </c>
      <c r="F952" s="3">
        <v>3.2207733514510828</v>
      </c>
      <c r="G952" s="14">
        <v>1.3568592205500747</v>
      </c>
      <c r="H952" s="11">
        <v>16.232113628598285</v>
      </c>
    </row>
    <row r="953" spans="2:8" x14ac:dyDescent="0.25">
      <c r="B953" s="11">
        <v>950</v>
      </c>
      <c r="C953" s="8">
        <v>4.7388532732702542</v>
      </c>
      <c r="D953" s="3">
        <v>2.387722957211615</v>
      </c>
      <c r="E953" s="3">
        <v>5.1472977746118698</v>
      </c>
      <c r="F953" s="3">
        <v>3.2110287634195922</v>
      </c>
      <c r="G953" s="14">
        <v>1.4291682423250971</v>
      </c>
      <c r="H953" s="11">
        <v>16.914071010838427</v>
      </c>
    </row>
    <row r="954" spans="2:8" x14ac:dyDescent="0.25">
      <c r="B954" s="11">
        <v>951</v>
      </c>
      <c r="C954" s="8">
        <v>3.5236667564855595</v>
      </c>
      <c r="D954" s="3">
        <v>2.4597692334236885</v>
      </c>
      <c r="E954" s="3">
        <v>5.0709120116574109</v>
      </c>
      <c r="F954" s="3">
        <v>5.6725596049364491</v>
      </c>
      <c r="G954" s="14">
        <v>1.3285384545575394</v>
      </c>
      <c r="H954" s="11">
        <v>18.055446061060646</v>
      </c>
    </row>
    <row r="955" spans="2:8" x14ac:dyDescent="0.25">
      <c r="B955" s="11">
        <v>952</v>
      </c>
      <c r="C955" s="8">
        <v>4.2796353777299654</v>
      </c>
      <c r="D955" s="3">
        <v>2.9772509427606462</v>
      </c>
      <c r="E955" s="3">
        <v>7.1853473144876139</v>
      </c>
      <c r="F955" s="3">
        <v>4.0248477667767979</v>
      </c>
      <c r="G955" s="14">
        <v>1.2993485128535733</v>
      </c>
      <c r="H955" s="11">
        <v>19.766429914608597</v>
      </c>
    </row>
    <row r="956" spans="2:8" x14ac:dyDescent="0.25">
      <c r="B956" s="11">
        <v>953</v>
      </c>
      <c r="C956" s="8">
        <v>3.7896882750307723</v>
      </c>
      <c r="D956" s="3">
        <v>3.0799830969388546</v>
      </c>
      <c r="E956" s="3">
        <v>5.7275534293346517</v>
      </c>
      <c r="F956" s="3">
        <v>4.7013029092903897</v>
      </c>
      <c r="G956" s="14">
        <v>1.3371169088766102</v>
      </c>
      <c r="H956" s="11">
        <v>18.635644619471279</v>
      </c>
    </row>
    <row r="957" spans="2:8" x14ac:dyDescent="0.25">
      <c r="B957" s="11">
        <v>954</v>
      </c>
      <c r="C957" s="8">
        <v>3.2655040916820837</v>
      </c>
      <c r="D957" s="3">
        <v>3.6940004855421589</v>
      </c>
      <c r="E957" s="3">
        <v>5.8682134474193655</v>
      </c>
      <c r="F957" s="3">
        <v>4.7978071909834048</v>
      </c>
      <c r="G957" s="14">
        <v>1.5257058765036893</v>
      </c>
      <c r="H957" s="11">
        <v>19.151231092130704</v>
      </c>
    </row>
    <row r="958" spans="2:8" x14ac:dyDescent="0.25">
      <c r="B958" s="11">
        <v>955</v>
      </c>
      <c r="C958" s="8">
        <v>3.8097708064206564</v>
      </c>
      <c r="D958" s="3">
        <v>2.8417125624632309</v>
      </c>
      <c r="E958" s="3">
        <v>4.9222563373206265</v>
      </c>
      <c r="F958" s="3">
        <v>3.8149344203613111</v>
      </c>
      <c r="G958" s="14">
        <v>1.5540710086070404</v>
      </c>
      <c r="H958" s="11">
        <v>16.942745135172864</v>
      </c>
    </row>
    <row r="959" spans="2:8" x14ac:dyDescent="0.25">
      <c r="B959" s="11">
        <v>956</v>
      </c>
      <c r="C959" s="8">
        <v>4.07150556294018</v>
      </c>
      <c r="D959" s="3">
        <v>3.1207478809604576</v>
      </c>
      <c r="E959" s="3">
        <v>4.8852508315271255</v>
      </c>
      <c r="F959" s="3">
        <v>4.2918574970934831</v>
      </c>
      <c r="G959" s="14">
        <v>1.7100971360864379</v>
      </c>
      <c r="H959" s="11">
        <v>18.079458908607684</v>
      </c>
    </row>
    <row r="960" spans="2:8" x14ac:dyDescent="0.25">
      <c r="B960" s="11">
        <v>957</v>
      </c>
      <c r="C960" s="8">
        <v>3.8750107095607942</v>
      </c>
      <c r="D960" s="3">
        <v>2.933163488607371</v>
      </c>
      <c r="E960" s="3">
        <v>5.358127619011622</v>
      </c>
      <c r="F960" s="3">
        <v>3.6494930121158093</v>
      </c>
      <c r="G960" s="14">
        <v>1.4255512903753749</v>
      </c>
      <c r="H960" s="11">
        <v>17.241346119670972</v>
      </c>
    </row>
    <row r="961" spans="2:8" x14ac:dyDescent="0.25">
      <c r="B961" s="11">
        <v>958</v>
      </c>
      <c r="C961" s="8">
        <v>4.4212690755309003</v>
      </c>
      <c r="D961" s="3">
        <v>2.3288543132813473</v>
      </c>
      <c r="E961" s="3">
        <v>6.3881413238068072</v>
      </c>
      <c r="F961" s="3">
        <v>4.4678692706520922</v>
      </c>
      <c r="G961" s="14">
        <v>1.5405405700511658</v>
      </c>
      <c r="H961" s="11">
        <v>19.146674553322313</v>
      </c>
    </row>
    <row r="962" spans="2:8" x14ac:dyDescent="0.25">
      <c r="B962" s="11">
        <v>959</v>
      </c>
      <c r="C962" s="8">
        <v>3.8961622586123861</v>
      </c>
      <c r="D962" s="3">
        <v>3.6772992498682573</v>
      </c>
      <c r="E962" s="3">
        <v>5.3545467130718531</v>
      </c>
      <c r="F962" s="3">
        <v>4.7664329154811078</v>
      </c>
      <c r="G962" s="14">
        <v>1.5237502655395487</v>
      </c>
      <c r="H962" s="11">
        <v>19.218191402573151</v>
      </c>
    </row>
    <row r="963" spans="2:8" x14ac:dyDescent="0.25">
      <c r="B963" s="11">
        <v>960</v>
      </c>
      <c r="C963" s="8">
        <v>4.6533660456345141</v>
      </c>
      <c r="D963" s="3">
        <v>3.0085823358542014</v>
      </c>
      <c r="E963" s="3">
        <v>5.4135302341737912</v>
      </c>
      <c r="F963" s="3">
        <v>4.3376529049559656</v>
      </c>
      <c r="G963" s="14">
        <v>1.7210735760032336</v>
      </c>
      <c r="H963" s="11">
        <v>19.134205096621706</v>
      </c>
    </row>
    <row r="964" spans="2:8" x14ac:dyDescent="0.25">
      <c r="B964" s="11">
        <v>961</v>
      </c>
      <c r="C964" s="8">
        <v>4.2821772957822555</v>
      </c>
      <c r="D964" s="3">
        <v>3.1394735756220564</v>
      </c>
      <c r="E964" s="3">
        <v>5.1293296994196336</v>
      </c>
      <c r="F964" s="3">
        <v>3.8631789183494538</v>
      </c>
      <c r="G964" s="14">
        <v>1.2480982257825128</v>
      </c>
      <c r="H964" s="11">
        <v>17.662257714955913</v>
      </c>
    </row>
    <row r="965" spans="2:8" x14ac:dyDescent="0.25">
      <c r="B965" s="11">
        <v>962</v>
      </c>
      <c r="C965" s="8">
        <v>4.1464470751639491</v>
      </c>
      <c r="D965" s="3">
        <v>2.1912917041187199</v>
      </c>
      <c r="E965" s="3">
        <v>7.5570201499755392</v>
      </c>
      <c r="F965" s="3">
        <v>3.816256645257238</v>
      </c>
      <c r="G965" s="14">
        <v>1.378100142922976</v>
      </c>
      <c r="H965" s="11">
        <v>19.089115717438421</v>
      </c>
    </row>
    <row r="966" spans="2:8" x14ac:dyDescent="0.25">
      <c r="B966" s="11">
        <v>963</v>
      </c>
      <c r="C966" s="8">
        <v>4.3532002303889419</v>
      </c>
      <c r="D966" s="3">
        <v>3.0003994802052536</v>
      </c>
      <c r="E966" s="3">
        <v>4.7543548893559011</v>
      </c>
      <c r="F966" s="3">
        <v>3.1541767711378084</v>
      </c>
      <c r="G966" s="14">
        <v>1.8579646600865192</v>
      </c>
      <c r="H966" s="11">
        <v>17.120096031174427</v>
      </c>
    </row>
    <row r="967" spans="2:8" x14ac:dyDescent="0.25">
      <c r="B967" s="11">
        <v>964</v>
      </c>
      <c r="C967" s="8">
        <v>4.5399202940895629</v>
      </c>
      <c r="D967" s="3">
        <v>2.28582452240998</v>
      </c>
      <c r="E967" s="3">
        <v>4.1338718682643201</v>
      </c>
      <c r="F967" s="3">
        <v>3.3818394424004441</v>
      </c>
      <c r="G967" s="14">
        <v>1.1497902568048688</v>
      </c>
      <c r="H967" s="11">
        <v>15.491246383969175</v>
      </c>
    </row>
    <row r="968" spans="2:8" x14ac:dyDescent="0.25">
      <c r="B968" s="11">
        <v>965</v>
      </c>
      <c r="C968" s="8">
        <v>3.5895975344287701</v>
      </c>
      <c r="D968" s="3">
        <v>3.0420889426278501</v>
      </c>
      <c r="E968" s="3">
        <v>4.5535277358448427</v>
      </c>
      <c r="F968" s="3">
        <v>4.0454189461022558</v>
      </c>
      <c r="G968" s="14">
        <v>1.3651309583994646</v>
      </c>
      <c r="H968" s="11">
        <v>16.595764117403185</v>
      </c>
    </row>
    <row r="969" spans="2:8" x14ac:dyDescent="0.25">
      <c r="B969" s="11">
        <v>966</v>
      </c>
      <c r="C969" s="8">
        <v>4.3439213687670009</v>
      </c>
      <c r="D969" s="3">
        <v>3.1520167663782086</v>
      </c>
      <c r="E969" s="3">
        <v>5.7011913188502348</v>
      </c>
      <c r="F969" s="3">
        <v>3.4229195783151578</v>
      </c>
      <c r="G969" s="14">
        <v>1.1400468101114014</v>
      </c>
      <c r="H969" s="11">
        <v>17.760095842422004</v>
      </c>
    </row>
    <row r="970" spans="2:8" x14ac:dyDescent="0.25">
      <c r="B970" s="11">
        <v>967</v>
      </c>
      <c r="C970" s="8">
        <v>4.674536897961949</v>
      </c>
      <c r="D970" s="3">
        <v>2.999028400725773</v>
      </c>
      <c r="E970" s="3">
        <v>5.1931597896176047</v>
      </c>
      <c r="F970" s="3">
        <v>3.4627788954504957</v>
      </c>
      <c r="G970" s="14">
        <v>1.0801300661922397</v>
      </c>
      <c r="H970" s="11">
        <v>17.40963404994806</v>
      </c>
    </row>
    <row r="971" spans="2:8" x14ac:dyDescent="0.25">
      <c r="B971" s="11">
        <v>968</v>
      </c>
      <c r="C971" s="8">
        <v>4.2967568163695269</v>
      </c>
      <c r="D971" s="3">
        <v>2.327335037079072</v>
      </c>
      <c r="E971" s="3">
        <v>6.4148391135609293</v>
      </c>
      <c r="F971" s="3">
        <v>3.4270015079764242</v>
      </c>
      <c r="G971" s="14">
        <v>1.2681622179361072</v>
      </c>
      <c r="H971" s="11">
        <v>17.73409469292206</v>
      </c>
    </row>
    <row r="972" spans="2:8" x14ac:dyDescent="0.25">
      <c r="B972" s="11">
        <v>969</v>
      </c>
      <c r="C972" s="8">
        <v>4.051439261862436</v>
      </c>
      <c r="D972" s="3">
        <v>3.4187465068963121</v>
      </c>
      <c r="E972" s="3">
        <v>5.7516293537888057</v>
      </c>
      <c r="F972" s="3">
        <v>4.3798745759480093</v>
      </c>
      <c r="G972" s="14">
        <v>1.554868828498122</v>
      </c>
      <c r="H972" s="11">
        <v>19.156558526993685</v>
      </c>
    </row>
    <row r="973" spans="2:8" x14ac:dyDescent="0.25">
      <c r="B973" s="11">
        <v>970</v>
      </c>
      <c r="C973" s="8">
        <v>4.1433567311910018</v>
      </c>
      <c r="D973" s="3">
        <v>2.7937450952453462</v>
      </c>
      <c r="E973" s="3">
        <v>4.9394154902987486</v>
      </c>
      <c r="F973" s="3">
        <v>5.411170620589993</v>
      </c>
      <c r="G973" s="14">
        <v>1.7298753029190836</v>
      </c>
      <c r="H973" s="11">
        <v>19.017563240244172</v>
      </c>
    </row>
    <row r="974" spans="2:8" x14ac:dyDescent="0.25">
      <c r="B974" s="11">
        <v>971</v>
      </c>
      <c r="C974" s="8">
        <v>3.8227271130826077</v>
      </c>
      <c r="D974" s="3">
        <v>2.1695282731036563</v>
      </c>
      <c r="E974" s="3">
        <v>5.528153180887049</v>
      </c>
      <c r="F974" s="3">
        <v>3.5326181547175421</v>
      </c>
      <c r="G974" s="14">
        <v>1.2814269889674845</v>
      </c>
      <c r="H974" s="11">
        <v>16.334453710758339</v>
      </c>
    </row>
    <row r="975" spans="2:8" x14ac:dyDescent="0.25">
      <c r="B975" s="11">
        <v>972</v>
      </c>
      <c r="C975" s="8">
        <v>3.6050970736763341</v>
      </c>
      <c r="D975" s="3">
        <v>3.1095330712570819</v>
      </c>
      <c r="E975" s="3">
        <v>6.1310934221676057</v>
      </c>
      <c r="F975" s="3">
        <v>3.7019855307024248</v>
      </c>
      <c r="G975" s="14">
        <v>1.2684211568775605</v>
      </c>
      <c r="H975" s="11">
        <v>17.81613025468101</v>
      </c>
    </row>
    <row r="976" spans="2:8" x14ac:dyDescent="0.25">
      <c r="B976" s="11">
        <v>973</v>
      </c>
      <c r="C976" s="8">
        <v>4.3059066749935759</v>
      </c>
      <c r="D976" s="3">
        <v>2.5838012401016472</v>
      </c>
      <c r="E976" s="3">
        <v>4.8060226853351597</v>
      </c>
      <c r="F976" s="3">
        <v>4.0744789529906642</v>
      </c>
      <c r="G976" s="14">
        <v>1.7622842883648604</v>
      </c>
      <c r="H976" s="11">
        <v>17.532493841785907</v>
      </c>
    </row>
    <row r="977" spans="2:8" x14ac:dyDescent="0.25">
      <c r="B977" s="11">
        <v>974</v>
      </c>
      <c r="C977" s="8">
        <v>4.0358875460096355</v>
      </c>
      <c r="D977" s="3">
        <v>3.189925472956578</v>
      </c>
      <c r="E977" s="3">
        <v>4.4508110155562157</v>
      </c>
      <c r="F977" s="3">
        <v>3.465807332271889</v>
      </c>
      <c r="G977" s="14">
        <v>1.7358711535945546</v>
      </c>
      <c r="H977" s="11">
        <v>16.878302520388875</v>
      </c>
    </row>
    <row r="978" spans="2:8" x14ac:dyDescent="0.25">
      <c r="B978" s="11">
        <v>975</v>
      </c>
      <c r="C978" s="8">
        <v>4.202655772860231</v>
      </c>
      <c r="D978" s="3">
        <v>2.7170074983321766</v>
      </c>
      <c r="E978" s="3">
        <v>5.339034634667172</v>
      </c>
      <c r="F978" s="3">
        <v>4.553744789741228</v>
      </c>
      <c r="G978" s="14">
        <v>1.86960820108877</v>
      </c>
      <c r="H978" s="11">
        <v>18.682050896689578</v>
      </c>
    </row>
    <row r="979" spans="2:8" x14ac:dyDescent="0.25">
      <c r="B979" s="11">
        <v>976</v>
      </c>
      <c r="C979" s="8">
        <v>3.8642552446747471</v>
      </c>
      <c r="D979" s="3">
        <v>2.8683857508200195</v>
      </c>
      <c r="E979" s="3">
        <v>6.2969344601992701</v>
      </c>
      <c r="F979" s="3">
        <v>4.3933430091695342</v>
      </c>
      <c r="G979" s="14">
        <v>1.5891783252378473</v>
      </c>
      <c r="H979" s="11">
        <v>19.012096790101417</v>
      </c>
    </row>
    <row r="980" spans="2:8" x14ac:dyDescent="0.25">
      <c r="B980" s="11">
        <v>977</v>
      </c>
      <c r="C980" s="8">
        <v>3.961320437788503</v>
      </c>
      <c r="D980" s="3">
        <v>3.6002690360204337</v>
      </c>
      <c r="E980" s="3">
        <v>4.141781769255271</v>
      </c>
      <c r="F980" s="3">
        <v>3.5235486260986568</v>
      </c>
      <c r="G980" s="14">
        <v>1.876254928836335</v>
      </c>
      <c r="H980" s="11">
        <v>17.103174797999198</v>
      </c>
    </row>
    <row r="981" spans="2:8" x14ac:dyDescent="0.25">
      <c r="B981" s="11">
        <v>978</v>
      </c>
      <c r="C981" s="8">
        <v>3.7142736304776673</v>
      </c>
      <c r="D981" s="3">
        <v>3.4081897142374955</v>
      </c>
      <c r="E981" s="3">
        <v>4.7037725071331602</v>
      </c>
      <c r="F981" s="3">
        <v>4.3159988595287944</v>
      </c>
      <c r="G981" s="14">
        <v>1.6292897091865735</v>
      </c>
      <c r="H981" s="11">
        <v>17.77152442056369</v>
      </c>
    </row>
    <row r="982" spans="2:8" x14ac:dyDescent="0.25">
      <c r="B982" s="11">
        <v>979</v>
      </c>
      <c r="C982" s="8">
        <v>4.178487087424374</v>
      </c>
      <c r="D982" s="3">
        <v>3.2259122276042613</v>
      </c>
      <c r="E982" s="3">
        <v>5.4584522294457596</v>
      </c>
      <c r="F982" s="3">
        <v>3.3669016986275793</v>
      </c>
      <c r="G982" s="14">
        <v>1.6904822599845408</v>
      </c>
      <c r="H982" s="11">
        <v>17.920235503086516</v>
      </c>
    </row>
    <row r="983" spans="2:8" x14ac:dyDescent="0.25">
      <c r="B983" s="11">
        <v>980</v>
      </c>
      <c r="C983" s="8">
        <v>4.1180575698823816</v>
      </c>
      <c r="D983" s="3">
        <v>2.7190080953024243</v>
      </c>
      <c r="E983" s="3">
        <v>6.4574420325755142</v>
      </c>
      <c r="F983" s="3">
        <v>3.18490975667798</v>
      </c>
      <c r="G983" s="14">
        <v>1.6543332224411609</v>
      </c>
      <c r="H983" s="11">
        <v>18.133750676879458</v>
      </c>
    </row>
    <row r="984" spans="2:8" x14ac:dyDescent="0.25">
      <c r="B984" s="11">
        <v>981</v>
      </c>
      <c r="C984" s="8">
        <v>3.7503345648473578</v>
      </c>
      <c r="D984" s="3">
        <v>2.9933012968989456</v>
      </c>
      <c r="E984" s="3">
        <v>4.4659073320596656</v>
      </c>
      <c r="F984" s="3">
        <v>4.1446334484739626</v>
      </c>
      <c r="G984" s="14">
        <v>1.3518894989471963</v>
      </c>
      <c r="H984" s="11">
        <v>16.706066141227129</v>
      </c>
    </row>
    <row r="985" spans="2:8" x14ac:dyDescent="0.25">
      <c r="B985" s="11">
        <v>982</v>
      </c>
      <c r="C985" s="8">
        <v>4.0435340199007257</v>
      </c>
      <c r="D985" s="3">
        <v>3.0583998363974487</v>
      </c>
      <c r="E985" s="3">
        <v>5.8224176612724792</v>
      </c>
      <c r="F985" s="3">
        <v>3.564406669343918</v>
      </c>
      <c r="G985" s="14">
        <v>1.5699061479940704</v>
      </c>
      <c r="H985" s="11">
        <v>18.058664334908642</v>
      </c>
    </row>
    <row r="986" spans="2:8" x14ac:dyDescent="0.25">
      <c r="B986" s="11">
        <v>983</v>
      </c>
      <c r="C986" s="8">
        <v>4.0796550319939131</v>
      </c>
      <c r="D986" s="3">
        <v>2.7084009624527705</v>
      </c>
      <c r="E986" s="3">
        <v>4.0850062023031724</v>
      </c>
      <c r="F986" s="3">
        <v>4.3272112721554361</v>
      </c>
      <c r="G986" s="14">
        <v>1.7012551817984247</v>
      </c>
      <c r="H986" s="11">
        <v>16.901528650703717</v>
      </c>
    </row>
    <row r="987" spans="2:8" x14ac:dyDescent="0.25">
      <c r="B987" s="11">
        <v>984</v>
      </c>
      <c r="C987" s="8">
        <v>4.6594336019407594</v>
      </c>
      <c r="D987" s="3">
        <v>2.8315436403873262</v>
      </c>
      <c r="E987" s="3">
        <v>5.2658775332416425</v>
      </c>
      <c r="F987" s="3">
        <v>3.9644130231978507</v>
      </c>
      <c r="G987" s="14">
        <v>1.7267187847445005</v>
      </c>
      <c r="H987" s="11">
        <v>18.447986583512076</v>
      </c>
    </row>
    <row r="988" spans="2:8" x14ac:dyDescent="0.25">
      <c r="B988" s="11">
        <v>985</v>
      </c>
      <c r="C988" s="8">
        <v>3.7283423813094929</v>
      </c>
      <c r="D988" s="3">
        <v>2.9592121467543251</v>
      </c>
      <c r="E988" s="3">
        <v>4.3815556042397219</v>
      </c>
      <c r="F988" s="3">
        <v>4.5483922095943194</v>
      </c>
      <c r="G988" s="14">
        <v>1.3687719702641248</v>
      </c>
      <c r="H988" s="11">
        <v>16.986274312161981</v>
      </c>
    </row>
    <row r="989" spans="2:8" x14ac:dyDescent="0.25">
      <c r="B989" s="11">
        <v>986</v>
      </c>
      <c r="C989" s="8">
        <v>3.3306104124633369</v>
      </c>
      <c r="D989" s="3">
        <v>3.4974119933886483</v>
      </c>
      <c r="E989" s="3">
        <v>6.2641423824914435</v>
      </c>
      <c r="F989" s="3">
        <v>4.1954208842535046</v>
      </c>
      <c r="G989" s="14">
        <v>1.4250989167369801</v>
      </c>
      <c r="H989" s="11">
        <v>18.712684589333914</v>
      </c>
    </row>
    <row r="990" spans="2:8" x14ac:dyDescent="0.25">
      <c r="B990" s="11">
        <v>987</v>
      </c>
      <c r="C990" s="8">
        <v>3.9404183610053822</v>
      </c>
      <c r="D990" s="3">
        <v>3.1946866083353616</v>
      </c>
      <c r="E990" s="3">
        <v>7.6652440510282016</v>
      </c>
      <c r="F990" s="3">
        <v>3.9775491377834182</v>
      </c>
      <c r="G990" s="14">
        <v>1.3989895099363987</v>
      </c>
      <c r="H990" s="11">
        <v>20.17688766808876</v>
      </c>
    </row>
    <row r="991" spans="2:8" x14ac:dyDescent="0.25">
      <c r="B991" s="11">
        <v>988</v>
      </c>
      <c r="C991" s="8">
        <v>3.6104724237757662</v>
      </c>
      <c r="D991" s="3">
        <v>2.4732039174386111</v>
      </c>
      <c r="E991" s="3">
        <v>6.3790081741937987</v>
      </c>
      <c r="F991" s="3">
        <v>3.5039931166456069</v>
      </c>
      <c r="G991" s="14">
        <v>1.890086099579066</v>
      </c>
      <c r="H991" s="11">
        <v>17.856763731632849</v>
      </c>
    </row>
    <row r="992" spans="2:8" x14ac:dyDescent="0.25">
      <c r="B992" s="11">
        <v>989</v>
      </c>
      <c r="C992" s="8">
        <v>4.0412607357223367</v>
      </c>
      <c r="D992" s="3">
        <v>2.8072562231507403</v>
      </c>
      <c r="E992" s="3">
        <v>6.1979313857766032</v>
      </c>
      <c r="F992" s="3">
        <v>4.7482113992421322</v>
      </c>
      <c r="G992" s="14">
        <v>1.660456204556171</v>
      </c>
      <c r="H992" s="11">
        <v>19.455115948447983</v>
      </c>
    </row>
    <row r="993" spans="2:8" x14ac:dyDescent="0.25">
      <c r="B993" s="11">
        <v>990</v>
      </c>
      <c r="C993" s="8">
        <v>3.8583829170707431</v>
      </c>
      <c r="D993" s="3">
        <v>3.4666816863794079</v>
      </c>
      <c r="E993" s="3">
        <v>4.6571744266140218</v>
      </c>
      <c r="F993" s="3">
        <v>4.6184476128331156</v>
      </c>
      <c r="G993" s="14">
        <v>1.5813196026231029</v>
      </c>
      <c r="H993" s="11">
        <v>18.182006245520391</v>
      </c>
    </row>
    <row r="994" spans="2:8" x14ac:dyDescent="0.25">
      <c r="B994" s="11">
        <v>991</v>
      </c>
      <c r="C994" s="8">
        <v>3.7563683537014847</v>
      </c>
      <c r="D994" s="3">
        <v>2.9575693048265634</v>
      </c>
      <c r="E994" s="3">
        <v>7.4673598640442123</v>
      </c>
      <c r="F994" s="3">
        <v>3.5396655279300249</v>
      </c>
      <c r="G994" s="14">
        <v>1.3642010610516153</v>
      </c>
      <c r="H994" s="11">
        <v>19.085164111553901</v>
      </c>
    </row>
    <row r="995" spans="2:8" x14ac:dyDescent="0.25">
      <c r="B995" s="11">
        <v>992</v>
      </c>
      <c r="C995" s="8">
        <v>3.4914171037551793</v>
      </c>
      <c r="D995" s="3">
        <v>3.3421774908904296</v>
      </c>
      <c r="E995" s="3">
        <v>5.5548432028619494</v>
      </c>
      <c r="F995" s="3">
        <v>4.101535729726522</v>
      </c>
      <c r="G995" s="14">
        <v>1.3842429669719389</v>
      </c>
      <c r="H995" s="11">
        <v>17.874216494206021</v>
      </c>
    </row>
    <row r="996" spans="2:8" x14ac:dyDescent="0.25">
      <c r="B996" s="11">
        <v>993</v>
      </c>
      <c r="C996" s="8">
        <v>3.7030729290648798</v>
      </c>
      <c r="D996" s="3">
        <v>2.7950563583400698</v>
      </c>
      <c r="E996" s="3">
        <v>5.7134214640636571</v>
      </c>
      <c r="F996" s="3">
        <v>4.7250697873786311</v>
      </c>
      <c r="G996" s="14">
        <v>1.6584244134134469</v>
      </c>
      <c r="H996" s="11">
        <v>18.595044952260682</v>
      </c>
    </row>
    <row r="997" spans="2:8" x14ac:dyDescent="0.25">
      <c r="B997" s="11">
        <v>994</v>
      </c>
      <c r="C997" s="8">
        <v>3.9339038117561849</v>
      </c>
      <c r="D997" s="3">
        <v>3.168825290977705</v>
      </c>
      <c r="E997" s="3">
        <v>4.12217778764842</v>
      </c>
      <c r="F997" s="3">
        <v>4.7727034141380305</v>
      </c>
      <c r="G997" s="14">
        <v>1.696256846526663</v>
      </c>
      <c r="H997" s="11">
        <v>17.693867151047005</v>
      </c>
    </row>
    <row r="998" spans="2:8" x14ac:dyDescent="0.25">
      <c r="B998" s="11">
        <v>995</v>
      </c>
      <c r="C998" s="8">
        <v>4.2130537258670966</v>
      </c>
      <c r="D998" s="3">
        <v>3.2034625247622541</v>
      </c>
      <c r="E998" s="3">
        <v>5.0345899903430791</v>
      </c>
      <c r="F998" s="3">
        <v>3.4464664578785147</v>
      </c>
      <c r="G998" s="14">
        <v>1.2559778383043625</v>
      </c>
      <c r="H998" s="11">
        <v>17.153550537155304</v>
      </c>
    </row>
    <row r="999" spans="2:8" x14ac:dyDescent="0.25">
      <c r="B999" s="11">
        <v>996</v>
      </c>
      <c r="C999" s="8">
        <v>3.2765877357650512</v>
      </c>
      <c r="D999" s="3">
        <v>2.4026683406176623</v>
      </c>
      <c r="E999" s="3">
        <v>6.2387860613467838</v>
      </c>
      <c r="F999" s="3">
        <v>3.7217257213051673</v>
      </c>
      <c r="G999" s="14">
        <v>1.6706475459310703</v>
      </c>
      <c r="H999" s="11">
        <v>17.310415404965735</v>
      </c>
    </row>
    <row r="1000" spans="2:8" x14ac:dyDescent="0.25">
      <c r="B1000" s="11">
        <v>997</v>
      </c>
      <c r="C1000" s="8">
        <v>4.1924226644216684</v>
      </c>
      <c r="D1000" s="3">
        <v>3.0149355171344103</v>
      </c>
      <c r="E1000" s="3">
        <v>5.2028848679125019</v>
      </c>
      <c r="F1000" s="3">
        <v>5.1725638219682724</v>
      </c>
      <c r="G1000" s="14">
        <v>1.9141048423001978</v>
      </c>
      <c r="H1000" s="11">
        <v>19.496911713737049</v>
      </c>
    </row>
    <row r="1001" spans="2:8" x14ac:dyDescent="0.25">
      <c r="B1001" s="11">
        <v>998</v>
      </c>
      <c r="C1001" s="8">
        <v>3.5225405491148107</v>
      </c>
      <c r="D1001" s="3">
        <v>3.36479680918674</v>
      </c>
      <c r="E1001" s="3">
        <v>5.1356112045130864</v>
      </c>
      <c r="F1001" s="3">
        <v>4.543447349547268</v>
      </c>
      <c r="G1001" s="14">
        <v>1.5484901287296156</v>
      </c>
      <c r="H1001" s="11">
        <v>18.11488604109152</v>
      </c>
    </row>
    <row r="1002" spans="2:8" x14ac:dyDescent="0.25">
      <c r="B1002" s="11">
        <v>999</v>
      </c>
      <c r="C1002" s="8">
        <v>4.1037519434493746</v>
      </c>
      <c r="D1002" s="3">
        <v>2.7996074655246344</v>
      </c>
      <c r="E1002" s="3">
        <v>5.0585598978113646</v>
      </c>
      <c r="F1002" s="3">
        <v>4.2513772905331191</v>
      </c>
      <c r="G1002" s="14">
        <v>1.7721352580334444</v>
      </c>
      <c r="H1002" s="11">
        <v>17.985431855351933</v>
      </c>
    </row>
    <row r="1003" spans="2:8" ht="15.75" thickBot="1" x14ac:dyDescent="0.3">
      <c r="B1003" s="12">
        <v>1000</v>
      </c>
      <c r="C1003" s="9">
        <v>3.9385557498926667</v>
      </c>
      <c r="D1003" s="6">
        <v>2.3482343611851371</v>
      </c>
      <c r="E1003" s="6">
        <v>5.1921095600023683</v>
      </c>
      <c r="F1003" s="6">
        <v>3.7366658741665795</v>
      </c>
      <c r="G1003" s="15">
        <v>1.3698437120544775</v>
      </c>
      <c r="H1003" s="12">
        <v>16.58540925730123</v>
      </c>
    </row>
  </sheetData>
  <mergeCells count="9">
    <mergeCell ref="J64:K64"/>
    <mergeCell ref="J70:K70"/>
    <mergeCell ref="AT2:AU2"/>
    <mergeCell ref="C1:G1"/>
    <mergeCell ref="J1:K1"/>
    <mergeCell ref="M1:V1"/>
    <mergeCell ref="X1:AG1"/>
    <mergeCell ref="AI1:AR1"/>
    <mergeCell ref="J19:K19"/>
  </mergeCells>
  <dataValidations count="1">
    <dataValidation type="list" allowBlank="1" showInputMessage="1" showErrorMessage="1" promptTitle="Select Output Cell" sqref="AJ3" xr:uid="{4D911C18-AF31-4AA1-B97D-D24C1291EA42}">
      <formula1>$AU$3</formula1>
    </dataValidation>
  </dataValidations>
  <hyperlinks>
    <hyperlink ref="A2" location="$H$1" display="Risk Outputs" xr:uid="{BFA0BB7F-9DFF-4FA0-B4CD-1946995339C1}"/>
    <hyperlink ref="A3" location="$J$1" display="Simulation Statistics" xr:uid="{44BD820C-AEC0-40FE-936F-84F5F53D275B}"/>
    <hyperlink ref="A4" location="Percentiles" display="Risk Output Percentiles" xr:uid="{23C5C9B3-8B8E-4237-B941-E05130E80A2B}"/>
    <hyperlink ref="A5" location="PercentRank" display="Calculate Percent Rank" xr:uid="{E6BDC128-1B45-4774-ADB9-4CD483EBB6B8}"/>
    <hyperlink ref="A6" location="Correlations" display="Correlations" xr:uid="{430F58C7-1610-474C-ADD8-9146D2F625C9}"/>
    <hyperlink ref="A7" location="$M$1" display="Output Cumulative Distributions" xr:uid="{8888BF27-79F2-4517-BAB9-EBA454C5DE01}"/>
    <hyperlink ref="A8" location="$X$1" display="Output Distributions" xr:uid="{C780E2EA-23D2-4E8F-8A17-16C7B37C12ED}"/>
    <hyperlink ref="A9" location="$AI$1" display="Risk Tornado Diagram" xr:uid="{7A84A823-D4CF-40E5-B61E-812D3C21B4D7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01BF-46B3-45C5-9E48-2B58B4F90BB8}">
  <dimension ref="A1:AU1003"/>
  <sheetViews>
    <sheetView workbookViewId="0"/>
  </sheetViews>
  <sheetFormatPr defaultRowHeight="15" x14ac:dyDescent="0.25"/>
  <cols>
    <col min="1" max="1" width="30.42578125" bestFit="1" customWidth="1"/>
    <col min="3" max="7" width="10.7109375" customWidth="1"/>
    <col min="8" max="8" width="9.85546875" bestFit="1" customWidth="1"/>
    <col min="10" max="10" width="22.140625" bestFit="1" customWidth="1"/>
    <col min="11" max="11" width="9.85546875" bestFit="1" customWidth="1"/>
    <col min="35" max="35" width="13.85546875" bestFit="1" customWidth="1"/>
    <col min="36" max="36" width="9.85546875" bestFit="1" customWidth="1"/>
    <col min="46" max="46" width="10.5703125" hidden="1" customWidth="1"/>
    <col min="47" max="47" width="12" hidden="1" customWidth="1"/>
  </cols>
  <sheetData>
    <row r="1" spans="1:47" ht="15.75" thickBot="1" x14ac:dyDescent="0.3">
      <c r="A1" s="2" t="s">
        <v>38</v>
      </c>
      <c r="C1" s="39" t="s">
        <v>32</v>
      </c>
      <c r="D1" s="41"/>
      <c r="E1" s="41"/>
      <c r="F1" s="41"/>
      <c r="G1" s="42"/>
      <c r="H1" s="19" t="s">
        <v>33</v>
      </c>
      <c r="J1" s="39" t="s">
        <v>34</v>
      </c>
      <c r="K1" s="40"/>
      <c r="M1" s="43" t="s">
        <v>35</v>
      </c>
      <c r="N1" s="43"/>
      <c r="O1" s="43"/>
      <c r="P1" s="43"/>
      <c r="Q1" s="43"/>
      <c r="R1" s="43"/>
      <c r="S1" s="43"/>
      <c r="T1" s="43"/>
      <c r="U1" s="43"/>
      <c r="V1" s="43"/>
      <c r="X1" s="43" t="s">
        <v>36</v>
      </c>
      <c r="Y1" s="43"/>
      <c r="Z1" s="43"/>
      <c r="AA1" s="43"/>
      <c r="AB1" s="43"/>
      <c r="AC1" s="43"/>
      <c r="AD1" s="43"/>
      <c r="AE1" s="43"/>
      <c r="AF1" s="43"/>
      <c r="AG1" s="43"/>
      <c r="AI1" s="43" t="s">
        <v>37</v>
      </c>
      <c r="AJ1" s="43"/>
      <c r="AK1" s="43"/>
      <c r="AL1" s="43"/>
      <c r="AM1" s="43"/>
      <c r="AN1" s="43"/>
      <c r="AO1" s="43"/>
      <c r="AP1" s="43"/>
      <c r="AQ1" s="43"/>
      <c r="AR1" s="43"/>
    </row>
    <row r="2" spans="1:47" ht="15.75" thickBot="1" x14ac:dyDescent="0.3">
      <c r="A2" s="27" t="s">
        <v>39</v>
      </c>
      <c r="B2" s="24"/>
      <c r="C2" s="44" t="s">
        <v>61</v>
      </c>
      <c r="D2" s="17" t="s">
        <v>62</v>
      </c>
      <c r="E2" s="17" t="s">
        <v>63</v>
      </c>
      <c r="F2" s="17" t="s">
        <v>64</v>
      </c>
      <c r="G2" s="18" t="s">
        <v>65</v>
      </c>
      <c r="H2" s="45" t="s">
        <v>66</v>
      </c>
      <c r="J2" s="47"/>
      <c r="K2" s="45" t="s">
        <v>66</v>
      </c>
      <c r="AT2" s="39" t="str">
        <f>"Correlations - Column "&amp;$AI$5&amp;" sorted"</f>
        <v>Correlations - Column 1 sorted</v>
      </c>
      <c r="AU2" s="40"/>
    </row>
    <row r="3" spans="1:47" ht="15.75" thickBot="1" x14ac:dyDescent="0.3">
      <c r="A3" s="27" t="s">
        <v>34</v>
      </c>
      <c r="B3" s="26" t="s">
        <v>15</v>
      </c>
      <c r="C3" s="9" t="s">
        <v>25</v>
      </c>
      <c r="D3" s="6" t="s">
        <v>26</v>
      </c>
      <c r="E3" s="6" t="s">
        <v>27</v>
      </c>
      <c r="F3" s="6" t="s">
        <v>28</v>
      </c>
      <c r="G3" s="15" t="s">
        <v>29</v>
      </c>
      <c r="H3" s="46" t="s">
        <v>30</v>
      </c>
      <c r="J3" s="48"/>
      <c r="K3" s="46" t="s">
        <v>30</v>
      </c>
      <c r="AI3" t="s">
        <v>59</v>
      </c>
      <c r="AJ3" s="34" t="s">
        <v>66</v>
      </c>
      <c r="AT3" s="47"/>
      <c r="AU3" s="45" t="s">
        <v>66</v>
      </c>
    </row>
    <row r="4" spans="1:47" ht="15.75" thickBot="1" x14ac:dyDescent="0.3">
      <c r="A4" s="27" t="s">
        <v>40</v>
      </c>
      <c r="B4" s="24">
        <v>1</v>
      </c>
      <c r="C4" s="22">
        <v>4.5255089244948206</v>
      </c>
      <c r="D4" s="4">
        <v>2.2973301811149174</v>
      </c>
      <c r="E4" s="4">
        <v>6.1084796640232364</v>
      </c>
      <c r="F4" s="4">
        <v>3.4996559684745945</v>
      </c>
      <c r="G4" s="13">
        <v>1.466460870231447</v>
      </c>
      <c r="H4" s="24">
        <v>17.897435608339016</v>
      </c>
      <c r="J4" s="49" t="s">
        <v>43</v>
      </c>
      <c r="K4" s="24">
        <f>_xlfn.AGGREGATE(1,6,H$4:H$1003)</f>
        <v>18.333290919741572</v>
      </c>
      <c r="AI4" t="s">
        <v>60</v>
      </c>
      <c r="AJ4" t="str">
        <f>HLOOKUP($AJ$3,$AU$3:$AU$4,2,0)</f>
        <v>LiveDate</v>
      </c>
      <c r="AT4" s="48" t="s">
        <v>58</v>
      </c>
      <c r="AU4" s="46" t="s">
        <v>30</v>
      </c>
    </row>
    <row r="5" spans="1:47" x14ac:dyDescent="0.25">
      <c r="A5" s="27" t="s">
        <v>41</v>
      </c>
      <c r="B5" s="25">
        <v>2</v>
      </c>
      <c r="C5" s="23">
        <v>3.6025796817584848</v>
      </c>
      <c r="D5" s="3">
        <v>3.5246697660264541</v>
      </c>
      <c r="E5" s="3">
        <v>5.568804470417474</v>
      </c>
      <c r="F5" s="3">
        <v>4.6562125569392663</v>
      </c>
      <c r="G5" s="14">
        <v>1.6970895169490043</v>
      </c>
      <c r="H5" s="25">
        <v>19.049355992090682</v>
      </c>
      <c r="J5" s="50" t="s">
        <v>44</v>
      </c>
      <c r="K5" s="25">
        <f>_xlfn.AGGREGATE(12,6,H$4:H$1003)</f>
        <v>18.276164824354254</v>
      </c>
      <c r="AI5" s="35">
        <f>MATCH($AJ$3,$AU$3,0)</f>
        <v>1</v>
      </c>
      <c r="AT5" s="24" t="str">
        <f t="array" ref="AT5:AU9">[1]!SortedTable($J$73:$K$77,$AI$5+1,1,1)</f>
        <v>Plan!$G$8</v>
      </c>
      <c r="AU5" s="24">
        <v>0.15949331044828749</v>
      </c>
    </row>
    <row r="6" spans="1:47" x14ac:dyDescent="0.25">
      <c r="A6" s="27" t="s">
        <v>42</v>
      </c>
      <c r="B6" s="25">
        <v>3</v>
      </c>
      <c r="C6" s="23">
        <v>4.5917209414786555</v>
      </c>
      <c r="D6" s="3">
        <v>3.2118582874167276</v>
      </c>
      <c r="E6" s="3">
        <v>5.4835516178089847</v>
      </c>
      <c r="F6" s="3">
        <v>4.3941352431866063</v>
      </c>
      <c r="G6" s="14">
        <v>1.2737243348440455</v>
      </c>
      <c r="H6" s="25">
        <v>18.954990424735023</v>
      </c>
      <c r="J6" s="50" t="s">
        <v>45</v>
      </c>
      <c r="K6" s="25" t="e">
        <f>_xlfn.AGGREGATE(13,6,H$4:H$1003)</f>
        <v>#N/A</v>
      </c>
      <c r="AI6" t="str">
        <f>"Tornado Diagram for "&amp;$AJ$4&amp;" ("&amp;$AJ$3&amp;")"</f>
        <v>Tornado Diagram for LiveDate (Plan!$G$9)</v>
      </c>
      <c r="AT6" s="25" t="str">
        <v>Plan!$G$4</v>
      </c>
      <c r="AU6" s="25">
        <v>0.3186610845646573</v>
      </c>
    </row>
    <row r="7" spans="1:47" x14ac:dyDescent="0.25">
      <c r="A7" s="27" t="s">
        <v>35</v>
      </c>
      <c r="B7" s="25">
        <v>4</v>
      </c>
      <c r="C7" s="23">
        <v>3.6370291334149338</v>
      </c>
      <c r="D7" s="3">
        <v>3.0778196609682027</v>
      </c>
      <c r="E7" s="3">
        <v>4.8871896585328711</v>
      </c>
      <c r="F7" s="3">
        <v>4.328248163731276</v>
      </c>
      <c r="G7" s="14">
        <v>1.3748392408623706</v>
      </c>
      <c r="H7" s="25">
        <v>17.305125857509655</v>
      </c>
      <c r="J7" s="50" t="s">
        <v>46</v>
      </c>
      <c r="K7" s="25">
        <f>_xlfn.AGGREGATE(7,6,H$4:H$1003)</f>
        <v>1.2464152711602081</v>
      </c>
      <c r="AT7" s="25" t="str">
        <v>Plan!$G$5</v>
      </c>
      <c r="AU7" s="25">
        <v>0.33750567785780655</v>
      </c>
    </row>
    <row r="8" spans="1:47" x14ac:dyDescent="0.25">
      <c r="A8" s="27" t="s">
        <v>36</v>
      </c>
      <c r="B8" s="25">
        <v>5</v>
      </c>
      <c r="C8" s="23">
        <v>3.6708673618898953</v>
      </c>
      <c r="D8" s="3">
        <v>2.564390240502548</v>
      </c>
      <c r="E8" s="3">
        <v>5.0723238585335979</v>
      </c>
      <c r="F8" s="3">
        <v>3.7695632590471204</v>
      </c>
      <c r="G8" s="14">
        <v>1.3429421079971551</v>
      </c>
      <c r="H8" s="25">
        <v>16.420086827970316</v>
      </c>
      <c r="J8" s="50" t="s">
        <v>47</v>
      </c>
      <c r="K8" s="25">
        <f>_xlfn.AGGREGATE(10,6,H$4:H$1003)</f>
        <v>1.5535510281813751</v>
      </c>
      <c r="AT8" s="25" t="str">
        <v>Plan!$G$7</v>
      </c>
      <c r="AU8" s="25">
        <v>0.54787368654618251</v>
      </c>
    </row>
    <row r="9" spans="1:47" ht="15.75" thickBot="1" x14ac:dyDescent="0.3">
      <c r="A9" s="27" t="s">
        <v>37</v>
      </c>
      <c r="B9" s="25">
        <v>6</v>
      </c>
      <c r="C9" s="23">
        <v>3.4242391500608576</v>
      </c>
      <c r="D9" s="3">
        <v>3.298671792544412</v>
      </c>
      <c r="E9" s="3">
        <v>5.9161556000744948</v>
      </c>
      <c r="F9" s="3">
        <v>4.0554680887501586</v>
      </c>
      <c r="G9" s="14">
        <v>1.2677901874203323</v>
      </c>
      <c r="H9" s="25">
        <v>17.962324818850256</v>
      </c>
      <c r="J9" s="50" t="s">
        <v>48</v>
      </c>
      <c r="K9" s="25">
        <f>KURT(H$4:H$1003)</f>
        <v>-0.3662034460602146</v>
      </c>
      <c r="AT9" s="26" t="str">
        <v>Plan!$G$6</v>
      </c>
      <c r="AU9" s="26">
        <v>0.68955026132963182</v>
      </c>
    </row>
    <row r="10" spans="1:47" x14ac:dyDescent="0.25">
      <c r="B10" s="25">
        <v>7</v>
      </c>
      <c r="C10" s="23">
        <v>4.6917572402814383</v>
      </c>
      <c r="D10" s="3">
        <v>2.8209450023150033</v>
      </c>
      <c r="E10" s="3">
        <v>5.3451153062007499</v>
      </c>
      <c r="F10" s="3">
        <v>3.4979080696108622</v>
      </c>
      <c r="G10" s="14">
        <v>1.1931077113946833</v>
      </c>
      <c r="H10" s="25">
        <v>17.54883332980274</v>
      </c>
      <c r="J10" s="50" t="s">
        <v>49</v>
      </c>
      <c r="K10" s="25">
        <f>SKEW(H$4:H$1003)</f>
        <v>0.21143310866818377</v>
      </c>
    </row>
    <row r="11" spans="1:47" x14ac:dyDescent="0.25">
      <c r="B11" s="25">
        <v>8</v>
      </c>
      <c r="C11" s="23">
        <v>4.5797010494842034</v>
      </c>
      <c r="D11" s="3">
        <v>3.2762612699322089</v>
      </c>
      <c r="E11" s="3">
        <v>7.2939028333091125</v>
      </c>
      <c r="F11" s="3">
        <v>4.8924320226497677</v>
      </c>
      <c r="G11" s="14">
        <v>1.5691870082668209</v>
      </c>
      <c r="H11" s="25">
        <v>21.611484183642112</v>
      </c>
      <c r="J11" s="50" t="s">
        <v>4</v>
      </c>
      <c r="K11" s="25">
        <f>_xlfn.AGGREGATE(5,6,H$4:H$1003)</f>
        <v>15.007592029157891</v>
      </c>
    </row>
    <row r="12" spans="1:47" x14ac:dyDescent="0.25">
      <c r="B12" s="25">
        <v>9</v>
      </c>
      <c r="C12" s="23">
        <v>4.2399978164183461</v>
      </c>
      <c r="D12" s="3">
        <v>2.2845692549602727</v>
      </c>
      <c r="E12" s="3">
        <v>4.7568745193983926</v>
      </c>
      <c r="F12" s="3">
        <v>3.6334649771826339</v>
      </c>
      <c r="G12" s="14">
        <v>1.4984371919541319</v>
      </c>
      <c r="H12" s="25">
        <v>16.413343759913776</v>
      </c>
      <c r="J12" s="50" t="s">
        <v>6</v>
      </c>
      <c r="K12" s="25">
        <f>_xlfn.AGGREGATE(4,6,H$4:H$1003)</f>
        <v>22.551648359723885</v>
      </c>
    </row>
    <row r="13" spans="1:47" x14ac:dyDescent="0.25">
      <c r="B13" s="25">
        <v>10</v>
      </c>
      <c r="C13" s="23">
        <v>3.9086517766789992</v>
      </c>
      <c r="D13" s="3">
        <v>3.138240175577649</v>
      </c>
      <c r="E13" s="3">
        <v>5.1104568167489219</v>
      </c>
      <c r="F13" s="3">
        <v>4.5456280773016715</v>
      </c>
      <c r="G13" s="14">
        <v>1.3918656671209702</v>
      </c>
      <c r="H13" s="25">
        <v>18.094842513428212</v>
      </c>
      <c r="J13" s="50" t="s">
        <v>21</v>
      </c>
      <c r="K13" s="25">
        <f>K12-K11</f>
        <v>7.5440563305659936</v>
      </c>
    </row>
    <row r="14" spans="1:47" x14ac:dyDescent="0.25">
      <c r="B14" s="25">
        <v>11</v>
      </c>
      <c r="C14" s="23">
        <v>3.7616653638080106</v>
      </c>
      <c r="D14" s="3">
        <v>3.2869621314371704</v>
      </c>
      <c r="E14" s="3">
        <v>4.6548480695956567</v>
      </c>
      <c r="F14" s="3">
        <v>3.5466367876092404</v>
      </c>
      <c r="G14" s="14">
        <v>1.3448362874155666</v>
      </c>
      <c r="H14" s="25">
        <v>16.594948639865645</v>
      </c>
      <c r="J14" s="50" t="s">
        <v>50</v>
      </c>
      <c r="K14" s="25">
        <f>COUNT(H$4:H$1003)</f>
        <v>1000</v>
      </c>
    </row>
    <row r="15" spans="1:47" x14ac:dyDescent="0.25">
      <c r="B15" s="25">
        <v>12</v>
      </c>
      <c r="C15" s="23">
        <v>3.4624959406803457</v>
      </c>
      <c r="D15" s="3">
        <v>2.67689498783797</v>
      </c>
      <c r="E15" s="3">
        <v>4.8159855860344019</v>
      </c>
      <c r="F15" s="3">
        <v>3.284533741420038</v>
      </c>
      <c r="G15" s="14">
        <v>1.5683754891689166</v>
      </c>
      <c r="H15" s="25">
        <v>15.808285745141673</v>
      </c>
      <c r="J15" s="50" t="s">
        <v>51</v>
      </c>
      <c r="K15" s="25">
        <f t="array" ref="K15">COUNT(IF(ISERROR(H$4:H$1003), 1, ""))</f>
        <v>0</v>
      </c>
    </row>
    <row r="16" spans="1:47" x14ac:dyDescent="0.25">
      <c r="B16" s="25">
        <v>13</v>
      </c>
      <c r="C16" s="23">
        <v>4.1395507961433822</v>
      </c>
      <c r="D16" s="3">
        <v>2.8455593369245951</v>
      </c>
      <c r="E16" s="3">
        <v>4.6043540407745862</v>
      </c>
      <c r="F16" s="3">
        <v>5.5512771371317537</v>
      </c>
      <c r="G16" s="14">
        <v>1.7399638162628717</v>
      </c>
      <c r="H16" s="25">
        <v>18.880705127237189</v>
      </c>
      <c r="J16" s="50" t="s">
        <v>52</v>
      </c>
      <c r="K16" s="25">
        <f>K7/SQRT(K14)</f>
        <v>3.9415111672826388E-2</v>
      </c>
    </row>
    <row r="17" spans="2:11" ht="15.75" thickBot="1" x14ac:dyDescent="0.3">
      <c r="B17" s="25">
        <v>14</v>
      </c>
      <c r="C17" s="23">
        <v>4.1208348378726161</v>
      </c>
      <c r="D17" s="3">
        <v>3.1600040869585189</v>
      </c>
      <c r="E17" s="3">
        <v>5.4547331275603668</v>
      </c>
      <c r="F17" s="3">
        <v>4.5890478329771334</v>
      </c>
      <c r="G17" s="14">
        <v>1.3682044314404385</v>
      </c>
      <c r="H17" s="25">
        <v>18.692824316809073</v>
      </c>
      <c r="J17" s="51" t="s">
        <v>53</v>
      </c>
      <c r="K17" s="26">
        <f>_xlfn.CONFIDENCE.T(5%,K7,K14)</f>
        <v>7.7345907830792732E-2</v>
      </c>
    </row>
    <row r="18" spans="2:11" ht="15.75" thickBot="1" x14ac:dyDescent="0.3">
      <c r="B18" s="25">
        <v>15</v>
      </c>
      <c r="C18" s="23">
        <v>4.3273989680820488</v>
      </c>
      <c r="D18" s="3">
        <v>2.948101938956734</v>
      </c>
      <c r="E18" s="3">
        <v>4.5766974957398689</v>
      </c>
      <c r="F18" s="3">
        <v>3.995154724732632</v>
      </c>
      <c r="G18" s="14">
        <v>1.1861979795780386</v>
      </c>
      <c r="H18" s="25">
        <v>17.033551107089323</v>
      </c>
    </row>
    <row r="19" spans="2:11" ht="15.75" thickBot="1" x14ac:dyDescent="0.3">
      <c r="B19" s="25">
        <v>16</v>
      </c>
      <c r="C19" s="23">
        <v>3.7307005833214824</v>
      </c>
      <c r="D19" s="3">
        <v>2.6802589879786285</v>
      </c>
      <c r="E19" s="3">
        <v>4.8494633329604886</v>
      </c>
      <c r="F19" s="3">
        <v>3.502963442860882</v>
      </c>
      <c r="G19" s="14">
        <v>1.8186220638675799</v>
      </c>
      <c r="H19" s="25">
        <v>16.582008410989062</v>
      </c>
      <c r="J19" s="39" t="s">
        <v>54</v>
      </c>
      <c r="K19" s="40"/>
    </row>
    <row r="20" spans="2:11" x14ac:dyDescent="0.25">
      <c r="B20" s="25">
        <v>17</v>
      </c>
      <c r="C20" s="23">
        <v>4.0695443837334464</v>
      </c>
      <c r="D20" s="3">
        <v>3.1766216945028281</v>
      </c>
      <c r="E20" s="3">
        <v>4.7607525807994096</v>
      </c>
      <c r="F20" s="3">
        <v>4.5051414567453865</v>
      </c>
      <c r="G20" s="14">
        <v>1.4187033578176129</v>
      </c>
      <c r="H20" s="25">
        <v>17.930763473598681</v>
      </c>
      <c r="J20" s="47"/>
      <c r="K20" s="45" t="s">
        <v>66</v>
      </c>
    </row>
    <row r="21" spans="2:11" ht="15.75" thickBot="1" x14ac:dyDescent="0.3">
      <c r="B21" s="25">
        <v>18</v>
      </c>
      <c r="C21" s="23">
        <v>4.1832235793308179</v>
      </c>
      <c r="D21" s="3">
        <v>2.4661617686213582</v>
      </c>
      <c r="E21" s="3">
        <v>4.7449973435322548</v>
      </c>
      <c r="F21" s="3">
        <v>3.6306098366847488</v>
      </c>
      <c r="G21" s="14">
        <v>1.6115468694620065</v>
      </c>
      <c r="H21" s="25">
        <v>16.636539397631186</v>
      </c>
      <c r="J21" s="48"/>
      <c r="K21" s="46" t="s">
        <v>30</v>
      </c>
    </row>
    <row r="22" spans="2:11" x14ac:dyDescent="0.25">
      <c r="B22" s="25">
        <v>19</v>
      </c>
      <c r="C22" s="23">
        <v>4.1316826423243276</v>
      </c>
      <c r="D22" s="3">
        <v>3.5666491743249904</v>
      </c>
      <c r="E22" s="3">
        <v>5.963984634822749</v>
      </c>
      <c r="F22" s="3">
        <v>3.8651370497026276</v>
      </c>
      <c r="G22" s="14">
        <v>1.876904780968752</v>
      </c>
      <c r="H22" s="25">
        <v>19.404358282143445</v>
      </c>
      <c r="J22" s="52">
        <v>0</v>
      </c>
      <c r="K22" s="24">
        <f>_xlfn.AGGREGATE(16,6,H$4:H$1003,$J22)</f>
        <v>15.007592029157891</v>
      </c>
    </row>
    <row r="23" spans="2:11" x14ac:dyDescent="0.25">
      <c r="B23" s="25">
        <v>20</v>
      </c>
      <c r="C23" s="23">
        <v>4.8846619837389547</v>
      </c>
      <c r="D23" s="3">
        <v>2.8197100064921417</v>
      </c>
      <c r="E23" s="3">
        <v>5.2527766882755333</v>
      </c>
      <c r="F23" s="3">
        <v>5.0985220522340633</v>
      </c>
      <c r="G23" s="14">
        <v>1.4919804737715272</v>
      </c>
      <c r="H23" s="25">
        <v>19.547651204512221</v>
      </c>
      <c r="J23" s="53">
        <v>2.5000000000000001E-2</v>
      </c>
      <c r="K23" s="25">
        <f t="shared" ref="K23:K62" si="0">_xlfn.AGGREGATE(16,6,H$4:H$1003,$J23)</f>
        <v>16.14284480355224</v>
      </c>
    </row>
    <row r="24" spans="2:11" x14ac:dyDescent="0.25">
      <c r="B24" s="25">
        <v>21</v>
      </c>
      <c r="C24" s="23">
        <v>3.9875618609234467</v>
      </c>
      <c r="D24" s="3">
        <v>2.6883223407270167</v>
      </c>
      <c r="E24" s="3">
        <v>5.8684208447310535</v>
      </c>
      <c r="F24" s="3">
        <v>4.0981244331608924</v>
      </c>
      <c r="G24" s="14">
        <v>1.3546591037776938</v>
      </c>
      <c r="H24" s="25">
        <v>17.9970885833201</v>
      </c>
      <c r="J24" s="53">
        <v>0.05</v>
      </c>
      <c r="K24" s="25">
        <f t="shared" si="0"/>
        <v>16.413301780169096</v>
      </c>
    </row>
    <row r="25" spans="2:11" x14ac:dyDescent="0.25">
      <c r="B25" s="25">
        <v>22</v>
      </c>
      <c r="C25" s="23">
        <v>4.0155532493098374</v>
      </c>
      <c r="D25" s="3">
        <v>2.7212310352013822</v>
      </c>
      <c r="E25" s="3">
        <v>5.7410196311810742</v>
      </c>
      <c r="F25" s="3">
        <v>3.5516860889339745</v>
      </c>
      <c r="G25" s="14">
        <v>1.3617430898745215</v>
      </c>
      <c r="H25" s="25">
        <v>17.391233094500791</v>
      </c>
      <c r="J25" s="53">
        <v>7.4999999999999997E-2</v>
      </c>
      <c r="K25" s="25">
        <f t="shared" si="0"/>
        <v>16.585743987681838</v>
      </c>
    </row>
    <row r="26" spans="2:11" x14ac:dyDescent="0.25">
      <c r="B26" s="25">
        <v>23</v>
      </c>
      <c r="C26" s="23">
        <v>3.4088557269639619</v>
      </c>
      <c r="D26" s="3">
        <v>3.1005794215402123</v>
      </c>
      <c r="E26" s="3">
        <v>5.5049897458529911</v>
      </c>
      <c r="F26" s="3">
        <v>5.3882420048203361</v>
      </c>
      <c r="G26" s="14">
        <v>1.3310317414920299</v>
      </c>
      <c r="H26" s="25">
        <v>18.733698640669534</v>
      </c>
      <c r="J26" s="53">
        <v>0.1</v>
      </c>
      <c r="K26" s="25">
        <f t="shared" si="0"/>
        <v>16.723915829394592</v>
      </c>
    </row>
    <row r="27" spans="2:11" x14ac:dyDescent="0.25">
      <c r="B27" s="25">
        <v>24</v>
      </c>
      <c r="C27" s="23">
        <v>4.6624923751067593</v>
      </c>
      <c r="D27" s="3">
        <v>3.7679016759955135</v>
      </c>
      <c r="E27" s="3">
        <v>6.2296001055236996</v>
      </c>
      <c r="F27" s="3">
        <v>3.8492449380630909</v>
      </c>
      <c r="G27" s="14">
        <v>1.4507398401211318</v>
      </c>
      <c r="H27" s="25">
        <v>19.959978934810195</v>
      </c>
      <c r="J27" s="53">
        <v>0.125</v>
      </c>
      <c r="K27" s="25">
        <f t="shared" si="0"/>
        <v>16.889292827090532</v>
      </c>
    </row>
    <row r="28" spans="2:11" x14ac:dyDescent="0.25">
      <c r="B28" s="25">
        <v>25</v>
      </c>
      <c r="C28" s="23">
        <v>4.3896708690645445</v>
      </c>
      <c r="D28" s="3">
        <v>3.1668818383093282</v>
      </c>
      <c r="E28" s="3">
        <v>4.5509825632119476</v>
      </c>
      <c r="F28" s="3">
        <v>3.9937686406315245</v>
      </c>
      <c r="G28" s="14">
        <v>1.4855561737189036</v>
      </c>
      <c r="H28" s="25">
        <v>17.586860084936252</v>
      </c>
      <c r="J28" s="53">
        <v>0.15</v>
      </c>
      <c r="K28" s="25">
        <f t="shared" si="0"/>
        <v>17.007765173262612</v>
      </c>
    </row>
    <row r="29" spans="2:11" x14ac:dyDescent="0.25">
      <c r="B29" s="25">
        <v>26</v>
      </c>
      <c r="C29" s="23">
        <v>4.5873761446811825</v>
      </c>
      <c r="D29" s="3">
        <v>3.127594245655807</v>
      </c>
      <c r="E29" s="3">
        <v>5.27924992473553</v>
      </c>
      <c r="F29" s="3">
        <v>4.3991710947799385</v>
      </c>
      <c r="G29" s="14">
        <v>1.4734364792211627</v>
      </c>
      <c r="H29" s="25">
        <v>18.866827889073623</v>
      </c>
      <c r="J29" s="53">
        <v>0.17499999999999999</v>
      </c>
      <c r="K29" s="25">
        <f t="shared" si="0"/>
        <v>17.104458602523735</v>
      </c>
    </row>
    <row r="30" spans="2:11" x14ac:dyDescent="0.25">
      <c r="B30" s="25">
        <v>27</v>
      </c>
      <c r="C30" s="23">
        <v>4.2907351064218737</v>
      </c>
      <c r="D30" s="3">
        <v>3.0422318121252991</v>
      </c>
      <c r="E30" s="3">
        <v>6.4840067203854375</v>
      </c>
      <c r="F30" s="3">
        <v>4.4103008265705501</v>
      </c>
      <c r="G30" s="14">
        <v>1.8590116270408732</v>
      </c>
      <c r="H30" s="25">
        <v>20.086286092544036</v>
      </c>
      <c r="J30" s="53">
        <v>0.2</v>
      </c>
      <c r="K30" s="25">
        <f t="shared" si="0"/>
        <v>17.230085311363794</v>
      </c>
    </row>
    <row r="31" spans="2:11" x14ac:dyDescent="0.25">
      <c r="B31" s="25">
        <v>28</v>
      </c>
      <c r="C31" s="23">
        <v>4.0533444428494141</v>
      </c>
      <c r="D31" s="3">
        <v>3.5494647677890536</v>
      </c>
      <c r="E31" s="3">
        <v>5.7420009809404071</v>
      </c>
      <c r="F31" s="3">
        <v>4.5228733583368887</v>
      </c>
      <c r="G31" s="14">
        <v>1.6545361107193806</v>
      </c>
      <c r="H31" s="25">
        <v>19.522219660635145</v>
      </c>
      <c r="J31" s="53">
        <v>0.22500000000000001</v>
      </c>
      <c r="K31" s="25">
        <f t="shared" si="0"/>
        <v>17.323401097549382</v>
      </c>
    </row>
    <row r="32" spans="2:11" x14ac:dyDescent="0.25">
      <c r="B32" s="25">
        <v>29</v>
      </c>
      <c r="C32" s="23">
        <v>4.6721723756015354</v>
      </c>
      <c r="D32" s="3">
        <v>2.5996541755167648</v>
      </c>
      <c r="E32" s="3">
        <v>6.1005912930993116</v>
      </c>
      <c r="F32" s="3">
        <v>3.8821923558162923</v>
      </c>
      <c r="G32" s="14">
        <v>1.807204606167403</v>
      </c>
      <c r="H32" s="25">
        <v>19.061814806201308</v>
      </c>
      <c r="J32" s="53">
        <v>0.25</v>
      </c>
      <c r="K32" s="25">
        <f t="shared" si="0"/>
        <v>17.403613741214137</v>
      </c>
    </row>
    <row r="33" spans="2:11" x14ac:dyDescent="0.25">
      <c r="B33" s="25">
        <v>30</v>
      </c>
      <c r="C33" s="23">
        <v>4.163032393148602</v>
      </c>
      <c r="D33" s="3">
        <v>2.7505463709690074</v>
      </c>
      <c r="E33" s="3">
        <v>7.4280338360016902</v>
      </c>
      <c r="F33" s="3">
        <v>5.0227845623806502</v>
      </c>
      <c r="G33" s="14">
        <v>1.7890785560360809</v>
      </c>
      <c r="H33" s="25">
        <v>21.153475718536029</v>
      </c>
      <c r="J33" s="53">
        <v>0.27500000000000002</v>
      </c>
      <c r="K33" s="25">
        <f t="shared" si="0"/>
        <v>17.504519574564423</v>
      </c>
    </row>
    <row r="34" spans="2:11" x14ac:dyDescent="0.25">
      <c r="B34" s="25">
        <v>31</v>
      </c>
      <c r="C34" s="23">
        <v>4.4453146467653362</v>
      </c>
      <c r="D34" s="3">
        <v>2.7864012872246389</v>
      </c>
      <c r="E34" s="3">
        <v>5.9090494600929819</v>
      </c>
      <c r="F34" s="3">
        <v>3.5644086097557706</v>
      </c>
      <c r="G34" s="14">
        <v>1.5049040605036892</v>
      </c>
      <c r="H34" s="25">
        <v>18.210078064342419</v>
      </c>
      <c r="J34" s="53">
        <v>0.3</v>
      </c>
      <c r="K34" s="25">
        <f t="shared" si="0"/>
        <v>17.56811956342926</v>
      </c>
    </row>
    <row r="35" spans="2:11" x14ac:dyDescent="0.25">
      <c r="B35" s="25">
        <v>32</v>
      </c>
      <c r="C35" s="23">
        <v>3.9890624418454506</v>
      </c>
      <c r="D35" s="3">
        <v>2.5470044574643103</v>
      </c>
      <c r="E35" s="3">
        <v>4.3121347344973096</v>
      </c>
      <c r="F35" s="3">
        <v>3.675580004196489</v>
      </c>
      <c r="G35" s="14">
        <v>1.8730598419942934</v>
      </c>
      <c r="H35" s="25">
        <v>16.396841479997853</v>
      </c>
      <c r="J35" s="53">
        <v>0.32500000000000001</v>
      </c>
      <c r="K35" s="25">
        <f t="shared" si="0"/>
        <v>17.686568468622319</v>
      </c>
    </row>
    <row r="36" spans="2:11" x14ac:dyDescent="0.25">
      <c r="B36" s="25">
        <v>33</v>
      </c>
      <c r="C36" s="23">
        <v>3.7420234628197671</v>
      </c>
      <c r="D36" s="3">
        <v>3.2342752221955058</v>
      </c>
      <c r="E36" s="3">
        <v>6.743431671960586</v>
      </c>
      <c r="F36" s="3">
        <v>3.6213380978551197</v>
      </c>
      <c r="G36" s="14">
        <v>1.3550035319018292</v>
      </c>
      <c r="H36" s="25">
        <v>18.696071986732807</v>
      </c>
      <c r="J36" s="53">
        <v>0.35</v>
      </c>
      <c r="K36" s="25">
        <f t="shared" si="0"/>
        <v>17.773701982733979</v>
      </c>
    </row>
    <row r="37" spans="2:11" x14ac:dyDescent="0.25">
      <c r="B37" s="25">
        <v>34</v>
      </c>
      <c r="C37" s="23">
        <v>3.9980917938336509</v>
      </c>
      <c r="D37" s="3">
        <v>2.8151441896909031</v>
      </c>
      <c r="E37" s="3">
        <v>6.1873833247939469</v>
      </c>
      <c r="F37" s="3">
        <v>5.8050731166496856</v>
      </c>
      <c r="G37" s="14">
        <v>1.56468976877178</v>
      </c>
      <c r="H37" s="25">
        <v>20.370382193739964</v>
      </c>
      <c r="J37" s="53">
        <v>0.375</v>
      </c>
      <c r="K37" s="25">
        <f t="shared" si="0"/>
        <v>17.860643308258535</v>
      </c>
    </row>
    <row r="38" spans="2:11" x14ac:dyDescent="0.25">
      <c r="B38" s="25">
        <v>35</v>
      </c>
      <c r="C38" s="23">
        <v>3.8249070398380596</v>
      </c>
      <c r="D38" s="3">
        <v>3.5542078681773757</v>
      </c>
      <c r="E38" s="3">
        <v>4.0562309529587415</v>
      </c>
      <c r="F38" s="3">
        <v>3.4547846735516967</v>
      </c>
      <c r="G38" s="14">
        <v>1.4445996848595297</v>
      </c>
      <c r="H38" s="25">
        <v>16.334730219385403</v>
      </c>
      <c r="J38" s="53">
        <v>0.4</v>
      </c>
      <c r="K38" s="25">
        <f t="shared" si="0"/>
        <v>17.933446046051227</v>
      </c>
    </row>
    <row r="39" spans="2:11" x14ac:dyDescent="0.25">
      <c r="B39" s="25">
        <v>36</v>
      </c>
      <c r="C39" s="23">
        <v>3.323567095606919</v>
      </c>
      <c r="D39" s="3">
        <v>3.3304840353147775</v>
      </c>
      <c r="E39" s="3">
        <v>6.5806153213851122</v>
      </c>
      <c r="F39" s="3">
        <v>4.8678879918695115</v>
      </c>
      <c r="G39" s="14">
        <v>1.8651884597269546</v>
      </c>
      <c r="H39" s="25">
        <v>19.967742903903275</v>
      </c>
      <c r="J39" s="53">
        <v>0.42499999999999999</v>
      </c>
      <c r="K39" s="25">
        <f t="shared" si="0"/>
        <v>17.991292918611698</v>
      </c>
    </row>
    <row r="40" spans="2:11" x14ac:dyDescent="0.25">
      <c r="B40" s="25">
        <v>37</v>
      </c>
      <c r="C40" s="23">
        <v>3.4977941153819891</v>
      </c>
      <c r="D40" s="3">
        <v>2.5003469662824136</v>
      </c>
      <c r="E40" s="3">
        <v>6.3344718106690525</v>
      </c>
      <c r="F40" s="3">
        <v>5.4002818564739616</v>
      </c>
      <c r="G40" s="14">
        <v>1.1955009158934971</v>
      </c>
      <c r="H40" s="25">
        <v>18.928395664700915</v>
      </c>
      <c r="J40" s="53">
        <v>0.45</v>
      </c>
      <c r="K40" s="25">
        <f t="shared" si="0"/>
        <v>18.093673276297867</v>
      </c>
    </row>
    <row r="41" spans="2:11" x14ac:dyDescent="0.25">
      <c r="B41" s="25">
        <v>38</v>
      </c>
      <c r="C41" s="23">
        <v>4.237027331660526</v>
      </c>
      <c r="D41" s="3">
        <v>2.9899037149838037</v>
      </c>
      <c r="E41" s="3">
        <v>4.5876876068877834</v>
      </c>
      <c r="F41" s="3">
        <v>3.2209398373530091</v>
      </c>
      <c r="G41" s="14">
        <v>1.6216859826103101</v>
      </c>
      <c r="H41" s="25">
        <v>16.657244473495432</v>
      </c>
      <c r="J41" s="53">
        <v>0.47499999999999998</v>
      </c>
      <c r="K41" s="25">
        <f t="shared" si="0"/>
        <v>18.211981957065806</v>
      </c>
    </row>
    <row r="42" spans="2:11" x14ac:dyDescent="0.25">
      <c r="B42" s="25">
        <v>39</v>
      </c>
      <c r="C42" s="23">
        <v>4.4920477508343133</v>
      </c>
      <c r="D42" s="3">
        <v>3.0743366776903285</v>
      </c>
      <c r="E42" s="3">
        <v>4.9269609023843755</v>
      </c>
      <c r="F42" s="3">
        <v>3.768226981555431</v>
      </c>
      <c r="G42" s="14">
        <v>1.6235331022761426</v>
      </c>
      <c r="H42" s="25">
        <v>17.88510541474059</v>
      </c>
      <c r="J42" s="53">
        <v>0.5</v>
      </c>
      <c r="K42" s="25">
        <f t="shared" si="0"/>
        <v>18.276164824354254</v>
      </c>
    </row>
    <row r="43" spans="2:11" x14ac:dyDescent="0.25">
      <c r="B43" s="25">
        <v>40</v>
      </c>
      <c r="C43" s="23">
        <v>4.8619232457043262</v>
      </c>
      <c r="D43" s="3">
        <v>2.9166057036603186</v>
      </c>
      <c r="E43" s="3">
        <v>4.1018323769365796</v>
      </c>
      <c r="F43" s="3">
        <v>5.2620260151441594</v>
      </c>
      <c r="G43" s="14">
        <v>1.2640667530710483</v>
      </c>
      <c r="H43" s="25">
        <v>18.406454094516434</v>
      </c>
      <c r="J43" s="53">
        <v>0.52500000000000002</v>
      </c>
      <c r="K43" s="25">
        <f t="shared" si="0"/>
        <v>18.352639521379405</v>
      </c>
    </row>
    <row r="44" spans="2:11" x14ac:dyDescent="0.25">
      <c r="B44" s="25">
        <v>41</v>
      </c>
      <c r="C44" s="23">
        <v>3.5604094979088852</v>
      </c>
      <c r="D44" s="3">
        <v>2.87253142301654</v>
      </c>
      <c r="E44" s="3">
        <v>5.3362095091848225</v>
      </c>
      <c r="F44" s="3">
        <v>4.8862261564947822</v>
      </c>
      <c r="G44" s="14">
        <v>1.6667761028991053</v>
      </c>
      <c r="H44" s="25">
        <v>18.322152689504136</v>
      </c>
      <c r="J44" s="53">
        <v>0.55000000000000004</v>
      </c>
      <c r="K44" s="25">
        <f t="shared" si="0"/>
        <v>18.432322967965121</v>
      </c>
    </row>
    <row r="45" spans="2:11" x14ac:dyDescent="0.25">
      <c r="B45" s="25">
        <v>42</v>
      </c>
      <c r="C45" s="23">
        <v>4.0869743785196686</v>
      </c>
      <c r="D45" s="3">
        <v>3.243388928472112</v>
      </c>
      <c r="E45" s="3">
        <v>6.0401690742494374</v>
      </c>
      <c r="F45" s="3">
        <v>3.542591804375109</v>
      </c>
      <c r="G45" s="14">
        <v>1.4875386753696604</v>
      </c>
      <c r="H45" s="25">
        <v>18.400662860985989</v>
      </c>
      <c r="J45" s="53">
        <v>0.57499999999999996</v>
      </c>
      <c r="K45" s="25">
        <f t="shared" si="0"/>
        <v>18.524547754483887</v>
      </c>
    </row>
    <row r="46" spans="2:11" x14ac:dyDescent="0.25">
      <c r="B46" s="25">
        <v>43</v>
      </c>
      <c r="C46" s="23">
        <v>3.9457639096881092</v>
      </c>
      <c r="D46" s="3">
        <v>2.7822616199728807</v>
      </c>
      <c r="E46" s="3">
        <v>6.4002006555254569</v>
      </c>
      <c r="F46" s="3">
        <v>3.6839227551405829</v>
      </c>
      <c r="G46" s="14">
        <v>1.7651469961658373</v>
      </c>
      <c r="H46" s="25">
        <v>18.577295936492863</v>
      </c>
      <c r="J46" s="53">
        <v>0.6</v>
      </c>
      <c r="K46" s="25">
        <f t="shared" si="0"/>
        <v>18.626106220970378</v>
      </c>
    </row>
    <row r="47" spans="2:11" x14ac:dyDescent="0.25">
      <c r="B47" s="25">
        <v>44</v>
      </c>
      <c r="C47" s="23">
        <v>3.5722554040197854</v>
      </c>
      <c r="D47" s="3">
        <v>3.3649802781899845</v>
      </c>
      <c r="E47" s="3">
        <v>5.3465500240059889</v>
      </c>
      <c r="F47" s="3">
        <v>3.0452330412198623</v>
      </c>
      <c r="G47" s="14">
        <v>1.4572732623733551</v>
      </c>
      <c r="H47" s="25">
        <v>16.786292009808978</v>
      </c>
      <c r="J47" s="53">
        <v>0.625</v>
      </c>
      <c r="K47" s="25">
        <f t="shared" si="0"/>
        <v>18.716591444975169</v>
      </c>
    </row>
    <row r="48" spans="2:11" x14ac:dyDescent="0.25">
      <c r="B48" s="25">
        <v>45</v>
      </c>
      <c r="C48" s="23">
        <v>3.7344648148014499</v>
      </c>
      <c r="D48" s="3">
        <v>2.8569118013833377</v>
      </c>
      <c r="E48" s="3">
        <v>5.0258093287092684</v>
      </c>
      <c r="F48" s="3">
        <v>3.7198994331947994</v>
      </c>
      <c r="G48" s="14">
        <v>1.180108834583633</v>
      </c>
      <c r="H48" s="25">
        <v>16.517194212672486</v>
      </c>
      <c r="J48" s="53">
        <v>0.65</v>
      </c>
      <c r="K48" s="25">
        <f t="shared" si="0"/>
        <v>18.825930127648114</v>
      </c>
    </row>
    <row r="49" spans="2:11" x14ac:dyDescent="0.25">
      <c r="B49" s="25">
        <v>46</v>
      </c>
      <c r="C49" s="23">
        <v>3.2377938049427035</v>
      </c>
      <c r="D49" s="3">
        <v>3.0755331118758811</v>
      </c>
      <c r="E49" s="3">
        <v>6.2755907933585133</v>
      </c>
      <c r="F49" s="3">
        <v>4.2239110996657878</v>
      </c>
      <c r="G49" s="14">
        <v>1.5447854517168695</v>
      </c>
      <c r="H49" s="25">
        <v>18.357614261559753</v>
      </c>
      <c r="J49" s="53">
        <v>0.67500000000000004</v>
      </c>
      <c r="K49" s="25">
        <f t="shared" si="0"/>
        <v>18.900833659969571</v>
      </c>
    </row>
    <row r="50" spans="2:11" x14ac:dyDescent="0.25">
      <c r="B50" s="25">
        <v>47</v>
      </c>
      <c r="C50" s="23">
        <v>3.5458592250982646</v>
      </c>
      <c r="D50" s="3">
        <v>2.9996311849918191</v>
      </c>
      <c r="E50" s="3">
        <v>5.14763755635202</v>
      </c>
      <c r="F50" s="3">
        <v>3.5560353100853672</v>
      </c>
      <c r="G50" s="14">
        <v>1.3275252969996272</v>
      </c>
      <c r="H50" s="25">
        <v>16.576688573527097</v>
      </c>
      <c r="J50" s="53">
        <v>0.7</v>
      </c>
      <c r="K50" s="25">
        <f t="shared" si="0"/>
        <v>18.968631902761196</v>
      </c>
    </row>
    <row r="51" spans="2:11" x14ac:dyDescent="0.25">
      <c r="B51" s="25">
        <v>48</v>
      </c>
      <c r="C51" s="23">
        <v>3.9431558069818538</v>
      </c>
      <c r="D51" s="3">
        <v>2.7312023391841684</v>
      </c>
      <c r="E51" s="3">
        <v>4.8066760724940636</v>
      </c>
      <c r="F51" s="3">
        <v>4.7163926903087861</v>
      </c>
      <c r="G51" s="14">
        <v>1.2744799025210241</v>
      </c>
      <c r="H51" s="25">
        <v>17.471906811489895</v>
      </c>
      <c r="J51" s="53">
        <v>0.72499999999999998</v>
      </c>
      <c r="K51" s="25">
        <f t="shared" si="0"/>
        <v>19.084067603815431</v>
      </c>
    </row>
    <row r="52" spans="2:11" x14ac:dyDescent="0.25">
      <c r="B52" s="25">
        <v>49</v>
      </c>
      <c r="C52" s="23">
        <v>3.9051099108636889</v>
      </c>
      <c r="D52" s="3">
        <v>2.9488886421664184</v>
      </c>
      <c r="E52" s="3">
        <v>4.8746993473418625</v>
      </c>
      <c r="F52" s="3">
        <v>3.3167059843485807</v>
      </c>
      <c r="G52" s="14">
        <v>1.2894071055392335</v>
      </c>
      <c r="H52" s="25">
        <v>16.334810990259783</v>
      </c>
      <c r="J52" s="53">
        <v>0.75</v>
      </c>
      <c r="K52" s="25">
        <f t="shared" si="0"/>
        <v>19.188180336566685</v>
      </c>
    </row>
    <row r="53" spans="2:11" x14ac:dyDescent="0.25">
      <c r="B53" s="25">
        <v>50</v>
      </c>
      <c r="C53" s="23">
        <v>4.2920302272308133</v>
      </c>
      <c r="D53" s="3">
        <v>2.3380989076626633</v>
      </c>
      <c r="E53" s="3">
        <v>6.4297830056153558</v>
      </c>
      <c r="F53" s="3">
        <v>5.0768303613375538</v>
      </c>
      <c r="G53" s="14">
        <v>1.5819171376070993</v>
      </c>
      <c r="H53" s="25">
        <v>19.718659639453485</v>
      </c>
      <c r="J53" s="53">
        <v>0.77500000000000002</v>
      </c>
      <c r="K53" s="25">
        <f t="shared" si="0"/>
        <v>19.31632575622767</v>
      </c>
    </row>
    <row r="54" spans="2:11" x14ac:dyDescent="0.25">
      <c r="B54" s="25">
        <v>51</v>
      </c>
      <c r="C54" s="23">
        <v>4.8509388710580854</v>
      </c>
      <c r="D54" s="3">
        <v>2.9291677039330226</v>
      </c>
      <c r="E54" s="3">
        <v>7.6416070131305789</v>
      </c>
      <c r="F54" s="3">
        <v>3.508802394775512</v>
      </c>
      <c r="G54" s="14">
        <v>1.6571469386058453</v>
      </c>
      <c r="H54" s="25">
        <v>20.587662921503043</v>
      </c>
      <c r="J54" s="53">
        <v>0.8</v>
      </c>
      <c r="K54" s="25">
        <f t="shared" si="0"/>
        <v>19.450248355082881</v>
      </c>
    </row>
    <row r="55" spans="2:11" x14ac:dyDescent="0.25">
      <c r="B55" s="25">
        <v>52</v>
      </c>
      <c r="C55" s="23">
        <v>4.0225939438003495</v>
      </c>
      <c r="D55" s="3">
        <v>2.8412039569027483</v>
      </c>
      <c r="E55" s="3">
        <v>5.3135644167556428</v>
      </c>
      <c r="F55" s="3">
        <v>3.8286733181235273</v>
      </c>
      <c r="G55" s="14">
        <v>1.8806695179539565</v>
      </c>
      <c r="H55" s="25">
        <v>17.886705153536226</v>
      </c>
      <c r="J55" s="53">
        <v>0.82499999999999996</v>
      </c>
      <c r="K55" s="25">
        <f t="shared" si="0"/>
        <v>19.55678997143006</v>
      </c>
    </row>
    <row r="56" spans="2:11" x14ac:dyDescent="0.25">
      <c r="B56" s="25">
        <v>53</v>
      </c>
      <c r="C56" s="23">
        <v>4.2132447653690939</v>
      </c>
      <c r="D56" s="3">
        <v>2.1808506159793275</v>
      </c>
      <c r="E56" s="3">
        <v>7.4591503352136375</v>
      </c>
      <c r="F56" s="3">
        <v>4.7894041599379467</v>
      </c>
      <c r="G56" s="14">
        <v>1.2931249653200076</v>
      </c>
      <c r="H56" s="25">
        <v>19.935774841820013</v>
      </c>
      <c r="J56" s="53">
        <v>0.85</v>
      </c>
      <c r="K56" s="25">
        <f t="shared" si="0"/>
        <v>19.664341970848835</v>
      </c>
    </row>
    <row r="57" spans="2:11" x14ac:dyDescent="0.25">
      <c r="B57" s="25">
        <v>54</v>
      </c>
      <c r="C57" s="23">
        <v>4.1314455393745817</v>
      </c>
      <c r="D57" s="3">
        <v>2.7466908385860798</v>
      </c>
      <c r="E57" s="3">
        <v>5.6447502720874176</v>
      </c>
      <c r="F57" s="3">
        <v>4.3486335837863983</v>
      </c>
      <c r="G57" s="14">
        <v>1.4231569417141148</v>
      </c>
      <c r="H57" s="25">
        <v>18.294677175548593</v>
      </c>
      <c r="J57" s="53">
        <v>0.875</v>
      </c>
      <c r="K57" s="25">
        <f t="shared" si="0"/>
        <v>19.876844531025071</v>
      </c>
    </row>
    <row r="58" spans="2:11" x14ac:dyDescent="0.25">
      <c r="B58" s="25">
        <v>55</v>
      </c>
      <c r="C58" s="23">
        <v>3.6914571970472188</v>
      </c>
      <c r="D58" s="3">
        <v>3.8264309967539569</v>
      </c>
      <c r="E58" s="3">
        <v>6.1815736869897826</v>
      </c>
      <c r="F58" s="3">
        <v>3.6519143397618925</v>
      </c>
      <c r="G58" s="14">
        <v>1.3980368383637796</v>
      </c>
      <c r="H58" s="25">
        <v>18.74941305891663</v>
      </c>
      <c r="J58" s="53">
        <v>0.9</v>
      </c>
      <c r="K58" s="25">
        <f t="shared" si="0"/>
        <v>20.016585812593007</v>
      </c>
    </row>
    <row r="59" spans="2:11" x14ac:dyDescent="0.25">
      <c r="B59" s="25">
        <v>56</v>
      </c>
      <c r="C59" s="23">
        <v>3.7128159309448461</v>
      </c>
      <c r="D59" s="3">
        <v>2.0958035803647443</v>
      </c>
      <c r="E59" s="3">
        <v>6.2069444884305085</v>
      </c>
      <c r="F59" s="3">
        <v>4.8151406158282466</v>
      </c>
      <c r="G59" s="14">
        <v>1.2968383959239063</v>
      </c>
      <c r="H59" s="25">
        <v>18.12754301149225</v>
      </c>
      <c r="J59" s="53">
        <v>0.92500000000000004</v>
      </c>
      <c r="K59" s="25">
        <f t="shared" si="0"/>
        <v>20.195645787871666</v>
      </c>
    </row>
    <row r="60" spans="2:11" x14ac:dyDescent="0.25">
      <c r="B60" s="25">
        <v>57</v>
      </c>
      <c r="C60" s="23">
        <v>3.7215395536941589</v>
      </c>
      <c r="D60" s="3">
        <v>2.5723286743844609</v>
      </c>
      <c r="E60" s="3">
        <v>5.886324776980123</v>
      </c>
      <c r="F60" s="3">
        <v>3.6961944405137213</v>
      </c>
      <c r="G60" s="14">
        <v>1.7154348655862843</v>
      </c>
      <c r="H60" s="25">
        <v>17.591822311158751</v>
      </c>
      <c r="J60" s="53">
        <v>0.95</v>
      </c>
      <c r="K60" s="25">
        <f t="shared" si="0"/>
        <v>20.465147494708948</v>
      </c>
    </row>
    <row r="61" spans="2:11" x14ac:dyDescent="0.25">
      <c r="B61" s="25">
        <v>58</v>
      </c>
      <c r="C61" s="23">
        <v>3.8245062140010271</v>
      </c>
      <c r="D61" s="3">
        <v>3.8916640238595201</v>
      </c>
      <c r="E61" s="3">
        <v>5.8144590100733247</v>
      </c>
      <c r="F61" s="3">
        <v>4.4796501541608045</v>
      </c>
      <c r="G61" s="14">
        <v>1.7538649364211734</v>
      </c>
      <c r="H61" s="25">
        <v>19.764144338515848</v>
      </c>
      <c r="J61" s="53">
        <v>0.97499999999999998</v>
      </c>
      <c r="K61" s="25">
        <f t="shared" si="0"/>
        <v>20.881481795306595</v>
      </c>
    </row>
    <row r="62" spans="2:11" ht="15.75" thickBot="1" x14ac:dyDescent="0.3">
      <c r="B62" s="25">
        <v>59</v>
      </c>
      <c r="C62" s="23">
        <v>3.8924631745090048</v>
      </c>
      <c r="D62" s="3">
        <v>2.7960294870151827</v>
      </c>
      <c r="E62" s="3">
        <v>4.7803016262190514</v>
      </c>
      <c r="F62" s="3">
        <v>4.1404453162854171</v>
      </c>
      <c r="G62" s="14">
        <v>1.5991402724064452</v>
      </c>
      <c r="H62" s="25">
        <v>17.208379876435103</v>
      </c>
      <c r="J62" s="54">
        <v>1</v>
      </c>
      <c r="K62" s="26">
        <f t="shared" si="0"/>
        <v>22.551648359723885</v>
      </c>
    </row>
    <row r="63" spans="2:11" ht="15.75" thickBot="1" x14ac:dyDescent="0.3">
      <c r="B63" s="25">
        <v>60</v>
      </c>
      <c r="C63" s="23">
        <v>3.4801001345227256</v>
      </c>
      <c r="D63" s="3">
        <v>2.5763041026313753</v>
      </c>
      <c r="E63" s="3">
        <v>6.0267348816471031</v>
      </c>
      <c r="F63" s="3">
        <v>3.2434411678356194</v>
      </c>
      <c r="G63" s="14">
        <v>1.5764822590058718</v>
      </c>
      <c r="H63" s="25">
        <v>16.903062545642698</v>
      </c>
    </row>
    <row r="64" spans="2:11" ht="15.75" thickBot="1" x14ac:dyDescent="0.3">
      <c r="B64" s="25">
        <v>61</v>
      </c>
      <c r="C64" s="23">
        <v>4.7405215040123947</v>
      </c>
      <c r="D64" s="3">
        <v>3.1959439866275368</v>
      </c>
      <c r="E64" s="3">
        <v>6.6911265216151703</v>
      </c>
      <c r="F64" s="3">
        <v>3.6763200670556517</v>
      </c>
      <c r="G64" s="14">
        <v>1.7085304716563767</v>
      </c>
      <c r="H64" s="25">
        <v>20.01244255096713</v>
      </c>
      <c r="J64" s="39" t="s">
        <v>57</v>
      </c>
      <c r="K64" s="40"/>
    </row>
    <row r="65" spans="2:11" x14ac:dyDescent="0.25">
      <c r="B65" s="25">
        <v>62</v>
      </c>
      <c r="C65" s="23">
        <v>4.1765641017400981</v>
      </c>
      <c r="D65" s="3">
        <v>2.9834900223362113</v>
      </c>
      <c r="E65" s="3">
        <v>4.8109560799353668</v>
      </c>
      <c r="F65" s="3">
        <v>3.7235675670886601</v>
      </c>
      <c r="G65" s="14">
        <v>1.7623374644978373</v>
      </c>
      <c r="H65" s="25">
        <v>17.456915235598174</v>
      </c>
      <c r="J65" s="47"/>
      <c r="K65" s="45" t="s">
        <v>66</v>
      </c>
    </row>
    <row r="66" spans="2:11" ht="15.75" thickBot="1" x14ac:dyDescent="0.3">
      <c r="B66" s="25">
        <v>63</v>
      </c>
      <c r="C66" s="23">
        <v>4.5897680357562729</v>
      </c>
      <c r="D66" s="3">
        <v>2.9679800477804088</v>
      </c>
      <c r="E66" s="3">
        <v>5.6724631573430848</v>
      </c>
      <c r="F66" s="3">
        <v>3.2758654242267968</v>
      </c>
      <c r="G66" s="14">
        <v>1.6976027136894631</v>
      </c>
      <c r="H66" s="25">
        <v>18.203679378796025</v>
      </c>
      <c r="J66" s="48"/>
      <c r="K66" s="46" t="s">
        <v>30</v>
      </c>
    </row>
    <row r="67" spans="2:11" x14ac:dyDescent="0.25">
      <c r="B67" s="25">
        <v>64</v>
      </c>
      <c r="C67" s="23">
        <v>3.3204889585539101</v>
      </c>
      <c r="D67" s="3">
        <v>3.1307480192390784</v>
      </c>
      <c r="E67" s="3">
        <v>5.2227532869060207</v>
      </c>
      <c r="F67" s="3">
        <v>3.5576149517925235</v>
      </c>
      <c r="G67" s="14">
        <v>1.7298166231721051</v>
      </c>
      <c r="H67" s="25">
        <v>16.961421839663636</v>
      </c>
      <c r="J67" s="55" t="s">
        <v>55</v>
      </c>
      <c r="K67" s="24">
        <v>16.413301780169096</v>
      </c>
    </row>
    <row r="68" spans="2:11" ht="15.75" thickBot="1" x14ac:dyDescent="0.3">
      <c r="B68" s="25">
        <v>65</v>
      </c>
      <c r="C68" s="23">
        <v>4.3279402650591843</v>
      </c>
      <c r="D68" s="3">
        <v>3.4352262116596188</v>
      </c>
      <c r="E68" s="3">
        <v>4.6150861994493058</v>
      </c>
      <c r="F68" s="3">
        <v>3.375400447657404</v>
      </c>
      <c r="G68" s="14">
        <v>1.3040015742392939</v>
      </c>
      <c r="H68" s="25">
        <v>17.057654698064809</v>
      </c>
      <c r="J68" s="56" t="s">
        <v>56</v>
      </c>
      <c r="K68" s="57">
        <f>_xlfn.PERCENTRANK.INC(H$4:H$1003,K$67)</f>
        <v>0.05</v>
      </c>
    </row>
    <row r="69" spans="2:11" ht="15.75" thickBot="1" x14ac:dyDescent="0.3">
      <c r="B69" s="25">
        <v>66</v>
      </c>
      <c r="C69" s="23">
        <v>3.91416792426259</v>
      </c>
      <c r="D69" s="3">
        <v>2.3554933899105306</v>
      </c>
      <c r="E69" s="3">
        <v>6.2331663675229017</v>
      </c>
      <c r="F69" s="3">
        <v>4.2111625046606234</v>
      </c>
      <c r="G69" s="14">
        <v>1.475719273857405</v>
      </c>
      <c r="H69" s="25">
        <v>18.189709460214051</v>
      </c>
    </row>
    <row r="70" spans="2:11" ht="15.75" thickBot="1" x14ac:dyDescent="0.3">
      <c r="B70" s="25">
        <v>67</v>
      </c>
      <c r="C70" s="23">
        <v>4.2952621492328174</v>
      </c>
      <c r="D70" s="3">
        <v>2.9272000150796975</v>
      </c>
      <c r="E70" s="3">
        <v>6.2218923314139714</v>
      </c>
      <c r="F70" s="3">
        <v>4.3348570705827418</v>
      </c>
      <c r="G70" s="14">
        <v>1.4083557913363702</v>
      </c>
      <c r="H70" s="25">
        <v>19.187567357645598</v>
      </c>
      <c r="J70" s="39" t="s">
        <v>42</v>
      </c>
      <c r="K70" s="40"/>
    </row>
    <row r="71" spans="2:11" x14ac:dyDescent="0.25">
      <c r="B71" s="25">
        <v>68</v>
      </c>
      <c r="C71" s="23">
        <v>4.2633066227449019</v>
      </c>
      <c r="D71" s="3">
        <v>2.8809952411625921</v>
      </c>
      <c r="E71" s="3">
        <v>6.6488144874433859</v>
      </c>
      <c r="F71" s="3">
        <v>4.0079464532222584</v>
      </c>
      <c r="G71" s="14">
        <v>1.3889564687568066</v>
      </c>
      <c r="H71" s="25">
        <v>19.190019273329941</v>
      </c>
      <c r="J71" s="47"/>
      <c r="K71" s="45" t="s">
        <v>66</v>
      </c>
    </row>
    <row r="72" spans="2:11" ht="15.75" thickBot="1" x14ac:dyDescent="0.3">
      <c r="B72" s="25">
        <v>69</v>
      </c>
      <c r="C72" s="23">
        <v>4.0809937266869003</v>
      </c>
      <c r="D72" s="3">
        <v>3.4992835601277119</v>
      </c>
      <c r="E72" s="3">
        <v>4.2612348846917936</v>
      </c>
      <c r="F72" s="3">
        <v>4.6782373141258446</v>
      </c>
      <c r="G72" s="14">
        <v>1.1076845450513406</v>
      </c>
      <c r="H72" s="25">
        <v>17.627434030683592</v>
      </c>
      <c r="J72" s="48" t="s">
        <v>58</v>
      </c>
      <c r="K72" s="46" t="s">
        <v>30</v>
      </c>
    </row>
    <row r="73" spans="2:11" x14ac:dyDescent="0.25">
      <c r="B73" s="25">
        <v>70</v>
      </c>
      <c r="C73" s="23">
        <v>4.3814045449800956</v>
      </c>
      <c r="D73" s="3">
        <v>3.250372027160219</v>
      </c>
      <c r="E73" s="3">
        <v>4.5850264582804776</v>
      </c>
      <c r="F73" s="3">
        <v>3.5112522050303538</v>
      </c>
      <c r="G73" s="14">
        <v>1.4836840198984138</v>
      </c>
      <c r="H73" s="25">
        <v>17.21173925534956</v>
      </c>
      <c r="J73" s="24" t="s">
        <v>61</v>
      </c>
      <c r="K73" s="24">
        <f>CORREL($C$4:$C$1003,H$4:H$1003)</f>
        <v>0.3186610845646573</v>
      </c>
    </row>
    <row r="74" spans="2:11" x14ac:dyDescent="0.25">
      <c r="B74" s="25">
        <v>71</v>
      </c>
      <c r="C74" s="23">
        <v>3.2277225767452484</v>
      </c>
      <c r="D74" s="3">
        <v>3.3185559197500125</v>
      </c>
      <c r="E74" s="3">
        <v>5.6969489698241444</v>
      </c>
      <c r="F74" s="3">
        <v>5.1138143256292539</v>
      </c>
      <c r="G74" s="14">
        <v>1.3515571473879773</v>
      </c>
      <c r="H74" s="25">
        <v>18.708598939336639</v>
      </c>
      <c r="J74" s="25" t="s">
        <v>62</v>
      </c>
      <c r="K74" s="25">
        <f>CORREL($D$4:$D$1003,H$4:H$1003)</f>
        <v>0.33750567785780655</v>
      </c>
    </row>
    <row r="75" spans="2:11" x14ac:dyDescent="0.25">
      <c r="B75" s="25">
        <v>72</v>
      </c>
      <c r="C75" s="23">
        <v>4.0953512435275199</v>
      </c>
      <c r="D75" s="3">
        <v>3.1045870500762716</v>
      </c>
      <c r="E75" s="3">
        <v>6.2643332583179152</v>
      </c>
      <c r="F75" s="3">
        <v>4.3007629829599372</v>
      </c>
      <c r="G75" s="14">
        <v>1.4046397721192887</v>
      </c>
      <c r="H75" s="25">
        <v>19.169674307000932</v>
      </c>
      <c r="J75" s="25" t="s">
        <v>63</v>
      </c>
      <c r="K75" s="25">
        <f>CORREL($E$4:$E$1003,H$4:H$1003)</f>
        <v>0.68955026132963182</v>
      </c>
    </row>
    <row r="76" spans="2:11" x14ac:dyDescent="0.25">
      <c r="B76" s="25">
        <v>73</v>
      </c>
      <c r="C76" s="23">
        <v>4.3400330520366204</v>
      </c>
      <c r="D76" s="3">
        <v>2.9001682599721095</v>
      </c>
      <c r="E76" s="3">
        <v>7.3569887290729188</v>
      </c>
      <c r="F76" s="3">
        <v>4.1263605788955955</v>
      </c>
      <c r="G76" s="14">
        <v>1.4998890472629021</v>
      </c>
      <c r="H76" s="25">
        <v>20.223439667240147</v>
      </c>
      <c r="J76" s="25" t="s">
        <v>64</v>
      </c>
      <c r="K76" s="25">
        <f>CORREL($F$4:$F$1003,H$4:H$1003)</f>
        <v>0.54787368654618251</v>
      </c>
    </row>
    <row r="77" spans="2:11" ht="15.75" thickBot="1" x14ac:dyDescent="0.3">
      <c r="B77" s="25">
        <v>74</v>
      </c>
      <c r="C77" s="23">
        <v>3.5831933190248928</v>
      </c>
      <c r="D77" s="3">
        <v>2.2509279899647829</v>
      </c>
      <c r="E77" s="3">
        <v>5.1451948386200899</v>
      </c>
      <c r="F77" s="3">
        <v>3.6329646075367621</v>
      </c>
      <c r="G77" s="14">
        <v>1.239983566300203</v>
      </c>
      <c r="H77" s="25">
        <v>15.85226432144673</v>
      </c>
      <c r="J77" s="26" t="s">
        <v>65</v>
      </c>
      <c r="K77" s="26">
        <f>CORREL($G$4:$G$1003,H$4:H$1003)</f>
        <v>0.15949331044828749</v>
      </c>
    </row>
    <row r="78" spans="2:11" x14ac:dyDescent="0.25">
      <c r="B78" s="25">
        <v>75</v>
      </c>
      <c r="C78" s="23">
        <v>3.5770095541392779</v>
      </c>
      <c r="D78" s="3">
        <v>3.4594912419124446</v>
      </c>
      <c r="E78" s="3">
        <v>5.4754188204153991</v>
      </c>
      <c r="F78" s="3">
        <v>4.3241855272505232</v>
      </c>
      <c r="G78" s="14">
        <v>1.4517760664719099</v>
      </c>
      <c r="H78" s="25">
        <v>18.287881210189557</v>
      </c>
    </row>
    <row r="79" spans="2:11" x14ac:dyDescent="0.25">
      <c r="B79" s="25">
        <v>76</v>
      </c>
      <c r="C79" s="23">
        <v>3.1294759491049859</v>
      </c>
      <c r="D79" s="3">
        <v>2.8944947912124235</v>
      </c>
      <c r="E79" s="3">
        <v>6.1434159916529776</v>
      </c>
      <c r="F79" s="3">
        <v>4.003348199687788</v>
      </c>
      <c r="G79" s="14">
        <v>1.5928633156117398</v>
      </c>
      <c r="H79" s="25">
        <v>17.763598247269915</v>
      </c>
    </row>
    <row r="80" spans="2:11" x14ac:dyDescent="0.25">
      <c r="B80" s="25">
        <v>77</v>
      </c>
      <c r="C80" s="23">
        <v>3.6208220660917503</v>
      </c>
      <c r="D80" s="3">
        <v>3.0906414398552005</v>
      </c>
      <c r="E80" s="3">
        <v>5.8705080559017011</v>
      </c>
      <c r="F80" s="3">
        <v>3.4175929438546042</v>
      </c>
      <c r="G80" s="14">
        <v>1.5398257760674576</v>
      </c>
      <c r="H80" s="25">
        <v>17.539390281770711</v>
      </c>
    </row>
    <row r="81" spans="2:8" x14ac:dyDescent="0.25">
      <c r="B81" s="25">
        <v>78</v>
      </c>
      <c r="C81" s="23">
        <v>3.6217250580909846</v>
      </c>
      <c r="D81" s="3">
        <v>2.9694019755847223</v>
      </c>
      <c r="E81" s="3">
        <v>5.5110765696437269</v>
      </c>
      <c r="F81" s="3">
        <v>4.6517436837709116</v>
      </c>
      <c r="G81" s="14">
        <v>1.6135925684097407</v>
      </c>
      <c r="H81" s="25">
        <v>18.367539855500087</v>
      </c>
    </row>
    <row r="82" spans="2:8" x14ac:dyDescent="0.25">
      <c r="B82" s="25">
        <v>79</v>
      </c>
      <c r="C82" s="23">
        <v>4.2534315439065029</v>
      </c>
      <c r="D82" s="3">
        <v>2.3749994349475418</v>
      </c>
      <c r="E82" s="3">
        <v>5.9468772320345815</v>
      </c>
      <c r="F82" s="3">
        <v>3.6820859275223574</v>
      </c>
      <c r="G82" s="14">
        <v>1.5437734951229207</v>
      </c>
      <c r="H82" s="25">
        <v>17.801167633533904</v>
      </c>
    </row>
    <row r="83" spans="2:8" x14ac:dyDescent="0.25">
      <c r="B83" s="25">
        <v>80</v>
      </c>
      <c r="C83" s="23">
        <v>4.3452567436089247</v>
      </c>
      <c r="D83" s="3">
        <v>2.4465397864639087</v>
      </c>
      <c r="E83" s="3">
        <v>7.0402171358904519</v>
      </c>
      <c r="F83" s="3">
        <v>3.5451177012352804</v>
      </c>
      <c r="G83" s="14">
        <v>1.552563624995815</v>
      </c>
      <c r="H83" s="25">
        <v>18.929694992194381</v>
      </c>
    </row>
    <row r="84" spans="2:8" x14ac:dyDescent="0.25">
      <c r="B84" s="25">
        <v>81</v>
      </c>
      <c r="C84" s="23">
        <v>4.2879994525040903</v>
      </c>
      <c r="D84" s="3">
        <v>2.9087342823537305</v>
      </c>
      <c r="E84" s="3">
        <v>7.2189300566071983</v>
      </c>
      <c r="F84" s="3">
        <v>4.0781671386779346</v>
      </c>
      <c r="G84" s="14">
        <v>1.4102277060616673</v>
      </c>
      <c r="H84" s="25">
        <v>19.904058636204621</v>
      </c>
    </row>
    <row r="85" spans="2:8" x14ac:dyDescent="0.25">
      <c r="B85" s="25">
        <v>82</v>
      </c>
      <c r="C85" s="23">
        <v>3.9176239664149626</v>
      </c>
      <c r="D85" s="3">
        <v>3.1285942795707036</v>
      </c>
      <c r="E85" s="3">
        <v>4.9907890064926708</v>
      </c>
      <c r="F85" s="3">
        <v>4.4674794009851766</v>
      </c>
      <c r="G85" s="14">
        <v>1.2786556980430901</v>
      </c>
      <c r="H85" s="25">
        <v>17.783142351506601</v>
      </c>
    </row>
    <row r="86" spans="2:8" x14ac:dyDescent="0.25">
      <c r="B86" s="25">
        <v>83</v>
      </c>
      <c r="C86" s="23">
        <v>4.4783081825035573</v>
      </c>
      <c r="D86" s="3">
        <v>3.5409120406789376</v>
      </c>
      <c r="E86" s="3">
        <v>5.6097878617399788</v>
      </c>
      <c r="F86" s="3">
        <v>4.6476964425980629</v>
      </c>
      <c r="G86" s="14">
        <v>1.4967584375796144</v>
      </c>
      <c r="H86" s="25">
        <v>19.773462965100151</v>
      </c>
    </row>
    <row r="87" spans="2:8" x14ac:dyDescent="0.25">
      <c r="B87" s="25">
        <v>84</v>
      </c>
      <c r="C87" s="23">
        <v>4.2787211591017824</v>
      </c>
      <c r="D87" s="3">
        <v>2.9875166889180775</v>
      </c>
      <c r="E87" s="3">
        <v>5.6479098804572896</v>
      </c>
      <c r="F87" s="3">
        <v>4.6772017204824632</v>
      </c>
      <c r="G87" s="14">
        <v>1.6314490803970303</v>
      </c>
      <c r="H87" s="25">
        <v>19.222798529356641</v>
      </c>
    </row>
    <row r="88" spans="2:8" x14ac:dyDescent="0.25">
      <c r="B88" s="25">
        <v>85</v>
      </c>
      <c r="C88" s="23">
        <v>4.2864051472885603</v>
      </c>
      <c r="D88" s="3">
        <v>3.7727594430218483</v>
      </c>
      <c r="E88" s="3">
        <v>6.3800283429629552</v>
      </c>
      <c r="F88" s="3">
        <v>3.257096823296401</v>
      </c>
      <c r="G88" s="14">
        <v>1.2721485272524147</v>
      </c>
      <c r="H88" s="25">
        <v>18.968438283822181</v>
      </c>
    </row>
    <row r="89" spans="2:8" x14ac:dyDescent="0.25">
      <c r="B89" s="25">
        <v>86</v>
      </c>
      <c r="C89" s="23">
        <v>4.4650429064584811</v>
      </c>
      <c r="D89" s="3">
        <v>2.6525994002058306</v>
      </c>
      <c r="E89" s="3">
        <v>6.5465526684814908</v>
      </c>
      <c r="F89" s="3">
        <v>3.4846865189688105</v>
      </c>
      <c r="G89" s="14">
        <v>1.3372399437753919</v>
      </c>
      <c r="H89" s="25">
        <v>18.486121437890002</v>
      </c>
    </row>
    <row r="90" spans="2:8" x14ac:dyDescent="0.25">
      <c r="B90" s="25">
        <v>87</v>
      </c>
      <c r="C90" s="23">
        <v>3.7923824233763361</v>
      </c>
      <c r="D90" s="3">
        <v>2.9663497116955511</v>
      </c>
      <c r="E90" s="3">
        <v>6.3179709695776651</v>
      </c>
      <c r="F90" s="3">
        <v>5.6505017841961767</v>
      </c>
      <c r="G90" s="14">
        <v>1.6900079506020895</v>
      </c>
      <c r="H90" s="25">
        <v>20.417212839447821</v>
      </c>
    </row>
    <row r="91" spans="2:8" x14ac:dyDescent="0.25">
      <c r="B91" s="25">
        <v>88</v>
      </c>
      <c r="C91" s="23">
        <v>3.8011866027579417</v>
      </c>
      <c r="D91" s="3">
        <v>2.8709756909754556</v>
      </c>
      <c r="E91" s="3">
        <v>5.3249339914444507</v>
      </c>
      <c r="F91" s="3">
        <v>3.6409572485364396</v>
      </c>
      <c r="G91" s="14">
        <v>1.2513155065848549</v>
      </c>
      <c r="H91" s="25">
        <v>16.88936904029914</v>
      </c>
    </row>
    <row r="92" spans="2:8" x14ac:dyDescent="0.25">
      <c r="B92" s="25">
        <v>89</v>
      </c>
      <c r="C92" s="23">
        <v>3.9030627927508403</v>
      </c>
      <c r="D92" s="3">
        <v>3.2759738894384069</v>
      </c>
      <c r="E92" s="3">
        <v>5.094045856153059</v>
      </c>
      <c r="F92" s="3">
        <v>3.4273804566904444</v>
      </c>
      <c r="G92" s="14">
        <v>1.1302371781887901</v>
      </c>
      <c r="H92" s="25">
        <v>16.83070017322154</v>
      </c>
    </row>
    <row r="93" spans="2:8" x14ac:dyDescent="0.25">
      <c r="B93" s="25">
        <v>90</v>
      </c>
      <c r="C93" s="23">
        <v>3.3297847517585475</v>
      </c>
      <c r="D93" s="3">
        <v>2.5409022623547992</v>
      </c>
      <c r="E93" s="3">
        <v>4.7281475947725857</v>
      </c>
      <c r="F93" s="3">
        <v>4.1939163763120746</v>
      </c>
      <c r="G93" s="14">
        <v>1.1400496012022161</v>
      </c>
      <c r="H93" s="25">
        <v>15.932800586400225</v>
      </c>
    </row>
    <row r="94" spans="2:8" x14ac:dyDescent="0.25">
      <c r="B94" s="25">
        <v>91</v>
      </c>
      <c r="C94" s="23">
        <v>4.2994344351300633</v>
      </c>
      <c r="D94" s="3">
        <v>3.1634990217581689</v>
      </c>
      <c r="E94" s="3">
        <v>6.2459970224796155</v>
      </c>
      <c r="F94" s="3">
        <v>5.188603746210207</v>
      </c>
      <c r="G94" s="14">
        <v>1.6079158680572967</v>
      </c>
      <c r="H94" s="25">
        <v>20.505450093635353</v>
      </c>
    </row>
    <row r="95" spans="2:8" x14ac:dyDescent="0.25">
      <c r="B95" s="25">
        <v>92</v>
      </c>
      <c r="C95" s="23">
        <v>4.3190573067795297</v>
      </c>
      <c r="D95" s="3">
        <v>2.8999460577031684</v>
      </c>
      <c r="E95" s="3">
        <v>5.3613181113229107</v>
      </c>
      <c r="F95" s="3">
        <v>4.0849888404338444</v>
      </c>
      <c r="G95" s="14">
        <v>1.8366947817712278</v>
      </c>
      <c r="H95" s="25">
        <v>18.502005098010681</v>
      </c>
    </row>
    <row r="96" spans="2:8" x14ac:dyDescent="0.25">
      <c r="B96" s="25">
        <v>93</v>
      </c>
      <c r="C96" s="23">
        <v>4.1140711639801033</v>
      </c>
      <c r="D96" s="3">
        <v>2.4691275097540735</v>
      </c>
      <c r="E96" s="3">
        <v>5.7026004200737237</v>
      </c>
      <c r="F96" s="3">
        <v>5.1810397953957148</v>
      </c>
      <c r="G96" s="14">
        <v>1.4334003229087333</v>
      </c>
      <c r="H96" s="25">
        <v>18.900239212112346</v>
      </c>
    </row>
    <row r="97" spans="2:8" x14ac:dyDescent="0.25">
      <c r="B97" s="25">
        <v>94</v>
      </c>
      <c r="C97" s="23">
        <v>3.7153050863665915</v>
      </c>
      <c r="D97" s="3">
        <v>3.7029191684516145</v>
      </c>
      <c r="E97" s="3">
        <v>5.5464512158663615</v>
      </c>
      <c r="F97" s="3">
        <v>4.0588666324010978</v>
      </c>
      <c r="G97" s="14">
        <v>1.7363536812063181</v>
      </c>
      <c r="H97" s="25">
        <v>18.759895784291984</v>
      </c>
    </row>
    <row r="98" spans="2:8" x14ac:dyDescent="0.25">
      <c r="B98" s="25">
        <v>95</v>
      </c>
      <c r="C98" s="23">
        <v>4.4087853019034977</v>
      </c>
      <c r="D98" s="3">
        <v>2.8240434438840554</v>
      </c>
      <c r="E98" s="3">
        <v>5.1253874683669602</v>
      </c>
      <c r="F98" s="3">
        <v>3.5412244913030992</v>
      </c>
      <c r="G98" s="14">
        <v>1.4608785515284444</v>
      </c>
      <c r="H98" s="25">
        <v>17.360319256986056</v>
      </c>
    </row>
    <row r="99" spans="2:8" x14ac:dyDescent="0.25">
      <c r="B99" s="25">
        <v>96</v>
      </c>
      <c r="C99" s="23">
        <v>3.4498542537701784</v>
      </c>
      <c r="D99" s="3">
        <v>2.6247455868757861</v>
      </c>
      <c r="E99" s="3">
        <v>6.7815260703911706</v>
      </c>
      <c r="F99" s="3">
        <v>3.3028966015690262</v>
      </c>
      <c r="G99" s="14">
        <v>1.082343913264538</v>
      </c>
      <c r="H99" s="25">
        <v>17.241366425870702</v>
      </c>
    </row>
    <row r="100" spans="2:8" x14ac:dyDescent="0.25">
      <c r="B100" s="25">
        <v>97</v>
      </c>
      <c r="C100" s="23">
        <v>3.3760599799024993</v>
      </c>
      <c r="D100" s="3">
        <v>2.5585926499789418</v>
      </c>
      <c r="E100" s="3">
        <v>7.3394296348232251</v>
      </c>
      <c r="F100" s="3">
        <v>3.9628532542203008</v>
      </c>
      <c r="G100" s="14">
        <v>1.4108059919631961</v>
      </c>
      <c r="H100" s="25">
        <v>18.647741510888164</v>
      </c>
    </row>
    <row r="101" spans="2:8" x14ac:dyDescent="0.25">
      <c r="B101" s="25">
        <v>98</v>
      </c>
      <c r="C101" s="23">
        <v>4.5555370833854738</v>
      </c>
      <c r="D101" s="3">
        <v>2.5850444533094685</v>
      </c>
      <c r="E101" s="3">
        <v>4.7353856160864503</v>
      </c>
      <c r="F101" s="3">
        <v>3.6157797327727068</v>
      </c>
      <c r="G101" s="14">
        <v>1.427878548000892</v>
      </c>
      <c r="H101" s="25">
        <v>16.919625433554991</v>
      </c>
    </row>
    <row r="102" spans="2:8" x14ac:dyDescent="0.25">
      <c r="B102" s="25">
        <v>99</v>
      </c>
      <c r="C102" s="23">
        <v>3.7033902197039117</v>
      </c>
      <c r="D102" s="3">
        <v>3.3663930383970775</v>
      </c>
      <c r="E102" s="3">
        <v>6.8921008092583129</v>
      </c>
      <c r="F102" s="3">
        <v>4.6266894241301868</v>
      </c>
      <c r="G102" s="14">
        <v>1.1420748312448885</v>
      </c>
      <c r="H102" s="25">
        <v>19.730648322734375</v>
      </c>
    </row>
    <row r="103" spans="2:8" x14ac:dyDescent="0.25">
      <c r="B103" s="25">
        <v>100</v>
      </c>
      <c r="C103" s="23">
        <v>4.3083376321964497</v>
      </c>
      <c r="D103" s="3">
        <v>2.4500745708879474</v>
      </c>
      <c r="E103" s="3">
        <v>6.0907425903218346</v>
      </c>
      <c r="F103" s="3">
        <v>5.6220596794027387</v>
      </c>
      <c r="G103" s="14">
        <v>1.5444180106224772</v>
      </c>
      <c r="H103" s="25">
        <v>20.015632483431446</v>
      </c>
    </row>
    <row r="104" spans="2:8" x14ac:dyDescent="0.25">
      <c r="B104" s="25">
        <v>101</v>
      </c>
      <c r="C104" s="23">
        <v>4.8178199796428975</v>
      </c>
      <c r="D104" s="3">
        <v>3.5763525692835669</v>
      </c>
      <c r="E104" s="3">
        <v>5.6895793570451527</v>
      </c>
      <c r="F104" s="3">
        <v>3.6980145573032326</v>
      </c>
      <c r="G104" s="14">
        <v>1.8781896667379585</v>
      </c>
      <c r="H104" s="25">
        <v>19.659956130012809</v>
      </c>
    </row>
    <row r="105" spans="2:8" x14ac:dyDescent="0.25">
      <c r="B105" s="25">
        <v>102</v>
      </c>
      <c r="C105" s="23">
        <v>4.2521748168209967</v>
      </c>
      <c r="D105" s="3">
        <v>2.8074322073560953</v>
      </c>
      <c r="E105" s="3">
        <v>5.8787042819753523</v>
      </c>
      <c r="F105" s="3">
        <v>4.7864048782273878</v>
      </c>
      <c r="G105" s="14">
        <v>1.1878736160732422</v>
      </c>
      <c r="H105" s="25">
        <v>18.912589800453077</v>
      </c>
    </row>
    <row r="106" spans="2:8" x14ac:dyDescent="0.25">
      <c r="B106" s="25">
        <v>103</v>
      </c>
      <c r="C106" s="23">
        <v>4.536161792640466</v>
      </c>
      <c r="D106" s="3">
        <v>2.88656865117464</v>
      </c>
      <c r="E106" s="3">
        <v>4.5671890313414192</v>
      </c>
      <c r="F106" s="3">
        <v>4.0316738137516381</v>
      </c>
      <c r="G106" s="14">
        <v>1.5811039879914162</v>
      </c>
      <c r="H106" s="25">
        <v>17.60269727689958</v>
      </c>
    </row>
    <row r="107" spans="2:8" x14ac:dyDescent="0.25">
      <c r="B107" s="25">
        <v>104</v>
      </c>
      <c r="C107" s="23">
        <v>4.1970177867924665</v>
      </c>
      <c r="D107" s="3">
        <v>3.0648543504568448</v>
      </c>
      <c r="E107" s="3">
        <v>6.0612731346167781</v>
      </c>
      <c r="F107" s="3">
        <v>5.0197336569961282</v>
      </c>
      <c r="G107" s="14">
        <v>1.2348561395205668</v>
      </c>
      <c r="H107" s="25">
        <v>19.577735068382783</v>
      </c>
    </row>
    <row r="108" spans="2:8" x14ac:dyDescent="0.25">
      <c r="B108" s="25">
        <v>105</v>
      </c>
      <c r="C108" s="23">
        <v>4.0059672024489563</v>
      </c>
      <c r="D108" s="3">
        <v>3.2238823109512014</v>
      </c>
      <c r="E108" s="3">
        <v>5.5825430001273304</v>
      </c>
      <c r="F108" s="3">
        <v>4.2696153976801519</v>
      </c>
      <c r="G108" s="14">
        <v>1.8200603712346295</v>
      </c>
      <c r="H108" s="25">
        <v>18.902068282442269</v>
      </c>
    </row>
    <row r="109" spans="2:8" x14ac:dyDescent="0.25">
      <c r="B109" s="25">
        <v>106</v>
      </c>
      <c r="C109" s="23">
        <v>3.2993585802644412</v>
      </c>
      <c r="D109" s="3">
        <v>2.7152990306754354</v>
      </c>
      <c r="E109" s="3">
        <v>5.3484985881912044</v>
      </c>
      <c r="F109" s="3">
        <v>3.532822925300954</v>
      </c>
      <c r="G109" s="14">
        <v>1.5860316185226115</v>
      </c>
      <c r="H109" s="25">
        <v>16.482010742954646</v>
      </c>
    </row>
    <row r="110" spans="2:8" x14ac:dyDescent="0.25">
      <c r="B110" s="25">
        <v>107</v>
      </c>
      <c r="C110" s="23">
        <v>3.5429319235848071</v>
      </c>
      <c r="D110" s="3">
        <v>3.2262529197433665</v>
      </c>
      <c r="E110" s="3">
        <v>4.5917688737042344</v>
      </c>
      <c r="F110" s="3">
        <v>4.4957314458029618</v>
      </c>
      <c r="G110" s="14">
        <v>1.7074395388548143</v>
      </c>
      <c r="H110" s="25">
        <v>17.564124701690186</v>
      </c>
    </row>
    <row r="111" spans="2:8" x14ac:dyDescent="0.25">
      <c r="B111" s="25">
        <v>108</v>
      </c>
      <c r="C111" s="23">
        <v>4.2074459500347752</v>
      </c>
      <c r="D111" s="3">
        <v>2.6499634053859586</v>
      </c>
      <c r="E111" s="3">
        <v>4.8883952019572208</v>
      </c>
      <c r="F111" s="3">
        <v>3.8031953174115665</v>
      </c>
      <c r="G111" s="14">
        <v>1.4588648753011739</v>
      </c>
      <c r="H111" s="25">
        <v>17.007864750090697</v>
      </c>
    </row>
    <row r="112" spans="2:8" x14ac:dyDescent="0.25">
      <c r="B112" s="25">
        <v>109</v>
      </c>
      <c r="C112" s="23">
        <v>4.2810471788553386</v>
      </c>
      <c r="D112" s="3">
        <v>2.6895750273658576</v>
      </c>
      <c r="E112" s="3">
        <v>5.2905401215434376</v>
      </c>
      <c r="F112" s="3">
        <v>4.0522531439812441</v>
      </c>
      <c r="G112" s="14">
        <v>1.5213324530604007</v>
      </c>
      <c r="H112" s="25">
        <v>17.834747924806276</v>
      </c>
    </row>
    <row r="113" spans="2:8" x14ac:dyDescent="0.25">
      <c r="B113" s="25">
        <v>110</v>
      </c>
      <c r="C113" s="23">
        <v>4.2761835285925187</v>
      </c>
      <c r="D113" s="3">
        <v>2.8586954265922486</v>
      </c>
      <c r="E113" s="3">
        <v>5.3868995193942029</v>
      </c>
      <c r="F113" s="3">
        <v>3.9176818023369386</v>
      </c>
      <c r="G113" s="14">
        <v>1.7739693283595814</v>
      </c>
      <c r="H113" s="25">
        <v>18.21342960527549</v>
      </c>
    </row>
    <row r="114" spans="2:8" x14ac:dyDescent="0.25">
      <c r="B114" s="25">
        <v>111</v>
      </c>
      <c r="C114" s="23">
        <v>3.8438182661909033</v>
      </c>
      <c r="D114" s="3">
        <v>2.9779764327664591</v>
      </c>
      <c r="E114" s="3">
        <v>5.034293255379966</v>
      </c>
      <c r="F114" s="3">
        <v>5.7462881339356668</v>
      </c>
      <c r="G114" s="14">
        <v>1.6240379880475762</v>
      </c>
      <c r="H114" s="25">
        <v>19.22641407632057</v>
      </c>
    </row>
    <row r="115" spans="2:8" x14ac:dyDescent="0.25">
      <c r="B115" s="25">
        <v>112</v>
      </c>
      <c r="C115" s="23">
        <v>4.2117163935111481</v>
      </c>
      <c r="D115" s="3">
        <v>2.4815608237086981</v>
      </c>
      <c r="E115" s="3">
        <v>7.4868851772114198</v>
      </c>
      <c r="F115" s="3">
        <v>3.8163314681668847</v>
      </c>
      <c r="G115" s="14">
        <v>1.6302680526295292</v>
      </c>
      <c r="H115" s="25">
        <v>19.626761915227679</v>
      </c>
    </row>
    <row r="116" spans="2:8" x14ac:dyDescent="0.25">
      <c r="B116" s="25">
        <v>113</v>
      </c>
      <c r="C116" s="23">
        <v>3.7380010806724471</v>
      </c>
      <c r="D116" s="3">
        <v>3.4290870493470287</v>
      </c>
      <c r="E116" s="3">
        <v>7.0034511010137264</v>
      </c>
      <c r="F116" s="3">
        <v>4.1041508318397337</v>
      </c>
      <c r="G116" s="14">
        <v>1.3265357877675408</v>
      </c>
      <c r="H116" s="25">
        <v>19.601225850640475</v>
      </c>
    </row>
    <row r="117" spans="2:8" x14ac:dyDescent="0.25">
      <c r="B117" s="25">
        <v>114</v>
      </c>
      <c r="C117" s="23">
        <v>3.8317991197601811</v>
      </c>
      <c r="D117" s="3">
        <v>3.1351252462677164</v>
      </c>
      <c r="E117" s="3">
        <v>4.9570858135005809</v>
      </c>
      <c r="F117" s="3">
        <v>3.2274202440308848</v>
      </c>
      <c r="G117" s="14">
        <v>1.4884255539634641</v>
      </c>
      <c r="H117" s="25">
        <v>16.639855977522828</v>
      </c>
    </row>
    <row r="118" spans="2:8" x14ac:dyDescent="0.25">
      <c r="B118" s="25">
        <v>115</v>
      </c>
      <c r="C118" s="23">
        <v>3.9263711282677249</v>
      </c>
      <c r="D118" s="3">
        <v>3.5315635143950121</v>
      </c>
      <c r="E118" s="3">
        <v>4.9664171618845501</v>
      </c>
      <c r="F118" s="3">
        <v>3.6617240690743649</v>
      </c>
      <c r="G118" s="14">
        <v>1.5093335058058281</v>
      </c>
      <c r="H118" s="25">
        <v>17.59540937942748</v>
      </c>
    </row>
    <row r="119" spans="2:8" x14ac:dyDescent="0.25">
      <c r="B119" s="25">
        <v>116</v>
      </c>
      <c r="C119" s="23">
        <v>3.6550634430961417</v>
      </c>
      <c r="D119" s="3">
        <v>2.6836651094520585</v>
      </c>
      <c r="E119" s="3">
        <v>5.9217114167313785</v>
      </c>
      <c r="F119" s="3">
        <v>4.7448174627799462</v>
      </c>
      <c r="G119" s="14">
        <v>1.5232627825905347</v>
      </c>
      <c r="H119" s="25">
        <v>18.528520214650062</v>
      </c>
    </row>
    <row r="120" spans="2:8" x14ac:dyDescent="0.25">
      <c r="B120" s="25">
        <v>117</v>
      </c>
      <c r="C120" s="23">
        <v>3.8548314950629692</v>
      </c>
      <c r="D120" s="3">
        <v>2.8552977858459991</v>
      </c>
      <c r="E120" s="3">
        <v>4.4445311354920252</v>
      </c>
      <c r="F120" s="3">
        <v>3.8259887315931174</v>
      </c>
      <c r="G120" s="14">
        <v>1.1913709471707601</v>
      </c>
      <c r="H120" s="25">
        <v>16.172020095164871</v>
      </c>
    </row>
    <row r="121" spans="2:8" x14ac:dyDescent="0.25">
      <c r="B121" s="25">
        <v>118</v>
      </c>
      <c r="C121" s="23">
        <v>3.1191891155683527</v>
      </c>
      <c r="D121" s="3">
        <v>3.9650972955740507</v>
      </c>
      <c r="E121" s="3">
        <v>6.2123193345971561</v>
      </c>
      <c r="F121" s="3">
        <v>5.6044474885555928</v>
      </c>
      <c r="G121" s="14">
        <v>1.3814974723112854</v>
      </c>
      <c r="H121" s="25">
        <v>20.282550706606436</v>
      </c>
    </row>
    <row r="122" spans="2:8" x14ac:dyDescent="0.25">
      <c r="B122" s="25">
        <v>119</v>
      </c>
      <c r="C122" s="23">
        <v>3.529809153942375</v>
      </c>
      <c r="D122" s="3">
        <v>3.5837029030096774</v>
      </c>
      <c r="E122" s="3">
        <v>6.9227390690160986</v>
      </c>
      <c r="F122" s="3">
        <v>5.1948908616088403</v>
      </c>
      <c r="G122" s="14">
        <v>1.5280814718276663</v>
      </c>
      <c r="H122" s="25">
        <v>20.759223459404655</v>
      </c>
    </row>
    <row r="123" spans="2:8" x14ac:dyDescent="0.25">
      <c r="B123" s="25">
        <v>120</v>
      </c>
      <c r="C123" s="23">
        <v>3.3391078618025571</v>
      </c>
      <c r="D123" s="3">
        <v>2.5761783266902425</v>
      </c>
      <c r="E123" s="3">
        <v>5.8365351902570755</v>
      </c>
      <c r="F123" s="3">
        <v>4.1835495612074336</v>
      </c>
      <c r="G123" s="14">
        <v>1.3120310485296693</v>
      </c>
      <c r="H123" s="25">
        <v>17.247401988486978</v>
      </c>
    </row>
    <row r="124" spans="2:8" x14ac:dyDescent="0.25">
      <c r="B124" s="25">
        <v>121</v>
      </c>
      <c r="C124" s="23">
        <v>3.589279311271246</v>
      </c>
      <c r="D124" s="3">
        <v>3.5898722079022409</v>
      </c>
      <c r="E124" s="3">
        <v>4.9896541936032062</v>
      </c>
      <c r="F124" s="3">
        <v>3.6568368561182014</v>
      </c>
      <c r="G124" s="14">
        <v>1.6450327067347563</v>
      </c>
      <c r="H124" s="25">
        <v>17.470675275629652</v>
      </c>
    </row>
    <row r="125" spans="2:8" x14ac:dyDescent="0.25">
      <c r="B125" s="25">
        <v>122</v>
      </c>
      <c r="C125" s="23">
        <v>4.0107085893316921</v>
      </c>
      <c r="D125" s="3">
        <v>3.4730223409313967</v>
      </c>
      <c r="E125" s="3">
        <v>5.5076182868122334</v>
      </c>
      <c r="F125" s="3">
        <v>5.4715318498132692</v>
      </c>
      <c r="G125" s="14">
        <v>1.6906944657295158</v>
      </c>
      <c r="H125" s="25">
        <v>20.153575532618106</v>
      </c>
    </row>
    <row r="126" spans="2:8" x14ac:dyDescent="0.25">
      <c r="B126" s="25">
        <v>123</v>
      </c>
      <c r="C126" s="23">
        <v>4.5399884822981269</v>
      </c>
      <c r="D126" s="3">
        <v>2.7198576004222721</v>
      </c>
      <c r="E126" s="3">
        <v>7.144694829407034</v>
      </c>
      <c r="F126" s="3">
        <v>4.1551610981467064</v>
      </c>
      <c r="G126" s="14">
        <v>1.612139131279426</v>
      </c>
      <c r="H126" s="25">
        <v>20.171841141553568</v>
      </c>
    </row>
    <row r="127" spans="2:8" x14ac:dyDescent="0.25">
      <c r="B127" s="25">
        <v>124</v>
      </c>
      <c r="C127" s="23">
        <v>3.7832479796847753</v>
      </c>
      <c r="D127" s="3">
        <v>2.4092173282908838</v>
      </c>
      <c r="E127" s="3">
        <v>5.0306393620126357</v>
      </c>
      <c r="F127" s="3">
        <v>3.536859878423356</v>
      </c>
      <c r="G127" s="14">
        <v>1.2012589046776931</v>
      </c>
      <c r="H127" s="25">
        <v>15.961223453089346</v>
      </c>
    </row>
    <row r="128" spans="2:8" x14ac:dyDescent="0.25">
      <c r="B128" s="25">
        <v>125</v>
      </c>
      <c r="C128" s="23">
        <v>4.6569751298803883</v>
      </c>
      <c r="D128" s="3">
        <v>2.7635187912897479</v>
      </c>
      <c r="E128" s="3">
        <v>7.0347699308163376</v>
      </c>
      <c r="F128" s="3">
        <v>4.336581910218122</v>
      </c>
      <c r="G128" s="14">
        <v>1.800673144781215</v>
      </c>
      <c r="H128" s="25">
        <v>20.592518906985809</v>
      </c>
    </row>
    <row r="129" spans="2:8" x14ac:dyDescent="0.25">
      <c r="B129" s="25">
        <v>126</v>
      </c>
      <c r="C129" s="23">
        <v>4.3482499921635558</v>
      </c>
      <c r="D129" s="3">
        <v>3.0918409161489007</v>
      </c>
      <c r="E129" s="3">
        <v>4.8921109766970403</v>
      </c>
      <c r="F129" s="3">
        <v>3.5524627408856007</v>
      </c>
      <c r="G129" s="14">
        <v>1.6430279943675927</v>
      </c>
      <c r="H129" s="25">
        <v>17.527692620262691</v>
      </c>
    </row>
    <row r="130" spans="2:8" x14ac:dyDescent="0.25">
      <c r="B130" s="25">
        <v>127</v>
      </c>
      <c r="C130" s="23">
        <v>4.2464303046642238</v>
      </c>
      <c r="D130" s="3">
        <v>3.2206378784723668</v>
      </c>
      <c r="E130" s="3">
        <v>4.819920318442108</v>
      </c>
      <c r="F130" s="3">
        <v>5.2995091555206342</v>
      </c>
      <c r="G130" s="14">
        <v>1.0880730875458386</v>
      </c>
      <c r="H130" s="25">
        <v>18.674570744645173</v>
      </c>
    </row>
    <row r="131" spans="2:8" x14ac:dyDescent="0.25">
      <c r="B131" s="25">
        <v>128</v>
      </c>
      <c r="C131" s="23">
        <v>4.046142062661608</v>
      </c>
      <c r="D131" s="3">
        <v>3.6423767655371866</v>
      </c>
      <c r="E131" s="3">
        <v>4.9013975851403258</v>
      </c>
      <c r="F131" s="3">
        <v>3.6271163231723409</v>
      </c>
      <c r="G131" s="14">
        <v>1.6955210712963211</v>
      </c>
      <c r="H131" s="25">
        <v>17.912553807807782</v>
      </c>
    </row>
    <row r="132" spans="2:8" x14ac:dyDescent="0.25">
      <c r="B132" s="25">
        <v>129</v>
      </c>
      <c r="C132" s="23">
        <v>3.274490173210852</v>
      </c>
      <c r="D132" s="3">
        <v>2.9631505947190218</v>
      </c>
      <c r="E132" s="3">
        <v>6.8098053482920369</v>
      </c>
      <c r="F132" s="3">
        <v>3.3960603626558346</v>
      </c>
      <c r="G132" s="14">
        <v>1.2552631870537931</v>
      </c>
      <c r="H132" s="25">
        <v>17.698769665931536</v>
      </c>
    </row>
    <row r="133" spans="2:8" x14ac:dyDescent="0.25">
      <c r="B133" s="25">
        <v>130</v>
      </c>
      <c r="C133" s="23">
        <v>4.2179712098548086</v>
      </c>
      <c r="D133" s="3">
        <v>2.771835428837492</v>
      </c>
      <c r="E133" s="3">
        <v>7.0658455243283669</v>
      </c>
      <c r="F133" s="3">
        <v>3.7341968236150191</v>
      </c>
      <c r="G133" s="14">
        <v>1.5264584889428265</v>
      </c>
      <c r="H133" s="25">
        <v>19.316307475578512</v>
      </c>
    </row>
    <row r="134" spans="2:8" x14ac:dyDescent="0.25">
      <c r="B134" s="25">
        <v>131</v>
      </c>
      <c r="C134" s="23">
        <v>4.1886188142042888</v>
      </c>
      <c r="D134" s="3">
        <v>3.0763912966368405</v>
      </c>
      <c r="E134" s="3">
        <v>4.155121938055836</v>
      </c>
      <c r="F134" s="3">
        <v>3.7779184421348737</v>
      </c>
      <c r="G134" s="14">
        <v>1.844999661772851</v>
      </c>
      <c r="H134" s="25">
        <v>17.043050152804689</v>
      </c>
    </row>
    <row r="135" spans="2:8" x14ac:dyDescent="0.25">
      <c r="B135" s="25">
        <v>132</v>
      </c>
      <c r="C135" s="23">
        <v>4.4683098574343392</v>
      </c>
      <c r="D135" s="3">
        <v>3.0306775181828196</v>
      </c>
      <c r="E135" s="3">
        <v>5.4298655039267585</v>
      </c>
      <c r="F135" s="3">
        <v>4.5683402658881747</v>
      </c>
      <c r="G135" s="14">
        <v>1.7749736558918938</v>
      </c>
      <c r="H135" s="25">
        <v>19.272166801323987</v>
      </c>
    </row>
    <row r="136" spans="2:8" x14ac:dyDescent="0.25">
      <c r="B136" s="25">
        <v>133</v>
      </c>
      <c r="C136" s="23">
        <v>3.5502657509464126</v>
      </c>
      <c r="D136" s="3">
        <v>2.2746703300274209</v>
      </c>
      <c r="E136" s="3">
        <v>5.4260220202685412</v>
      </c>
      <c r="F136" s="3">
        <v>4.4223649787026469</v>
      </c>
      <c r="G136" s="14">
        <v>1.8955926027723518</v>
      </c>
      <c r="H136" s="25">
        <v>17.568915682717375</v>
      </c>
    </row>
    <row r="137" spans="2:8" x14ac:dyDescent="0.25">
      <c r="B137" s="25">
        <v>134</v>
      </c>
      <c r="C137" s="23">
        <v>4.6038058103941726</v>
      </c>
      <c r="D137" s="3">
        <v>3.249387216167138</v>
      </c>
      <c r="E137" s="3">
        <v>6.749725298262268</v>
      </c>
      <c r="F137" s="3">
        <v>3.4444911592101017</v>
      </c>
      <c r="G137" s="14">
        <v>1.2767277989235366</v>
      </c>
      <c r="H137" s="25">
        <v>19.324137282957217</v>
      </c>
    </row>
    <row r="138" spans="2:8" x14ac:dyDescent="0.25">
      <c r="B138" s="25">
        <v>135</v>
      </c>
      <c r="C138" s="23">
        <v>4.2086999723090006</v>
      </c>
      <c r="D138" s="3">
        <v>2.5289007545535052</v>
      </c>
      <c r="E138" s="3">
        <v>4.8695874379555733</v>
      </c>
      <c r="F138" s="3">
        <v>3.4910751635341297</v>
      </c>
      <c r="G138" s="14">
        <v>1.2547819376135776</v>
      </c>
      <c r="H138" s="25">
        <v>16.35304526596579</v>
      </c>
    </row>
    <row r="139" spans="2:8" x14ac:dyDescent="0.25">
      <c r="B139" s="25">
        <v>136</v>
      </c>
      <c r="C139" s="23">
        <v>4.7311358346129344</v>
      </c>
      <c r="D139" s="3">
        <v>2.7405045585240879</v>
      </c>
      <c r="E139" s="3">
        <v>5.6664402374505141</v>
      </c>
      <c r="F139" s="3">
        <v>4.5205487593472302</v>
      </c>
      <c r="G139" s="14">
        <v>1.9444142307972994</v>
      </c>
      <c r="H139" s="25">
        <v>19.603043620732066</v>
      </c>
    </row>
    <row r="140" spans="2:8" x14ac:dyDescent="0.25">
      <c r="B140" s="25">
        <v>137</v>
      </c>
      <c r="C140" s="23">
        <v>4.3041658278811061</v>
      </c>
      <c r="D140" s="3">
        <v>3.3231428694508085</v>
      </c>
      <c r="E140" s="3">
        <v>6.0709331795280281</v>
      </c>
      <c r="F140" s="3">
        <v>4.0616093665270219</v>
      </c>
      <c r="G140" s="14">
        <v>1.5787040426989134</v>
      </c>
      <c r="H140" s="25">
        <v>19.338555286085878</v>
      </c>
    </row>
    <row r="141" spans="2:8" x14ac:dyDescent="0.25">
      <c r="B141" s="25">
        <v>138</v>
      </c>
      <c r="C141" s="23">
        <v>3.8090937641331357</v>
      </c>
      <c r="D141" s="3">
        <v>3.1103015970135104</v>
      </c>
      <c r="E141" s="3">
        <v>5.2972358847935439</v>
      </c>
      <c r="F141" s="3">
        <v>3.5105465594330347</v>
      </c>
      <c r="G141" s="14">
        <v>1.7780549073455878</v>
      </c>
      <c r="H141" s="25">
        <v>17.505232712718811</v>
      </c>
    </row>
    <row r="142" spans="2:8" x14ac:dyDescent="0.25">
      <c r="B142" s="25">
        <v>139</v>
      </c>
      <c r="C142" s="23">
        <v>4.5533563831450232</v>
      </c>
      <c r="D142" s="3">
        <v>3.3241393338159431</v>
      </c>
      <c r="E142" s="3">
        <v>5.0033399986799845</v>
      </c>
      <c r="F142" s="3">
        <v>3.156219708653603</v>
      </c>
      <c r="G142" s="14">
        <v>1.5315872588984396</v>
      </c>
      <c r="H142" s="25">
        <v>17.568642683192994</v>
      </c>
    </row>
    <row r="143" spans="2:8" x14ac:dyDescent="0.25">
      <c r="B143" s="25">
        <v>140</v>
      </c>
      <c r="C143" s="23">
        <v>4.3870390380607329</v>
      </c>
      <c r="D143" s="3">
        <v>3.1791817965021978</v>
      </c>
      <c r="E143" s="3">
        <v>6.5860746825778058</v>
      </c>
      <c r="F143" s="3">
        <v>3.2130302862123452</v>
      </c>
      <c r="G143" s="14">
        <v>1.3967176967425072</v>
      </c>
      <c r="H143" s="25">
        <v>18.762043500095587</v>
      </c>
    </row>
    <row r="144" spans="2:8" x14ac:dyDescent="0.25">
      <c r="B144" s="25">
        <v>141</v>
      </c>
      <c r="C144" s="23">
        <v>4.456697162906746</v>
      </c>
      <c r="D144" s="3">
        <v>2.6147514934226903</v>
      </c>
      <c r="E144" s="3">
        <v>6.9704792090510264</v>
      </c>
      <c r="F144" s="3">
        <v>4.298088165286762</v>
      </c>
      <c r="G144" s="14">
        <v>1.3005017957601985</v>
      </c>
      <c r="H144" s="25">
        <v>19.64051782642742</v>
      </c>
    </row>
    <row r="145" spans="2:8" x14ac:dyDescent="0.25">
      <c r="B145" s="25">
        <v>142</v>
      </c>
      <c r="C145" s="23">
        <v>3.861661207710906</v>
      </c>
      <c r="D145" s="3">
        <v>2.6534425054985116</v>
      </c>
      <c r="E145" s="3">
        <v>7.1319251057231607</v>
      </c>
      <c r="F145" s="3">
        <v>3.9537933184141081</v>
      </c>
      <c r="G145" s="14">
        <v>1.2340752917589917</v>
      </c>
      <c r="H145" s="25">
        <v>18.834897429105677</v>
      </c>
    </row>
    <row r="146" spans="2:8" x14ac:dyDescent="0.25">
      <c r="B146" s="25">
        <v>143</v>
      </c>
      <c r="C146" s="23">
        <v>3.5803387087818224</v>
      </c>
      <c r="D146" s="3">
        <v>2.8264572692401391</v>
      </c>
      <c r="E146" s="3">
        <v>5.3229308182710673</v>
      </c>
      <c r="F146" s="3">
        <v>3.6524102677106627</v>
      </c>
      <c r="G146" s="14">
        <v>1.7601020454249854</v>
      </c>
      <c r="H146" s="25">
        <v>17.142239109428676</v>
      </c>
    </row>
    <row r="147" spans="2:8" x14ac:dyDescent="0.25">
      <c r="B147" s="25">
        <v>144</v>
      </c>
      <c r="C147" s="23">
        <v>3.8958002416945314</v>
      </c>
      <c r="D147" s="3">
        <v>2.6823345607543247</v>
      </c>
      <c r="E147" s="3">
        <v>4.505555601839033</v>
      </c>
      <c r="F147" s="3">
        <v>4.7400727765134212</v>
      </c>
      <c r="G147" s="14">
        <v>1.5188589650130682</v>
      </c>
      <c r="H147" s="25">
        <v>17.342622145814378</v>
      </c>
    </row>
    <row r="148" spans="2:8" x14ac:dyDescent="0.25">
      <c r="B148" s="25">
        <v>145</v>
      </c>
      <c r="C148" s="23">
        <v>4.0490738602814442</v>
      </c>
      <c r="D148" s="3">
        <v>3.4505767267580891</v>
      </c>
      <c r="E148" s="3">
        <v>4.4558287881430489</v>
      </c>
      <c r="F148" s="3">
        <v>3.8967397404913235</v>
      </c>
      <c r="G148" s="14">
        <v>1.6352412714152753</v>
      </c>
      <c r="H148" s="25">
        <v>17.487460387089182</v>
      </c>
    </row>
    <row r="149" spans="2:8" x14ac:dyDescent="0.25">
      <c r="B149" s="25">
        <v>146</v>
      </c>
      <c r="C149" s="23">
        <v>4.33167221028034</v>
      </c>
      <c r="D149" s="3">
        <v>2.8912128790391805</v>
      </c>
      <c r="E149" s="3">
        <v>5.6592162341701826</v>
      </c>
      <c r="F149" s="3">
        <v>4.8590086990149155</v>
      </c>
      <c r="G149" s="14">
        <v>1.4406071253458406</v>
      </c>
      <c r="H149" s="25">
        <v>19.18171714785046</v>
      </c>
    </row>
    <row r="150" spans="2:8" x14ac:dyDescent="0.25">
      <c r="B150" s="25">
        <v>147</v>
      </c>
      <c r="C150" s="23">
        <v>4.1086191640693732</v>
      </c>
      <c r="D150" s="3">
        <v>3.9248359677860298</v>
      </c>
      <c r="E150" s="3">
        <v>4.9765831233173916</v>
      </c>
      <c r="F150" s="3">
        <v>3.2186247967315045</v>
      </c>
      <c r="G150" s="14">
        <v>1.6153168940853189</v>
      </c>
      <c r="H150" s="25">
        <v>17.843979945989616</v>
      </c>
    </row>
    <row r="151" spans="2:8" x14ac:dyDescent="0.25">
      <c r="B151" s="25">
        <v>148</v>
      </c>
      <c r="C151" s="23">
        <v>4.6226586427626248</v>
      </c>
      <c r="D151" s="3">
        <v>2.3184214213002234</v>
      </c>
      <c r="E151" s="3">
        <v>5.0664634054700235</v>
      </c>
      <c r="F151" s="3">
        <v>3.5826264813310478</v>
      </c>
      <c r="G151" s="14">
        <v>1.7633720128791521</v>
      </c>
      <c r="H151" s="25">
        <v>17.353541963743073</v>
      </c>
    </row>
    <row r="152" spans="2:8" x14ac:dyDescent="0.25">
      <c r="B152" s="25">
        <v>149</v>
      </c>
      <c r="C152" s="23">
        <v>4.4923181979010609</v>
      </c>
      <c r="D152" s="3">
        <v>2.0415359925948513</v>
      </c>
      <c r="E152" s="3">
        <v>4.3167942006554476</v>
      </c>
      <c r="F152" s="3">
        <v>4.5317840708650152</v>
      </c>
      <c r="G152" s="14">
        <v>1.3834409964323546</v>
      </c>
      <c r="H152" s="25">
        <v>16.765873458448731</v>
      </c>
    </row>
    <row r="153" spans="2:8" x14ac:dyDescent="0.25">
      <c r="B153" s="25">
        <v>150</v>
      </c>
      <c r="C153" s="23">
        <v>3.931750826605739</v>
      </c>
      <c r="D153" s="3">
        <v>3.5904939845122916</v>
      </c>
      <c r="E153" s="3">
        <v>6.1861202095430965</v>
      </c>
      <c r="F153" s="3">
        <v>4.4899381544726307</v>
      </c>
      <c r="G153" s="14">
        <v>1.2524810472424086</v>
      </c>
      <c r="H153" s="25">
        <v>19.450784222376168</v>
      </c>
    </row>
    <row r="154" spans="2:8" x14ac:dyDescent="0.25">
      <c r="B154" s="25">
        <v>151</v>
      </c>
      <c r="C154" s="23">
        <v>4.1746921371740457</v>
      </c>
      <c r="D154" s="3">
        <v>2.768335252236751</v>
      </c>
      <c r="E154" s="3">
        <v>6.7056982409809489</v>
      </c>
      <c r="F154" s="3">
        <v>4.4643462659568778</v>
      </c>
      <c r="G154" s="14">
        <v>1.388006934047155</v>
      </c>
      <c r="H154" s="25">
        <v>19.501078830395777</v>
      </c>
    </row>
    <row r="155" spans="2:8" x14ac:dyDescent="0.25">
      <c r="B155" s="25">
        <v>152</v>
      </c>
      <c r="C155" s="23">
        <v>4.0436366983604906</v>
      </c>
      <c r="D155" s="3">
        <v>3.3003654081543092</v>
      </c>
      <c r="E155" s="3">
        <v>5.1545804030386515</v>
      </c>
      <c r="F155" s="3">
        <v>5.4608293542291424</v>
      </c>
      <c r="G155" s="14">
        <v>1.5177373850298572</v>
      </c>
      <c r="H155" s="25">
        <v>19.477149248812449</v>
      </c>
    </row>
    <row r="156" spans="2:8" x14ac:dyDescent="0.25">
      <c r="B156" s="25">
        <v>153</v>
      </c>
      <c r="C156" s="23">
        <v>4.7808057992641615</v>
      </c>
      <c r="D156" s="3">
        <v>3.0380933178870144</v>
      </c>
      <c r="E156" s="3">
        <v>6.8938209142622924</v>
      </c>
      <c r="F156" s="3">
        <v>3.2917775503906399</v>
      </c>
      <c r="G156" s="14">
        <v>1.7239957461309163</v>
      </c>
      <c r="H156" s="25">
        <v>19.728493327935027</v>
      </c>
    </row>
    <row r="157" spans="2:8" x14ac:dyDescent="0.25">
      <c r="B157" s="25">
        <v>154</v>
      </c>
      <c r="C157" s="23">
        <v>3.7776432646528955</v>
      </c>
      <c r="D157" s="3">
        <v>3.0957711594800035</v>
      </c>
      <c r="E157" s="3">
        <v>7.2860210153683225</v>
      </c>
      <c r="F157" s="3">
        <v>3.5719316636441176</v>
      </c>
      <c r="G157" s="14">
        <v>1.3536383205378006</v>
      </c>
      <c r="H157" s="25">
        <v>19.085005423683139</v>
      </c>
    </row>
    <row r="158" spans="2:8" x14ac:dyDescent="0.25">
      <c r="B158" s="25">
        <v>155</v>
      </c>
      <c r="C158" s="23">
        <v>3.7639357595504261</v>
      </c>
      <c r="D158" s="3">
        <v>2.8280481091916716</v>
      </c>
      <c r="E158" s="3">
        <v>6.9871531677886187</v>
      </c>
      <c r="F158" s="3">
        <v>4.3217293915705515</v>
      </c>
      <c r="G158" s="14">
        <v>1.6486286350178392</v>
      </c>
      <c r="H158" s="25">
        <v>19.549495063119107</v>
      </c>
    </row>
    <row r="159" spans="2:8" x14ac:dyDescent="0.25">
      <c r="B159" s="25">
        <v>156</v>
      </c>
      <c r="C159" s="23">
        <v>3.9953457607897995</v>
      </c>
      <c r="D159" s="3">
        <v>3.6720022177494984</v>
      </c>
      <c r="E159" s="3">
        <v>4.6806464083118424</v>
      </c>
      <c r="F159" s="3">
        <v>4.4200904863538648</v>
      </c>
      <c r="G159" s="14">
        <v>1.6362500829876998</v>
      </c>
      <c r="H159" s="25">
        <v>18.404334956192706</v>
      </c>
    </row>
    <row r="160" spans="2:8" x14ac:dyDescent="0.25">
      <c r="B160" s="25">
        <v>157</v>
      </c>
      <c r="C160" s="23">
        <v>3.9095250616762529</v>
      </c>
      <c r="D160" s="3">
        <v>3.0124669739053007</v>
      </c>
      <c r="E160" s="3">
        <v>4.3898552110474167</v>
      </c>
      <c r="F160" s="3">
        <v>4.198567629796802</v>
      </c>
      <c r="G160" s="14">
        <v>1.8409207619103778</v>
      </c>
      <c r="H160" s="25">
        <v>17.351335638336149</v>
      </c>
    </row>
    <row r="161" spans="2:8" x14ac:dyDescent="0.25">
      <c r="B161" s="25">
        <v>158</v>
      </c>
      <c r="C161" s="23">
        <v>4.8080422010979138</v>
      </c>
      <c r="D161" s="3">
        <v>2.9712681996175818</v>
      </c>
      <c r="E161" s="3">
        <v>6.4210812369365389</v>
      </c>
      <c r="F161" s="3">
        <v>3.6597776991115061</v>
      </c>
      <c r="G161" s="14">
        <v>1.6822614972936312</v>
      </c>
      <c r="H161" s="25">
        <v>19.542430834057171</v>
      </c>
    </row>
    <row r="162" spans="2:8" x14ac:dyDescent="0.25">
      <c r="B162" s="25">
        <v>159</v>
      </c>
      <c r="C162" s="23">
        <v>3.7784665424437671</v>
      </c>
      <c r="D162" s="3">
        <v>2.6024313158243633</v>
      </c>
      <c r="E162" s="3">
        <v>6.1238526505423856</v>
      </c>
      <c r="F162" s="3">
        <v>4.7151936660168952</v>
      </c>
      <c r="G162" s="14">
        <v>1.6524069767700373</v>
      </c>
      <c r="H162" s="25">
        <v>18.872351151597449</v>
      </c>
    </row>
    <row r="163" spans="2:8" x14ac:dyDescent="0.25">
      <c r="B163" s="25">
        <v>160</v>
      </c>
      <c r="C163" s="23">
        <v>4.4723090868930031</v>
      </c>
      <c r="D163" s="3">
        <v>2.5043300446963865</v>
      </c>
      <c r="E163" s="3">
        <v>5.4678627841410083</v>
      </c>
      <c r="F163" s="3">
        <v>4.159985797419564</v>
      </c>
      <c r="G163" s="14">
        <v>1.6341737735246686</v>
      </c>
      <c r="H163" s="25">
        <v>18.238661486674633</v>
      </c>
    </row>
    <row r="164" spans="2:8" x14ac:dyDescent="0.25">
      <c r="B164" s="25">
        <v>161</v>
      </c>
      <c r="C164" s="23">
        <v>3.8022989110108618</v>
      </c>
      <c r="D164" s="3">
        <v>2.6542850669592446</v>
      </c>
      <c r="E164" s="3">
        <v>5.8879207347252578</v>
      </c>
      <c r="F164" s="3">
        <v>3.3406961314273675</v>
      </c>
      <c r="G164" s="14">
        <v>1.2035584905075505</v>
      </c>
      <c r="H164" s="25">
        <v>16.888759334630283</v>
      </c>
    </row>
    <row r="165" spans="2:8" x14ac:dyDescent="0.25">
      <c r="B165" s="25">
        <v>162</v>
      </c>
      <c r="C165" s="23">
        <v>4.9226645294921862</v>
      </c>
      <c r="D165" s="3">
        <v>3.1124193634479722</v>
      </c>
      <c r="E165" s="3">
        <v>6.5205971844463368</v>
      </c>
      <c r="F165" s="3">
        <v>4.3115838225237386</v>
      </c>
      <c r="G165" s="14">
        <v>1.5976214746485669</v>
      </c>
      <c r="H165" s="25">
        <v>20.464886374558798</v>
      </c>
    </row>
    <row r="166" spans="2:8" x14ac:dyDescent="0.25">
      <c r="B166" s="25">
        <v>163</v>
      </c>
      <c r="C166" s="23">
        <v>4.2831837444378857</v>
      </c>
      <c r="D166" s="3">
        <v>3.333508159056378</v>
      </c>
      <c r="E166" s="3">
        <v>5.4995863796982238</v>
      </c>
      <c r="F166" s="3">
        <v>5.3156149551397176</v>
      </c>
      <c r="G166" s="14">
        <v>1.7048721131118989</v>
      </c>
      <c r="H166" s="25">
        <v>20.136765351444105</v>
      </c>
    </row>
    <row r="167" spans="2:8" x14ac:dyDescent="0.25">
      <c r="B167" s="25">
        <v>164</v>
      </c>
      <c r="C167" s="23">
        <v>4.0040863465601646</v>
      </c>
      <c r="D167" s="3">
        <v>3.4658007032796077</v>
      </c>
      <c r="E167" s="3">
        <v>5.1272670971243262</v>
      </c>
      <c r="F167" s="3">
        <v>4.2258707556631183</v>
      </c>
      <c r="G167" s="14">
        <v>1.1668191482181034</v>
      </c>
      <c r="H167" s="25">
        <v>17.989844050845321</v>
      </c>
    </row>
    <row r="168" spans="2:8" x14ac:dyDescent="0.25">
      <c r="B168" s="25">
        <v>165</v>
      </c>
      <c r="C168" s="23">
        <v>3.2175180680344861</v>
      </c>
      <c r="D168" s="3">
        <v>3.1416706534666536</v>
      </c>
      <c r="E168" s="3">
        <v>6.6227018002724787</v>
      </c>
      <c r="F168" s="3">
        <v>4.6091891276354895</v>
      </c>
      <c r="G168" s="14">
        <v>1.4291462611313224</v>
      </c>
      <c r="H168" s="25">
        <v>19.020225910540429</v>
      </c>
    </row>
    <row r="169" spans="2:8" x14ac:dyDescent="0.25">
      <c r="B169" s="25">
        <v>166</v>
      </c>
      <c r="C169" s="23">
        <v>4.4295064590604101</v>
      </c>
      <c r="D169" s="3">
        <v>3.4966059279984485</v>
      </c>
      <c r="E169" s="3">
        <v>4.6112491526919621</v>
      </c>
      <c r="F169" s="3">
        <v>5.0591972249758665</v>
      </c>
      <c r="G169" s="14">
        <v>1.4531981145472965</v>
      </c>
      <c r="H169" s="25">
        <v>19.049756879273986</v>
      </c>
    </row>
    <row r="170" spans="2:8" x14ac:dyDescent="0.25">
      <c r="B170" s="25">
        <v>167</v>
      </c>
      <c r="C170" s="23">
        <v>3.8853171258435921</v>
      </c>
      <c r="D170" s="3">
        <v>2.8081123097478802</v>
      </c>
      <c r="E170" s="3">
        <v>5.1780910463569869</v>
      </c>
      <c r="F170" s="3">
        <v>3.2524223073674063</v>
      </c>
      <c r="G170" s="14">
        <v>1.5311956004873233</v>
      </c>
      <c r="H170" s="25">
        <v>16.655138389803188</v>
      </c>
    </row>
    <row r="171" spans="2:8" x14ac:dyDescent="0.25">
      <c r="B171" s="25">
        <v>168</v>
      </c>
      <c r="C171" s="23">
        <v>3.4459851493854119</v>
      </c>
      <c r="D171" s="3">
        <v>2.8215743104442006</v>
      </c>
      <c r="E171" s="3">
        <v>6.9208139283833736</v>
      </c>
      <c r="F171" s="3">
        <v>4.840931210443669</v>
      </c>
      <c r="G171" s="14">
        <v>1.1356949253273319</v>
      </c>
      <c r="H171" s="25">
        <v>19.16499952398399</v>
      </c>
    </row>
    <row r="172" spans="2:8" x14ac:dyDescent="0.25">
      <c r="B172" s="25">
        <v>169</v>
      </c>
      <c r="C172" s="23">
        <v>3.7887507869547261</v>
      </c>
      <c r="D172" s="3">
        <v>3.133212482422103</v>
      </c>
      <c r="E172" s="3">
        <v>6.9940711640573774</v>
      </c>
      <c r="F172" s="3">
        <v>4.4445219564212559</v>
      </c>
      <c r="G172" s="14">
        <v>1.1999892527702722</v>
      </c>
      <c r="H172" s="25">
        <v>19.560545642625733</v>
      </c>
    </row>
    <row r="173" spans="2:8" x14ac:dyDescent="0.25">
      <c r="B173" s="25">
        <v>170</v>
      </c>
      <c r="C173" s="23">
        <v>4.3006445661764214</v>
      </c>
      <c r="D173" s="3">
        <v>2.2781915951412191</v>
      </c>
      <c r="E173" s="3">
        <v>6.7909608973255002</v>
      </c>
      <c r="F173" s="3">
        <v>4.4925614232625017</v>
      </c>
      <c r="G173" s="14">
        <v>1.3065276413774256</v>
      </c>
      <c r="H173" s="25">
        <v>19.168886123283066</v>
      </c>
    </row>
    <row r="174" spans="2:8" x14ac:dyDescent="0.25">
      <c r="B174" s="25">
        <v>171</v>
      </c>
      <c r="C174" s="23">
        <v>4.5183170983769241</v>
      </c>
      <c r="D174" s="3">
        <v>2.8600729006819021</v>
      </c>
      <c r="E174" s="3">
        <v>6.5391580668816953</v>
      </c>
      <c r="F174" s="3">
        <v>4.4541046418288754</v>
      </c>
      <c r="G174" s="14">
        <v>1.5674840757167692</v>
      </c>
      <c r="H174" s="25">
        <v>19.93913678348617</v>
      </c>
    </row>
    <row r="175" spans="2:8" x14ac:dyDescent="0.25">
      <c r="B175" s="25">
        <v>172</v>
      </c>
      <c r="C175" s="23">
        <v>4.1347635265918283</v>
      </c>
      <c r="D175" s="3">
        <v>2.8022730728414409</v>
      </c>
      <c r="E175" s="3">
        <v>5.1005721402160891</v>
      </c>
      <c r="F175" s="3">
        <v>4.4426376303910082</v>
      </c>
      <c r="G175" s="14">
        <v>1.1435675133405643</v>
      </c>
      <c r="H175" s="25">
        <v>17.623813883380929</v>
      </c>
    </row>
    <row r="176" spans="2:8" x14ac:dyDescent="0.25">
      <c r="B176" s="25">
        <v>173</v>
      </c>
      <c r="C176" s="23">
        <v>4.2548788139480545</v>
      </c>
      <c r="D176" s="3">
        <v>3.5874747372184634</v>
      </c>
      <c r="E176" s="3">
        <v>5.8830243287148738</v>
      </c>
      <c r="F176" s="3">
        <v>5.2656049774748626</v>
      </c>
      <c r="G176" s="14">
        <v>1.7364036441585815</v>
      </c>
      <c r="H176" s="25">
        <v>20.727386501514836</v>
      </c>
    </row>
    <row r="177" spans="2:8" x14ac:dyDescent="0.25">
      <c r="B177" s="25">
        <v>174</v>
      </c>
      <c r="C177" s="23">
        <v>4.6191547793157506</v>
      </c>
      <c r="D177" s="3">
        <v>2.6869679313321266</v>
      </c>
      <c r="E177" s="3">
        <v>6.0510986296012099</v>
      </c>
      <c r="F177" s="3">
        <v>4.5801739178507148</v>
      </c>
      <c r="G177" s="14">
        <v>1.4724145020101513</v>
      </c>
      <c r="H177" s="25">
        <v>19.409809760109951</v>
      </c>
    </row>
    <row r="178" spans="2:8" x14ac:dyDescent="0.25">
      <c r="B178" s="25">
        <v>175</v>
      </c>
      <c r="C178" s="23">
        <v>3.6274287495683568</v>
      </c>
      <c r="D178" s="3">
        <v>2.7351175267625032</v>
      </c>
      <c r="E178" s="3">
        <v>7.3960982615255713</v>
      </c>
      <c r="F178" s="3">
        <v>3.0608526923510251</v>
      </c>
      <c r="G178" s="14">
        <v>1.4791739067449781</v>
      </c>
      <c r="H178" s="25">
        <v>18.298671136952436</v>
      </c>
    </row>
    <row r="179" spans="2:8" x14ac:dyDescent="0.25">
      <c r="B179" s="25">
        <v>176</v>
      </c>
      <c r="C179" s="23">
        <v>4.2352825013383297</v>
      </c>
      <c r="D179" s="3">
        <v>3.6261619604263529</v>
      </c>
      <c r="E179" s="3">
        <v>4.8971691939699662</v>
      </c>
      <c r="F179" s="3">
        <v>4.0279701654916691</v>
      </c>
      <c r="G179" s="14">
        <v>1.4027032691050367</v>
      </c>
      <c r="H179" s="25">
        <v>18.189287090331355</v>
      </c>
    </row>
    <row r="180" spans="2:8" x14ac:dyDescent="0.25">
      <c r="B180" s="25">
        <v>177</v>
      </c>
      <c r="C180" s="23">
        <v>3.7711359672236444</v>
      </c>
      <c r="D180" s="3">
        <v>3.464593130503141</v>
      </c>
      <c r="E180" s="3">
        <v>5.7227655091624854</v>
      </c>
      <c r="F180" s="3">
        <v>3.7299663117296955</v>
      </c>
      <c r="G180" s="14">
        <v>1.4730044397083766</v>
      </c>
      <c r="H180" s="25">
        <v>18.161465358327341</v>
      </c>
    </row>
    <row r="181" spans="2:8" x14ac:dyDescent="0.25">
      <c r="B181" s="25">
        <v>178</v>
      </c>
      <c r="C181" s="23">
        <v>3.8753512157878864</v>
      </c>
      <c r="D181" s="3">
        <v>2.5446318238255285</v>
      </c>
      <c r="E181" s="3">
        <v>6.0804333145375526</v>
      </c>
      <c r="F181" s="3">
        <v>5.1078362837185267</v>
      </c>
      <c r="G181" s="14">
        <v>1.0685932694246667</v>
      </c>
      <c r="H181" s="25">
        <v>18.676845907294162</v>
      </c>
    </row>
    <row r="182" spans="2:8" x14ac:dyDescent="0.25">
      <c r="B182" s="25">
        <v>179</v>
      </c>
      <c r="C182" s="23">
        <v>3.8066722780533628</v>
      </c>
      <c r="D182" s="3">
        <v>3.7642727433249861</v>
      </c>
      <c r="E182" s="3">
        <v>4.8232205633941305</v>
      </c>
      <c r="F182" s="3">
        <v>3.9481835880867617</v>
      </c>
      <c r="G182" s="14">
        <v>1.3046523510637162</v>
      </c>
      <c r="H182" s="25">
        <v>17.64700152392296</v>
      </c>
    </row>
    <row r="183" spans="2:8" x14ac:dyDescent="0.25">
      <c r="B183" s="25">
        <v>180</v>
      </c>
      <c r="C183" s="23">
        <v>3.7330411346936083</v>
      </c>
      <c r="D183" s="3">
        <v>3.5079207946994635</v>
      </c>
      <c r="E183" s="3">
        <v>5.9065210910763497</v>
      </c>
      <c r="F183" s="3">
        <v>4.035210581444268</v>
      </c>
      <c r="G183" s="14">
        <v>1.6602806529030263</v>
      </c>
      <c r="H183" s="25">
        <v>18.842974254816717</v>
      </c>
    </row>
    <row r="184" spans="2:8" x14ac:dyDescent="0.25">
      <c r="B184" s="25">
        <v>181</v>
      </c>
      <c r="C184" s="23">
        <v>3.1443105457978167</v>
      </c>
      <c r="D184" s="3">
        <v>3.0298027263018716</v>
      </c>
      <c r="E184" s="3">
        <v>5.1754258272942595</v>
      </c>
      <c r="F184" s="3">
        <v>4.5730117979165641</v>
      </c>
      <c r="G184" s="14">
        <v>1.3596759266818392</v>
      </c>
      <c r="H184" s="25">
        <v>17.28222682399235</v>
      </c>
    </row>
    <row r="185" spans="2:8" x14ac:dyDescent="0.25">
      <c r="B185" s="25">
        <v>182</v>
      </c>
      <c r="C185" s="23">
        <v>4.1462274775117747</v>
      </c>
      <c r="D185" s="3">
        <v>3.2404684333354616</v>
      </c>
      <c r="E185" s="3">
        <v>5.614625301075046</v>
      </c>
      <c r="F185" s="3">
        <v>3.4088722282923323</v>
      </c>
      <c r="G185" s="14">
        <v>1.5152770897490044</v>
      </c>
      <c r="H185" s="25">
        <v>17.925470529963619</v>
      </c>
    </row>
    <row r="186" spans="2:8" x14ac:dyDescent="0.25">
      <c r="B186" s="25">
        <v>183</v>
      </c>
      <c r="C186" s="23">
        <v>3.5479006410534781</v>
      </c>
      <c r="D186" s="3">
        <v>2.9705004924913441</v>
      </c>
      <c r="E186" s="3">
        <v>6.2685813812402973</v>
      </c>
      <c r="F186" s="3">
        <v>4.4042285596233377</v>
      </c>
      <c r="G186" s="14">
        <v>1.7339062369408782</v>
      </c>
      <c r="H186" s="25">
        <v>18.925117311349336</v>
      </c>
    </row>
    <row r="187" spans="2:8" x14ac:dyDescent="0.25">
      <c r="B187" s="25">
        <v>184</v>
      </c>
      <c r="C187" s="23">
        <v>4.9113660770921248</v>
      </c>
      <c r="D187" s="3">
        <v>3.7831482286277995</v>
      </c>
      <c r="E187" s="3">
        <v>5.0477538884427799</v>
      </c>
      <c r="F187" s="3">
        <v>3.8070006944809784</v>
      </c>
      <c r="G187" s="14">
        <v>1.5903622676836404</v>
      </c>
      <c r="H187" s="25">
        <v>19.139631156327326</v>
      </c>
    </row>
    <row r="188" spans="2:8" x14ac:dyDescent="0.25">
      <c r="B188" s="25">
        <v>185</v>
      </c>
      <c r="C188" s="23">
        <v>3.4789433234397258</v>
      </c>
      <c r="D188" s="3">
        <v>2.8515810075201098</v>
      </c>
      <c r="E188" s="3">
        <v>5.0225063982487006</v>
      </c>
      <c r="F188" s="3">
        <v>3.2495891258372112</v>
      </c>
      <c r="G188" s="14">
        <v>1.3744765255144737</v>
      </c>
      <c r="H188" s="25">
        <v>15.977096380560223</v>
      </c>
    </row>
    <row r="189" spans="2:8" x14ac:dyDescent="0.25">
      <c r="B189" s="25">
        <v>186</v>
      </c>
      <c r="C189" s="23">
        <v>4.1619149219141303</v>
      </c>
      <c r="D189" s="3">
        <v>3.0001298885658105</v>
      </c>
      <c r="E189" s="3">
        <v>6.0360714403178779</v>
      </c>
      <c r="F189" s="3">
        <v>4.1415800175835731</v>
      </c>
      <c r="G189" s="14">
        <v>1.8578496353728711</v>
      </c>
      <c r="H189" s="25">
        <v>19.197545903754264</v>
      </c>
    </row>
    <row r="190" spans="2:8" x14ac:dyDescent="0.25">
      <c r="B190" s="25">
        <v>187</v>
      </c>
      <c r="C190" s="23">
        <v>3.9722455837319153</v>
      </c>
      <c r="D190" s="3">
        <v>2.6610635249514125</v>
      </c>
      <c r="E190" s="3">
        <v>7.0876147668975706</v>
      </c>
      <c r="F190" s="3">
        <v>4.388007853883277</v>
      </c>
      <c r="G190" s="14">
        <v>1.7437501453772235</v>
      </c>
      <c r="H190" s="25">
        <v>19.852681874841398</v>
      </c>
    </row>
    <row r="191" spans="2:8" x14ac:dyDescent="0.25">
      <c r="B191" s="25">
        <v>188</v>
      </c>
      <c r="C191" s="23">
        <v>4.4943471804469333</v>
      </c>
      <c r="D191" s="3">
        <v>2.5782276041894785</v>
      </c>
      <c r="E191" s="3">
        <v>5.7786995982884921</v>
      </c>
      <c r="F191" s="3">
        <v>3.518937949241304</v>
      </c>
      <c r="G191" s="14">
        <v>1.9074371257096669</v>
      </c>
      <c r="H191" s="25">
        <v>18.277649457875874</v>
      </c>
    </row>
    <row r="192" spans="2:8" x14ac:dyDescent="0.25">
      <c r="B192" s="25">
        <v>189</v>
      </c>
      <c r="C192" s="23">
        <v>4.2510308286985028</v>
      </c>
      <c r="D192" s="3">
        <v>2.511090709918645</v>
      </c>
      <c r="E192" s="3">
        <v>7.5006866738085938</v>
      </c>
      <c r="F192" s="3">
        <v>3.5919082343424358</v>
      </c>
      <c r="G192" s="14">
        <v>1.9539973551562038</v>
      </c>
      <c r="H192" s="25">
        <v>19.808713801924384</v>
      </c>
    </row>
    <row r="193" spans="2:8" x14ac:dyDescent="0.25">
      <c r="B193" s="25">
        <v>190</v>
      </c>
      <c r="C193" s="23">
        <v>3.328509576403877</v>
      </c>
      <c r="D193" s="3">
        <v>2.6631842210879313</v>
      </c>
      <c r="E193" s="3">
        <v>4.868941012727916</v>
      </c>
      <c r="F193" s="3">
        <v>3.3533931025843127</v>
      </c>
      <c r="G193" s="14">
        <v>1.5958835830948037</v>
      </c>
      <c r="H193" s="25">
        <v>15.809911495898842</v>
      </c>
    </row>
    <row r="194" spans="2:8" x14ac:dyDescent="0.25">
      <c r="B194" s="25">
        <v>191</v>
      </c>
      <c r="C194" s="23">
        <v>3.7435524237287412</v>
      </c>
      <c r="D194" s="3">
        <v>2.7452693171756906</v>
      </c>
      <c r="E194" s="3">
        <v>5.3120557513026245</v>
      </c>
      <c r="F194" s="3">
        <v>5.7125224181809431</v>
      </c>
      <c r="G194" s="14">
        <v>1.5237190028012888</v>
      </c>
      <c r="H194" s="25">
        <v>19.037118913189289</v>
      </c>
    </row>
    <row r="195" spans="2:8" x14ac:dyDescent="0.25">
      <c r="B195" s="25">
        <v>192</v>
      </c>
      <c r="C195" s="23">
        <v>3.4900224000326125</v>
      </c>
      <c r="D195" s="3">
        <v>3.0464401952968272</v>
      </c>
      <c r="E195" s="3">
        <v>7.4147709696948461</v>
      </c>
      <c r="F195" s="3">
        <v>3.3528020641736465</v>
      </c>
      <c r="G195" s="14">
        <v>1.4420599808833519</v>
      </c>
      <c r="H195" s="25">
        <v>18.746095610081284</v>
      </c>
    </row>
    <row r="196" spans="2:8" x14ac:dyDescent="0.25">
      <c r="B196" s="25">
        <v>193</v>
      </c>
      <c r="C196" s="23">
        <v>3.4329539439031747</v>
      </c>
      <c r="D196" s="3">
        <v>3.0946072825772744</v>
      </c>
      <c r="E196" s="3">
        <v>6.1485287799398725</v>
      </c>
      <c r="F196" s="3">
        <v>4.1119587287649777</v>
      </c>
      <c r="G196" s="14">
        <v>1.7127572166388252</v>
      </c>
      <c r="H196" s="25">
        <v>18.500805951824123</v>
      </c>
    </row>
    <row r="197" spans="2:8" x14ac:dyDescent="0.25">
      <c r="B197" s="25">
        <v>194</v>
      </c>
      <c r="C197" s="23">
        <v>4.2900205944422156</v>
      </c>
      <c r="D197" s="3">
        <v>3.1372058128965699</v>
      </c>
      <c r="E197" s="3">
        <v>5.214093418902662</v>
      </c>
      <c r="F197" s="3">
        <v>4.1162381547013744</v>
      </c>
      <c r="G197" s="14">
        <v>1.5404232382264285</v>
      </c>
      <c r="H197" s="25">
        <v>18.297981219169248</v>
      </c>
    </row>
    <row r="198" spans="2:8" x14ac:dyDescent="0.25">
      <c r="B198" s="25">
        <v>195</v>
      </c>
      <c r="C198" s="23">
        <v>3.7860650167292222</v>
      </c>
      <c r="D198" s="3">
        <v>3.178792980758506</v>
      </c>
      <c r="E198" s="3">
        <v>5.5526058414538291</v>
      </c>
      <c r="F198" s="3">
        <v>3.9299299167190784</v>
      </c>
      <c r="G198" s="14">
        <v>1.2977623196842933</v>
      </c>
      <c r="H198" s="25">
        <v>17.745156075344926</v>
      </c>
    </row>
    <row r="199" spans="2:8" x14ac:dyDescent="0.25">
      <c r="B199" s="25">
        <v>196</v>
      </c>
      <c r="C199" s="23">
        <v>3.3921742823831726</v>
      </c>
      <c r="D199" s="3">
        <v>3.2636240631165165</v>
      </c>
      <c r="E199" s="3">
        <v>5.9785452672505635</v>
      </c>
      <c r="F199" s="3">
        <v>3.5694867016783443</v>
      </c>
      <c r="G199" s="14">
        <v>1.3190502312811225</v>
      </c>
      <c r="H199" s="25">
        <v>17.522880545709718</v>
      </c>
    </row>
    <row r="200" spans="2:8" x14ac:dyDescent="0.25">
      <c r="B200" s="25">
        <v>197</v>
      </c>
      <c r="C200" s="23">
        <v>4.7905705303614914</v>
      </c>
      <c r="D200" s="3">
        <v>3.1037363965975082</v>
      </c>
      <c r="E200" s="3">
        <v>6.2155591973514381</v>
      </c>
      <c r="F200" s="3">
        <v>3.745513404212661</v>
      </c>
      <c r="G200" s="14">
        <v>1.5771203465442918</v>
      </c>
      <c r="H200" s="25">
        <v>19.432499875067389</v>
      </c>
    </row>
    <row r="201" spans="2:8" x14ac:dyDescent="0.25">
      <c r="B201" s="25">
        <v>198</v>
      </c>
      <c r="C201" s="23">
        <v>3.3563648950448064</v>
      </c>
      <c r="D201" s="3">
        <v>3.3954703471465417</v>
      </c>
      <c r="E201" s="3">
        <v>4.8478660498248907</v>
      </c>
      <c r="F201" s="3">
        <v>3.9212171118092667</v>
      </c>
      <c r="G201" s="14">
        <v>1.536476884713087</v>
      </c>
      <c r="H201" s="25">
        <v>17.05739528853859</v>
      </c>
    </row>
    <row r="202" spans="2:8" x14ac:dyDescent="0.25">
      <c r="B202" s="25">
        <v>199</v>
      </c>
      <c r="C202" s="23">
        <v>3.6772191837962991</v>
      </c>
      <c r="D202" s="3">
        <v>3.2029835857881439</v>
      </c>
      <c r="E202" s="3">
        <v>5.6554831871164524</v>
      </c>
      <c r="F202" s="3">
        <v>4.9592638904159259</v>
      </c>
      <c r="G202" s="14">
        <v>1.1308040693330332</v>
      </c>
      <c r="H202" s="25">
        <v>18.625753916449856</v>
      </c>
    </row>
    <row r="203" spans="2:8" x14ac:dyDescent="0.25">
      <c r="B203" s="25">
        <v>200</v>
      </c>
      <c r="C203" s="23">
        <v>3.568559449836707</v>
      </c>
      <c r="D203" s="3">
        <v>3.0569904187690211</v>
      </c>
      <c r="E203" s="3">
        <v>5.7959370657638534</v>
      </c>
      <c r="F203" s="3">
        <v>3.5787694671472576</v>
      </c>
      <c r="G203" s="14">
        <v>1.3956421284862277</v>
      </c>
      <c r="H203" s="25">
        <v>17.395898530003066</v>
      </c>
    </row>
    <row r="204" spans="2:8" x14ac:dyDescent="0.25">
      <c r="B204" s="25">
        <v>201</v>
      </c>
      <c r="C204" s="23">
        <v>4.521928619075263</v>
      </c>
      <c r="D204" s="3">
        <v>2.8767680609485007</v>
      </c>
      <c r="E204" s="3">
        <v>7.1130865057817072</v>
      </c>
      <c r="F204" s="3">
        <v>5.0677730320536343</v>
      </c>
      <c r="G204" s="14">
        <v>1.3129809120489027</v>
      </c>
      <c r="H204" s="25">
        <v>20.892537129908007</v>
      </c>
    </row>
    <row r="205" spans="2:8" x14ac:dyDescent="0.25">
      <c r="B205" s="25">
        <v>202</v>
      </c>
      <c r="C205" s="23">
        <v>3.8966806403179755</v>
      </c>
      <c r="D205" s="3">
        <v>2.9111031807254539</v>
      </c>
      <c r="E205" s="3">
        <v>5.1631014001318967</v>
      </c>
      <c r="F205" s="3">
        <v>3.5239330726509728</v>
      </c>
      <c r="G205" s="14">
        <v>1.5012842168929101</v>
      </c>
      <c r="H205" s="25">
        <v>16.996102510719208</v>
      </c>
    </row>
    <row r="206" spans="2:8" x14ac:dyDescent="0.25">
      <c r="B206" s="25">
        <v>203</v>
      </c>
      <c r="C206" s="23">
        <v>4.0990938296755575</v>
      </c>
      <c r="D206" s="3">
        <v>3.6305254376847729</v>
      </c>
      <c r="E206" s="3">
        <v>5.5629561955327205</v>
      </c>
      <c r="F206" s="3">
        <v>3.8141574635181619</v>
      </c>
      <c r="G206" s="14">
        <v>1.3238675513384526</v>
      </c>
      <c r="H206" s="25">
        <v>18.430600477749664</v>
      </c>
    </row>
    <row r="207" spans="2:8" x14ac:dyDescent="0.25">
      <c r="B207" s="25">
        <v>204</v>
      </c>
      <c r="C207" s="23">
        <v>4.1246088403637877</v>
      </c>
      <c r="D207" s="3">
        <v>3.1158015479277186</v>
      </c>
      <c r="E207" s="3">
        <v>5.0815117169566868</v>
      </c>
      <c r="F207" s="3">
        <v>3.782030417827777</v>
      </c>
      <c r="G207" s="14">
        <v>1.6093601610331922</v>
      </c>
      <c r="H207" s="25">
        <v>17.713312684109162</v>
      </c>
    </row>
    <row r="208" spans="2:8" x14ac:dyDescent="0.25">
      <c r="B208" s="25">
        <v>205</v>
      </c>
      <c r="C208" s="23">
        <v>4.039197027303409</v>
      </c>
      <c r="D208" s="3">
        <v>3.0390083946635364</v>
      </c>
      <c r="E208" s="3">
        <v>5.1526207970276312</v>
      </c>
      <c r="F208" s="3">
        <v>4.1542144721124439</v>
      </c>
      <c r="G208" s="14">
        <v>1.3439634199861914</v>
      </c>
      <c r="H208" s="25">
        <v>17.729004111093211</v>
      </c>
    </row>
    <row r="209" spans="2:8" x14ac:dyDescent="0.25">
      <c r="B209" s="25">
        <v>206</v>
      </c>
      <c r="C209" s="23">
        <v>4.3703334661334639</v>
      </c>
      <c r="D209" s="3">
        <v>2.4545587689096982</v>
      </c>
      <c r="E209" s="3">
        <v>5.3887959700906087</v>
      </c>
      <c r="F209" s="3">
        <v>3.8729471492764267</v>
      </c>
      <c r="G209" s="14">
        <v>1.7318231142002443</v>
      </c>
      <c r="H209" s="25">
        <v>17.818458468610444</v>
      </c>
    </row>
    <row r="210" spans="2:8" x14ac:dyDescent="0.25">
      <c r="B210" s="25">
        <v>207</v>
      </c>
      <c r="C210" s="23">
        <v>4.3688511614134686</v>
      </c>
      <c r="D210" s="3">
        <v>2.7904641227488707</v>
      </c>
      <c r="E210" s="3">
        <v>4.8928797681366873</v>
      </c>
      <c r="F210" s="3">
        <v>4.2919584800421351</v>
      </c>
      <c r="G210" s="14">
        <v>1.1619147299095911</v>
      </c>
      <c r="H210" s="25">
        <v>17.50606826225075</v>
      </c>
    </row>
    <row r="211" spans="2:8" x14ac:dyDescent="0.25">
      <c r="B211" s="25">
        <v>208</v>
      </c>
      <c r="C211" s="23">
        <v>4.0924280634405816</v>
      </c>
      <c r="D211" s="3">
        <v>2.6279562225193263</v>
      </c>
      <c r="E211" s="3">
        <v>5.015030546704077</v>
      </c>
      <c r="F211" s="3">
        <v>3.8477413056177885</v>
      </c>
      <c r="G211" s="14">
        <v>1.5293050273160826</v>
      </c>
      <c r="H211" s="25">
        <v>17.112461165597857</v>
      </c>
    </row>
    <row r="212" spans="2:8" x14ac:dyDescent="0.25">
      <c r="B212" s="25">
        <v>209</v>
      </c>
      <c r="C212" s="23">
        <v>3.2683047942915087</v>
      </c>
      <c r="D212" s="3">
        <v>2.2169977602513482</v>
      </c>
      <c r="E212" s="3">
        <v>5.9903912352448803</v>
      </c>
      <c r="F212" s="3">
        <v>3.161509867124618</v>
      </c>
      <c r="G212" s="14">
        <v>1.3670587511587293</v>
      </c>
      <c r="H212" s="25">
        <v>16.004262408071085</v>
      </c>
    </row>
    <row r="213" spans="2:8" x14ac:dyDescent="0.25">
      <c r="B213" s="25">
        <v>210</v>
      </c>
      <c r="C213" s="23">
        <v>3.8149256400839722</v>
      </c>
      <c r="D213" s="3">
        <v>2.7424956683793535</v>
      </c>
      <c r="E213" s="3">
        <v>5.007449901230542</v>
      </c>
      <c r="F213" s="3">
        <v>3.974417952568031</v>
      </c>
      <c r="G213" s="14">
        <v>1.7446369827993347</v>
      </c>
      <c r="H213" s="25">
        <v>17.283926145061233</v>
      </c>
    </row>
    <row r="214" spans="2:8" x14ac:dyDescent="0.25">
      <c r="B214" s="25">
        <v>211</v>
      </c>
      <c r="C214" s="23">
        <v>4.906877249034415</v>
      </c>
      <c r="D214" s="3">
        <v>2.9192369479164952</v>
      </c>
      <c r="E214" s="3">
        <v>5.0549136675339756</v>
      </c>
      <c r="F214" s="3">
        <v>4.5041780197730246</v>
      </c>
      <c r="G214" s="14">
        <v>1.359063455922354</v>
      </c>
      <c r="H214" s="25">
        <v>18.744269340180264</v>
      </c>
    </row>
    <row r="215" spans="2:8" x14ac:dyDescent="0.25">
      <c r="B215" s="25">
        <v>212</v>
      </c>
      <c r="C215" s="23">
        <v>3.1565973708252391</v>
      </c>
      <c r="D215" s="3">
        <v>2.2113371449800172</v>
      </c>
      <c r="E215" s="3">
        <v>5.0642451495292118</v>
      </c>
      <c r="F215" s="3">
        <v>4.5703259768886708</v>
      </c>
      <c r="G215" s="14">
        <v>1.0931799211739823</v>
      </c>
      <c r="H215" s="25">
        <v>16.095685563397119</v>
      </c>
    </row>
    <row r="216" spans="2:8" x14ac:dyDescent="0.25">
      <c r="B216" s="25">
        <v>213</v>
      </c>
      <c r="C216" s="23">
        <v>4.2822121336019254</v>
      </c>
      <c r="D216" s="3">
        <v>2.7881890093064721</v>
      </c>
      <c r="E216" s="3">
        <v>6.2574144736307993</v>
      </c>
      <c r="F216" s="3">
        <v>4.1799901595437365</v>
      </c>
      <c r="G216" s="14">
        <v>1.6771023341867393</v>
      </c>
      <c r="H216" s="25">
        <v>19.184908110269671</v>
      </c>
    </row>
    <row r="217" spans="2:8" x14ac:dyDescent="0.25">
      <c r="B217" s="25">
        <v>214</v>
      </c>
      <c r="C217" s="23">
        <v>4.3351743718968576</v>
      </c>
      <c r="D217" s="3">
        <v>2.9649938775149995</v>
      </c>
      <c r="E217" s="3">
        <v>5.2512988695687186</v>
      </c>
      <c r="F217" s="3">
        <v>4.1630189459451428</v>
      </c>
      <c r="G217" s="14">
        <v>1.2427185455037524</v>
      </c>
      <c r="H217" s="25">
        <v>17.957204610429471</v>
      </c>
    </row>
    <row r="218" spans="2:8" x14ac:dyDescent="0.25">
      <c r="B218" s="25">
        <v>215</v>
      </c>
      <c r="C218" s="23">
        <v>3.7469728121693135</v>
      </c>
      <c r="D218" s="3">
        <v>3.5931212537032642</v>
      </c>
      <c r="E218" s="3">
        <v>4.3237753992906054</v>
      </c>
      <c r="F218" s="3">
        <v>4.3446218903814966</v>
      </c>
      <c r="G218" s="14">
        <v>1.6452164879901829</v>
      </c>
      <c r="H218" s="25">
        <v>17.65370784353486</v>
      </c>
    </row>
    <row r="219" spans="2:8" x14ac:dyDescent="0.25">
      <c r="B219" s="25">
        <v>216</v>
      </c>
      <c r="C219" s="23">
        <v>3.8400269044813582</v>
      </c>
      <c r="D219" s="3">
        <v>3.8296920475998211</v>
      </c>
      <c r="E219" s="3">
        <v>5.3824701346158328</v>
      </c>
      <c r="F219" s="3">
        <v>3.598213553616787</v>
      </c>
      <c r="G219" s="14">
        <v>1.9780004321975244</v>
      </c>
      <c r="H219" s="25">
        <v>18.628403072511325</v>
      </c>
    </row>
    <row r="220" spans="2:8" x14ac:dyDescent="0.25">
      <c r="B220" s="25">
        <v>217</v>
      </c>
      <c r="C220" s="23">
        <v>3.9239845304133403</v>
      </c>
      <c r="D220" s="3">
        <v>2.644334139929811</v>
      </c>
      <c r="E220" s="3">
        <v>6.3278938582295261</v>
      </c>
      <c r="F220" s="3">
        <v>5.6926343438489377</v>
      </c>
      <c r="G220" s="14">
        <v>1.8470729253219926</v>
      </c>
      <c r="H220" s="25">
        <v>20.435919797743608</v>
      </c>
    </row>
    <row r="221" spans="2:8" x14ac:dyDescent="0.25">
      <c r="B221" s="25">
        <v>218</v>
      </c>
      <c r="C221" s="23">
        <v>3.9479690658772526</v>
      </c>
      <c r="D221" s="3">
        <v>2.83585502132056</v>
      </c>
      <c r="E221" s="3">
        <v>5.4498788301421772</v>
      </c>
      <c r="F221" s="3">
        <v>4.6815503097952158</v>
      </c>
      <c r="G221" s="14">
        <v>1.7500756841422787</v>
      </c>
      <c r="H221" s="25">
        <v>18.665328911277484</v>
      </c>
    </row>
    <row r="222" spans="2:8" x14ac:dyDescent="0.25">
      <c r="B222" s="25">
        <v>219</v>
      </c>
      <c r="C222" s="23">
        <v>4.1111777615832219</v>
      </c>
      <c r="D222" s="3">
        <v>3.1520790865564745</v>
      </c>
      <c r="E222" s="3">
        <v>5.8269368824459242</v>
      </c>
      <c r="F222" s="3">
        <v>4.0447435913050125</v>
      </c>
      <c r="G222" s="14">
        <v>1.3470591205945555</v>
      </c>
      <c r="H222" s="25">
        <v>18.481996442485187</v>
      </c>
    </row>
    <row r="223" spans="2:8" x14ac:dyDescent="0.25">
      <c r="B223" s="25">
        <v>220</v>
      </c>
      <c r="C223" s="23">
        <v>3.379357975793047</v>
      </c>
      <c r="D223" s="3">
        <v>2.9571374822083882</v>
      </c>
      <c r="E223" s="3">
        <v>6.604812886317486</v>
      </c>
      <c r="F223" s="3">
        <v>4.3567702042308305</v>
      </c>
      <c r="G223" s="14">
        <v>1.6424082738334722</v>
      </c>
      <c r="H223" s="25">
        <v>18.940486822383225</v>
      </c>
    </row>
    <row r="224" spans="2:8" x14ac:dyDescent="0.25">
      <c r="B224" s="25">
        <v>221</v>
      </c>
      <c r="C224" s="23">
        <v>3.287410847275277</v>
      </c>
      <c r="D224" s="3">
        <v>3.8161963674744435</v>
      </c>
      <c r="E224" s="3">
        <v>7.1174405427867278</v>
      </c>
      <c r="F224" s="3">
        <v>3.8547273905254236</v>
      </c>
      <c r="G224" s="14">
        <v>1.7386471134278969</v>
      </c>
      <c r="H224" s="25">
        <v>19.814422261489771</v>
      </c>
    </row>
    <row r="225" spans="2:8" x14ac:dyDescent="0.25">
      <c r="B225" s="25">
        <v>222</v>
      </c>
      <c r="C225" s="23">
        <v>3.9776066009634796</v>
      </c>
      <c r="D225" s="3">
        <v>2.4741492612350471</v>
      </c>
      <c r="E225" s="3">
        <v>4.3816093358593262</v>
      </c>
      <c r="F225" s="3">
        <v>3.9466192770531632</v>
      </c>
      <c r="G225" s="14">
        <v>1.6797535919827158</v>
      </c>
      <c r="H225" s="25">
        <v>16.459738067093731</v>
      </c>
    </row>
    <row r="226" spans="2:8" x14ac:dyDescent="0.25">
      <c r="B226" s="25">
        <v>223</v>
      </c>
      <c r="C226" s="23">
        <v>4.7389533372896899</v>
      </c>
      <c r="D226" s="3">
        <v>2.9299475707765033</v>
      </c>
      <c r="E226" s="3">
        <v>4.2561627150954484</v>
      </c>
      <c r="F226" s="3">
        <v>3.5052228851351197</v>
      </c>
      <c r="G226" s="14">
        <v>1.7839357859122527</v>
      </c>
      <c r="H226" s="25">
        <v>17.214222294209012</v>
      </c>
    </row>
    <row r="227" spans="2:8" x14ac:dyDescent="0.25">
      <c r="B227" s="25">
        <v>224</v>
      </c>
      <c r="C227" s="23">
        <v>3.106725025243839</v>
      </c>
      <c r="D227" s="3">
        <v>2.9755811253028996</v>
      </c>
      <c r="E227" s="3">
        <v>6.0857526130131143</v>
      </c>
      <c r="F227" s="3">
        <v>3.2932391787773923</v>
      </c>
      <c r="G227" s="14">
        <v>1.7020105590762868</v>
      </c>
      <c r="H227" s="25">
        <v>17.163308501413532</v>
      </c>
    </row>
    <row r="228" spans="2:8" x14ac:dyDescent="0.25">
      <c r="B228" s="25">
        <v>225</v>
      </c>
      <c r="C228" s="23">
        <v>3.9211172497884395</v>
      </c>
      <c r="D228" s="3">
        <v>2.7586727842102166</v>
      </c>
      <c r="E228" s="3">
        <v>5.1740245617721046</v>
      </c>
      <c r="F228" s="3">
        <v>3.7386769623120903</v>
      </c>
      <c r="G228" s="14">
        <v>1.7493049457169421</v>
      </c>
      <c r="H228" s="25">
        <v>17.341796503799795</v>
      </c>
    </row>
    <row r="229" spans="2:8" x14ac:dyDescent="0.25">
      <c r="B229" s="25">
        <v>226</v>
      </c>
      <c r="C229" s="23">
        <v>4.7195059419537131</v>
      </c>
      <c r="D229" s="3">
        <v>3.1071226954120723</v>
      </c>
      <c r="E229" s="3">
        <v>6.2784083371391537</v>
      </c>
      <c r="F229" s="3">
        <v>5.3744645297767466</v>
      </c>
      <c r="G229" s="14">
        <v>1.5546101289001752</v>
      </c>
      <c r="H229" s="25">
        <v>21.034111633181862</v>
      </c>
    </row>
    <row r="230" spans="2:8" x14ac:dyDescent="0.25">
      <c r="B230" s="25">
        <v>227</v>
      </c>
      <c r="C230" s="23">
        <v>3.9903796962668578</v>
      </c>
      <c r="D230" s="3">
        <v>3.5109010458934207</v>
      </c>
      <c r="E230" s="3">
        <v>4.9954737389241464</v>
      </c>
      <c r="F230" s="3">
        <v>3.9667302845583134</v>
      </c>
      <c r="G230" s="14">
        <v>1.3348655902185542</v>
      </c>
      <c r="H230" s="25">
        <v>17.798350355861295</v>
      </c>
    </row>
    <row r="231" spans="2:8" x14ac:dyDescent="0.25">
      <c r="B231" s="25">
        <v>228</v>
      </c>
      <c r="C231" s="23">
        <v>4.450970924430818</v>
      </c>
      <c r="D231" s="3">
        <v>2.7012255197899755</v>
      </c>
      <c r="E231" s="3">
        <v>5.1294340364981679</v>
      </c>
      <c r="F231" s="3">
        <v>4.4145580623924312</v>
      </c>
      <c r="G231" s="14">
        <v>1.2610900647618426</v>
      </c>
      <c r="H231" s="25">
        <v>17.957278607873235</v>
      </c>
    </row>
    <row r="232" spans="2:8" x14ac:dyDescent="0.25">
      <c r="B232" s="25">
        <v>229</v>
      </c>
      <c r="C232" s="23">
        <v>4.3382844061628401</v>
      </c>
      <c r="D232" s="3">
        <v>3.3379530281059222</v>
      </c>
      <c r="E232" s="3">
        <v>7.0558788381427533</v>
      </c>
      <c r="F232" s="3">
        <v>4.9141463152208891</v>
      </c>
      <c r="G232" s="14">
        <v>1.475207503350952</v>
      </c>
      <c r="H232" s="25">
        <v>21.121470090983355</v>
      </c>
    </row>
    <row r="233" spans="2:8" x14ac:dyDescent="0.25">
      <c r="B233" s="25">
        <v>230</v>
      </c>
      <c r="C233" s="23">
        <v>3.6080292479513534</v>
      </c>
      <c r="D233" s="3">
        <v>3.3055546313111837</v>
      </c>
      <c r="E233" s="3">
        <v>4.4937779174831292</v>
      </c>
      <c r="F233" s="3">
        <v>4.3970989768572881</v>
      </c>
      <c r="G233" s="14">
        <v>1.5361772492180212</v>
      </c>
      <c r="H233" s="25">
        <v>17.340638022820976</v>
      </c>
    </row>
    <row r="234" spans="2:8" x14ac:dyDescent="0.25">
      <c r="B234" s="25">
        <v>231</v>
      </c>
      <c r="C234" s="23">
        <v>4.1151048301563051</v>
      </c>
      <c r="D234" s="3">
        <v>3.1121069640743229</v>
      </c>
      <c r="E234" s="3">
        <v>5.3921770790175749</v>
      </c>
      <c r="F234" s="3">
        <v>3.9379587375843195</v>
      </c>
      <c r="G234" s="14">
        <v>1.8396308300843123</v>
      </c>
      <c r="H234" s="25">
        <v>18.396978440916836</v>
      </c>
    </row>
    <row r="235" spans="2:8" x14ac:dyDescent="0.25">
      <c r="B235" s="25">
        <v>232</v>
      </c>
      <c r="C235" s="23">
        <v>3.2019429199473706</v>
      </c>
      <c r="D235" s="3">
        <v>2.841527923386455</v>
      </c>
      <c r="E235" s="3">
        <v>4.2317624332463062</v>
      </c>
      <c r="F235" s="3">
        <v>4.6419300179164233</v>
      </c>
      <c r="G235" s="14">
        <v>1.5203562959975576</v>
      </c>
      <c r="H235" s="25">
        <v>16.437519590494112</v>
      </c>
    </row>
    <row r="236" spans="2:8" x14ac:dyDescent="0.25">
      <c r="B236" s="25">
        <v>233</v>
      </c>
      <c r="C236" s="23">
        <v>3.9760564719223632</v>
      </c>
      <c r="D236" s="3">
        <v>3.040066181368001</v>
      </c>
      <c r="E236" s="3">
        <v>4.8807109559874293</v>
      </c>
      <c r="F236" s="3">
        <v>4.8415169175180957</v>
      </c>
      <c r="G236" s="14">
        <v>1.6398857305007517</v>
      </c>
      <c r="H236" s="25">
        <v>18.378236257296642</v>
      </c>
    </row>
    <row r="237" spans="2:8" x14ac:dyDescent="0.25">
      <c r="B237" s="25">
        <v>234</v>
      </c>
      <c r="C237" s="23">
        <v>4.2396504168728502</v>
      </c>
      <c r="D237" s="3">
        <v>2.9723211445020459</v>
      </c>
      <c r="E237" s="3">
        <v>5.5725429416726353</v>
      </c>
      <c r="F237" s="3">
        <v>4.2946342103978683</v>
      </c>
      <c r="G237" s="14">
        <v>1.3878630179024483</v>
      </c>
      <c r="H237" s="25">
        <v>18.467011731347846</v>
      </c>
    </row>
    <row r="238" spans="2:8" x14ac:dyDescent="0.25">
      <c r="B238" s="25">
        <v>235</v>
      </c>
      <c r="C238" s="23">
        <v>4.3832227302946807</v>
      </c>
      <c r="D238" s="3">
        <v>3.0828115826534979</v>
      </c>
      <c r="E238" s="3">
        <v>5.0502947366180191</v>
      </c>
      <c r="F238" s="3">
        <v>3.5894600018500622</v>
      </c>
      <c r="G238" s="14">
        <v>1.5488058432264129</v>
      </c>
      <c r="H238" s="25">
        <v>17.654594894642671</v>
      </c>
    </row>
    <row r="239" spans="2:8" x14ac:dyDescent="0.25">
      <c r="B239" s="25">
        <v>236</v>
      </c>
      <c r="C239" s="23">
        <v>3.5334326797830724</v>
      </c>
      <c r="D239" s="3">
        <v>3.1467255901337703</v>
      </c>
      <c r="E239" s="3">
        <v>5.8116811152095291</v>
      </c>
      <c r="F239" s="3">
        <v>3.7471480378262796</v>
      </c>
      <c r="G239" s="14">
        <v>1.490345316579474</v>
      </c>
      <c r="H239" s="25">
        <v>17.729332739532126</v>
      </c>
    </row>
    <row r="240" spans="2:8" x14ac:dyDescent="0.25">
      <c r="B240" s="25">
        <v>237</v>
      </c>
      <c r="C240" s="23">
        <v>3.9729854592842271</v>
      </c>
      <c r="D240" s="3">
        <v>2.6579115339561739</v>
      </c>
      <c r="E240" s="3">
        <v>5.2671700831816146</v>
      </c>
      <c r="F240" s="3">
        <v>3.9892332701955717</v>
      </c>
      <c r="G240" s="14">
        <v>1.2650832422888498</v>
      </c>
      <c r="H240" s="25">
        <v>17.152383588906439</v>
      </c>
    </row>
    <row r="241" spans="2:8" x14ac:dyDescent="0.25">
      <c r="B241" s="25">
        <v>238</v>
      </c>
      <c r="C241" s="23">
        <v>3.4379597554693517</v>
      </c>
      <c r="D241" s="3">
        <v>2.8089232408678146</v>
      </c>
      <c r="E241" s="3">
        <v>5.096578865454596</v>
      </c>
      <c r="F241" s="3">
        <v>3.4667647570170774</v>
      </c>
      <c r="G241" s="14">
        <v>1.5824048874530499</v>
      </c>
      <c r="H241" s="25">
        <v>16.392631506261889</v>
      </c>
    </row>
    <row r="242" spans="2:8" x14ac:dyDescent="0.25">
      <c r="B242" s="25">
        <v>239</v>
      </c>
      <c r="C242" s="23">
        <v>4.7577085553162339</v>
      </c>
      <c r="D242" s="3">
        <v>2.7765128798721537</v>
      </c>
      <c r="E242" s="3">
        <v>5.1030806088685292</v>
      </c>
      <c r="F242" s="3">
        <v>3.6633983554358935</v>
      </c>
      <c r="G242" s="14">
        <v>1.4961541753298953</v>
      </c>
      <c r="H242" s="25">
        <v>17.796854574822706</v>
      </c>
    </row>
    <row r="243" spans="2:8" x14ac:dyDescent="0.25">
      <c r="B243" s="25">
        <v>240</v>
      </c>
      <c r="C243" s="23">
        <v>3.9671263937065553</v>
      </c>
      <c r="D243" s="3">
        <v>2.1650917444058564</v>
      </c>
      <c r="E243" s="3">
        <v>5.5397342008751638</v>
      </c>
      <c r="F243" s="3">
        <v>4.7838117958454927</v>
      </c>
      <c r="G243" s="14">
        <v>1.4040930123989508</v>
      </c>
      <c r="H243" s="25">
        <v>17.85985714723202</v>
      </c>
    </row>
    <row r="244" spans="2:8" x14ac:dyDescent="0.25">
      <c r="B244" s="25">
        <v>241</v>
      </c>
      <c r="C244" s="23">
        <v>4.1714390585710355</v>
      </c>
      <c r="D244" s="3">
        <v>2.7703917010371075</v>
      </c>
      <c r="E244" s="3">
        <v>4.6532511057327905</v>
      </c>
      <c r="F244" s="3">
        <v>4.9231354526754751</v>
      </c>
      <c r="G244" s="14">
        <v>1.6597451476555922</v>
      </c>
      <c r="H244" s="25">
        <v>18.177962465672</v>
      </c>
    </row>
    <row r="245" spans="2:8" x14ac:dyDescent="0.25">
      <c r="B245" s="25">
        <v>242</v>
      </c>
      <c r="C245" s="23">
        <v>4.4346634482233176</v>
      </c>
      <c r="D245" s="3">
        <v>3.0119161014310238</v>
      </c>
      <c r="E245" s="3">
        <v>5.9761428398620309</v>
      </c>
      <c r="F245" s="3">
        <v>5.3862717322333875</v>
      </c>
      <c r="G245" s="14">
        <v>1.7172830509139001</v>
      </c>
      <c r="H245" s="25">
        <v>20.526277172663661</v>
      </c>
    </row>
    <row r="246" spans="2:8" x14ac:dyDescent="0.25">
      <c r="B246" s="25">
        <v>243</v>
      </c>
      <c r="C246" s="23">
        <v>4.1529469595557522</v>
      </c>
      <c r="D246" s="3">
        <v>2.4689426369612573</v>
      </c>
      <c r="E246" s="3">
        <v>5.0747375102324863</v>
      </c>
      <c r="F246" s="3">
        <v>3.4811973818277009</v>
      </c>
      <c r="G246" s="14">
        <v>1.5463056979722789</v>
      </c>
      <c r="H246" s="25">
        <v>16.724130186549477</v>
      </c>
    </row>
    <row r="247" spans="2:8" x14ac:dyDescent="0.25">
      <c r="B247" s="25">
        <v>244</v>
      </c>
      <c r="C247" s="23">
        <v>3.1784161650801903</v>
      </c>
      <c r="D247" s="3">
        <v>2.8608188316823053</v>
      </c>
      <c r="E247" s="3">
        <v>4.541991979210616</v>
      </c>
      <c r="F247" s="3">
        <v>4.7231275071646257</v>
      </c>
      <c r="G247" s="14">
        <v>1.8219327377736567</v>
      </c>
      <c r="H247" s="25">
        <v>17.126287220911394</v>
      </c>
    </row>
    <row r="248" spans="2:8" x14ac:dyDescent="0.25">
      <c r="B248" s="25">
        <v>245</v>
      </c>
      <c r="C248" s="23">
        <v>3.3038873916697962</v>
      </c>
      <c r="D248" s="3">
        <v>2.6338164093277694</v>
      </c>
      <c r="E248" s="3">
        <v>7.1562890506880201</v>
      </c>
      <c r="F248" s="3">
        <v>3.8187959610280533</v>
      </c>
      <c r="G248" s="14">
        <v>1.3280321969538929</v>
      </c>
      <c r="H248" s="25">
        <v>18.240821009667531</v>
      </c>
    </row>
    <row r="249" spans="2:8" x14ac:dyDescent="0.25">
      <c r="B249" s="25">
        <v>246</v>
      </c>
      <c r="C249" s="23">
        <v>3.9358448976867693</v>
      </c>
      <c r="D249" s="3">
        <v>3.446176637144541</v>
      </c>
      <c r="E249" s="3">
        <v>7.2125483691219872</v>
      </c>
      <c r="F249" s="3">
        <v>4.6077632321941842</v>
      </c>
      <c r="G249" s="14">
        <v>1.8128115870700228</v>
      </c>
      <c r="H249" s="25">
        <v>21.015144723217503</v>
      </c>
    </row>
    <row r="250" spans="2:8" x14ac:dyDescent="0.25">
      <c r="B250" s="25">
        <v>247</v>
      </c>
      <c r="C250" s="23">
        <v>3.3667684319368876</v>
      </c>
      <c r="D250" s="3">
        <v>2.7545705507225438</v>
      </c>
      <c r="E250" s="3">
        <v>5.9863729689935887</v>
      </c>
      <c r="F250" s="3">
        <v>4.9805908767358531</v>
      </c>
      <c r="G250" s="14">
        <v>1.1231677850946502</v>
      </c>
      <c r="H250" s="25">
        <v>18.211470613483524</v>
      </c>
    </row>
    <row r="251" spans="2:8" x14ac:dyDescent="0.25">
      <c r="B251" s="25">
        <v>248</v>
      </c>
      <c r="C251" s="23">
        <v>3.9701715202929906</v>
      </c>
      <c r="D251" s="3">
        <v>2.1093618145215625</v>
      </c>
      <c r="E251" s="3">
        <v>6.0620013056174855</v>
      </c>
      <c r="F251" s="3">
        <v>5.9232034620756195</v>
      </c>
      <c r="G251" s="14">
        <v>1.5026796352492511</v>
      </c>
      <c r="H251" s="25">
        <v>19.567417737756909</v>
      </c>
    </row>
    <row r="252" spans="2:8" x14ac:dyDescent="0.25">
      <c r="B252" s="25">
        <v>249</v>
      </c>
      <c r="C252" s="23">
        <v>3.7817297894256678</v>
      </c>
      <c r="D252" s="3">
        <v>3.7363647735068648</v>
      </c>
      <c r="E252" s="3">
        <v>5.3564771737650743</v>
      </c>
      <c r="F252" s="3">
        <v>3.7323459138212276</v>
      </c>
      <c r="G252" s="14">
        <v>1.3170588527956943</v>
      </c>
      <c r="H252" s="25">
        <v>17.923976503314528</v>
      </c>
    </row>
    <row r="253" spans="2:8" x14ac:dyDescent="0.25">
      <c r="B253" s="25">
        <v>250</v>
      </c>
      <c r="C253" s="23">
        <v>4.6390219921697868</v>
      </c>
      <c r="D253" s="3">
        <v>3.8567866473980876</v>
      </c>
      <c r="E253" s="3">
        <v>5.4276811704120531</v>
      </c>
      <c r="F253" s="3">
        <v>3.562542644470291</v>
      </c>
      <c r="G253" s="14">
        <v>1.8148229735397909</v>
      </c>
      <c r="H253" s="25">
        <v>19.300855427990008</v>
      </c>
    </row>
    <row r="254" spans="2:8" x14ac:dyDescent="0.25">
      <c r="B254" s="25">
        <v>251</v>
      </c>
      <c r="C254" s="23">
        <v>4.5068937352576315</v>
      </c>
      <c r="D254" s="3">
        <v>3.1919450894131742</v>
      </c>
      <c r="E254" s="3">
        <v>7.3132489406648027</v>
      </c>
      <c r="F254" s="3">
        <v>3.7546930534176628</v>
      </c>
      <c r="G254" s="14">
        <v>1.210719333996926</v>
      </c>
      <c r="H254" s="25">
        <v>19.977500152750196</v>
      </c>
    </row>
    <row r="255" spans="2:8" x14ac:dyDescent="0.25">
      <c r="B255" s="25">
        <v>252</v>
      </c>
      <c r="C255" s="23">
        <v>4.0014434631696663</v>
      </c>
      <c r="D255" s="3">
        <v>3.0719779333043675</v>
      </c>
      <c r="E255" s="3">
        <v>4.9062161923383627</v>
      </c>
      <c r="F255" s="3">
        <v>5.3469372306701617</v>
      </c>
      <c r="G255" s="14">
        <v>1.3825190252982935</v>
      </c>
      <c r="H255" s="25">
        <v>18.709093844780853</v>
      </c>
    </row>
    <row r="256" spans="2:8" x14ac:dyDescent="0.25">
      <c r="B256" s="25">
        <v>253</v>
      </c>
      <c r="C256" s="23">
        <v>3.4643149223074463</v>
      </c>
      <c r="D256" s="3">
        <v>3.2535336868019926</v>
      </c>
      <c r="E256" s="3">
        <v>4.1412245469242555</v>
      </c>
      <c r="F256" s="3">
        <v>3.3470346899003802</v>
      </c>
      <c r="G256" s="14">
        <v>1.1197364745774263</v>
      </c>
      <c r="H256" s="25">
        <v>15.3258443205115</v>
      </c>
    </row>
    <row r="257" spans="2:8" x14ac:dyDescent="0.25">
      <c r="B257" s="25">
        <v>254</v>
      </c>
      <c r="C257" s="23">
        <v>4.4008523144145046</v>
      </c>
      <c r="D257" s="3">
        <v>2.7243206943335143</v>
      </c>
      <c r="E257" s="3">
        <v>6.1798703105859341</v>
      </c>
      <c r="F257" s="3">
        <v>4.3588559193934762</v>
      </c>
      <c r="G257" s="14">
        <v>1.6761498039781859</v>
      </c>
      <c r="H257" s="25">
        <v>19.340049042705616</v>
      </c>
    </row>
    <row r="258" spans="2:8" x14ac:dyDescent="0.25">
      <c r="B258" s="25">
        <v>255</v>
      </c>
      <c r="C258" s="23">
        <v>4.6841259815063747</v>
      </c>
      <c r="D258" s="3">
        <v>2.4966696860821149</v>
      </c>
      <c r="E258" s="3">
        <v>7.3267465213563785</v>
      </c>
      <c r="F258" s="3">
        <v>3.9324936927700769</v>
      </c>
      <c r="G258" s="14">
        <v>1.8346021827492081</v>
      </c>
      <c r="H258" s="25">
        <v>20.274638064464153</v>
      </c>
    </row>
    <row r="259" spans="2:8" x14ac:dyDescent="0.25">
      <c r="B259" s="25">
        <v>256</v>
      </c>
      <c r="C259" s="23">
        <v>4.0557727968000004</v>
      </c>
      <c r="D259" s="3">
        <v>2.6996429148205738</v>
      </c>
      <c r="E259" s="3">
        <v>5.4433058142505963</v>
      </c>
      <c r="F259" s="3">
        <v>4.2086173553208681</v>
      </c>
      <c r="G259" s="14">
        <v>1.8750015020460729</v>
      </c>
      <c r="H259" s="25">
        <v>18.282340383238111</v>
      </c>
    </row>
    <row r="260" spans="2:8" x14ac:dyDescent="0.25">
      <c r="B260" s="25">
        <v>257</v>
      </c>
      <c r="C260" s="23">
        <v>3.9654562594681084</v>
      </c>
      <c r="D260" s="3">
        <v>2.6479155608737091</v>
      </c>
      <c r="E260" s="3">
        <v>5.9674062954237712</v>
      </c>
      <c r="F260" s="3">
        <v>3.7012740460124176</v>
      </c>
      <c r="G260" s="14">
        <v>1.1469042948665973</v>
      </c>
      <c r="H260" s="25">
        <v>17.428956456644606</v>
      </c>
    </row>
    <row r="261" spans="2:8" x14ac:dyDescent="0.25">
      <c r="B261" s="25">
        <v>258</v>
      </c>
      <c r="C261" s="23">
        <v>4.5270878514465069</v>
      </c>
      <c r="D261" s="3">
        <v>3.2826829998938272</v>
      </c>
      <c r="E261" s="3">
        <v>4.2032358846983024</v>
      </c>
      <c r="F261" s="3">
        <v>3.2016107505888001</v>
      </c>
      <c r="G261" s="14">
        <v>1.4623157487649137</v>
      </c>
      <c r="H261" s="25">
        <v>16.676933235392351</v>
      </c>
    </row>
    <row r="262" spans="2:8" x14ac:dyDescent="0.25">
      <c r="B262" s="25">
        <v>259</v>
      </c>
      <c r="C262" s="23">
        <v>3.8163053376833043</v>
      </c>
      <c r="D262" s="3">
        <v>3.4749994973911695</v>
      </c>
      <c r="E262" s="3">
        <v>5.2159376891548686</v>
      </c>
      <c r="F262" s="3">
        <v>5.0624663499672335</v>
      </c>
      <c r="G262" s="14">
        <v>1.755252866642939</v>
      </c>
      <c r="H262" s="25">
        <v>19.324961740839512</v>
      </c>
    </row>
    <row r="263" spans="2:8" x14ac:dyDescent="0.25">
      <c r="B263" s="25">
        <v>260</v>
      </c>
      <c r="C263" s="23">
        <v>3.9187139886818145</v>
      </c>
      <c r="D263" s="3">
        <v>3.2699405644391888</v>
      </c>
      <c r="E263" s="3">
        <v>4.5591160052109228</v>
      </c>
      <c r="F263" s="3">
        <v>4.0606167157580906</v>
      </c>
      <c r="G263" s="14">
        <v>1.1388221470238609</v>
      </c>
      <c r="H263" s="25">
        <v>16.947209421113875</v>
      </c>
    </row>
    <row r="264" spans="2:8" x14ac:dyDescent="0.25">
      <c r="B264" s="25">
        <v>261</v>
      </c>
      <c r="C264" s="23">
        <v>4.1235569249553317</v>
      </c>
      <c r="D264" s="3">
        <v>3.0345174780965274</v>
      </c>
      <c r="E264" s="3">
        <v>5.875703874420986</v>
      </c>
      <c r="F264" s="3">
        <v>4.4566617445772341</v>
      </c>
      <c r="G264" s="14">
        <v>1.3643651877451257</v>
      </c>
      <c r="H264" s="25">
        <v>18.854805209795206</v>
      </c>
    </row>
    <row r="265" spans="2:8" x14ac:dyDescent="0.25">
      <c r="B265" s="25">
        <v>262</v>
      </c>
      <c r="C265" s="23">
        <v>3.149572815175512</v>
      </c>
      <c r="D265" s="3">
        <v>2.896364257876868</v>
      </c>
      <c r="E265" s="3">
        <v>6.0242278075510658</v>
      </c>
      <c r="F265" s="3">
        <v>3.619226888383992</v>
      </c>
      <c r="G265" s="14">
        <v>1.4098433102188339</v>
      </c>
      <c r="H265" s="25">
        <v>17.09923507920627</v>
      </c>
    </row>
    <row r="266" spans="2:8" x14ac:dyDescent="0.25">
      <c r="B266" s="25">
        <v>263</v>
      </c>
      <c r="C266" s="23">
        <v>3.6341140190503207</v>
      </c>
      <c r="D266" s="3">
        <v>3.0591714002116199</v>
      </c>
      <c r="E266" s="3">
        <v>6.6590243305988341</v>
      </c>
      <c r="F266" s="3">
        <v>4.6868810633150702</v>
      </c>
      <c r="G266" s="14">
        <v>1.4511633465443874</v>
      </c>
      <c r="H266" s="25">
        <v>19.49035415972023</v>
      </c>
    </row>
    <row r="267" spans="2:8" x14ac:dyDescent="0.25">
      <c r="B267" s="25">
        <v>264</v>
      </c>
      <c r="C267" s="23">
        <v>3.9519750176981554</v>
      </c>
      <c r="D267" s="3">
        <v>3.2963545992344572</v>
      </c>
      <c r="E267" s="3">
        <v>5.4419569028334642</v>
      </c>
      <c r="F267" s="3">
        <v>4.2228173036289753</v>
      </c>
      <c r="G267" s="14">
        <v>1.830320840657681</v>
      </c>
      <c r="H267" s="25">
        <v>18.743424664052732</v>
      </c>
    </row>
    <row r="268" spans="2:8" x14ac:dyDescent="0.25">
      <c r="B268" s="25">
        <v>265</v>
      </c>
      <c r="C268" s="23">
        <v>4.2589963883572919</v>
      </c>
      <c r="D268" s="3">
        <v>3.3016451920853807</v>
      </c>
      <c r="E268" s="3">
        <v>5.4802532699111133</v>
      </c>
      <c r="F268" s="3">
        <v>5.2349843020740803</v>
      </c>
      <c r="G268" s="14">
        <v>1.2775365821034936</v>
      </c>
      <c r="H268" s="25">
        <v>19.55341573453136</v>
      </c>
    </row>
    <row r="269" spans="2:8" x14ac:dyDescent="0.25">
      <c r="B269" s="25">
        <v>266</v>
      </c>
      <c r="C269" s="23">
        <v>4.6422342662472404</v>
      </c>
      <c r="D269" s="3">
        <v>3.05567041074565</v>
      </c>
      <c r="E269" s="3">
        <v>5.4311189192086129</v>
      </c>
      <c r="F269" s="3">
        <v>4.87401053211895</v>
      </c>
      <c r="G269" s="14">
        <v>1.2359262575540459</v>
      </c>
      <c r="H269" s="25">
        <v>19.238960385874496</v>
      </c>
    </row>
    <row r="270" spans="2:8" x14ac:dyDescent="0.25">
      <c r="B270" s="25">
        <v>267</v>
      </c>
      <c r="C270" s="23">
        <v>3.9156157788668375</v>
      </c>
      <c r="D270" s="3">
        <v>3.0629638567554993</v>
      </c>
      <c r="E270" s="3">
        <v>5.3309872953546495</v>
      </c>
      <c r="F270" s="3">
        <v>4.1876338219305822</v>
      </c>
      <c r="G270" s="14">
        <v>1.535599204172772</v>
      </c>
      <c r="H270" s="25">
        <v>18.032799957080339</v>
      </c>
    </row>
    <row r="271" spans="2:8" x14ac:dyDescent="0.25">
      <c r="B271" s="25">
        <v>268</v>
      </c>
      <c r="C271" s="23">
        <v>3.611507499728372</v>
      </c>
      <c r="D271" s="3">
        <v>2.9035561468303825</v>
      </c>
      <c r="E271" s="3">
        <v>5.5261454556790284</v>
      </c>
      <c r="F271" s="3">
        <v>5.1285359507682147</v>
      </c>
      <c r="G271" s="14">
        <v>1.6373275003125114</v>
      </c>
      <c r="H271" s="25">
        <v>18.807072553318509</v>
      </c>
    </row>
    <row r="272" spans="2:8" x14ac:dyDescent="0.25">
      <c r="B272" s="25">
        <v>269</v>
      </c>
      <c r="C272" s="23">
        <v>4.1774322695777037</v>
      </c>
      <c r="D272" s="3">
        <v>2.9108444447041784</v>
      </c>
      <c r="E272" s="3">
        <v>5.0101586614637927</v>
      </c>
      <c r="F272" s="3">
        <v>3.1903285885573385</v>
      </c>
      <c r="G272" s="14">
        <v>1.728771984138628</v>
      </c>
      <c r="H272" s="25">
        <v>17.01753594844164</v>
      </c>
    </row>
    <row r="273" spans="2:8" x14ac:dyDescent="0.25">
      <c r="B273" s="25">
        <v>270</v>
      </c>
      <c r="C273" s="23">
        <v>4.2714369538633132</v>
      </c>
      <c r="D273" s="3">
        <v>2.3647387898848811</v>
      </c>
      <c r="E273" s="3">
        <v>4.9703012274733869</v>
      </c>
      <c r="F273" s="3">
        <v>5.4962310547817843</v>
      </c>
      <c r="G273" s="14">
        <v>1.283202837924154</v>
      </c>
      <c r="H273" s="25">
        <v>18.385910863927521</v>
      </c>
    </row>
    <row r="274" spans="2:8" x14ac:dyDescent="0.25">
      <c r="B274" s="25">
        <v>271</v>
      </c>
      <c r="C274" s="23">
        <v>3.3599189708171084</v>
      </c>
      <c r="D274" s="3">
        <v>2.9452070751200026</v>
      </c>
      <c r="E274" s="3">
        <v>5.7755914186663597</v>
      </c>
      <c r="F274" s="3">
        <v>3.8274033418821936</v>
      </c>
      <c r="G274" s="14">
        <v>1.4199058539594591</v>
      </c>
      <c r="H274" s="25">
        <v>17.328026660445122</v>
      </c>
    </row>
    <row r="275" spans="2:8" x14ac:dyDescent="0.25">
      <c r="B275" s="25">
        <v>272</v>
      </c>
      <c r="C275" s="23">
        <v>3.222166214150008</v>
      </c>
      <c r="D275" s="3">
        <v>3.2084803885547806</v>
      </c>
      <c r="E275" s="3">
        <v>6.047641918147967</v>
      </c>
      <c r="F275" s="3">
        <v>5.9046127588933199</v>
      </c>
      <c r="G275" s="14">
        <v>1.6867057822478428</v>
      </c>
      <c r="H275" s="25">
        <v>20.069607061993917</v>
      </c>
    </row>
    <row r="276" spans="2:8" x14ac:dyDescent="0.25">
      <c r="B276" s="25">
        <v>273</v>
      </c>
      <c r="C276" s="23">
        <v>3.3476108409929384</v>
      </c>
      <c r="D276" s="3">
        <v>3.7514422365888809</v>
      </c>
      <c r="E276" s="3">
        <v>5.5181981023575748</v>
      </c>
      <c r="F276" s="3">
        <v>4.7262644056502143</v>
      </c>
      <c r="G276" s="14">
        <v>1.2009384762753608</v>
      </c>
      <c r="H276" s="25">
        <v>18.544454061864968</v>
      </c>
    </row>
    <row r="277" spans="2:8" x14ac:dyDescent="0.25">
      <c r="B277" s="25">
        <v>274</v>
      </c>
      <c r="C277" s="23">
        <v>3.7497987587672768</v>
      </c>
      <c r="D277" s="3">
        <v>3.0545003303889504</v>
      </c>
      <c r="E277" s="3">
        <v>6.121449888930246</v>
      </c>
      <c r="F277" s="3">
        <v>3.1987324933223089</v>
      </c>
      <c r="G277" s="14">
        <v>1.4564271823218886</v>
      </c>
      <c r="H277" s="25">
        <v>17.580908653730674</v>
      </c>
    </row>
    <row r="278" spans="2:8" x14ac:dyDescent="0.25">
      <c r="B278" s="25">
        <v>275</v>
      </c>
      <c r="C278" s="23">
        <v>4.1338582236667332</v>
      </c>
      <c r="D278" s="3">
        <v>2.3943843475902553</v>
      </c>
      <c r="E278" s="3">
        <v>5.6176552705734881</v>
      </c>
      <c r="F278" s="3">
        <v>3.2895924829620178</v>
      </c>
      <c r="G278" s="14">
        <v>1.5908251848169499</v>
      </c>
      <c r="H278" s="25">
        <v>17.026315509609447</v>
      </c>
    </row>
    <row r="279" spans="2:8" x14ac:dyDescent="0.25">
      <c r="B279" s="25">
        <v>276</v>
      </c>
      <c r="C279" s="23">
        <v>4.3526608970048342</v>
      </c>
      <c r="D279" s="3">
        <v>2.2650676156998282</v>
      </c>
      <c r="E279" s="3">
        <v>4.9130950730137073</v>
      </c>
      <c r="F279" s="3">
        <v>4.777057297780396</v>
      </c>
      <c r="G279" s="14">
        <v>1.5561140425519027</v>
      </c>
      <c r="H279" s="25">
        <v>17.863994926050669</v>
      </c>
    </row>
    <row r="280" spans="2:8" x14ac:dyDescent="0.25">
      <c r="B280" s="25">
        <v>277</v>
      </c>
      <c r="C280" s="23">
        <v>4.1684874395710132</v>
      </c>
      <c r="D280" s="3">
        <v>2.914297106378652</v>
      </c>
      <c r="E280" s="3">
        <v>6.2601936600608452</v>
      </c>
      <c r="F280" s="3">
        <v>3.7861320153344256</v>
      </c>
      <c r="G280" s="14">
        <v>1.4747871750960475</v>
      </c>
      <c r="H280" s="25">
        <v>18.603897396440985</v>
      </c>
    </row>
    <row r="281" spans="2:8" x14ac:dyDescent="0.25">
      <c r="B281" s="25">
        <v>278</v>
      </c>
      <c r="C281" s="23">
        <v>4.4135202631048234</v>
      </c>
      <c r="D281" s="3">
        <v>2.727085274845872</v>
      </c>
      <c r="E281" s="3">
        <v>4.5639307017110538</v>
      </c>
      <c r="F281" s="3">
        <v>4.2548755899076065</v>
      </c>
      <c r="G281" s="14">
        <v>1.2487685636202219</v>
      </c>
      <c r="H281" s="25">
        <v>17.208180393189576</v>
      </c>
    </row>
    <row r="282" spans="2:8" x14ac:dyDescent="0.25">
      <c r="B282" s="25">
        <v>279</v>
      </c>
      <c r="C282" s="23">
        <v>4.0706243775914324</v>
      </c>
      <c r="D282" s="3">
        <v>3.846503657030433</v>
      </c>
      <c r="E282" s="3">
        <v>4.766384693896411</v>
      </c>
      <c r="F282" s="3">
        <v>4.6340873631637125</v>
      </c>
      <c r="G282" s="14">
        <v>1.4688846442123908</v>
      </c>
      <c r="H282" s="25">
        <v>18.78648473589438</v>
      </c>
    </row>
    <row r="283" spans="2:8" x14ac:dyDescent="0.25">
      <c r="B283" s="25">
        <v>280</v>
      </c>
      <c r="C283" s="23">
        <v>4.2378746245561736</v>
      </c>
      <c r="D283" s="3">
        <v>3.1400519009798411</v>
      </c>
      <c r="E283" s="3">
        <v>6.3536419461199749</v>
      </c>
      <c r="F283" s="3">
        <v>3.7440268032500743</v>
      </c>
      <c r="G283" s="14">
        <v>1.6751124262863371</v>
      </c>
      <c r="H283" s="25">
        <v>19.150707701192399</v>
      </c>
    </row>
    <row r="284" spans="2:8" x14ac:dyDescent="0.25">
      <c r="B284" s="25">
        <v>281</v>
      </c>
      <c r="C284" s="23">
        <v>3.6945061711523959</v>
      </c>
      <c r="D284" s="3">
        <v>2.6431264554592082</v>
      </c>
      <c r="E284" s="3">
        <v>4.5972419411733094</v>
      </c>
      <c r="F284" s="3">
        <v>5.3112527728396186</v>
      </c>
      <c r="G284" s="14">
        <v>1.5184293415678973</v>
      </c>
      <c r="H284" s="25">
        <v>17.764556682192431</v>
      </c>
    </row>
    <row r="285" spans="2:8" x14ac:dyDescent="0.25">
      <c r="B285" s="25">
        <v>282</v>
      </c>
      <c r="C285" s="23">
        <v>3.9552477355007714</v>
      </c>
      <c r="D285" s="3">
        <v>3.5803817265299416</v>
      </c>
      <c r="E285" s="3">
        <v>6.313949958449383</v>
      </c>
      <c r="F285" s="3">
        <v>4.401406492927368</v>
      </c>
      <c r="G285" s="14">
        <v>1.4951423124601018</v>
      </c>
      <c r="H285" s="25">
        <v>19.746128225867565</v>
      </c>
    </row>
    <row r="286" spans="2:8" x14ac:dyDescent="0.25">
      <c r="B286" s="25">
        <v>283</v>
      </c>
      <c r="C286" s="23">
        <v>4.6170645367113234</v>
      </c>
      <c r="D286" s="3">
        <v>2.8433264179159803</v>
      </c>
      <c r="E286" s="3">
        <v>5.6941752957729665</v>
      </c>
      <c r="F286" s="3">
        <v>3.367647396010216</v>
      </c>
      <c r="G286" s="14">
        <v>1.5126644339397075</v>
      </c>
      <c r="H286" s="25">
        <v>18.034878080350193</v>
      </c>
    </row>
    <row r="287" spans="2:8" x14ac:dyDescent="0.25">
      <c r="B287" s="25">
        <v>284</v>
      </c>
      <c r="C287" s="23">
        <v>3.8950741624740282</v>
      </c>
      <c r="D287" s="3">
        <v>3.4332695415350609</v>
      </c>
      <c r="E287" s="3">
        <v>6.0543461746552225</v>
      </c>
      <c r="F287" s="3">
        <v>4.9289394296154967</v>
      </c>
      <c r="G287" s="14">
        <v>1.8319608597205594</v>
      </c>
      <c r="H287" s="25">
        <v>20.143590168000369</v>
      </c>
    </row>
    <row r="288" spans="2:8" x14ac:dyDescent="0.25">
      <c r="B288" s="25">
        <v>285</v>
      </c>
      <c r="C288" s="23">
        <v>3.2955809949983679</v>
      </c>
      <c r="D288" s="3">
        <v>3.3980072221690185</v>
      </c>
      <c r="E288" s="3">
        <v>4.8607883038857587</v>
      </c>
      <c r="F288" s="3">
        <v>4.9873263123925744</v>
      </c>
      <c r="G288" s="14">
        <v>1.4932256412547953</v>
      </c>
      <c r="H288" s="25">
        <v>18.034928474700514</v>
      </c>
    </row>
    <row r="289" spans="2:8" x14ac:dyDescent="0.25">
      <c r="B289" s="25">
        <v>286</v>
      </c>
      <c r="C289" s="23">
        <v>4.1605333366793449</v>
      </c>
      <c r="D289" s="3">
        <v>2.8320953580130412</v>
      </c>
      <c r="E289" s="3">
        <v>5.3914573980172182</v>
      </c>
      <c r="F289" s="3">
        <v>3.4365880040287662</v>
      </c>
      <c r="G289" s="14">
        <v>1.4848489686326729</v>
      </c>
      <c r="H289" s="25">
        <v>17.305523065371045</v>
      </c>
    </row>
    <row r="290" spans="2:8" x14ac:dyDescent="0.25">
      <c r="B290" s="25">
        <v>287</v>
      </c>
      <c r="C290" s="23">
        <v>3.779952956211492</v>
      </c>
      <c r="D290" s="3">
        <v>3.1977518863343528</v>
      </c>
      <c r="E290" s="3">
        <v>5.0805370689752163</v>
      </c>
      <c r="F290" s="3">
        <v>4.5105266991097706</v>
      </c>
      <c r="G290" s="14">
        <v>1.2415724387844669</v>
      </c>
      <c r="H290" s="25">
        <v>17.8103410494153</v>
      </c>
    </row>
    <row r="291" spans="2:8" x14ac:dyDescent="0.25">
      <c r="B291" s="25">
        <v>288</v>
      </c>
      <c r="C291" s="23">
        <v>4.0350554984491458</v>
      </c>
      <c r="D291" s="3">
        <v>3.5567246084563409</v>
      </c>
      <c r="E291" s="3">
        <v>6.5718932288600769</v>
      </c>
      <c r="F291" s="3">
        <v>5.510162540184143</v>
      </c>
      <c r="G291" s="14">
        <v>1.4007099053531957</v>
      </c>
      <c r="H291" s="25">
        <v>21.074545781302902</v>
      </c>
    </row>
    <row r="292" spans="2:8" x14ac:dyDescent="0.25">
      <c r="B292" s="25">
        <v>289</v>
      </c>
      <c r="C292" s="23">
        <v>4.0637590120874068</v>
      </c>
      <c r="D292" s="3">
        <v>2.4722500342737108</v>
      </c>
      <c r="E292" s="3">
        <v>5.3072131131511444</v>
      </c>
      <c r="F292" s="3">
        <v>4.1974154568713153</v>
      </c>
      <c r="G292" s="14">
        <v>1.6622924637897054</v>
      </c>
      <c r="H292" s="25">
        <v>17.702930080173282</v>
      </c>
    </row>
    <row r="293" spans="2:8" x14ac:dyDescent="0.25">
      <c r="B293" s="25">
        <v>290</v>
      </c>
      <c r="C293" s="23">
        <v>4.1521979270532947</v>
      </c>
      <c r="D293" s="3">
        <v>3.8885978746575836</v>
      </c>
      <c r="E293" s="3">
        <v>6.312563827026306</v>
      </c>
      <c r="F293" s="3">
        <v>3.9425934418596049</v>
      </c>
      <c r="G293" s="14">
        <v>1.7060527551150551</v>
      </c>
      <c r="H293" s="25">
        <v>20.002005825711844</v>
      </c>
    </row>
    <row r="294" spans="2:8" x14ac:dyDescent="0.25">
      <c r="B294" s="25">
        <v>291</v>
      </c>
      <c r="C294" s="23">
        <v>3.6499387239953998</v>
      </c>
      <c r="D294" s="3">
        <v>3.1080423350506923</v>
      </c>
      <c r="E294" s="3">
        <v>6.4592239057802976</v>
      </c>
      <c r="F294" s="3">
        <v>3.5771307554509666</v>
      </c>
      <c r="G294" s="14">
        <v>1.2901419955415416</v>
      </c>
      <c r="H294" s="25">
        <v>18.084477715818899</v>
      </c>
    </row>
    <row r="295" spans="2:8" x14ac:dyDescent="0.25">
      <c r="B295" s="25">
        <v>292</v>
      </c>
      <c r="C295" s="23">
        <v>4.0787559910739999</v>
      </c>
      <c r="D295" s="3">
        <v>2.9643469263244078</v>
      </c>
      <c r="E295" s="3">
        <v>6.0184749499365955</v>
      </c>
      <c r="F295" s="3">
        <v>3.4331638097508619</v>
      </c>
      <c r="G295" s="14">
        <v>1.6890016137123576</v>
      </c>
      <c r="H295" s="25">
        <v>18.183743290798223</v>
      </c>
    </row>
    <row r="296" spans="2:8" x14ac:dyDescent="0.25">
      <c r="B296" s="25">
        <v>293</v>
      </c>
      <c r="C296" s="23">
        <v>4.4657298099395009</v>
      </c>
      <c r="D296" s="3">
        <v>3.0024358249097838</v>
      </c>
      <c r="E296" s="3">
        <v>5.2324838315459115</v>
      </c>
      <c r="F296" s="3">
        <v>3.2601524861381375</v>
      </c>
      <c r="G296" s="14">
        <v>1.4617671034355584</v>
      </c>
      <c r="H296" s="25">
        <v>17.422569055968893</v>
      </c>
    </row>
    <row r="297" spans="2:8" x14ac:dyDescent="0.25">
      <c r="B297" s="25">
        <v>294</v>
      </c>
      <c r="C297" s="23">
        <v>4.3726343640906391</v>
      </c>
      <c r="D297" s="3">
        <v>3.3117865075545749</v>
      </c>
      <c r="E297" s="3">
        <v>5.0213417073582818</v>
      </c>
      <c r="F297" s="3">
        <v>4.0730358989029849</v>
      </c>
      <c r="G297" s="14">
        <v>1.5326160453877293</v>
      </c>
      <c r="H297" s="25">
        <v>18.311414523294211</v>
      </c>
    </row>
    <row r="298" spans="2:8" x14ac:dyDescent="0.25">
      <c r="B298" s="25">
        <v>295</v>
      </c>
      <c r="C298" s="23">
        <v>4.4705480766338166</v>
      </c>
      <c r="D298" s="3">
        <v>3.0135807365600336</v>
      </c>
      <c r="E298" s="3">
        <v>5.8774394352660764</v>
      </c>
      <c r="F298" s="3">
        <v>4.6381062029222742</v>
      </c>
      <c r="G298" s="14">
        <v>1.5715520912616763</v>
      </c>
      <c r="H298" s="25">
        <v>19.571226542643878</v>
      </c>
    </row>
    <row r="299" spans="2:8" x14ac:dyDescent="0.25">
      <c r="B299" s="25">
        <v>296</v>
      </c>
      <c r="C299" s="23">
        <v>4.2662874320055995</v>
      </c>
      <c r="D299" s="3">
        <v>2.9598510025423561</v>
      </c>
      <c r="E299" s="3">
        <v>5.9030477400457784</v>
      </c>
      <c r="F299" s="3">
        <v>4.318078080553212</v>
      </c>
      <c r="G299" s="14">
        <v>1.4814787248387939</v>
      </c>
      <c r="H299" s="25">
        <v>18.928742979985742</v>
      </c>
    </row>
    <row r="300" spans="2:8" x14ac:dyDescent="0.25">
      <c r="B300" s="25">
        <v>297</v>
      </c>
      <c r="C300" s="23">
        <v>4.4630236245322532</v>
      </c>
      <c r="D300" s="3">
        <v>2.4328019484462877</v>
      </c>
      <c r="E300" s="3">
        <v>6.199370099650003</v>
      </c>
      <c r="F300" s="3">
        <v>3.6661907870209389</v>
      </c>
      <c r="G300" s="14">
        <v>1.3865547548380088</v>
      </c>
      <c r="H300" s="25">
        <v>18.147941214487492</v>
      </c>
    </row>
    <row r="301" spans="2:8" x14ac:dyDescent="0.25">
      <c r="B301" s="25">
        <v>298</v>
      </c>
      <c r="C301" s="23">
        <v>3.9056782426314265</v>
      </c>
      <c r="D301" s="3">
        <v>2.8375905950852833</v>
      </c>
      <c r="E301" s="3">
        <v>4.7958743292217205</v>
      </c>
      <c r="F301" s="3">
        <v>4.0916227228847646</v>
      </c>
      <c r="G301" s="14">
        <v>1.5183091304469258</v>
      </c>
      <c r="H301" s="25">
        <v>17.149075020270121</v>
      </c>
    </row>
    <row r="302" spans="2:8" x14ac:dyDescent="0.25">
      <c r="B302" s="25">
        <v>299</v>
      </c>
      <c r="C302" s="23">
        <v>4.0089856871244089</v>
      </c>
      <c r="D302" s="3">
        <v>2.8252427029516749</v>
      </c>
      <c r="E302" s="3">
        <v>6.6546790244871215</v>
      </c>
      <c r="F302" s="3">
        <v>3.7752304780176202</v>
      </c>
      <c r="G302" s="14">
        <v>1.2372555448408724</v>
      </c>
      <c r="H302" s="25">
        <v>18.501393437421697</v>
      </c>
    </row>
    <row r="303" spans="2:8" x14ac:dyDescent="0.25">
      <c r="B303" s="25">
        <v>300</v>
      </c>
      <c r="C303" s="23">
        <v>4.4049645024558357</v>
      </c>
      <c r="D303" s="3">
        <v>3.154848331725483</v>
      </c>
      <c r="E303" s="3">
        <v>5.3536196119404673</v>
      </c>
      <c r="F303" s="3">
        <v>3.613306886994843</v>
      </c>
      <c r="G303" s="14">
        <v>1.7149087763163053</v>
      </c>
      <c r="H303" s="25">
        <v>18.241648109432933</v>
      </c>
    </row>
    <row r="304" spans="2:8" x14ac:dyDescent="0.25">
      <c r="B304" s="25">
        <v>301</v>
      </c>
      <c r="C304" s="23">
        <v>3.8768497737483334</v>
      </c>
      <c r="D304" s="3">
        <v>3.3624137004660697</v>
      </c>
      <c r="E304" s="3">
        <v>4.5459911104813058</v>
      </c>
      <c r="F304" s="3">
        <v>4.0573953158600391</v>
      </c>
      <c r="G304" s="14">
        <v>1.8434196232248727</v>
      </c>
      <c r="H304" s="25">
        <v>17.68606952378062</v>
      </c>
    </row>
    <row r="305" spans="2:8" x14ac:dyDescent="0.25">
      <c r="B305" s="25">
        <v>302</v>
      </c>
      <c r="C305" s="23">
        <v>3.9687395633627545</v>
      </c>
      <c r="D305" s="3">
        <v>3.054382918505091</v>
      </c>
      <c r="E305" s="3">
        <v>6.8498388344250856</v>
      </c>
      <c r="F305" s="3">
        <v>4.0994172411557024</v>
      </c>
      <c r="G305" s="14">
        <v>1.341569862487054</v>
      </c>
      <c r="H305" s="25">
        <v>19.313948419935691</v>
      </c>
    </row>
    <row r="306" spans="2:8" x14ac:dyDescent="0.25">
      <c r="B306" s="25">
        <v>303</v>
      </c>
      <c r="C306" s="23">
        <v>3.2918373837624735</v>
      </c>
      <c r="D306" s="3">
        <v>3.0854916408945883</v>
      </c>
      <c r="E306" s="3">
        <v>5.9152570464759586</v>
      </c>
      <c r="F306" s="3">
        <v>3.752421614033564</v>
      </c>
      <c r="G306" s="14">
        <v>1.7709540698253554</v>
      </c>
      <c r="H306" s="25">
        <v>17.815961754991939</v>
      </c>
    </row>
    <row r="307" spans="2:8" x14ac:dyDescent="0.25">
      <c r="B307" s="25">
        <v>304</v>
      </c>
      <c r="C307" s="23">
        <v>3.5227148099061951</v>
      </c>
      <c r="D307" s="3">
        <v>2.7179600477884636</v>
      </c>
      <c r="E307" s="3">
        <v>4.8412410010640148</v>
      </c>
      <c r="F307" s="3">
        <v>3.3488024925391682</v>
      </c>
      <c r="G307" s="14">
        <v>1.6717760841872762</v>
      </c>
      <c r="H307" s="25">
        <v>16.102494435485116</v>
      </c>
    </row>
    <row r="308" spans="2:8" x14ac:dyDescent="0.25">
      <c r="B308" s="25">
        <v>305</v>
      </c>
      <c r="C308" s="23">
        <v>4.0269990537526494</v>
      </c>
      <c r="D308" s="3">
        <v>3.7189548473371694</v>
      </c>
      <c r="E308" s="3">
        <v>7.2666577535686869</v>
      </c>
      <c r="F308" s="3">
        <v>3.980406450645932</v>
      </c>
      <c r="G308" s="14">
        <v>1.2124742072945101</v>
      </c>
      <c r="H308" s="25">
        <v>20.205492312598949</v>
      </c>
    </row>
    <row r="309" spans="2:8" x14ac:dyDescent="0.25">
      <c r="B309" s="25">
        <v>306</v>
      </c>
      <c r="C309" s="23">
        <v>3.6375156854121014</v>
      </c>
      <c r="D309" s="3">
        <v>2.146374386197309</v>
      </c>
      <c r="E309" s="3">
        <v>5.109493565738279</v>
      </c>
      <c r="F309" s="3">
        <v>4.615435058920581</v>
      </c>
      <c r="G309" s="14">
        <v>1.641184660036568</v>
      </c>
      <c r="H309" s="25">
        <v>17.15000335630484</v>
      </c>
    </row>
    <row r="310" spans="2:8" x14ac:dyDescent="0.25">
      <c r="B310" s="25">
        <v>307</v>
      </c>
      <c r="C310" s="23">
        <v>4.2276517704023391</v>
      </c>
      <c r="D310" s="3">
        <v>3.0431608843539855</v>
      </c>
      <c r="E310" s="3">
        <v>5.3397063830380516</v>
      </c>
      <c r="F310" s="3">
        <v>3.6427360298684186</v>
      </c>
      <c r="G310" s="14">
        <v>1.0219311782987939</v>
      </c>
      <c r="H310" s="25">
        <v>17.275186245961589</v>
      </c>
    </row>
    <row r="311" spans="2:8" x14ac:dyDescent="0.25">
      <c r="B311" s="25">
        <v>308</v>
      </c>
      <c r="C311" s="23">
        <v>3.6513067095588543</v>
      </c>
      <c r="D311" s="3">
        <v>3.1061917361997429</v>
      </c>
      <c r="E311" s="3">
        <v>5.2392548557833027</v>
      </c>
      <c r="F311" s="3">
        <v>3.6485822752911199</v>
      </c>
      <c r="G311" s="14">
        <v>1.4440002786666621</v>
      </c>
      <c r="H311" s="25">
        <v>17.089335855499684</v>
      </c>
    </row>
    <row r="312" spans="2:8" x14ac:dyDescent="0.25">
      <c r="B312" s="25">
        <v>309</v>
      </c>
      <c r="C312" s="23">
        <v>3.7531444022342582</v>
      </c>
      <c r="D312" s="3">
        <v>2.5946148822325394</v>
      </c>
      <c r="E312" s="3">
        <v>5.714346309713628</v>
      </c>
      <c r="F312" s="3">
        <v>3.4387224281035125</v>
      </c>
      <c r="G312" s="14">
        <v>1.3495334576062543</v>
      </c>
      <c r="H312" s="25">
        <v>16.850361479890193</v>
      </c>
    </row>
    <row r="313" spans="2:8" x14ac:dyDescent="0.25">
      <c r="B313" s="25">
        <v>310</v>
      </c>
      <c r="C313" s="23">
        <v>3.9328231446059787</v>
      </c>
      <c r="D313" s="3">
        <v>2.8394685389335961</v>
      </c>
      <c r="E313" s="3">
        <v>4.9037705679488068</v>
      </c>
      <c r="F313" s="3">
        <v>3.4194790795989789</v>
      </c>
      <c r="G313" s="14">
        <v>1.2828345239083063</v>
      </c>
      <c r="H313" s="25">
        <v>16.378375854995667</v>
      </c>
    </row>
    <row r="314" spans="2:8" x14ac:dyDescent="0.25">
      <c r="B314" s="25">
        <v>311</v>
      </c>
      <c r="C314" s="23">
        <v>4.1578054265618345</v>
      </c>
      <c r="D314" s="3">
        <v>2.6724387475839007</v>
      </c>
      <c r="E314" s="3">
        <v>5.918924597253886</v>
      </c>
      <c r="F314" s="3">
        <v>3.5286584478471785</v>
      </c>
      <c r="G314" s="14">
        <v>1.4842493257227405</v>
      </c>
      <c r="H314" s="25">
        <v>17.762076544969538</v>
      </c>
    </row>
    <row r="315" spans="2:8" x14ac:dyDescent="0.25">
      <c r="B315" s="25">
        <v>312</v>
      </c>
      <c r="C315" s="23">
        <v>3.9545310684256383</v>
      </c>
      <c r="D315" s="3">
        <v>2.8521939117447825</v>
      </c>
      <c r="E315" s="3">
        <v>7.2431721916389193</v>
      </c>
      <c r="F315" s="3">
        <v>3.1860721374760494</v>
      </c>
      <c r="G315" s="14">
        <v>1.3204661773381225</v>
      </c>
      <c r="H315" s="25">
        <v>18.55643548662351</v>
      </c>
    </row>
    <row r="316" spans="2:8" x14ac:dyDescent="0.25">
      <c r="B316" s="25">
        <v>313</v>
      </c>
      <c r="C316" s="23">
        <v>4.6942873587409055</v>
      </c>
      <c r="D316" s="3">
        <v>2.5976270458590944</v>
      </c>
      <c r="E316" s="3">
        <v>4.7135826015750055</v>
      </c>
      <c r="F316" s="3">
        <v>4.026335767895084</v>
      </c>
      <c r="G316" s="14">
        <v>1.9605310468037112</v>
      </c>
      <c r="H316" s="25">
        <v>17.992363820873802</v>
      </c>
    </row>
    <row r="317" spans="2:8" x14ac:dyDescent="0.25">
      <c r="B317" s="25">
        <v>314</v>
      </c>
      <c r="C317" s="23">
        <v>3.5576841683318698</v>
      </c>
      <c r="D317" s="3">
        <v>2.2412048778931108</v>
      </c>
      <c r="E317" s="3">
        <v>5.3796567651848548</v>
      </c>
      <c r="F317" s="3">
        <v>4.3822247627818207</v>
      </c>
      <c r="G317" s="14">
        <v>1.614898494757687</v>
      </c>
      <c r="H317" s="25">
        <v>17.175669068949343</v>
      </c>
    </row>
    <row r="318" spans="2:8" x14ac:dyDescent="0.25">
      <c r="B318" s="25">
        <v>315</v>
      </c>
      <c r="C318" s="23">
        <v>3.8326049893993708</v>
      </c>
      <c r="D318" s="3">
        <v>3.0873848420786034</v>
      </c>
      <c r="E318" s="3">
        <v>6.3832422207095902</v>
      </c>
      <c r="F318" s="3">
        <v>3.5305034721049524</v>
      </c>
      <c r="G318" s="14">
        <v>1.719877982978498</v>
      </c>
      <c r="H318" s="25">
        <v>18.553613507271017</v>
      </c>
    </row>
    <row r="319" spans="2:8" x14ac:dyDescent="0.25">
      <c r="B319" s="25">
        <v>316</v>
      </c>
      <c r="C319" s="23">
        <v>3.4446513494084399</v>
      </c>
      <c r="D319" s="3">
        <v>3.4076085415196706</v>
      </c>
      <c r="E319" s="3">
        <v>4.6482580253686878</v>
      </c>
      <c r="F319" s="3">
        <v>3.4253955625347339</v>
      </c>
      <c r="G319" s="14">
        <v>1.4079096259729447</v>
      </c>
      <c r="H319" s="25">
        <v>16.333823104804473</v>
      </c>
    </row>
    <row r="320" spans="2:8" x14ac:dyDescent="0.25">
      <c r="B320" s="25">
        <v>317</v>
      </c>
      <c r="C320" s="23">
        <v>3.3658730912310273</v>
      </c>
      <c r="D320" s="3">
        <v>3.0158762971025834</v>
      </c>
      <c r="E320" s="3">
        <v>4.4057107900523125</v>
      </c>
      <c r="F320" s="3">
        <v>5.0831176965025362</v>
      </c>
      <c r="G320" s="14">
        <v>1.3725998180774805</v>
      </c>
      <c r="H320" s="25">
        <v>17.243177692965943</v>
      </c>
    </row>
    <row r="321" spans="2:8" x14ac:dyDescent="0.25">
      <c r="B321" s="25">
        <v>318</v>
      </c>
      <c r="C321" s="23">
        <v>4.0255231626801136</v>
      </c>
      <c r="D321" s="3">
        <v>2.3726598017301388</v>
      </c>
      <c r="E321" s="3">
        <v>5.1508922546856315</v>
      </c>
      <c r="F321" s="3">
        <v>3.8634317699356893</v>
      </c>
      <c r="G321" s="14">
        <v>1.3026813267159634</v>
      </c>
      <c r="H321" s="25">
        <v>16.715188315747536</v>
      </c>
    </row>
    <row r="322" spans="2:8" x14ac:dyDescent="0.25">
      <c r="B322" s="25">
        <v>319</v>
      </c>
      <c r="C322" s="23">
        <v>4.391691523606891</v>
      </c>
      <c r="D322" s="3">
        <v>2.7732843248911641</v>
      </c>
      <c r="E322" s="3">
        <v>5.5381811456625512</v>
      </c>
      <c r="F322" s="3">
        <v>3.5739234103437938</v>
      </c>
      <c r="G322" s="14">
        <v>1.5297461740524183</v>
      </c>
      <c r="H322" s="25">
        <v>17.806826578556819</v>
      </c>
    </row>
    <row r="323" spans="2:8" x14ac:dyDescent="0.25">
      <c r="B323" s="25">
        <v>320</v>
      </c>
      <c r="C323" s="23">
        <v>3.5852600043361189</v>
      </c>
      <c r="D323" s="3">
        <v>3.7088477976704608</v>
      </c>
      <c r="E323" s="3">
        <v>6.0157749215237546</v>
      </c>
      <c r="F323" s="3">
        <v>5.5258163755815835</v>
      </c>
      <c r="G323" s="14">
        <v>1.5052494759984065</v>
      </c>
      <c r="H323" s="25">
        <v>20.340948575110325</v>
      </c>
    </row>
    <row r="324" spans="2:8" x14ac:dyDescent="0.25">
      <c r="B324" s="25">
        <v>321</v>
      </c>
      <c r="C324" s="23">
        <v>4.0418604288132967</v>
      </c>
      <c r="D324" s="3">
        <v>3.0801521372510408</v>
      </c>
      <c r="E324" s="3">
        <v>5.3054570986633829</v>
      </c>
      <c r="F324" s="3">
        <v>4.9283589313221832</v>
      </c>
      <c r="G324" s="14">
        <v>1.3180747202839844</v>
      </c>
      <c r="H324" s="25">
        <v>18.673903316333888</v>
      </c>
    </row>
    <row r="325" spans="2:8" x14ac:dyDescent="0.25">
      <c r="B325" s="25">
        <v>322</v>
      </c>
      <c r="C325" s="23">
        <v>4.3068351643712539</v>
      </c>
      <c r="D325" s="3">
        <v>2.2459076340510729</v>
      </c>
      <c r="E325" s="3">
        <v>4.7619795509871068</v>
      </c>
      <c r="F325" s="3">
        <v>4.6283704216881496</v>
      </c>
      <c r="G325" s="14">
        <v>1.419355701288167</v>
      </c>
      <c r="H325" s="25">
        <v>17.362448472385751</v>
      </c>
    </row>
    <row r="326" spans="2:8" x14ac:dyDescent="0.25">
      <c r="B326" s="25">
        <v>323</v>
      </c>
      <c r="C326" s="23">
        <v>3.6840964051614602</v>
      </c>
      <c r="D326" s="3">
        <v>3.0684547194159566</v>
      </c>
      <c r="E326" s="3">
        <v>7.8180892432842706</v>
      </c>
      <c r="F326" s="3">
        <v>4.2567789381354491</v>
      </c>
      <c r="G326" s="14">
        <v>1.5166844665719226</v>
      </c>
      <c r="H326" s="25">
        <v>20.344103772569063</v>
      </c>
    </row>
    <row r="327" spans="2:8" x14ac:dyDescent="0.25">
      <c r="B327" s="25">
        <v>324</v>
      </c>
      <c r="C327" s="23">
        <v>4.7659091423721573</v>
      </c>
      <c r="D327" s="3">
        <v>2.513024875011757</v>
      </c>
      <c r="E327" s="3">
        <v>5.5761498011288548</v>
      </c>
      <c r="F327" s="3">
        <v>4.5359797925045022</v>
      </c>
      <c r="G327" s="14">
        <v>1.3868340365873448</v>
      </c>
      <c r="H327" s="25">
        <v>18.777897647604618</v>
      </c>
    </row>
    <row r="328" spans="2:8" x14ac:dyDescent="0.25">
      <c r="B328" s="25">
        <v>325</v>
      </c>
      <c r="C328" s="23">
        <v>4.8773022589427457</v>
      </c>
      <c r="D328" s="3">
        <v>2.5032257951741821</v>
      </c>
      <c r="E328" s="3">
        <v>4.3685670783664348</v>
      </c>
      <c r="F328" s="3">
        <v>3.4563264926710748</v>
      </c>
      <c r="G328" s="14">
        <v>1.5503421744262147</v>
      </c>
      <c r="H328" s="25">
        <v>16.755763799580652</v>
      </c>
    </row>
    <row r="329" spans="2:8" x14ac:dyDescent="0.25">
      <c r="B329" s="25">
        <v>326</v>
      </c>
      <c r="C329" s="23">
        <v>4.2244597568297877</v>
      </c>
      <c r="D329" s="3">
        <v>2.6106074573921414</v>
      </c>
      <c r="E329" s="3">
        <v>6.7398714773126871</v>
      </c>
      <c r="F329" s="3">
        <v>3.457291595448841</v>
      </c>
      <c r="G329" s="14">
        <v>1.5945762878690706</v>
      </c>
      <c r="H329" s="25">
        <v>18.626806574852527</v>
      </c>
    </row>
    <row r="330" spans="2:8" x14ac:dyDescent="0.25">
      <c r="B330" s="25">
        <v>327</v>
      </c>
      <c r="C330" s="23">
        <v>4.6507654421499049</v>
      </c>
      <c r="D330" s="3">
        <v>2.9405986258145522</v>
      </c>
      <c r="E330" s="3">
        <v>5.578762952645226</v>
      </c>
      <c r="F330" s="3">
        <v>4.2520027736703145</v>
      </c>
      <c r="G330" s="14">
        <v>1.5222948058923711</v>
      </c>
      <c r="H330" s="25">
        <v>18.944424600172368</v>
      </c>
    </row>
    <row r="331" spans="2:8" x14ac:dyDescent="0.25">
      <c r="B331" s="25">
        <v>328</v>
      </c>
      <c r="C331" s="23">
        <v>4.0889267076837257</v>
      </c>
      <c r="D331" s="3">
        <v>2.8856333855505896</v>
      </c>
      <c r="E331" s="3">
        <v>6.162672915906926</v>
      </c>
      <c r="F331" s="3">
        <v>3.6450297372601361</v>
      </c>
      <c r="G331" s="14">
        <v>1.4175705641944334</v>
      </c>
      <c r="H331" s="25">
        <v>18.19983331059581</v>
      </c>
    </row>
    <row r="332" spans="2:8" x14ac:dyDescent="0.25">
      <c r="B332" s="25">
        <v>329</v>
      </c>
      <c r="C332" s="23">
        <v>4.4313394505763481</v>
      </c>
      <c r="D332" s="3">
        <v>3.3207678550073578</v>
      </c>
      <c r="E332" s="3">
        <v>4.8576490084522588</v>
      </c>
      <c r="F332" s="3">
        <v>3.8752631997322546</v>
      </c>
      <c r="G332" s="14">
        <v>1.7914659466245197</v>
      </c>
      <c r="H332" s="25">
        <v>18.276485460392742</v>
      </c>
    </row>
    <row r="333" spans="2:8" x14ac:dyDescent="0.25">
      <c r="B333" s="25">
        <v>330</v>
      </c>
      <c r="C333" s="23">
        <v>4.6506893826677214</v>
      </c>
      <c r="D333" s="3">
        <v>2.8734358637048887</v>
      </c>
      <c r="E333" s="3">
        <v>4.6411895400726086</v>
      </c>
      <c r="F333" s="3">
        <v>4.2644475880311301</v>
      </c>
      <c r="G333" s="14">
        <v>1.549404052230456</v>
      </c>
      <c r="H333" s="25">
        <v>17.979166426706804</v>
      </c>
    </row>
    <row r="334" spans="2:8" x14ac:dyDescent="0.25">
      <c r="B334" s="25">
        <v>331</v>
      </c>
      <c r="C334" s="23">
        <v>4.1739011786544209</v>
      </c>
      <c r="D334" s="3">
        <v>3.1233572647450565</v>
      </c>
      <c r="E334" s="3">
        <v>4.9852318174343964</v>
      </c>
      <c r="F334" s="3">
        <v>4.9026545518662576</v>
      </c>
      <c r="G334" s="14">
        <v>1.3655633848798858</v>
      </c>
      <c r="H334" s="25">
        <v>18.550708197580015</v>
      </c>
    </row>
    <row r="335" spans="2:8" x14ac:dyDescent="0.25">
      <c r="B335" s="25">
        <v>332</v>
      </c>
      <c r="C335" s="23">
        <v>3.9917380942271183</v>
      </c>
      <c r="D335" s="3">
        <v>2.6910763308360712</v>
      </c>
      <c r="E335" s="3">
        <v>5.2416550628420229</v>
      </c>
      <c r="F335" s="3">
        <v>3.8871655028906722</v>
      </c>
      <c r="G335" s="14">
        <v>1.6734145689076372</v>
      </c>
      <c r="H335" s="25">
        <v>17.485049559703523</v>
      </c>
    </row>
    <row r="336" spans="2:8" x14ac:dyDescent="0.25">
      <c r="B336" s="25">
        <v>333</v>
      </c>
      <c r="C336" s="23">
        <v>4.708135992212231</v>
      </c>
      <c r="D336" s="3">
        <v>3.5440606031398478</v>
      </c>
      <c r="E336" s="3">
        <v>6.3700297567825315</v>
      </c>
      <c r="F336" s="3">
        <v>3.8410309250132939</v>
      </c>
      <c r="G336" s="14">
        <v>1.6722481118244961</v>
      </c>
      <c r="H336" s="25">
        <v>20.135505388972398</v>
      </c>
    </row>
    <row r="337" spans="2:8" x14ac:dyDescent="0.25">
      <c r="B337" s="25">
        <v>334</v>
      </c>
      <c r="C337" s="23">
        <v>4.5439342311596223</v>
      </c>
      <c r="D337" s="3">
        <v>3.0970462937097407</v>
      </c>
      <c r="E337" s="3">
        <v>6.9599828295795483</v>
      </c>
      <c r="F337" s="3">
        <v>3.6179508534569207</v>
      </c>
      <c r="G337" s="14">
        <v>1.4428149876494381</v>
      </c>
      <c r="H337" s="25">
        <v>19.661729195555271</v>
      </c>
    </row>
    <row r="338" spans="2:8" x14ac:dyDescent="0.25">
      <c r="B338" s="25">
        <v>335</v>
      </c>
      <c r="C338" s="23">
        <v>4.4190637899190479</v>
      </c>
      <c r="D338" s="3">
        <v>3.0246563491858005</v>
      </c>
      <c r="E338" s="3">
        <v>7.7148506056682145</v>
      </c>
      <c r="F338" s="3">
        <v>5.1777179275671639</v>
      </c>
      <c r="G338" s="14">
        <v>1.4319083320394159</v>
      </c>
      <c r="H338" s="25">
        <v>21.76819700437964</v>
      </c>
    </row>
    <row r="339" spans="2:8" x14ac:dyDescent="0.25">
      <c r="B339" s="25">
        <v>336</v>
      </c>
      <c r="C339" s="23">
        <v>3.656317925797933</v>
      </c>
      <c r="D339" s="3">
        <v>3.0730720888682272</v>
      </c>
      <c r="E339" s="3">
        <v>5.5158117021862401</v>
      </c>
      <c r="F339" s="3">
        <v>5.430102272754433</v>
      </c>
      <c r="G339" s="14">
        <v>1.3161327005148356</v>
      </c>
      <c r="H339" s="25">
        <v>18.991436690121667</v>
      </c>
    </row>
    <row r="340" spans="2:8" x14ac:dyDescent="0.25">
      <c r="B340" s="25">
        <v>337</v>
      </c>
      <c r="C340" s="23">
        <v>4.0577428744153607</v>
      </c>
      <c r="D340" s="3">
        <v>3.5384214050475111</v>
      </c>
      <c r="E340" s="3">
        <v>5.464633409664998</v>
      </c>
      <c r="F340" s="3">
        <v>3.5438850896797853</v>
      </c>
      <c r="G340" s="14">
        <v>1.7216634403620854</v>
      </c>
      <c r="H340" s="25">
        <v>18.326346219169743</v>
      </c>
    </row>
    <row r="341" spans="2:8" x14ac:dyDescent="0.25">
      <c r="B341" s="25">
        <v>338</v>
      </c>
      <c r="C341" s="23">
        <v>3.7601429748944217</v>
      </c>
      <c r="D341" s="3">
        <v>3.5086468340460883</v>
      </c>
      <c r="E341" s="3">
        <v>7.0083744041014766</v>
      </c>
      <c r="F341" s="3">
        <v>4.0181229957375963</v>
      </c>
      <c r="G341" s="14">
        <v>1.3802880721369386</v>
      </c>
      <c r="H341" s="25">
        <v>19.675575280916522</v>
      </c>
    </row>
    <row r="342" spans="2:8" x14ac:dyDescent="0.25">
      <c r="B342" s="25">
        <v>339</v>
      </c>
      <c r="C342" s="23">
        <v>4.8578842239185747</v>
      </c>
      <c r="D342" s="3">
        <v>3.9502182921522264</v>
      </c>
      <c r="E342" s="3">
        <v>6.1365844644436471</v>
      </c>
      <c r="F342" s="3">
        <v>3.9240234611870846</v>
      </c>
      <c r="G342" s="14">
        <v>1.6013983358602863</v>
      </c>
      <c r="H342" s="25">
        <v>20.470108777561816</v>
      </c>
    </row>
    <row r="343" spans="2:8" x14ac:dyDescent="0.25">
      <c r="B343" s="25">
        <v>340</v>
      </c>
      <c r="C343" s="23">
        <v>3.9346600060227894</v>
      </c>
      <c r="D343" s="3">
        <v>2.3298358509341268</v>
      </c>
      <c r="E343" s="3">
        <v>4.4176789912559133</v>
      </c>
      <c r="F343" s="3">
        <v>4.3043258438792158</v>
      </c>
      <c r="G343" s="14">
        <v>1.2299549677938859</v>
      </c>
      <c r="H343" s="25">
        <v>16.216455659885931</v>
      </c>
    </row>
    <row r="344" spans="2:8" x14ac:dyDescent="0.25">
      <c r="B344" s="25">
        <v>341</v>
      </c>
      <c r="C344" s="23">
        <v>4.4240304560683086</v>
      </c>
      <c r="D344" s="3">
        <v>2.3367283609527694</v>
      </c>
      <c r="E344" s="3">
        <v>5.9551393595684976</v>
      </c>
      <c r="F344" s="3">
        <v>3.671356005528231</v>
      </c>
      <c r="G344" s="14">
        <v>1.2163857330484369</v>
      </c>
      <c r="H344" s="25">
        <v>17.603639915166244</v>
      </c>
    </row>
    <row r="345" spans="2:8" x14ac:dyDescent="0.25">
      <c r="B345" s="25">
        <v>342</v>
      </c>
      <c r="C345" s="23">
        <v>3.9314595975478355</v>
      </c>
      <c r="D345" s="3">
        <v>3.6155779594425153</v>
      </c>
      <c r="E345" s="3">
        <v>5.146849737665681</v>
      </c>
      <c r="F345" s="3">
        <v>4.3685293204399178</v>
      </c>
      <c r="G345" s="14">
        <v>1.2235453782050492</v>
      </c>
      <c r="H345" s="25">
        <v>18.285961993300997</v>
      </c>
    </row>
    <row r="346" spans="2:8" x14ac:dyDescent="0.25">
      <c r="B346" s="25">
        <v>343</v>
      </c>
      <c r="C346" s="23">
        <v>3.720270344541202</v>
      </c>
      <c r="D346" s="3">
        <v>3.2155305898727131</v>
      </c>
      <c r="E346" s="3">
        <v>4.1706983336031564</v>
      </c>
      <c r="F346" s="3">
        <v>4.1757863611705428</v>
      </c>
      <c r="G346" s="14">
        <v>1.6626527907817004</v>
      </c>
      <c r="H346" s="25">
        <v>16.944938419969315</v>
      </c>
    </row>
    <row r="347" spans="2:8" x14ac:dyDescent="0.25">
      <c r="B347" s="25">
        <v>344</v>
      </c>
      <c r="C347" s="23">
        <v>3.4047005791925558</v>
      </c>
      <c r="D347" s="3">
        <v>3.1733858865941107</v>
      </c>
      <c r="E347" s="3">
        <v>5.5607303314900305</v>
      </c>
      <c r="F347" s="3">
        <v>3.7649314681581747</v>
      </c>
      <c r="G347" s="14">
        <v>1.8881405370728346</v>
      </c>
      <c r="H347" s="25">
        <v>17.791888802507707</v>
      </c>
    </row>
    <row r="348" spans="2:8" x14ac:dyDescent="0.25">
      <c r="B348" s="25">
        <v>345</v>
      </c>
      <c r="C348" s="23">
        <v>4.4370227340889183</v>
      </c>
      <c r="D348" s="3">
        <v>2.8286825354548455</v>
      </c>
      <c r="E348" s="3">
        <v>4.7932566779799624</v>
      </c>
      <c r="F348" s="3">
        <v>4.2483608166077138</v>
      </c>
      <c r="G348" s="14">
        <v>1.1580907554448423</v>
      </c>
      <c r="H348" s="25">
        <v>17.465413519576284</v>
      </c>
    </row>
    <row r="349" spans="2:8" x14ac:dyDescent="0.25">
      <c r="B349" s="25">
        <v>346</v>
      </c>
      <c r="C349" s="23">
        <v>3.3878393971093868</v>
      </c>
      <c r="D349" s="3">
        <v>2.6238148730261255</v>
      </c>
      <c r="E349" s="3">
        <v>4.7883525881892393</v>
      </c>
      <c r="F349" s="3">
        <v>5.2126726771253553</v>
      </c>
      <c r="G349" s="14">
        <v>1.1256754323448044</v>
      </c>
      <c r="H349" s="25">
        <v>17.138354967794911</v>
      </c>
    </row>
    <row r="350" spans="2:8" x14ac:dyDescent="0.25">
      <c r="B350" s="25">
        <v>347</v>
      </c>
      <c r="C350" s="23">
        <v>3.4185045121985396</v>
      </c>
      <c r="D350" s="3">
        <v>2.400010049067868</v>
      </c>
      <c r="E350" s="3">
        <v>5.3338209961365468</v>
      </c>
      <c r="F350" s="3">
        <v>3.3356592757022341</v>
      </c>
      <c r="G350" s="14">
        <v>1.3974700657126724</v>
      </c>
      <c r="H350" s="25">
        <v>15.885464898817862</v>
      </c>
    </row>
    <row r="351" spans="2:8" x14ac:dyDescent="0.25">
      <c r="B351" s="25">
        <v>348</v>
      </c>
      <c r="C351" s="23">
        <v>3.894191379598162</v>
      </c>
      <c r="D351" s="3">
        <v>2.8126592909116646</v>
      </c>
      <c r="E351" s="3">
        <v>6.4127658462846773</v>
      </c>
      <c r="F351" s="3">
        <v>4.9672937747963246</v>
      </c>
      <c r="G351" s="14">
        <v>1.3154236378753934</v>
      </c>
      <c r="H351" s="25">
        <v>19.402333929466224</v>
      </c>
    </row>
    <row r="352" spans="2:8" x14ac:dyDescent="0.25">
      <c r="B352" s="25">
        <v>349</v>
      </c>
      <c r="C352" s="23">
        <v>4.3938533151312109</v>
      </c>
      <c r="D352" s="3">
        <v>2.7299234784694675</v>
      </c>
      <c r="E352" s="3">
        <v>6.4927950670529562</v>
      </c>
      <c r="F352" s="3">
        <v>4.6727616269435348</v>
      </c>
      <c r="G352" s="14">
        <v>1.5610635406879094</v>
      </c>
      <c r="H352" s="25">
        <v>19.85039702828508</v>
      </c>
    </row>
    <row r="353" spans="2:8" x14ac:dyDescent="0.25">
      <c r="B353" s="25">
        <v>350</v>
      </c>
      <c r="C353" s="23">
        <v>4.2724905267165552</v>
      </c>
      <c r="D353" s="3">
        <v>3.7260889269855739</v>
      </c>
      <c r="E353" s="3">
        <v>4.4885686280782569</v>
      </c>
      <c r="F353" s="3">
        <v>3.2562678443696758</v>
      </c>
      <c r="G353" s="14">
        <v>1.7827935677828122</v>
      </c>
      <c r="H353" s="25">
        <v>17.526209493932875</v>
      </c>
    </row>
    <row r="354" spans="2:8" x14ac:dyDescent="0.25">
      <c r="B354" s="25">
        <v>351</v>
      </c>
      <c r="C354" s="23">
        <v>3.318755666271036</v>
      </c>
      <c r="D354" s="3">
        <v>3.2352263853533527</v>
      </c>
      <c r="E354" s="3">
        <v>6.6258382682202619</v>
      </c>
      <c r="F354" s="3">
        <v>3.5396192225796028</v>
      </c>
      <c r="G354" s="14">
        <v>1.5334525977838145</v>
      </c>
      <c r="H354" s="25">
        <v>18.252892140208068</v>
      </c>
    </row>
    <row r="355" spans="2:8" x14ac:dyDescent="0.25">
      <c r="B355" s="25">
        <v>352</v>
      </c>
      <c r="C355" s="23">
        <v>4.2237562455322593</v>
      </c>
      <c r="D355" s="3">
        <v>3.5825561372442554</v>
      </c>
      <c r="E355" s="3">
        <v>4.8325344700879711</v>
      </c>
      <c r="F355" s="3">
        <v>4.1934355952901941</v>
      </c>
      <c r="G355" s="14">
        <v>1.6437185533080934</v>
      </c>
      <c r="H355" s="25">
        <v>18.476001001462773</v>
      </c>
    </row>
    <row r="356" spans="2:8" x14ac:dyDescent="0.25">
      <c r="B356" s="25">
        <v>353</v>
      </c>
      <c r="C356" s="23">
        <v>4.8231116474460327</v>
      </c>
      <c r="D356" s="3">
        <v>3.747468756304801</v>
      </c>
      <c r="E356" s="3">
        <v>4.8626857811796604</v>
      </c>
      <c r="F356" s="3">
        <v>4.0701662490451458</v>
      </c>
      <c r="G356" s="14">
        <v>1.4498104561201024</v>
      </c>
      <c r="H356" s="25">
        <v>18.953242890095741</v>
      </c>
    </row>
    <row r="357" spans="2:8" x14ac:dyDescent="0.25">
      <c r="B357" s="25">
        <v>354</v>
      </c>
      <c r="C357" s="23">
        <v>3.5933090463857456</v>
      </c>
      <c r="D357" s="3">
        <v>2.2620981739908421</v>
      </c>
      <c r="E357" s="3">
        <v>6.2926590789318437</v>
      </c>
      <c r="F357" s="3">
        <v>4.8030424168320369</v>
      </c>
      <c r="G357" s="14">
        <v>1.6934976790035314</v>
      </c>
      <c r="H357" s="25">
        <v>18.644606395143999</v>
      </c>
    </row>
    <row r="358" spans="2:8" x14ac:dyDescent="0.25">
      <c r="B358" s="25">
        <v>355</v>
      </c>
      <c r="C358" s="23">
        <v>4.2801517074195043</v>
      </c>
      <c r="D358" s="3">
        <v>3.1654514956048381</v>
      </c>
      <c r="E358" s="3">
        <v>5.0619604946225554</v>
      </c>
      <c r="F358" s="3">
        <v>4.3186864257799762</v>
      </c>
      <c r="G358" s="14">
        <v>1.4865545004564984</v>
      </c>
      <c r="H358" s="25">
        <v>18.312804623883373</v>
      </c>
    </row>
    <row r="359" spans="2:8" x14ac:dyDescent="0.25">
      <c r="B359" s="25">
        <v>356</v>
      </c>
      <c r="C359" s="23">
        <v>4.0572962246226982</v>
      </c>
      <c r="D359" s="3">
        <v>2.6454701479081968</v>
      </c>
      <c r="E359" s="3">
        <v>7.1840407177411283</v>
      </c>
      <c r="F359" s="3">
        <v>4.0479867321895497</v>
      </c>
      <c r="G359" s="14">
        <v>1.5018032065942379</v>
      </c>
      <c r="H359" s="25">
        <v>19.436597029055811</v>
      </c>
    </row>
    <row r="360" spans="2:8" x14ac:dyDescent="0.25">
      <c r="B360" s="25">
        <v>357</v>
      </c>
      <c r="C360" s="23">
        <v>4.1005497447781707</v>
      </c>
      <c r="D360" s="3">
        <v>3.083741747163415</v>
      </c>
      <c r="E360" s="3">
        <v>7.2767784974998184</v>
      </c>
      <c r="F360" s="3">
        <v>3.4867975926106967</v>
      </c>
      <c r="G360" s="14">
        <v>1.7541076542743077</v>
      </c>
      <c r="H360" s="25">
        <v>19.701975236326408</v>
      </c>
    </row>
    <row r="361" spans="2:8" x14ac:dyDescent="0.25">
      <c r="B361" s="25">
        <v>358</v>
      </c>
      <c r="C361" s="23">
        <v>4.4182072302372895</v>
      </c>
      <c r="D361" s="3">
        <v>2.4365386919262084</v>
      </c>
      <c r="E361" s="3">
        <v>6.6157680619839301</v>
      </c>
      <c r="F361" s="3">
        <v>3.6622394357016783</v>
      </c>
      <c r="G361" s="14">
        <v>1.3766006080449955</v>
      </c>
      <c r="H361" s="25">
        <v>18.509354027894101</v>
      </c>
    </row>
    <row r="362" spans="2:8" x14ac:dyDescent="0.25">
      <c r="B362" s="25">
        <v>359</v>
      </c>
      <c r="C362" s="23">
        <v>3.371054947601301</v>
      </c>
      <c r="D362" s="3">
        <v>3.8082061127625391</v>
      </c>
      <c r="E362" s="3">
        <v>5.6207703118172692</v>
      </c>
      <c r="F362" s="3">
        <v>4.5566914643503287</v>
      </c>
      <c r="G362" s="14">
        <v>1.7248408777927315</v>
      </c>
      <c r="H362" s="25">
        <v>19.081563714324172</v>
      </c>
    </row>
    <row r="363" spans="2:8" x14ac:dyDescent="0.25">
      <c r="B363" s="25">
        <v>360</v>
      </c>
      <c r="C363" s="23">
        <v>4.0132421121030646</v>
      </c>
      <c r="D363" s="3">
        <v>2.8026602140822199</v>
      </c>
      <c r="E363" s="3">
        <v>6.475657468158551</v>
      </c>
      <c r="F363" s="3">
        <v>4.9925253474055449</v>
      </c>
      <c r="G363" s="14">
        <v>1.9653883234276976</v>
      </c>
      <c r="H363" s="25">
        <v>20.249473465177076</v>
      </c>
    </row>
    <row r="364" spans="2:8" x14ac:dyDescent="0.25">
      <c r="B364" s="25">
        <v>361</v>
      </c>
      <c r="C364" s="23">
        <v>4.0288004736839422</v>
      </c>
      <c r="D364" s="3">
        <v>3.1387311648752214</v>
      </c>
      <c r="E364" s="3">
        <v>4.5114274215162053</v>
      </c>
      <c r="F364" s="3">
        <v>4.0435986789143641</v>
      </c>
      <c r="G364" s="14">
        <v>1.5701646491136034</v>
      </c>
      <c r="H364" s="25">
        <v>17.292722388103336</v>
      </c>
    </row>
    <row r="365" spans="2:8" x14ac:dyDescent="0.25">
      <c r="B365" s="25">
        <v>362</v>
      </c>
      <c r="C365" s="23">
        <v>4.8043626675821525</v>
      </c>
      <c r="D365" s="3">
        <v>3.031853978315703</v>
      </c>
      <c r="E365" s="3">
        <v>6.9091748455704902</v>
      </c>
      <c r="F365" s="3">
        <v>3.9828056585249141</v>
      </c>
      <c r="G365" s="14">
        <v>1.2696282213444838</v>
      </c>
      <c r="H365" s="25">
        <v>19.997825371337743</v>
      </c>
    </row>
    <row r="366" spans="2:8" x14ac:dyDescent="0.25">
      <c r="B366" s="25">
        <v>363</v>
      </c>
      <c r="C366" s="23">
        <v>4.3163734266041507</v>
      </c>
      <c r="D366" s="3">
        <v>2.7382101938274799</v>
      </c>
      <c r="E366" s="3">
        <v>7.0470959436072018</v>
      </c>
      <c r="F366" s="3">
        <v>4.8233405502717837</v>
      </c>
      <c r="G366" s="14">
        <v>1.2583782786768936</v>
      </c>
      <c r="H366" s="25">
        <v>20.18339839298751</v>
      </c>
    </row>
    <row r="367" spans="2:8" x14ac:dyDescent="0.25">
      <c r="B367" s="25">
        <v>364</v>
      </c>
      <c r="C367" s="23">
        <v>3.9865292184826862</v>
      </c>
      <c r="D367" s="3">
        <v>3.3414166434351302</v>
      </c>
      <c r="E367" s="3">
        <v>6.671314651576413</v>
      </c>
      <c r="F367" s="3">
        <v>3.5160958275603003</v>
      </c>
      <c r="G367" s="14">
        <v>1.9000356529134592</v>
      </c>
      <c r="H367" s="25">
        <v>19.41539199396799</v>
      </c>
    </row>
    <row r="368" spans="2:8" x14ac:dyDescent="0.25">
      <c r="B368" s="25">
        <v>365</v>
      </c>
      <c r="C368" s="23">
        <v>3.7878197703466747</v>
      </c>
      <c r="D368" s="3">
        <v>3.6647090487191711</v>
      </c>
      <c r="E368" s="3">
        <v>4.3907894026597187</v>
      </c>
      <c r="F368" s="3">
        <v>4.6958813798530841</v>
      </c>
      <c r="G368" s="14">
        <v>1.6283212433033349</v>
      </c>
      <c r="H368" s="25">
        <v>18.167520844881984</v>
      </c>
    </row>
    <row r="369" spans="2:8" x14ac:dyDescent="0.25">
      <c r="B369" s="25">
        <v>366</v>
      </c>
      <c r="C369" s="23">
        <v>3.9470910566736417</v>
      </c>
      <c r="D369" s="3">
        <v>3.3848137327565246</v>
      </c>
      <c r="E369" s="3">
        <v>5.9612666311071152</v>
      </c>
      <c r="F369" s="3">
        <v>3.7611616129008341</v>
      </c>
      <c r="G369" s="14">
        <v>1.5159213430257923</v>
      </c>
      <c r="H369" s="25">
        <v>18.570254376463907</v>
      </c>
    </row>
    <row r="370" spans="2:8" x14ac:dyDescent="0.25">
      <c r="B370" s="25">
        <v>367</v>
      </c>
      <c r="C370" s="23">
        <v>4.150835679788746</v>
      </c>
      <c r="D370" s="3">
        <v>3.1932731980365991</v>
      </c>
      <c r="E370" s="3">
        <v>6.6011562774598893</v>
      </c>
      <c r="F370" s="3">
        <v>3.1783691479766203</v>
      </c>
      <c r="G370" s="14">
        <v>1.546078590508333</v>
      </c>
      <c r="H370" s="25">
        <v>18.669712893770189</v>
      </c>
    </row>
    <row r="371" spans="2:8" x14ac:dyDescent="0.25">
      <c r="B371" s="25">
        <v>368</v>
      </c>
      <c r="C371" s="23">
        <v>4.3611839479568122</v>
      </c>
      <c r="D371" s="3">
        <v>2.7338332889927108</v>
      </c>
      <c r="E371" s="3">
        <v>7.5790075394927232</v>
      </c>
      <c r="F371" s="3">
        <v>3.2350975718113424</v>
      </c>
      <c r="G371" s="14">
        <v>1.5578323546644628</v>
      </c>
      <c r="H371" s="25">
        <v>19.466954702918052</v>
      </c>
    </row>
    <row r="372" spans="2:8" x14ac:dyDescent="0.25">
      <c r="B372" s="25">
        <v>369</v>
      </c>
      <c r="C372" s="23">
        <v>3.6807449247252992</v>
      </c>
      <c r="D372" s="3">
        <v>2.9602943398086481</v>
      </c>
      <c r="E372" s="3">
        <v>7.2650188074766557</v>
      </c>
      <c r="F372" s="3">
        <v>3.4506252310377947</v>
      </c>
      <c r="G372" s="14">
        <v>1.8489177370147902</v>
      </c>
      <c r="H372" s="25">
        <v>19.20560104006319</v>
      </c>
    </row>
    <row r="373" spans="2:8" x14ac:dyDescent="0.25">
      <c r="B373" s="25">
        <v>370</v>
      </c>
      <c r="C373" s="23">
        <v>3.6812779709559598</v>
      </c>
      <c r="D373" s="3">
        <v>2.5702447813406519</v>
      </c>
      <c r="E373" s="3">
        <v>6.4477088511700833</v>
      </c>
      <c r="F373" s="3">
        <v>4.1658751142416461</v>
      </c>
      <c r="G373" s="14">
        <v>1.1560657360763431</v>
      </c>
      <c r="H373" s="25">
        <v>18.021172453784686</v>
      </c>
    </row>
    <row r="374" spans="2:8" x14ac:dyDescent="0.25">
      <c r="B374" s="25">
        <v>371</v>
      </c>
      <c r="C374" s="23">
        <v>3.8221967940347108</v>
      </c>
      <c r="D374" s="3">
        <v>3.4445884291922457</v>
      </c>
      <c r="E374" s="3">
        <v>6.4052605848111988</v>
      </c>
      <c r="F374" s="3">
        <v>3.3641620311243798</v>
      </c>
      <c r="G374" s="14">
        <v>1.7728509757655497</v>
      </c>
      <c r="H374" s="25">
        <v>18.809058814928086</v>
      </c>
    </row>
    <row r="375" spans="2:8" x14ac:dyDescent="0.25">
      <c r="B375" s="25">
        <v>372</v>
      </c>
      <c r="C375" s="23">
        <v>3.4390172116418301</v>
      </c>
      <c r="D375" s="3">
        <v>3.6561274318732528</v>
      </c>
      <c r="E375" s="3">
        <v>5.8442049765233683</v>
      </c>
      <c r="F375" s="3">
        <v>3.6785614599740617</v>
      </c>
      <c r="G375" s="14">
        <v>1.6180318187826153</v>
      </c>
      <c r="H375" s="25">
        <v>18.235942898795127</v>
      </c>
    </row>
    <row r="376" spans="2:8" x14ac:dyDescent="0.25">
      <c r="B376" s="25">
        <v>373</v>
      </c>
      <c r="C376" s="23">
        <v>4.1798071377031345</v>
      </c>
      <c r="D376" s="3">
        <v>2.9987714836879871</v>
      </c>
      <c r="E376" s="3">
        <v>6.4177064026389603</v>
      </c>
      <c r="F376" s="3">
        <v>5.6421003383285946</v>
      </c>
      <c r="G376" s="14">
        <v>1.597257464997516</v>
      </c>
      <c r="H376" s="25">
        <v>20.835642827356192</v>
      </c>
    </row>
    <row r="377" spans="2:8" x14ac:dyDescent="0.25">
      <c r="B377" s="25">
        <v>374</v>
      </c>
      <c r="C377" s="23">
        <v>4.1954060895216712</v>
      </c>
      <c r="D377" s="3">
        <v>3.7159978153823201</v>
      </c>
      <c r="E377" s="3">
        <v>5.3297298832970679</v>
      </c>
      <c r="F377" s="3">
        <v>4.5515120877702646</v>
      </c>
      <c r="G377" s="14">
        <v>1.430175493116856</v>
      </c>
      <c r="H377" s="25">
        <v>19.22282136908818</v>
      </c>
    </row>
    <row r="378" spans="2:8" x14ac:dyDescent="0.25">
      <c r="B378" s="25">
        <v>375</v>
      </c>
      <c r="C378" s="23">
        <v>4.5839506739266218</v>
      </c>
      <c r="D378" s="3">
        <v>2.3493316409889631</v>
      </c>
      <c r="E378" s="3">
        <v>5.0882289529455527</v>
      </c>
      <c r="F378" s="3">
        <v>3.9788304257248392</v>
      </c>
      <c r="G378" s="14">
        <v>1.5388504908351828</v>
      </c>
      <c r="H378" s="25">
        <v>17.539192184421161</v>
      </c>
    </row>
    <row r="379" spans="2:8" x14ac:dyDescent="0.25">
      <c r="B379" s="25">
        <v>376</v>
      </c>
      <c r="C379" s="23">
        <v>3.4528761947514996</v>
      </c>
      <c r="D379" s="3">
        <v>3.5009891648064198</v>
      </c>
      <c r="E379" s="3">
        <v>6.3601876286659618</v>
      </c>
      <c r="F379" s="3">
        <v>4.7026000567107875</v>
      </c>
      <c r="G379" s="14">
        <v>1.4860100462016463</v>
      </c>
      <c r="H379" s="25">
        <v>19.502663091136316</v>
      </c>
    </row>
    <row r="380" spans="2:8" x14ac:dyDescent="0.25">
      <c r="B380" s="25">
        <v>377</v>
      </c>
      <c r="C380" s="23">
        <v>3.9299135259705218</v>
      </c>
      <c r="D380" s="3">
        <v>2.9317796371680895</v>
      </c>
      <c r="E380" s="3">
        <v>5.4710194000623957</v>
      </c>
      <c r="F380" s="3">
        <v>5.0108814870053262</v>
      </c>
      <c r="G380" s="14">
        <v>1.650812548134696</v>
      </c>
      <c r="H380" s="25">
        <v>18.99440659834103</v>
      </c>
    </row>
    <row r="381" spans="2:8" x14ac:dyDescent="0.25">
      <c r="B381" s="25">
        <v>378</v>
      </c>
      <c r="C381" s="23">
        <v>4.5103398137994253</v>
      </c>
      <c r="D381" s="3">
        <v>3.0821349247816121</v>
      </c>
      <c r="E381" s="3">
        <v>5.086111858849045</v>
      </c>
      <c r="F381" s="3">
        <v>5.6868072846530406</v>
      </c>
      <c r="G381" s="14">
        <v>1.5846472617296672</v>
      </c>
      <c r="H381" s="25">
        <v>19.950041143812793</v>
      </c>
    </row>
    <row r="382" spans="2:8" x14ac:dyDescent="0.25">
      <c r="B382" s="25">
        <v>379</v>
      </c>
      <c r="C382" s="23">
        <v>4.5314572812933642</v>
      </c>
      <c r="D382" s="3">
        <v>2.3122371115227418</v>
      </c>
      <c r="E382" s="3">
        <v>4.7478725610725458</v>
      </c>
      <c r="F382" s="3">
        <v>3.783912355250775</v>
      </c>
      <c r="G382" s="14">
        <v>1.5868192833946753</v>
      </c>
      <c r="H382" s="25">
        <v>16.962298592534104</v>
      </c>
    </row>
    <row r="383" spans="2:8" x14ac:dyDescent="0.25">
      <c r="B383" s="25">
        <v>380</v>
      </c>
      <c r="C383" s="23">
        <v>4.4882289347127307</v>
      </c>
      <c r="D383" s="3">
        <v>3.6925839119550665</v>
      </c>
      <c r="E383" s="3">
        <v>5.5009411424685091</v>
      </c>
      <c r="F383" s="3">
        <v>4.3718826995654592</v>
      </c>
      <c r="G383" s="14">
        <v>1.58287984798712</v>
      </c>
      <c r="H383" s="25">
        <v>19.636516536688884</v>
      </c>
    </row>
    <row r="384" spans="2:8" x14ac:dyDescent="0.25">
      <c r="B384" s="25">
        <v>381</v>
      </c>
      <c r="C384" s="23">
        <v>4.580741161510117</v>
      </c>
      <c r="D384" s="3">
        <v>3.6012375124731193</v>
      </c>
      <c r="E384" s="3">
        <v>6.1115362551156842</v>
      </c>
      <c r="F384" s="3">
        <v>4.5136389755301005</v>
      </c>
      <c r="G384" s="14">
        <v>1.6268963260051794</v>
      </c>
      <c r="H384" s="25">
        <v>20.434050230634202</v>
      </c>
    </row>
    <row r="385" spans="2:8" x14ac:dyDescent="0.25">
      <c r="B385" s="25">
        <v>382</v>
      </c>
      <c r="C385" s="23">
        <v>3.9887644851819544</v>
      </c>
      <c r="D385" s="3">
        <v>3.1991717584767225</v>
      </c>
      <c r="E385" s="3">
        <v>5.9739786062527553</v>
      </c>
      <c r="F385" s="3">
        <v>5.0360616871370318</v>
      </c>
      <c r="G385" s="14">
        <v>1.0803721876290138</v>
      </c>
      <c r="H385" s="25">
        <v>19.278348724677478</v>
      </c>
    </row>
    <row r="386" spans="2:8" x14ac:dyDescent="0.25">
      <c r="B386" s="25">
        <v>383</v>
      </c>
      <c r="C386" s="23">
        <v>4.3764861226796414</v>
      </c>
      <c r="D386" s="3">
        <v>3.2834334511420025</v>
      </c>
      <c r="E386" s="3">
        <v>6.0329929083058449</v>
      </c>
      <c r="F386" s="3">
        <v>5.0033464254652547</v>
      </c>
      <c r="G386" s="14">
        <v>1.5285215639869265</v>
      </c>
      <c r="H386" s="25">
        <v>20.22478047157967</v>
      </c>
    </row>
    <row r="387" spans="2:8" x14ac:dyDescent="0.25">
      <c r="B387" s="25">
        <v>384</v>
      </c>
      <c r="C387" s="23">
        <v>3.6333707318641162</v>
      </c>
      <c r="D387" s="3">
        <v>2.519910053029923</v>
      </c>
      <c r="E387" s="3">
        <v>5.5560531229167305</v>
      </c>
      <c r="F387" s="3">
        <v>3.7203187306589269</v>
      </c>
      <c r="G387" s="14">
        <v>1.5035964369193691</v>
      </c>
      <c r="H387" s="25">
        <v>16.933249075389067</v>
      </c>
    </row>
    <row r="388" spans="2:8" x14ac:dyDescent="0.25">
      <c r="B388" s="25">
        <v>385</v>
      </c>
      <c r="C388" s="23">
        <v>4.4966678940212192</v>
      </c>
      <c r="D388" s="3">
        <v>2.939800727221014</v>
      </c>
      <c r="E388" s="3">
        <v>6.2410887052403847</v>
      </c>
      <c r="F388" s="3">
        <v>4.3757096862320006</v>
      </c>
      <c r="G388" s="14">
        <v>1.5624899897698781</v>
      </c>
      <c r="H388" s="25">
        <v>19.615757002484496</v>
      </c>
    </row>
    <row r="389" spans="2:8" x14ac:dyDescent="0.25">
      <c r="B389" s="25">
        <v>386</v>
      </c>
      <c r="C389" s="23">
        <v>4.3243307546481473</v>
      </c>
      <c r="D389" s="3">
        <v>3.241236846934139</v>
      </c>
      <c r="E389" s="3">
        <v>6.0723444536087783</v>
      </c>
      <c r="F389" s="3">
        <v>4.1618830111022183</v>
      </c>
      <c r="G389" s="14">
        <v>1.4247920916213597</v>
      </c>
      <c r="H389" s="25">
        <v>19.224587157914641</v>
      </c>
    </row>
    <row r="390" spans="2:8" x14ac:dyDescent="0.25">
      <c r="B390" s="25">
        <v>387</v>
      </c>
      <c r="C390" s="23">
        <v>3.6688627409156442</v>
      </c>
      <c r="D390" s="3">
        <v>3.603801846993008</v>
      </c>
      <c r="E390" s="3">
        <v>6.1056456040332723</v>
      </c>
      <c r="F390" s="3">
        <v>4.4739020475584281</v>
      </c>
      <c r="G390" s="14">
        <v>1.4274786148452872</v>
      </c>
      <c r="H390" s="25">
        <v>19.279690854345642</v>
      </c>
    </row>
    <row r="391" spans="2:8" x14ac:dyDescent="0.25">
      <c r="B391" s="25">
        <v>388</v>
      </c>
      <c r="C391" s="23">
        <v>3.5750036279937065</v>
      </c>
      <c r="D391" s="3">
        <v>3.4385288476490583</v>
      </c>
      <c r="E391" s="3">
        <v>5.7902325226371918</v>
      </c>
      <c r="F391" s="3">
        <v>5.5979885193725814</v>
      </c>
      <c r="G391" s="14">
        <v>1.5497888435950669</v>
      </c>
      <c r="H391" s="25">
        <v>19.951542361247604</v>
      </c>
    </row>
    <row r="392" spans="2:8" x14ac:dyDescent="0.25">
      <c r="B392" s="25">
        <v>389</v>
      </c>
      <c r="C392" s="23">
        <v>4.2444487836653053</v>
      </c>
      <c r="D392" s="3">
        <v>3.0163594844988388</v>
      </c>
      <c r="E392" s="3">
        <v>6.3382675393136179</v>
      </c>
      <c r="F392" s="3">
        <v>3.9575248019774119</v>
      </c>
      <c r="G392" s="14">
        <v>1.6912795291284048</v>
      </c>
      <c r="H392" s="25">
        <v>19.247880138583579</v>
      </c>
    </row>
    <row r="393" spans="2:8" x14ac:dyDescent="0.25">
      <c r="B393" s="25">
        <v>390</v>
      </c>
      <c r="C393" s="23">
        <v>3.8902120158729891</v>
      </c>
      <c r="D393" s="3">
        <v>2.5878783297346111</v>
      </c>
      <c r="E393" s="3">
        <v>4.4735588290920711</v>
      </c>
      <c r="F393" s="3">
        <v>5.5400126111292494</v>
      </c>
      <c r="G393" s="14">
        <v>1.4216674950282751</v>
      </c>
      <c r="H393" s="25">
        <v>17.913329280857194</v>
      </c>
    </row>
    <row r="394" spans="2:8" x14ac:dyDescent="0.25">
      <c r="B394" s="25">
        <v>391</v>
      </c>
      <c r="C394" s="23">
        <v>4.2023450313059065</v>
      </c>
      <c r="D394" s="3">
        <v>3.0788580117468927</v>
      </c>
      <c r="E394" s="3">
        <v>6.8603581922866166</v>
      </c>
      <c r="F394" s="3">
        <v>5.3329446274621608</v>
      </c>
      <c r="G394" s="14">
        <v>1.6254960867092449</v>
      </c>
      <c r="H394" s="25">
        <v>21.100001949510823</v>
      </c>
    </row>
    <row r="395" spans="2:8" x14ac:dyDescent="0.25">
      <c r="B395" s="25">
        <v>392</v>
      </c>
      <c r="C395" s="23">
        <v>4.7444516705443895</v>
      </c>
      <c r="D395" s="3">
        <v>2.9423297459658104</v>
      </c>
      <c r="E395" s="3">
        <v>6.2921401979901646</v>
      </c>
      <c r="F395" s="3">
        <v>3.8520551408142918</v>
      </c>
      <c r="G395" s="14">
        <v>1.6815647723454026</v>
      </c>
      <c r="H395" s="25">
        <v>19.512541527660062</v>
      </c>
    </row>
    <row r="396" spans="2:8" x14ac:dyDescent="0.25">
      <c r="B396" s="25">
        <v>393</v>
      </c>
      <c r="C396" s="23">
        <v>3.971463351449775</v>
      </c>
      <c r="D396" s="3">
        <v>3.1585482325774255</v>
      </c>
      <c r="E396" s="3">
        <v>6.7154201977143471</v>
      </c>
      <c r="F396" s="3">
        <v>5.7720120031416924</v>
      </c>
      <c r="G396" s="14">
        <v>1.619617995216641</v>
      </c>
      <c r="H396" s="25">
        <v>21.237061780099879</v>
      </c>
    </row>
    <row r="397" spans="2:8" x14ac:dyDescent="0.25">
      <c r="B397" s="25">
        <v>394</v>
      </c>
      <c r="C397" s="23">
        <v>4.7730407931015071</v>
      </c>
      <c r="D397" s="3">
        <v>2.8045857767047919</v>
      </c>
      <c r="E397" s="3">
        <v>4.7200758255992925</v>
      </c>
      <c r="F397" s="3">
        <v>4.6010446905086884</v>
      </c>
      <c r="G397" s="14">
        <v>1.5654505320544039</v>
      </c>
      <c r="H397" s="25">
        <v>18.464197617968683</v>
      </c>
    </row>
    <row r="398" spans="2:8" x14ac:dyDescent="0.25">
      <c r="B398" s="25">
        <v>395</v>
      </c>
      <c r="C398" s="23">
        <v>4.4594542287988599</v>
      </c>
      <c r="D398" s="3">
        <v>3.4780546763397453</v>
      </c>
      <c r="E398" s="3">
        <v>4.7700407741328092</v>
      </c>
      <c r="F398" s="3">
        <v>4.7621538556026195</v>
      </c>
      <c r="G398" s="14">
        <v>1.5101376416882866</v>
      </c>
      <c r="H398" s="25">
        <v>18.979841176562321</v>
      </c>
    </row>
    <row r="399" spans="2:8" x14ac:dyDescent="0.25">
      <c r="B399" s="25">
        <v>396</v>
      </c>
      <c r="C399" s="23">
        <v>4.0025822267745914</v>
      </c>
      <c r="D399" s="3">
        <v>3.0936531638219131</v>
      </c>
      <c r="E399" s="3">
        <v>5.0045139992209631</v>
      </c>
      <c r="F399" s="3">
        <v>3.5127173271299732</v>
      </c>
      <c r="G399" s="14">
        <v>1.5882302032497904</v>
      </c>
      <c r="H399" s="25">
        <v>17.201696920197232</v>
      </c>
    </row>
    <row r="400" spans="2:8" x14ac:dyDescent="0.25">
      <c r="B400" s="25">
        <v>397</v>
      </c>
      <c r="C400" s="23">
        <v>3.8558833659930238</v>
      </c>
      <c r="D400" s="3">
        <v>2.8848183653482744</v>
      </c>
      <c r="E400" s="3">
        <v>5.1833818693035276</v>
      </c>
      <c r="F400" s="3">
        <v>3.5275986826369321</v>
      </c>
      <c r="G400" s="14">
        <v>1.2173205815958221</v>
      </c>
      <c r="H400" s="25">
        <v>16.66900286487758</v>
      </c>
    </row>
    <row r="401" spans="2:8" x14ac:dyDescent="0.25">
      <c r="B401" s="25">
        <v>398</v>
      </c>
      <c r="C401" s="23">
        <v>4.4062055392598847</v>
      </c>
      <c r="D401" s="3">
        <v>3.067490568720058</v>
      </c>
      <c r="E401" s="3">
        <v>5.9369416942242106</v>
      </c>
      <c r="F401" s="3">
        <v>5.5841121563577181</v>
      </c>
      <c r="G401" s="14">
        <v>1.6573983332111526</v>
      </c>
      <c r="H401" s="25">
        <v>20.652148291773024</v>
      </c>
    </row>
    <row r="402" spans="2:8" x14ac:dyDescent="0.25">
      <c r="B402" s="25">
        <v>399</v>
      </c>
      <c r="C402" s="23">
        <v>3.9941354089386509</v>
      </c>
      <c r="D402" s="3">
        <v>2.9054739994558467</v>
      </c>
      <c r="E402" s="3">
        <v>6.0962082334930905</v>
      </c>
      <c r="F402" s="3">
        <v>3.7806313073734801</v>
      </c>
      <c r="G402" s="14">
        <v>1.6707709156186463</v>
      </c>
      <c r="H402" s="25">
        <v>18.447219864879713</v>
      </c>
    </row>
    <row r="403" spans="2:8" x14ac:dyDescent="0.25">
      <c r="B403" s="25">
        <v>400</v>
      </c>
      <c r="C403" s="23">
        <v>3.5695219412253527</v>
      </c>
      <c r="D403" s="3">
        <v>3.1568335692629166</v>
      </c>
      <c r="E403" s="3">
        <v>5.2302501770957512</v>
      </c>
      <c r="F403" s="3">
        <v>3.4772357279645285</v>
      </c>
      <c r="G403" s="14">
        <v>1.5924178567623404</v>
      </c>
      <c r="H403" s="25">
        <v>17.026259272310888</v>
      </c>
    </row>
    <row r="404" spans="2:8" x14ac:dyDescent="0.25">
      <c r="B404" s="25">
        <v>401</v>
      </c>
      <c r="C404" s="23">
        <v>4.8675354437280394</v>
      </c>
      <c r="D404" s="3">
        <v>3.6820462193369061</v>
      </c>
      <c r="E404" s="3">
        <v>5.8197657157314833</v>
      </c>
      <c r="F404" s="3">
        <v>4.0679624125302691</v>
      </c>
      <c r="G404" s="14">
        <v>1.6555473535808827</v>
      </c>
      <c r="H404" s="25">
        <v>20.09285714490758</v>
      </c>
    </row>
    <row r="405" spans="2:8" x14ac:dyDescent="0.25">
      <c r="B405" s="25">
        <v>402</v>
      </c>
      <c r="C405" s="23">
        <v>4.6457336605491264</v>
      </c>
      <c r="D405" s="3">
        <v>3.6575835202411722</v>
      </c>
      <c r="E405" s="3">
        <v>4.8450481290484735</v>
      </c>
      <c r="F405" s="3">
        <v>3.7355945330599698</v>
      </c>
      <c r="G405" s="14">
        <v>1.10264977674237</v>
      </c>
      <c r="H405" s="25">
        <v>17.986609619641111</v>
      </c>
    </row>
    <row r="406" spans="2:8" x14ac:dyDescent="0.25">
      <c r="B406" s="25">
        <v>403</v>
      </c>
      <c r="C406" s="23">
        <v>3.7758417425167696</v>
      </c>
      <c r="D406" s="3">
        <v>2.4172530287809249</v>
      </c>
      <c r="E406" s="3">
        <v>5.0764333484578907</v>
      </c>
      <c r="F406" s="3">
        <v>4.6062308342181559</v>
      </c>
      <c r="G406" s="14">
        <v>1.5304265243107498</v>
      </c>
      <c r="H406" s="25">
        <v>17.406185478284492</v>
      </c>
    </row>
    <row r="407" spans="2:8" x14ac:dyDescent="0.25">
      <c r="B407" s="25">
        <v>404</v>
      </c>
      <c r="C407" s="23">
        <v>4.5465097974334059</v>
      </c>
      <c r="D407" s="3">
        <v>3.2559855375131765</v>
      </c>
      <c r="E407" s="3">
        <v>7.0197669694818075</v>
      </c>
      <c r="F407" s="3">
        <v>3.3226700287987252</v>
      </c>
      <c r="G407" s="14">
        <v>1.0276122113267583</v>
      </c>
      <c r="H407" s="25">
        <v>19.172544544553872</v>
      </c>
    </row>
    <row r="408" spans="2:8" x14ac:dyDescent="0.25">
      <c r="B408" s="25">
        <v>405</v>
      </c>
      <c r="C408" s="23">
        <v>4.0004787876000449</v>
      </c>
      <c r="D408" s="3">
        <v>3.1094992904387468</v>
      </c>
      <c r="E408" s="3">
        <v>4.9743262580831553</v>
      </c>
      <c r="F408" s="3">
        <v>4.9072676337548256</v>
      </c>
      <c r="G408" s="14">
        <v>1.8129511591452423</v>
      </c>
      <c r="H408" s="25">
        <v>18.804523129022016</v>
      </c>
    </row>
    <row r="409" spans="2:8" x14ac:dyDescent="0.25">
      <c r="B409" s="25">
        <v>406</v>
      </c>
      <c r="C409" s="23">
        <v>4.3579121103990941</v>
      </c>
      <c r="D409" s="3">
        <v>3.0474649398352782</v>
      </c>
      <c r="E409" s="3">
        <v>6.9839871870561598</v>
      </c>
      <c r="F409" s="3">
        <v>5.666905533327272</v>
      </c>
      <c r="G409" s="14">
        <v>1.4120462054611389</v>
      </c>
      <c r="H409" s="25">
        <v>21.468315976078941</v>
      </c>
    </row>
    <row r="410" spans="2:8" x14ac:dyDescent="0.25">
      <c r="B410" s="25">
        <v>407</v>
      </c>
      <c r="C410" s="23">
        <v>4.6308090178106758</v>
      </c>
      <c r="D410" s="3">
        <v>3.8376373699251309</v>
      </c>
      <c r="E410" s="3">
        <v>4.7545249678649828</v>
      </c>
      <c r="F410" s="3">
        <v>3.4048949857833284</v>
      </c>
      <c r="G410" s="14">
        <v>1.1585515190610534</v>
      </c>
      <c r="H410" s="25">
        <v>17.786417860445169</v>
      </c>
    </row>
    <row r="411" spans="2:8" x14ac:dyDescent="0.25">
      <c r="B411" s="25">
        <v>408</v>
      </c>
      <c r="C411" s="23">
        <v>4.6407796407953823</v>
      </c>
      <c r="D411" s="3">
        <v>3.4320925366542627</v>
      </c>
      <c r="E411" s="3">
        <v>5.2711399136660262</v>
      </c>
      <c r="F411" s="3">
        <v>4.1143655706027538</v>
      </c>
      <c r="G411" s="14">
        <v>1.4882196747063541</v>
      </c>
      <c r="H411" s="25">
        <v>18.946597336424777</v>
      </c>
    </row>
    <row r="412" spans="2:8" x14ac:dyDescent="0.25">
      <c r="B412" s="25">
        <v>409</v>
      </c>
      <c r="C412" s="23">
        <v>3.1814551185939219</v>
      </c>
      <c r="D412" s="3">
        <v>3.5636212716208604</v>
      </c>
      <c r="E412" s="3">
        <v>7.4444404953037324</v>
      </c>
      <c r="F412" s="3">
        <v>5.3666754565435868</v>
      </c>
      <c r="G412" s="14">
        <v>1.3787658304582391</v>
      </c>
      <c r="H412" s="25">
        <v>20.934958172520339</v>
      </c>
    </row>
    <row r="413" spans="2:8" x14ac:dyDescent="0.25">
      <c r="B413" s="25">
        <v>410</v>
      </c>
      <c r="C413" s="23">
        <v>3.7480163740906902</v>
      </c>
      <c r="D413" s="3">
        <v>3.19736233887784</v>
      </c>
      <c r="E413" s="3">
        <v>5.9309612895706731</v>
      </c>
      <c r="F413" s="3">
        <v>3.7633534463095391</v>
      </c>
      <c r="G413" s="14">
        <v>1.567976906561976</v>
      </c>
      <c r="H413" s="25">
        <v>18.20767035541072</v>
      </c>
    </row>
    <row r="414" spans="2:8" x14ac:dyDescent="0.25">
      <c r="B414" s="25">
        <v>411</v>
      </c>
      <c r="C414" s="23">
        <v>3.7988348278706456</v>
      </c>
      <c r="D414" s="3">
        <v>2.5832828439138416</v>
      </c>
      <c r="E414" s="3">
        <v>6.0768548462181613</v>
      </c>
      <c r="F414" s="3">
        <v>4.9850215496890993</v>
      </c>
      <c r="G414" s="14">
        <v>1.4803804866386616</v>
      </c>
      <c r="H414" s="25">
        <v>18.924374554330409</v>
      </c>
    </row>
    <row r="415" spans="2:8" x14ac:dyDescent="0.25">
      <c r="B415" s="25">
        <v>412</v>
      </c>
      <c r="C415" s="23">
        <v>3.8332031413819161</v>
      </c>
      <c r="D415" s="3">
        <v>2.6416128268711878</v>
      </c>
      <c r="E415" s="3">
        <v>6.8418651402538551</v>
      </c>
      <c r="F415" s="3">
        <v>4.3667114177526489</v>
      </c>
      <c r="G415" s="14">
        <v>1.9031790550361556</v>
      </c>
      <c r="H415" s="25">
        <v>19.586571581295765</v>
      </c>
    </row>
    <row r="416" spans="2:8" x14ac:dyDescent="0.25">
      <c r="B416" s="25">
        <v>413</v>
      </c>
      <c r="C416" s="23">
        <v>3.8104952676177195</v>
      </c>
      <c r="D416" s="3">
        <v>2.7046219923440091</v>
      </c>
      <c r="E416" s="3">
        <v>6.0894728545819783</v>
      </c>
      <c r="F416" s="3">
        <v>3.7939353363546373</v>
      </c>
      <c r="G416" s="14">
        <v>1.5478719087898329</v>
      </c>
      <c r="H416" s="25">
        <v>17.946397359688177</v>
      </c>
    </row>
    <row r="417" spans="2:8" x14ac:dyDescent="0.25">
      <c r="B417" s="25">
        <v>414</v>
      </c>
      <c r="C417" s="23">
        <v>4.1409167544308572</v>
      </c>
      <c r="D417" s="3">
        <v>3.0889411103531517</v>
      </c>
      <c r="E417" s="3">
        <v>4.6237565031840218</v>
      </c>
      <c r="F417" s="3">
        <v>3.0993115084630443</v>
      </c>
      <c r="G417" s="14">
        <v>1.2322809493510583</v>
      </c>
      <c r="H417" s="25">
        <v>16.185206825782135</v>
      </c>
    </row>
    <row r="418" spans="2:8" x14ac:dyDescent="0.25">
      <c r="B418" s="25">
        <v>415</v>
      </c>
      <c r="C418" s="23">
        <v>3.165116579529812</v>
      </c>
      <c r="D418" s="3">
        <v>2.8799414582178717</v>
      </c>
      <c r="E418" s="3">
        <v>5.3267159490518061</v>
      </c>
      <c r="F418" s="3">
        <v>4.7675427444627623</v>
      </c>
      <c r="G418" s="14">
        <v>1.1220453376551101</v>
      </c>
      <c r="H418" s="25">
        <v>17.261362068917361</v>
      </c>
    </row>
    <row r="419" spans="2:8" x14ac:dyDescent="0.25">
      <c r="B419" s="25">
        <v>416</v>
      </c>
      <c r="C419" s="23">
        <v>3.8697580895405417</v>
      </c>
      <c r="D419" s="3">
        <v>2.8746650592205372</v>
      </c>
      <c r="E419" s="3">
        <v>4.9601258814256015</v>
      </c>
      <c r="F419" s="3">
        <v>3.3083167550531662</v>
      </c>
      <c r="G419" s="14">
        <v>1.4821327426596276</v>
      </c>
      <c r="H419" s="25">
        <v>16.494998527899472</v>
      </c>
    </row>
    <row r="420" spans="2:8" x14ac:dyDescent="0.25">
      <c r="B420" s="25">
        <v>417</v>
      </c>
      <c r="C420" s="23">
        <v>4.3462180137436031</v>
      </c>
      <c r="D420" s="3">
        <v>2.5371060989557406</v>
      </c>
      <c r="E420" s="3">
        <v>4.896235661465111</v>
      </c>
      <c r="F420" s="3">
        <v>3.3814132523431093</v>
      </c>
      <c r="G420" s="14">
        <v>1.228507768023148</v>
      </c>
      <c r="H420" s="25">
        <v>16.389480794530712</v>
      </c>
    </row>
    <row r="421" spans="2:8" x14ac:dyDescent="0.25">
      <c r="B421" s="25">
        <v>418</v>
      </c>
      <c r="C421" s="23">
        <v>4.6674417318761412</v>
      </c>
      <c r="D421" s="3">
        <v>2.9544013360867099</v>
      </c>
      <c r="E421" s="3">
        <v>5.8608506365649751</v>
      </c>
      <c r="F421" s="3">
        <v>3.9863053838347131</v>
      </c>
      <c r="G421" s="14">
        <v>1.2037501496185736</v>
      </c>
      <c r="H421" s="25">
        <v>18.672749237981112</v>
      </c>
    </row>
    <row r="422" spans="2:8" x14ac:dyDescent="0.25">
      <c r="B422" s="25">
        <v>419</v>
      </c>
      <c r="C422" s="23">
        <v>4.0503442719889113</v>
      </c>
      <c r="D422" s="3">
        <v>2.6713033522460399</v>
      </c>
      <c r="E422" s="3">
        <v>6.346497835231661</v>
      </c>
      <c r="F422" s="3">
        <v>4.5274645687963364</v>
      </c>
      <c r="G422" s="14">
        <v>1.1484276292430204</v>
      </c>
      <c r="H422" s="25">
        <v>18.744037657505967</v>
      </c>
    </row>
    <row r="423" spans="2:8" x14ac:dyDescent="0.25">
      <c r="B423" s="25">
        <v>420</v>
      </c>
      <c r="C423" s="23">
        <v>4.6111420178509039</v>
      </c>
      <c r="D423" s="3">
        <v>2.556874521257428</v>
      </c>
      <c r="E423" s="3">
        <v>5.2039072100376398</v>
      </c>
      <c r="F423" s="3">
        <v>4.3899717433166732</v>
      </c>
      <c r="G423" s="14">
        <v>1.4143665146642159</v>
      </c>
      <c r="H423" s="25">
        <v>18.176262007126859</v>
      </c>
    </row>
    <row r="424" spans="2:8" x14ac:dyDescent="0.25">
      <c r="B424" s="25">
        <v>421</v>
      </c>
      <c r="C424" s="23">
        <v>3.8033298559199316</v>
      </c>
      <c r="D424" s="3">
        <v>2.4911907795889898</v>
      </c>
      <c r="E424" s="3">
        <v>5.5357918754169599</v>
      </c>
      <c r="F424" s="3">
        <v>3.6076745756045305</v>
      </c>
      <c r="G424" s="14">
        <v>1.4991666735618328</v>
      </c>
      <c r="H424" s="25">
        <v>16.937153760092244</v>
      </c>
    </row>
    <row r="425" spans="2:8" x14ac:dyDescent="0.25">
      <c r="B425" s="25">
        <v>422</v>
      </c>
      <c r="C425" s="23">
        <v>4.1899022005542399</v>
      </c>
      <c r="D425" s="3">
        <v>3.1202445312251541</v>
      </c>
      <c r="E425" s="3">
        <v>5.2896121808716625</v>
      </c>
      <c r="F425" s="3">
        <v>4.2327767183501201</v>
      </c>
      <c r="G425" s="14">
        <v>1.2463540057382736</v>
      </c>
      <c r="H425" s="25">
        <v>18.078889636739451</v>
      </c>
    </row>
    <row r="426" spans="2:8" x14ac:dyDescent="0.25">
      <c r="B426" s="25">
        <v>423</v>
      </c>
      <c r="C426" s="23">
        <v>3.1183166477143347</v>
      </c>
      <c r="D426" s="3">
        <v>3.2679028840929067</v>
      </c>
      <c r="E426" s="3">
        <v>4.4784296710609031</v>
      </c>
      <c r="F426" s="3">
        <v>4.0836349487456562</v>
      </c>
      <c r="G426" s="14">
        <v>1.6385188768317513</v>
      </c>
      <c r="H426" s="25">
        <v>16.586803028445551</v>
      </c>
    </row>
    <row r="427" spans="2:8" x14ac:dyDescent="0.25">
      <c r="B427" s="25">
        <v>424</v>
      </c>
      <c r="C427" s="23">
        <v>4.4154481634172296</v>
      </c>
      <c r="D427" s="3">
        <v>2.7574292776406089</v>
      </c>
      <c r="E427" s="3">
        <v>5.3519882478186052</v>
      </c>
      <c r="F427" s="3">
        <v>3.3326258686789747</v>
      </c>
      <c r="G427" s="14">
        <v>1.8293171437684617</v>
      </c>
      <c r="H427" s="25">
        <v>17.68680870132388</v>
      </c>
    </row>
    <row r="428" spans="2:8" x14ac:dyDescent="0.25">
      <c r="B428" s="25">
        <v>425</v>
      </c>
      <c r="C428" s="23">
        <v>3.8506356719901058</v>
      </c>
      <c r="D428" s="3">
        <v>2.8177894727375219</v>
      </c>
      <c r="E428" s="3">
        <v>6.8687984855251587</v>
      </c>
      <c r="F428" s="3">
        <v>3.5172607260123705</v>
      </c>
      <c r="G428" s="14">
        <v>1.5119714396826214</v>
      </c>
      <c r="H428" s="25">
        <v>18.566455795947778</v>
      </c>
    </row>
    <row r="429" spans="2:8" x14ac:dyDescent="0.25">
      <c r="B429" s="25">
        <v>426</v>
      </c>
      <c r="C429" s="23">
        <v>4.2600768236460311</v>
      </c>
      <c r="D429" s="3">
        <v>3.2915371779637299</v>
      </c>
      <c r="E429" s="3">
        <v>6.5711609525721002</v>
      </c>
      <c r="F429" s="3">
        <v>4.7357200838415618</v>
      </c>
      <c r="G429" s="14">
        <v>1.1854879664016433</v>
      </c>
      <c r="H429" s="25">
        <v>20.043983004425066</v>
      </c>
    </row>
    <row r="430" spans="2:8" x14ac:dyDescent="0.25">
      <c r="B430" s="25">
        <v>427</v>
      </c>
      <c r="C430" s="23">
        <v>4.5045373184012725</v>
      </c>
      <c r="D430" s="3">
        <v>2.8978840503536558</v>
      </c>
      <c r="E430" s="3">
        <v>5.0139867644280756</v>
      </c>
      <c r="F430" s="3">
        <v>4.1345283352064426</v>
      </c>
      <c r="G430" s="14">
        <v>1.5413077403046636</v>
      </c>
      <c r="H430" s="25">
        <v>18.092244208694112</v>
      </c>
    </row>
    <row r="431" spans="2:8" x14ac:dyDescent="0.25">
      <c r="B431" s="25">
        <v>428</v>
      </c>
      <c r="C431" s="23">
        <v>3.8797787084776156</v>
      </c>
      <c r="D431" s="3">
        <v>2.8975670211573998</v>
      </c>
      <c r="E431" s="3">
        <v>5.1907328878205732</v>
      </c>
      <c r="F431" s="3">
        <v>3.4131531421292598</v>
      </c>
      <c r="G431" s="14">
        <v>1.5044587421089082</v>
      </c>
      <c r="H431" s="25">
        <v>16.885690501693759</v>
      </c>
    </row>
    <row r="432" spans="2:8" x14ac:dyDescent="0.25">
      <c r="B432" s="25">
        <v>429</v>
      </c>
      <c r="C432" s="23">
        <v>3.8179568117686014</v>
      </c>
      <c r="D432" s="3">
        <v>3.2225771697890444</v>
      </c>
      <c r="E432" s="3">
        <v>4.6876700721535594</v>
      </c>
      <c r="F432" s="3">
        <v>4.4908674080842257</v>
      </c>
      <c r="G432" s="14">
        <v>1.6534315287001153</v>
      </c>
      <c r="H432" s="25">
        <v>17.872502990495544</v>
      </c>
    </row>
    <row r="433" spans="2:8" x14ac:dyDescent="0.25">
      <c r="B433" s="25">
        <v>430</v>
      </c>
      <c r="C433" s="23">
        <v>4.3344834413345792</v>
      </c>
      <c r="D433" s="3">
        <v>3.2786565764454823</v>
      </c>
      <c r="E433" s="3">
        <v>4.2225210332037131</v>
      </c>
      <c r="F433" s="3">
        <v>5.3435118014206262</v>
      </c>
      <c r="G433" s="14">
        <v>1.4484729320205405</v>
      </c>
      <c r="H433" s="25">
        <v>18.627645784424939</v>
      </c>
    </row>
    <row r="434" spans="2:8" x14ac:dyDescent="0.25">
      <c r="B434" s="25">
        <v>431</v>
      </c>
      <c r="C434" s="23">
        <v>4.0360363761500704</v>
      </c>
      <c r="D434" s="3">
        <v>2.9097713604259403</v>
      </c>
      <c r="E434" s="3">
        <v>5.8580804432298743</v>
      </c>
      <c r="F434" s="3">
        <v>5.4365089246480096</v>
      </c>
      <c r="G434" s="14">
        <v>1.2097172838056638</v>
      </c>
      <c r="H434" s="25">
        <v>19.450114388259557</v>
      </c>
    </row>
    <row r="435" spans="2:8" x14ac:dyDescent="0.25">
      <c r="B435" s="25">
        <v>432</v>
      </c>
      <c r="C435" s="23">
        <v>3.8873008630205375</v>
      </c>
      <c r="D435" s="3">
        <v>3.4825339404238917</v>
      </c>
      <c r="E435" s="3">
        <v>5.1583539811051997</v>
      </c>
      <c r="F435" s="3">
        <v>4.5350140102018095</v>
      </c>
      <c r="G435" s="14">
        <v>1.1772697097556513</v>
      </c>
      <c r="H435" s="25">
        <v>18.240472504507093</v>
      </c>
    </row>
    <row r="436" spans="2:8" x14ac:dyDescent="0.25">
      <c r="B436" s="25">
        <v>433</v>
      </c>
      <c r="C436" s="23">
        <v>4.2288333570928156</v>
      </c>
      <c r="D436" s="3">
        <v>3.4598987921658191</v>
      </c>
      <c r="E436" s="3">
        <v>4.271841565411143</v>
      </c>
      <c r="F436" s="3">
        <v>4.5657525998192794</v>
      </c>
      <c r="G436" s="14">
        <v>1.9173799400738749</v>
      </c>
      <c r="H436" s="25">
        <v>18.443706254562933</v>
      </c>
    </row>
    <row r="437" spans="2:8" x14ac:dyDescent="0.25">
      <c r="B437" s="25">
        <v>434</v>
      </c>
      <c r="C437" s="23">
        <v>4.3326784100702795</v>
      </c>
      <c r="D437" s="3">
        <v>3.5125722373783601</v>
      </c>
      <c r="E437" s="3">
        <v>4.525653804620287</v>
      </c>
      <c r="F437" s="3">
        <v>5.0874214855260567</v>
      </c>
      <c r="G437" s="14">
        <v>1.9146844626537705</v>
      </c>
      <c r="H437" s="25">
        <v>19.373010400248756</v>
      </c>
    </row>
    <row r="438" spans="2:8" x14ac:dyDescent="0.25">
      <c r="B438" s="25">
        <v>435</v>
      </c>
      <c r="C438" s="23">
        <v>4.2622738426057794</v>
      </c>
      <c r="D438" s="3">
        <v>2.9943574215589814</v>
      </c>
      <c r="E438" s="3">
        <v>5.7081445865100076</v>
      </c>
      <c r="F438" s="3">
        <v>3.6224837536231234</v>
      </c>
      <c r="G438" s="14">
        <v>1.474076101570668</v>
      </c>
      <c r="H438" s="25">
        <v>18.061335705868558</v>
      </c>
    </row>
    <row r="439" spans="2:8" x14ac:dyDescent="0.25">
      <c r="B439" s="25">
        <v>436</v>
      </c>
      <c r="C439" s="23">
        <v>3.6739495118422205</v>
      </c>
      <c r="D439" s="3">
        <v>3.0658421723508598</v>
      </c>
      <c r="E439" s="3">
        <v>6.6749321443010938</v>
      </c>
      <c r="F439" s="3">
        <v>5.0639776139391683</v>
      </c>
      <c r="G439" s="14">
        <v>1.7333570226062784</v>
      </c>
      <c r="H439" s="25">
        <v>20.212058465039622</v>
      </c>
    </row>
    <row r="440" spans="2:8" x14ac:dyDescent="0.25">
      <c r="B440" s="25">
        <v>437</v>
      </c>
      <c r="C440" s="23">
        <v>3.4118929447785846</v>
      </c>
      <c r="D440" s="3">
        <v>2.6196298720380082</v>
      </c>
      <c r="E440" s="3">
        <v>4.7782874203651593</v>
      </c>
      <c r="F440" s="3">
        <v>3.3842174703833456</v>
      </c>
      <c r="G440" s="14">
        <v>1.4536066479151719</v>
      </c>
      <c r="H440" s="25">
        <v>15.647634355480271</v>
      </c>
    </row>
    <row r="441" spans="2:8" x14ac:dyDescent="0.25">
      <c r="B441" s="25">
        <v>438</v>
      </c>
      <c r="C441" s="23">
        <v>4.3651700778132119</v>
      </c>
      <c r="D441" s="3">
        <v>3.3396910344086193</v>
      </c>
      <c r="E441" s="3">
        <v>5.2940629167840134</v>
      </c>
      <c r="F441" s="3">
        <v>3.2769157361832777</v>
      </c>
      <c r="G441" s="14">
        <v>1.494745210009254</v>
      </c>
      <c r="H441" s="25">
        <v>17.770584975198375</v>
      </c>
    </row>
    <row r="442" spans="2:8" x14ac:dyDescent="0.25">
      <c r="B442" s="25">
        <v>439</v>
      </c>
      <c r="C442" s="23">
        <v>4.155814846565411</v>
      </c>
      <c r="D442" s="3">
        <v>3.1625861313258907</v>
      </c>
      <c r="E442" s="3">
        <v>4.339120555073805</v>
      </c>
      <c r="F442" s="3">
        <v>4.428900765884312</v>
      </c>
      <c r="G442" s="14">
        <v>1.818246206036541</v>
      </c>
      <c r="H442" s="25">
        <v>17.904668504885958</v>
      </c>
    </row>
    <row r="443" spans="2:8" x14ac:dyDescent="0.25">
      <c r="B443" s="25">
        <v>440</v>
      </c>
      <c r="C443" s="23">
        <v>3.9253662399872904</v>
      </c>
      <c r="D443" s="3">
        <v>3.2598545501092504</v>
      </c>
      <c r="E443" s="3">
        <v>6.0208030511796915</v>
      </c>
      <c r="F443" s="3">
        <v>5.7566761964370778</v>
      </c>
      <c r="G443" s="14">
        <v>1.1779375660363234</v>
      </c>
      <c r="H443" s="25">
        <v>20.140637603749632</v>
      </c>
    </row>
    <row r="444" spans="2:8" x14ac:dyDescent="0.25">
      <c r="B444" s="25">
        <v>441</v>
      </c>
      <c r="C444" s="23">
        <v>4.759181435151266</v>
      </c>
      <c r="D444" s="3">
        <v>3.7951753927019722</v>
      </c>
      <c r="E444" s="3">
        <v>5.8637441553404503</v>
      </c>
      <c r="F444" s="3">
        <v>4.0651165787242247</v>
      </c>
      <c r="G444" s="14">
        <v>1.5743675473385337</v>
      </c>
      <c r="H444" s="25">
        <v>20.057585109256447</v>
      </c>
    </row>
    <row r="445" spans="2:8" x14ac:dyDescent="0.25">
      <c r="B445" s="25">
        <v>442</v>
      </c>
      <c r="C445" s="23">
        <v>3.8729793005272111</v>
      </c>
      <c r="D445" s="3">
        <v>2.4528983214762285</v>
      </c>
      <c r="E445" s="3">
        <v>5.4111063098400569</v>
      </c>
      <c r="F445" s="3">
        <v>4.8782533673246018</v>
      </c>
      <c r="G445" s="14">
        <v>1.2574540949615267</v>
      </c>
      <c r="H445" s="25">
        <v>17.872691394129628</v>
      </c>
    </row>
    <row r="446" spans="2:8" x14ac:dyDescent="0.25">
      <c r="B446" s="25">
        <v>443</v>
      </c>
      <c r="C446" s="23">
        <v>3.6766727433456396</v>
      </c>
      <c r="D446" s="3">
        <v>2.7069780363005744</v>
      </c>
      <c r="E446" s="3">
        <v>4.9650338859241696</v>
      </c>
      <c r="F446" s="3">
        <v>3.507550267171148</v>
      </c>
      <c r="G446" s="14">
        <v>1.7298119395370173</v>
      </c>
      <c r="H446" s="25">
        <v>16.586046872278548</v>
      </c>
    </row>
    <row r="447" spans="2:8" x14ac:dyDescent="0.25">
      <c r="B447" s="25">
        <v>444</v>
      </c>
      <c r="C447" s="23">
        <v>3.9406728458592473</v>
      </c>
      <c r="D447" s="3">
        <v>3.547546262260731</v>
      </c>
      <c r="E447" s="3">
        <v>6.2061131347475555</v>
      </c>
      <c r="F447" s="3">
        <v>3.9070387309636345</v>
      </c>
      <c r="G447" s="14">
        <v>1.5146775063329623</v>
      </c>
      <c r="H447" s="25">
        <v>19.116048480164128</v>
      </c>
    </row>
    <row r="448" spans="2:8" x14ac:dyDescent="0.25">
      <c r="B448" s="25">
        <v>445</v>
      </c>
      <c r="C448" s="23">
        <v>3.7366512827557892</v>
      </c>
      <c r="D448" s="3">
        <v>2.7017955922107935</v>
      </c>
      <c r="E448" s="3">
        <v>4.8020225905830278</v>
      </c>
      <c r="F448" s="3">
        <v>4.5780939189933374</v>
      </c>
      <c r="G448" s="14">
        <v>1.5258654932255613</v>
      </c>
      <c r="H448" s="25">
        <v>17.344428877768507</v>
      </c>
    </row>
    <row r="449" spans="2:8" x14ac:dyDescent="0.25">
      <c r="B449" s="25">
        <v>446</v>
      </c>
      <c r="C449" s="23">
        <v>3.9581692903861194</v>
      </c>
      <c r="D449" s="3">
        <v>3.2641712725896177</v>
      </c>
      <c r="E449" s="3">
        <v>5.8560943291912828</v>
      </c>
      <c r="F449" s="3">
        <v>4.2615606627610294</v>
      </c>
      <c r="G449" s="14">
        <v>1.7976709712902492</v>
      </c>
      <c r="H449" s="25">
        <v>19.1376665262183</v>
      </c>
    </row>
    <row r="450" spans="2:8" x14ac:dyDescent="0.25">
      <c r="B450" s="25">
        <v>447</v>
      </c>
      <c r="C450" s="23">
        <v>3.9618016715600604</v>
      </c>
      <c r="D450" s="3">
        <v>3.303611966397686</v>
      </c>
      <c r="E450" s="3">
        <v>5.6523591308082031</v>
      </c>
      <c r="F450" s="3">
        <v>3.9106476406362143</v>
      </c>
      <c r="G450" s="14">
        <v>1.8240557797904005</v>
      </c>
      <c r="H450" s="25">
        <v>18.652476189192562</v>
      </c>
    </row>
    <row r="451" spans="2:8" x14ac:dyDescent="0.25">
      <c r="B451" s="25">
        <v>448</v>
      </c>
      <c r="C451" s="23">
        <v>3.6860691666287435</v>
      </c>
      <c r="D451" s="3">
        <v>2.9280021985049554</v>
      </c>
      <c r="E451" s="3">
        <v>4.554796919655173</v>
      </c>
      <c r="F451" s="3">
        <v>3.8305196463442428</v>
      </c>
      <c r="G451" s="14">
        <v>1.4131162338870564</v>
      </c>
      <c r="H451" s="25">
        <v>16.41250416502017</v>
      </c>
    </row>
    <row r="452" spans="2:8" x14ac:dyDescent="0.25">
      <c r="B452" s="25">
        <v>449</v>
      </c>
      <c r="C452" s="23">
        <v>3.4250625617598378</v>
      </c>
      <c r="D452" s="3">
        <v>2.5627107883325904</v>
      </c>
      <c r="E452" s="3">
        <v>4.9963899143716981</v>
      </c>
      <c r="F452" s="3">
        <v>5.0242134689950415</v>
      </c>
      <c r="G452" s="14">
        <v>1.6143807762955755</v>
      </c>
      <c r="H452" s="25">
        <v>17.622757509754742</v>
      </c>
    </row>
    <row r="453" spans="2:8" x14ac:dyDescent="0.25">
      <c r="B453" s="25">
        <v>450</v>
      </c>
      <c r="C453" s="23">
        <v>3.9128929010835414</v>
      </c>
      <c r="D453" s="3">
        <v>3.1020944033624356</v>
      </c>
      <c r="E453" s="3">
        <v>4.4370187856774095</v>
      </c>
      <c r="F453" s="3">
        <v>4.2798781290093171</v>
      </c>
      <c r="G453" s="14">
        <v>1.5589534309505302</v>
      </c>
      <c r="H453" s="25">
        <v>17.290837650083233</v>
      </c>
    </row>
    <row r="454" spans="2:8" x14ac:dyDescent="0.25">
      <c r="B454" s="25">
        <v>451</v>
      </c>
      <c r="C454" s="23">
        <v>3.6989814827994434</v>
      </c>
      <c r="D454" s="3">
        <v>3.0616208747374136</v>
      </c>
      <c r="E454" s="3">
        <v>6.3069441293442559</v>
      </c>
      <c r="F454" s="3">
        <v>4.4524978604181289</v>
      </c>
      <c r="G454" s="14">
        <v>1.5614047100514101</v>
      </c>
      <c r="H454" s="25">
        <v>19.08144905735065</v>
      </c>
    </row>
    <row r="455" spans="2:8" x14ac:dyDescent="0.25">
      <c r="B455" s="25">
        <v>452</v>
      </c>
      <c r="C455" s="23">
        <v>4.4870360153377753</v>
      </c>
      <c r="D455" s="3">
        <v>2.7735701362089333</v>
      </c>
      <c r="E455" s="3">
        <v>4.6079507755788178</v>
      </c>
      <c r="F455" s="3">
        <v>4.1235634864724213</v>
      </c>
      <c r="G455" s="14">
        <v>1.7817088722055563</v>
      </c>
      <c r="H455" s="25">
        <v>17.773829285803505</v>
      </c>
    </row>
    <row r="456" spans="2:8" x14ac:dyDescent="0.25">
      <c r="B456" s="25">
        <v>453</v>
      </c>
      <c r="C456" s="23">
        <v>3.6171158538953465</v>
      </c>
      <c r="D456" s="3">
        <v>3.4910035807701787</v>
      </c>
      <c r="E456" s="3">
        <v>5.5256554397852007</v>
      </c>
      <c r="F456" s="3">
        <v>5.3765660468897929</v>
      </c>
      <c r="G456" s="14">
        <v>1.3906001014022165</v>
      </c>
      <c r="H456" s="25">
        <v>19.400941022742735</v>
      </c>
    </row>
    <row r="457" spans="2:8" x14ac:dyDescent="0.25">
      <c r="B457" s="25">
        <v>454</v>
      </c>
      <c r="C457" s="23">
        <v>3.7517064408361178</v>
      </c>
      <c r="D457" s="3">
        <v>3.5337952795870717</v>
      </c>
      <c r="E457" s="3">
        <v>4.9448374417427017</v>
      </c>
      <c r="F457" s="3">
        <v>5.0727295522889957</v>
      </c>
      <c r="G457" s="14">
        <v>1.7794451985447486</v>
      </c>
      <c r="H457" s="25">
        <v>19.082513912999637</v>
      </c>
    </row>
    <row r="458" spans="2:8" x14ac:dyDescent="0.25">
      <c r="B458" s="25">
        <v>455</v>
      </c>
      <c r="C458" s="23">
        <v>4.3959183924579435</v>
      </c>
      <c r="D458" s="3">
        <v>2.2259655395034961</v>
      </c>
      <c r="E458" s="3">
        <v>4.7403889052002874</v>
      </c>
      <c r="F458" s="3">
        <v>4.4691979369593016</v>
      </c>
      <c r="G458" s="14">
        <v>1.2589765317946138</v>
      </c>
      <c r="H458" s="25">
        <v>17.090447305915642</v>
      </c>
    </row>
    <row r="459" spans="2:8" x14ac:dyDescent="0.25">
      <c r="B459" s="25">
        <v>456</v>
      </c>
      <c r="C459" s="23">
        <v>4.0494312061721587</v>
      </c>
      <c r="D459" s="3">
        <v>3.0228522925920029</v>
      </c>
      <c r="E459" s="3">
        <v>5.7610815870029857</v>
      </c>
      <c r="F459" s="3">
        <v>5.219021090143408</v>
      </c>
      <c r="G459" s="14">
        <v>1.5074287099805754</v>
      </c>
      <c r="H459" s="25">
        <v>19.559814885891132</v>
      </c>
    </row>
    <row r="460" spans="2:8" x14ac:dyDescent="0.25">
      <c r="B460" s="25">
        <v>457</v>
      </c>
      <c r="C460" s="23">
        <v>4.106185919918099</v>
      </c>
      <c r="D460" s="3">
        <v>3.0980471643156746</v>
      </c>
      <c r="E460" s="3">
        <v>4.9718304769246897</v>
      </c>
      <c r="F460" s="3">
        <v>5.2577781481410764</v>
      </c>
      <c r="G460" s="14">
        <v>1.4692097387931624</v>
      </c>
      <c r="H460" s="25">
        <v>18.903051448092704</v>
      </c>
    </row>
    <row r="461" spans="2:8" x14ac:dyDescent="0.25">
      <c r="B461" s="25">
        <v>458</v>
      </c>
      <c r="C461" s="23">
        <v>3.2559488555289433</v>
      </c>
      <c r="D461" s="3">
        <v>3.3799776416626117</v>
      </c>
      <c r="E461" s="3">
        <v>5.6843305925619587</v>
      </c>
      <c r="F461" s="3">
        <v>3.8530954642016235</v>
      </c>
      <c r="G461" s="14">
        <v>1.5024547229935425</v>
      </c>
      <c r="H461" s="25">
        <v>17.675807276948682</v>
      </c>
    </row>
    <row r="462" spans="2:8" x14ac:dyDescent="0.25">
      <c r="B462" s="25">
        <v>459</v>
      </c>
      <c r="C462" s="23">
        <v>3.7066201928570908</v>
      </c>
      <c r="D462" s="3">
        <v>2.4279229421009969</v>
      </c>
      <c r="E462" s="3">
        <v>4.6308700564398437</v>
      </c>
      <c r="F462" s="3">
        <v>4.2030805936578401</v>
      </c>
      <c r="G462" s="14">
        <v>1.761452572640871</v>
      </c>
      <c r="H462" s="25">
        <v>16.729946357696644</v>
      </c>
    </row>
    <row r="463" spans="2:8" x14ac:dyDescent="0.25">
      <c r="B463" s="25">
        <v>460</v>
      </c>
      <c r="C463" s="23">
        <v>4.372218422519083</v>
      </c>
      <c r="D463" s="3">
        <v>3.3077864185536718</v>
      </c>
      <c r="E463" s="3">
        <v>5.3654172509545148</v>
      </c>
      <c r="F463" s="3">
        <v>3.1816600171474065</v>
      </c>
      <c r="G463" s="14">
        <v>1.5268600429445018</v>
      </c>
      <c r="H463" s="25">
        <v>17.75394215211918</v>
      </c>
    </row>
    <row r="464" spans="2:8" x14ac:dyDescent="0.25">
      <c r="B464" s="25">
        <v>461</v>
      </c>
      <c r="C464" s="23">
        <v>4.5586802882400335</v>
      </c>
      <c r="D464" s="3">
        <v>2.2584957898422431</v>
      </c>
      <c r="E464" s="3">
        <v>4.9216997868471744</v>
      </c>
      <c r="F464" s="3">
        <v>4.4493006698567967</v>
      </c>
      <c r="G464" s="14">
        <v>1.4016148473707177</v>
      </c>
      <c r="H464" s="25">
        <v>17.589791382156964</v>
      </c>
    </row>
    <row r="465" spans="2:8" x14ac:dyDescent="0.25">
      <c r="B465" s="25">
        <v>462</v>
      </c>
      <c r="C465" s="23">
        <v>3.9369069261817886</v>
      </c>
      <c r="D465" s="3">
        <v>2.9219182164682231</v>
      </c>
      <c r="E465" s="3">
        <v>5.5137689707402426</v>
      </c>
      <c r="F465" s="3">
        <v>4.6617521827985637</v>
      </c>
      <c r="G465" s="14">
        <v>1.3169573978082472</v>
      </c>
      <c r="H465" s="25">
        <v>18.351303693997068</v>
      </c>
    </row>
    <row r="466" spans="2:8" x14ac:dyDescent="0.25">
      <c r="B466" s="25">
        <v>463</v>
      </c>
      <c r="C466" s="23">
        <v>3.84270157710331</v>
      </c>
      <c r="D466" s="3">
        <v>2.9768279047307868</v>
      </c>
      <c r="E466" s="3">
        <v>4.250423223364157</v>
      </c>
      <c r="F466" s="3">
        <v>4.9624762706569001</v>
      </c>
      <c r="G466" s="14">
        <v>1.5122498380181266</v>
      </c>
      <c r="H466" s="25">
        <v>17.544678813873283</v>
      </c>
    </row>
    <row r="467" spans="2:8" x14ac:dyDescent="0.25">
      <c r="B467" s="25">
        <v>464</v>
      </c>
      <c r="C467" s="23">
        <v>3.3407352720479633</v>
      </c>
      <c r="D467" s="3">
        <v>2.5801024570692199</v>
      </c>
      <c r="E467" s="3">
        <v>5.752711439403897</v>
      </c>
      <c r="F467" s="3">
        <v>4.8363718350293992</v>
      </c>
      <c r="G467" s="14">
        <v>1.5643379949308573</v>
      </c>
      <c r="H467" s="25">
        <v>18.074258998481337</v>
      </c>
    </row>
    <row r="468" spans="2:8" x14ac:dyDescent="0.25">
      <c r="B468" s="25">
        <v>465</v>
      </c>
      <c r="C468" s="23">
        <v>4.7245899375037554</v>
      </c>
      <c r="D468" s="3">
        <v>2.863116346739885</v>
      </c>
      <c r="E468" s="3">
        <v>5.6383311257690121</v>
      </c>
      <c r="F468" s="3">
        <v>4.6847479034883568</v>
      </c>
      <c r="G468" s="14">
        <v>1.3318844558245184</v>
      </c>
      <c r="H468" s="25">
        <v>19.242669769325527</v>
      </c>
    </row>
    <row r="469" spans="2:8" x14ac:dyDescent="0.25">
      <c r="B469" s="25">
        <v>466</v>
      </c>
      <c r="C469" s="23">
        <v>4.1012195489389001</v>
      </c>
      <c r="D469" s="3">
        <v>3.005685709895034</v>
      </c>
      <c r="E469" s="3">
        <v>6.8404802595760401</v>
      </c>
      <c r="F469" s="3">
        <v>3.2859284119647008</v>
      </c>
      <c r="G469" s="14">
        <v>1.4072921125315236</v>
      </c>
      <c r="H469" s="25">
        <v>18.640606042906199</v>
      </c>
    </row>
    <row r="470" spans="2:8" x14ac:dyDescent="0.25">
      <c r="B470" s="25">
        <v>467</v>
      </c>
      <c r="C470" s="23">
        <v>3.4667874903034792</v>
      </c>
      <c r="D470" s="3">
        <v>2.1353546564978827</v>
      </c>
      <c r="E470" s="3">
        <v>5.8035328158041004</v>
      </c>
      <c r="F470" s="3">
        <v>4.0050401146339834</v>
      </c>
      <c r="G470" s="14">
        <v>1.4934892387456036</v>
      </c>
      <c r="H470" s="25">
        <v>16.904204315985051</v>
      </c>
    </row>
    <row r="471" spans="2:8" x14ac:dyDescent="0.25">
      <c r="B471" s="25">
        <v>468</v>
      </c>
      <c r="C471" s="23">
        <v>4.4535430725315468</v>
      </c>
      <c r="D471" s="3">
        <v>2.4835813282247901</v>
      </c>
      <c r="E471" s="3">
        <v>5.2874747594785969</v>
      </c>
      <c r="F471" s="3">
        <v>5.1521314708348411</v>
      </c>
      <c r="G471" s="14">
        <v>1.6964388234212695</v>
      </c>
      <c r="H471" s="25">
        <v>19.073169454491044</v>
      </c>
    </row>
    <row r="472" spans="2:8" x14ac:dyDescent="0.25">
      <c r="B472" s="25">
        <v>469</v>
      </c>
      <c r="C472" s="23">
        <v>4.2009550756090643</v>
      </c>
      <c r="D472" s="3">
        <v>2.2910788851601143</v>
      </c>
      <c r="E472" s="3">
        <v>6.3502435640725672</v>
      </c>
      <c r="F472" s="3">
        <v>4.4766420512795673</v>
      </c>
      <c r="G472" s="14">
        <v>1.3008863228413439</v>
      </c>
      <c r="H472" s="25">
        <v>18.619805898962657</v>
      </c>
    </row>
    <row r="473" spans="2:8" x14ac:dyDescent="0.25">
      <c r="B473" s="25">
        <v>470</v>
      </c>
      <c r="C473" s="23">
        <v>3.7043543645210519</v>
      </c>
      <c r="D473" s="3">
        <v>2.5683197920081926</v>
      </c>
      <c r="E473" s="3">
        <v>4.9402210877782782</v>
      </c>
      <c r="F473" s="3">
        <v>4.2202497054637602</v>
      </c>
      <c r="G473" s="14">
        <v>1.6588471607655846</v>
      </c>
      <c r="H473" s="25">
        <v>17.091992110536868</v>
      </c>
    </row>
    <row r="474" spans="2:8" x14ac:dyDescent="0.25">
      <c r="B474" s="25">
        <v>471</v>
      </c>
      <c r="C474" s="23">
        <v>4.0921143671889775</v>
      </c>
      <c r="D474" s="3">
        <v>3.1560839303582142</v>
      </c>
      <c r="E474" s="3">
        <v>7.7634100012088414</v>
      </c>
      <c r="F474" s="3">
        <v>3.7737731421627694</v>
      </c>
      <c r="G474" s="14">
        <v>1.4781262949695377</v>
      </c>
      <c r="H474" s="25">
        <v>20.263507735888343</v>
      </c>
    </row>
    <row r="475" spans="2:8" x14ac:dyDescent="0.25">
      <c r="B475" s="25">
        <v>472</v>
      </c>
      <c r="C475" s="23">
        <v>4.3415126662064081</v>
      </c>
      <c r="D475" s="3">
        <v>2.4258932914657412</v>
      </c>
      <c r="E475" s="3">
        <v>5.2998170721244966</v>
      </c>
      <c r="F475" s="3">
        <v>3.3895239398513666</v>
      </c>
      <c r="G475" s="14">
        <v>1.2933156074556027</v>
      </c>
      <c r="H475" s="25">
        <v>16.750062577103616</v>
      </c>
    </row>
    <row r="476" spans="2:8" x14ac:dyDescent="0.25">
      <c r="B476" s="25">
        <v>473</v>
      </c>
      <c r="C476" s="23">
        <v>3.1976970925935939</v>
      </c>
      <c r="D476" s="3">
        <v>2.9527479121211089</v>
      </c>
      <c r="E476" s="3">
        <v>5.5223166080182988</v>
      </c>
      <c r="F476" s="3">
        <v>4.1868801076974789</v>
      </c>
      <c r="G476" s="14">
        <v>1.6377546655374196</v>
      </c>
      <c r="H476" s="25">
        <v>17.4973963859679</v>
      </c>
    </row>
    <row r="477" spans="2:8" x14ac:dyDescent="0.25">
      <c r="B477" s="25">
        <v>474</v>
      </c>
      <c r="C477" s="23">
        <v>4.4261038401031749</v>
      </c>
      <c r="D477" s="3">
        <v>3.0367448073026386</v>
      </c>
      <c r="E477" s="3">
        <v>6.217009192180206</v>
      </c>
      <c r="F477" s="3">
        <v>5.0933020252811279</v>
      </c>
      <c r="G477" s="14">
        <v>1.3522623097425959</v>
      </c>
      <c r="H477" s="25">
        <v>20.125422174609742</v>
      </c>
    </row>
    <row r="478" spans="2:8" x14ac:dyDescent="0.25">
      <c r="B478" s="25">
        <v>475</v>
      </c>
      <c r="C478" s="23">
        <v>4.2971236818757763</v>
      </c>
      <c r="D478" s="3">
        <v>2.1957360580663092</v>
      </c>
      <c r="E478" s="3">
        <v>5.1232764255712695</v>
      </c>
      <c r="F478" s="3">
        <v>3.6862195051238289</v>
      </c>
      <c r="G478" s="14">
        <v>1.3450155376826207</v>
      </c>
      <c r="H478" s="25">
        <v>16.647371208319804</v>
      </c>
    </row>
    <row r="479" spans="2:8" x14ac:dyDescent="0.25">
      <c r="B479" s="25">
        <v>476</v>
      </c>
      <c r="C479" s="23">
        <v>4.561635173667657</v>
      </c>
      <c r="D479" s="3">
        <v>3.1432814117715653</v>
      </c>
      <c r="E479" s="3">
        <v>5.3164810832100251</v>
      </c>
      <c r="F479" s="3">
        <v>3.8959983273631114</v>
      </c>
      <c r="G479" s="14">
        <v>1.0648127083991148</v>
      </c>
      <c r="H479" s="25">
        <v>17.982208704411473</v>
      </c>
    </row>
    <row r="480" spans="2:8" x14ac:dyDescent="0.25">
      <c r="B480" s="25">
        <v>477</v>
      </c>
      <c r="C480" s="23">
        <v>3.9634972355401565</v>
      </c>
      <c r="D480" s="3">
        <v>3.352627307950466</v>
      </c>
      <c r="E480" s="3">
        <v>6.6092196862018522</v>
      </c>
      <c r="F480" s="3">
        <v>4.9756093492446691</v>
      </c>
      <c r="G480" s="14">
        <v>1.4349494125422102</v>
      </c>
      <c r="H480" s="25">
        <v>20.335902991479351</v>
      </c>
    </row>
    <row r="481" spans="2:8" x14ac:dyDescent="0.25">
      <c r="B481" s="25">
        <v>478</v>
      </c>
      <c r="C481" s="23">
        <v>3.5378057235831699</v>
      </c>
      <c r="D481" s="3">
        <v>2.4059000064311808</v>
      </c>
      <c r="E481" s="3">
        <v>4.1142592303848318</v>
      </c>
      <c r="F481" s="3">
        <v>5.4531832986298276</v>
      </c>
      <c r="G481" s="14">
        <v>1.4396265636071368</v>
      </c>
      <c r="H481" s="25">
        <v>16.950774822636149</v>
      </c>
    </row>
    <row r="482" spans="2:8" x14ac:dyDescent="0.25">
      <c r="B482" s="25">
        <v>479</v>
      </c>
      <c r="C482" s="23">
        <v>3.4720431230422517</v>
      </c>
      <c r="D482" s="3">
        <v>2.9919150922589126</v>
      </c>
      <c r="E482" s="3">
        <v>4.9525089812168206</v>
      </c>
      <c r="F482" s="3">
        <v>3.5253494995331001</v>
      </c>
      <c r="G482" s="14">
        <v>1.5785005685633628</v>
      </c>
      <c r="H482" s="25">
        <v>16.520317264614448</v>
      </c>
    </row>
    <row r="483" spans="2:8" x14ac:dyDescent="0.25">
      <c r="B483" s="25">
        <v>480</v>
      </c>
      <c r="C483" s="23">
        <v>3.5651588982184403</v>
      </c>
      <c r="D483" s="3">
        <v>2.8899040824659323</v>
      </c>
      <c r="E483" s="3">
        <v>5.5984992218006919</v>
      </c>
      <c r="F483" s="3">
        <v>3.5683641995397424</v>
      </c>
      <c r="G483" s="14">
        <v>1.4890461722747075</v>
      </c>
      <c r="H483" s="25">
        <v>17.110972574299513</v>
      </c>
    </row>
    <row r="484" spans="2:8" x14ac:dyDescent="0.25">
      <c r="B484" s="25">
        <v>481</v>
      </c>
      <c r="C484" s="23">
        <v>4.0402107763338746</v>
      </c>
      <c r="D484" s="3">
        <v>2.6954501098589394</v>
      </c>
      <c r="E484" s="3">
        <v>4.9620533908999347</v>
      </c>
      <c r="F484" s="3">
        <v>5.2105944133917026</v>
      </c>
      <c r="G484" s="14">
        <v>1.4346027770185312</v>
      </c>
      <c r="H484" s="25">
        <v>18.342911467502987</v>
      </c>
    </row>
    <row r="485" spans="2:8" x14ac:dyDescent="0.25">
      <c r="B485" s="25">
        <v>482</v>
      </c>
      <c r="C485" s="23">
        <v>3.6843280756988879</v>
      </c>
      <c r="D485" s="3">
        <v>2.752814904474747</v>
      </c>
      <c r="E485" s="3">
        <v>4.8138902210247121</v>
      </c>
      <c r="F485" s="3">
        <v>3.4871893280721724</v>
      </c>
      <c r="G485" s="14">
        <v>1.1730256912836332</v>
      </c>
      <c r="H485" s="25">
        <v>15.911248220554153</v>
      </c>
    </row>
    <row r="486" spans="2:8" x14ac:dyDescent="0.25">
      <c r="B486" s="25">
        <v>483</v>
      </c>
      <c r="C486" s="23">
        <v>4.2418735187164467</v>
      </c>
      <c r="D486" s="3">
        <v>2.7257697432378847</v>
      </c>
      <c r="E486" s="3">
        <v>6.6345123965945856</v>
      </c>
      <c r="F486" s="3">
        <v>3.954756533816604</v>
      </c>
      <c r="G486" s="14">
        <v>1.3609566174022745</v>
      </c>
      <c r="H486" s="25">
        <v>18.917868809767793</v>
      </c>
    </row>
    <row r="487" spans="2:8" x14ac:dyDescent="0.25">
      <c r="B487" s="25">
        <v>484</v>
      </c>
      <c r="C487" s="23">
        <v>4.787441585659673</v>
      </c>
      <c r="D487" s="3">
        <v>3.5364582179351838</v>
      </c>
      <c r="E487" s="3">
        <v>7.8826981392971387</v>
      </c>
      <c r="F487" s="3">
        <v>3.4072425076224016</v>
      </c>
      <c r="G487" s="14">
        <v>1.3603285464247989</v>
      </c>
      <c r="H487" s="25">
        <v>20.974168996939198</v>
      </c>
    </row>
    <row r="488" spans="2:8" x14ac:dyDescent="0.25">
      <c r="B488" s="25">
        <v>485</v>
      </c>
      <c r="C488" s="23">
        <v>3.9652633890494444</v>
      </c>
      <c r="D488" s="3">
        <v>2.7097280707577651</v>
      </c>
      <c r="E488" s="3">
        <v>6.7527754724274178</v>
      </c>
      <c r="F488" s="3">
        <v>4.1025975062898805</v>
      </c>
      <c r="G488" s="14">
        <v>1.3478603274115564</v>
      </c>
      <c r="H488" s="25">
        <v>18.878224765936064</v>
      </c>
    </row>
    <row r="489" spans="2:8" x14ac:dyDescent="0.25">
      <c r="B489" s="25">
        <v>486</v>
      </c>
      <c r="C489" s="23">
        <v>4.1840146708691179</v>
      </c>
      <c r="D489" s="3">
        <v>3.4812691908100328</v>
      </c>
      <c r="E489" s="3">
        <v>5.5535523759342755</v>
      </c>
      <c r="F489" s="3">
        <v>3.741498142595677</v>
      </c>
      <c r="G489" s="14">
        <v>1.8709238741680527</v>
      </c>
      <c r="H489" s="25">
        <v>18.831258254377158</v>
      </c>
    </row>
    <row r="490" spans="2:8" x14ac:dyDescent="0.25">
      <c r="B490" s="25">
        <v>487</v>
      </c>
      <c r="C490" s="23">
        <v>4.6800303407986181</v>
      </c>
      <c r="D490" s="3">
        <v>3.4284665423055287</v>
      </c>
      <c r="E490" s="3">
        <v>5.1159899839001115</v>
      </c>
      <c r="F490" s="3">
        <v>3.5634399789563731</v>
      </c>
      <c r="G490" s="14">
        <v>1.7349557161107576</v>
      </c>
      <c r="H490" s="25">
        <v>18.522882562071391</v>
      </c>
    </row>
    <row r="491" spans="2:8" x14ac:dyDescent="0.25">
      <c r="B491" s="25">
        <v>488</v>
      </c>
      <c r="C491" s="23">
        <v>4.0983483594273764</v>
      </c>
      <c r="D491" s="3">
        <v>3.170296428139237</v>
      </c>
      <c r="E491" s="3">
        <v>4.9289415340925018</v>
      </c>
      <c r="F491" s="3">
        <v>3.7872521537250994</v>
      </c>
      <c r="G491" s="14">
        <v>1.6563311735541191</v>
      </c>
      <c r="H491" s="25">
        <v>17.641169648938334</v>
      </c>
    </row>
    <row r="492" spans="2:8" x14ac:dyDescent="0.25">
      <c r="B492" s="25">
        <v>489</v>
      </c>
      <c r="C492" s="23">
        <v>4.2425864876337744</v>
      </c>
      <c r="D492" s="3">
        <v>2.5238570262380566</v>
      </c>
      <c r="E492" s="3">
        <v>5.6640065956808971</v>
      </c>
      <c r="F492" s="3">
        <v>3.2476487434164132</v>
      </c>
      <c r="G492" s="14">
        <v>1.6649371256777921</v>
      </c>
      <c r="H492" s="25">
        <v>17.343035978646935</v>
      </c>
    </row>
    <row r="493" spans="2:8" x14ac:dyDescent="0.25">
      <c r="B493" s="25">
        <v>490</v>
      </c>
      <c r="C493" s="23">
        <v>4.2297126456103316</v>
      </c>
      <c r="D493" s="3">
        <v>3.0440241534718555</v>
      </c>
      <c r="E493" s="3">
        <v>5.7253516631439147</v>
      </c>
      <c r="F493" s="3">
        <v>4.6700940720024562</v>
      </c>
      <c r="G493" s="14">
        <v>1.0987574993678106</v>
      </c>
      <c r="H493" s="25">
        <v>18.767940033596368</v>
      </c>
    </row>
    <row r="494" spans="2:8" x14ac:dyDescent="0.25">
      <c r="B494" s="25">
        <v>491</v>
      </c>
      <c r="C494" s="23">
        <v>4.1717729119661291</v>
      </c>
      <c r="D494" s="3">
        <v>3.3307458320743186</v>
      </c>
      <c r="E494" s="3">
        <v>6.8785807243594466</v>
      </c>
      <c r="F494" s="3">
        <v>3.7105286993837043</v>
      </c>
      <c r="G494" s="14">
        <v>1.5424357015879302</v>
      </c>
      <c r="H494" s="25">
        <v>19.634063869371527</v>
      </c>
    </row>
    <row r="495" spans="2:8" x14ac:dyDescent="0.25">
      <c r="B495" s="25">
        <v>492</v>
      </c>
      <c r="C495" s="23">
        <v>3.5322155280133005</v>
      </c>
      <c r="D495" s="3">
        <v>3.2050703373571108</v>
      </c>
      <c r="E495" s="3">
        <v>7.4371106598740999</v>
      </c>
      <c r="F495" s="3">
        <v>4.2167104975551153</v>
      </c>
      <c r="G495" s="14">
        <v>1.6068269919187521</v>
      </c>
      <c r="H495" s="25">
        <v>19.997934014718378</v>
      </c>
    </row>
    <row r="496" spans="2:8" x14ac:dyDescent="0.25">
      <c r="B496" s="25">
        <v>493</v>
      </c>
      <c r="C496" s="23">
        <v>4.2158770804424446</v>
      </c>
      <c r="D496" s="3">
        <v>2.7135798323418179</v>
      </c>
      <c r="E496" s="3">
        <v>6.3648691142701175</v>
      </c>
      <c r="F496" s="3">
        <v>4.9567840146986217</v>
      </c>
      <c r="G496" s="14">
        <v>1.1501923268868455</v>
      </c>
      <c r="H496" s="25">
        <v>19.401302368639847</v>
      </c>
    </row>
    <row r="497" spans="2:8" x14ac:dyDescent="0.25">
      <c r="B497" s="25">
        <v>494</v>
      </c>
      <c r="C497" s="23">
        <v>3.282186689787554</v>
      </c>
      <c r="D497" s="3">
        <v>3.6677613611190387</v>
      </c>
      <c r="E497" s="3">
        <v>6.298375106568292</v>
      </c>
      <c r="F497" s="3">
        <v>4.2412591275510962</v>
      </c>
      <c r="G497" s="14">
        <v>1.6359897240861743</v>
      </c>
      <c r="H497" s="25">
        <v>19.125572009112155</v>
      </c>
    </row>
    <row r="498" spans="2:8" x14ac:dyDescent="0.25">
      <c r="B498" s="25">
        <v>495</v>
      </c>
      <c r="C498" s="23">
        <v>3.7551818756642934</v>
      </c>
      <c r="D498" s="3">
        <v>3.1325219460001033</v>
      </c>
      <c r="E498" s="3">
        <v>5.2363250416264027</v>
      </c>
      <c r="F498" s="3">
        <v>4.7986252690854254</v>
      </c>
      <c r="G498" s="14">
        <v>1.3400200764342021</v>
      </c>
      <c r="H498" s="25">
        <v>18.262674208810424</v>
      </c>
    </row>
    <row r="499" spans="2:8" x14ac:dyDescent="0.25">
      <c r="B499" s="25">
        <v>496</v>
      </c>
      <c r="C499" s="23">
        <v>3.1362224648151362</v>
      </c>
      <c r="D499" s="3">
        <v>3.440447753771819</v>
      </c>
      <c r="E499" s="3">
        <v>7.5112251240263186</v>
      </c>
      <c r="F499" s="3">
        <v>4.9185751680780907</v>
      </c>
      <c r="G499" s="14">
        <v>1.7011097992690605</v>
      </c>
      <c r="H499" s="25">
        <v>20.707580309960427</v>
      </c>
    </row>
    <row r="500" spans="2:8" x14ac:dyDescent="0.25">
      <c r="B500" s="25">
        <v>497</v>
      </c>
      <c r="C500" s="23">
        <v>3.0982303631987094</v>
      </c>
      <c r="D500" s="3">
        <v>3.1187550643633544</v>
      </c>
      <c r="E500" s="3">
        <v>6.1657523766442441</v>
      </c>
      <c r="F500" s="3">
        <v>4.1308245315929417</v>
      </c>
      <c r="G500" s="14">
        <v>1.4598205908861612</v>
      </c>
      <c r="H500" s="25">
        <v>17.97338292668541</v>
      </c>
    </row>
    <row r="501" spans="2:8" x14ac:dyDescent="0.25">
      <c r="B501" s="25">
        <v>498</v>
      </c>
      <c r="C501" s="23">
        <v>4.8316181196133163</v>
      </c>
      <c r="D501" s="3">
        <v>3.5750263769256803</v>
      </c>
      <c r="E501" s="3">
        <v>5.6793174547055845</v>
      </c>
      <c r="F501" s="3">
        <v>4.038066934855137</v>
      </c>
      <c r="G501" s="14">
        <v>1.469628747823827</v>
      </c>
      <c r="H501" s="25">
        <v>19.593657633923545</v>
      </c>
    </row>
    <row r="502" spans="2:8" x14ac:dyDescent="0.25">
      <c r="B502" s="25">
        <v>499</v>
      </c>
      <c r="C502" s="23">
        <v>4.194866167392032</v>
      </c>
      <c r="D502" s="3">
        <v>2.3810481764541658</v>
      </c>
      <c r="E502" s="3">
        <v>4.9367382004908169</v>
      </c>
      <c r="F502" s="3">
        <v>4.0808858144971412</v>
      </c>
      <c r="G502" s="14">
        <v>1.5064599171947441</v>
      </c>
      <c r="H502" s="25">
        <v>17.099998276028899</v>
      </c>
    </row>
    <row r="503" spans="2:8" x14ac:dyDescent="0.25">
      <c r="B503" s="25">
        <v>500</v>
      </c>
      <c r="C503" s="23">
        <v>4.0855263901910597</v>
      </c>
      <c r="D503" s="3">
        <v>2.9732796188588235</v>
      </c>
      <c r="E503" s="3">
        <v>5.2825694337992664</v>
      </c>
      <c r="F503" s="3">
        <v>3.5355219668578237</v>
      </c>
      <c r="G503" s="14">
        <v>1.413595712582868</v>
      </c>
      <c r="H503" s="25">
        <v>17.290493122289838</v>
      </c>
    </row>
    <row r="504" spans="2:8" x14ac:dyDescent="0.25">
      <c r="B504" s="25">
        <v>501</v>
      </c>
      <c r="C504" s="23">
        <v>3.4821554113701318</v>
      </c>
      <c r="D504" s="3">
        <v>3.3688506796837112</v>
      </c>
      <c r="E504" s="3">
        <v>5.210325854651666</v>
      </c>
      <c r="F504" s="3">
        <v>4.5944886763226318</v>
      </c>
      <c r="G504" s="14">
        <v>1.6178287081361644</v>
      </c>
      <c r="H504" s="25">
        <v>18.273649330164307</v>
      </c>
    </row>
    <row r="505" spans="2:8" x14ac:dyDescent="0.25">
      <c r="B505" s="25">
        <v>502</v>
      </c>
      <c r="C505" s="23">
        <v>4.3372188840649759</v>
      </c>
      <c r="D505" s="3">
        <v>3.4863908891041708</v>
      </c>
      <c r="E505" s="3">
        <v>5.3204373790155621</v>
      </c>
      <c r="F505" s="3">
        <v>3.5144912428588579</v>
      </c>
      <c r="G505" s="14">
        <v>1.3256069613638695</v>
      </c>
      <c r="H505" s="25">
        <v>17.984145356407435</v>
      </c>
    </row>
    <row r="506" spans="2:8" x14ac:dyDescent="0.25">
      <c r="B506" s="25">
        <v>503</v>
      </c>
      <c r="C506" s="23">
        <v>4.2228004715872087</v>
      </c>
      <c r="D506" s="3">
        <v>2.8117503480020569</v>
      </c>
      <c r="E506" s="3">
        <v>6.7015521722646572</v>
      </c>
      <c r="F506" s="3">
        <v>3.7142652085851009</v>
      </c>
      <c r="G506" s="14">
        <v>1.2859193089957532</v>
      </c>
      <c r="H506" s="25">
        <v>18.736287509434774</v>
      </c>
    </row>
    <row r="507" spans="2:8" x14ac:dyDescent="0.25">
      <c r="B507" s="25">
        <v>504</v>
      </c>
      <c r="C507" s="23">
        <v>4.0661943487489101</v>
      </c>
      <c r="D507" s="3">
        <v>2.9954403796005535</v>
      </c>
      <c r="E507" s="3">
        <v>5.4156183483666034</v>
      </c>
      <c r="F507" s="3">
        <v>3.5596735175845118</v>
      </c>
      <c r="G507" s="14">
        <v>1.524689637363883</v>
      </c>
      <c r="H507" s="25">
        <v>17.561616231664459</v>
      </c>
    </row>
    <row r="508" spans="2:8" x14ac:dyDescent="0.25">
      <c r="B508" s="25">
        <v>505</v>
      </c>
      <c r="C508" s="23">
        <v>3.7759569129405097</v>
      </c>
      <c r="D508" s="3">
        <v>2.785179902360992</v>
      </c>
      <c r="E508" s="3">
        <v>5.3684647581984226</v>
      </c>
      <c r="F508" s="3">
        <v>3.3434090086961268</v>
      </c>
      <c r="G508" s="14">
        <v>1.4823061925590069</v>
      </c>
      <c r="H508" s="25">
        <v>16.755316774755059</v>
      </c>
    </row>
    <row r="509" spans="2:8" x14ac:dyDescent="0.25">
      <c r="B509" s="25">
        <v>506</v>
      </c>
      <c r="C509" s="23">
        <v>4.197682737585243</v>
      </c>
      <c r="D509" s="3">
        <v>3.0043974838712209</v>
      </c>
      <c r="E509" s="3">
        <v>4.9530492992668922</v>
      </c>
      <c r="F509" s="3">
        <v>4.3637563896194678</v>
      </c>
      <c r="G509" s="14">
        <v>1.4655220806063576</v>
      </c>
      <c r="H509" s="25">
        <v>17.984407990949183</v>
      </c>
    </row>
    <row r="510" spans="2:8" x14ac:dyDescent="0.25">
      <c r="B510" s="25">
        <v>507</v>
      </c>
      <c r="C510" s="23">
        <v>4.1590027204743523</v>
      </c>
      <c r="D510" s="3">
        <v>3.2189803977427278</v>
      </c>
      <c r="E510" s="3">
        <v>5.4962086169424733</v>
      </c>
      <c r="F510" s="3">
        <v>3.8566215760007032</v>
      </c>
      <c r="G510" s="14">
        <v>1.6785928826443475</v>
      </c>
      <c r="H510" s="25">
        <v>18.409406193804603</v>
      </c>
    </row>
    <row r="511" spans="2:8" x14ac:dyDescent="0.25">
      <c r="B511" s="25">
        <v>508</v>
      </c>
      <c r="C511" s="23">
        <v>3.770194274929505</v>
      </c>
      <c r="D511" s="3">
        <v>2.637497050334614</v>
      </c>
      <c r="E511" s="3">
        <v>5.603967538628023</v>
      </c>
      <c r="F511" s="3">
        <v>3.9695934127938357</v>
      </c>
      <c r="G511" s="14">
        <v>1.3986707919549182</v>
      </c>
      <c r="H511" s="25">
        <v>17.379923068640895</v>
      </c>
    </row>
    <row r="512" spans="2:8" x14ac:dyDescent="0.25">
      <c r="B512" s="25">
        <v>509</v>
      </c>
      <c r="C512" s="23">
        <v>3.863367215256357</v>
      </c>
      <c r="D512" s="3">
        <v>3.1298377497190302</v>
      </c>
      <c r="E512" s="3">
        <v>5.7276014319480106</v>
      </c>
      <c r="F512" s="3">
        <v>3.6897657912297834</v>
      </c>
      <c r="G512" s="14">
        <v>1.3136381816701379</v>
      </c>
      <c r="H512" s="25">
        <v>17.724210369823322</v>
      </c>
    </row>
    <row r="513" spans="2:8" x14ac:dyDescent="0.25">
      <c r="B513" s="25">
        <v>510</v>
      </c>
      <c r="C513" s="23">
        <v>4.0739618428972264</v>
      </c>
      <c r="D513" s="3">
        <v>3.0498262345344953</v>
      </c>
      <c r="E513" s="3">
        <v>6.7243612133735624</v>
      </c>
      <c r="F513" s="3">
        <v>4.5293680535021323</v>
      </c>
      <c r="G513" s="14">
        <v>1.3814295831221552</v>
      </c>
      <c r="H513" s="25">
        <v>19.758946927429573</v>
      </c>
    </row>
    <row r="514" spans="2:8" x14ac:dyDescent="0.25">
      <c r="B514" s="25">
        <v>511</v>
      </c>
      <c r="C514" s="23">
        <v>3.6664734004937856</v>
      </c>
      <c r="D514" s="3">
        <v>2.6055519253605435</v>
      </c>
      <c r="E514" s="3">
        <v>5.4129070812289664</v>
      </c>
      <c r="F514" s="3">
        <v>3.6548008633245468</v>
      </c>
      <c r="G514" s="14">
        <v>1.1539463092739743</v>
      </c>
      <c r="H514" s="25">
        <v>16.493679579681814</v>
      </c>
    </row>
    <row r="515" spans="2:8" x14ac:dyDescent="0.25">
      <c r="B515" s="25">
        <v>512</v>
      </c>
      <c r="C515" s="23">
        <v>3.5561349923472343</v>
      </c>
      <c r="D515" s="3">
        <v>2.9314114625218899</v>
      </c>
      <c r="E515" s="3">
        <v>7.254823415901285</v>
      </c>
      <c r="F515" s="3">
        <v>3.6944801701406988</v>
      </c>
      <c r="G515" s="14">
        <v>1.4237036570594097</v>
      </c>
      <c r="H515" s="25">
        <v>18.860553697970516</v>
      </c>
    </row>
    <row r="516" spans="2:8" x14ac:dyDescent="0.25">
      <c r="B516" s="25">
        <v>513</v>
      </c>
      <c r="C516" s="23">
        <v>3.7925884060030719</v>
      </c>
      <c r="D516" s="3">
        <v>2.1248910276343715</v>
      </c>
      <c r="E516" s="3">
        <v>5.4088994845214273</v>
      </c>
      <c r="F516" s="3">
        <v>3.7789518082910494</v>
      </c>
      <c r="G516" s="14">
        <v>1.5562217118992205</v>
      </c>
      <c r="H516" s="25">
        <v>16.66155243834914</v>
      </c>
    </row>
    <row r="517" spans="2:8" x14ac:dyDescent="0.25">
      <c r="B517" s="25">
        <v>514</v>
      </c>
      <c r="C517" s="23">
        <v>4.2059451548927687</v>
      </c>
      <c r="D517" s="3">
        <v>2.9060798612248169</v>
      </c>
      <c r="E517" s="3">
        <v>5.3949112890049342</v>
      </c>
      <c r="F517" s="3">
        <v>4.4401981335041851</v>
      </c>
      <c r="G517" s="14">
        <v>1.6336855429923085</v>
      </c>
      <c r="H517" s="25">
        <v>18.580819981619012</v>
      </c>
    </row>
    <row r="518" spans="2:8" x14ac:dyDescent="0.25">
      <c r="B518" s="25">
        <v>515</v>
      </c>
      <c r="C518" s="23">
        <v>4.3054377142478213</v>
      </c>
      <c r="D518" s="3">
        <v>3.3906767980631281</v>
      </c>
      <c r="E518" s="3">
        <v>4.6003678434041904</v>
      </c>
      <c r="F518" s="3">
        <v>4.9966932915883415</v>
      </c>
      <c r="G518" s="14">
        <v>1.0338981226660076</v>
      </c>
      <c r="H518" s="25">
        <v>18.327073769969484</v>
      </c>
    </row>
    <row r="519" spans="2:8" x14ac:dyDescent="0.25">
      <c r="B519" s="25">
        <v>516</v>
      </c>
      <c r="C519" s="23">
        <v>3.5983830787275899</v>
      </c>
      <c r="D519" s="3">
        <v>3.6885925164369171</v>
      </c>
      <c r="E519" s="3">
        <v>5.3080050055839454</v>
      </c>
      <c r="F519" s="3">
        <v>3.8393477137817928</v>
      </c>
      <c r="G519" s="14">
        <v>1.8166373007985881</v>
      </c>
      <c r="H519" s="25">
        <v>18.250965615328838</v>
      </c>
    </row>
    <row r="520" spans="2:8" x14ac:dyDescent="0.25">
      <c r="B520" s="25">
        <v>517</v>
      </c>
      <c r="C520" s="23">
        <v>4.3114141160251318</v>
      </c>
      <c r="D520" s="3">
        <v>2.5422226754247008</v>
      </c>
      <c r="E520" s="3">
        <v>6.6113484606722857</v>
      </c>
      <c r="F520" s="3">
        <v>3.649693659131239</v>
      </c>
      <c r="G520" s="14">
        <v>1.7407483961450163</v>
      </c>
      <c r="H520" s="25">
        <v>18.855427307398372</v>
      </c>
    </row>
    <row r="521" spans="2:8" x14ac:dyDescent="0.25">
      <c r="B521" s="25">
        <v>518</v>
      </c>
      <c r="C521" s="23">
        <v>3.688148229693704</v>
      </c>
      <c r="D521" s="3">
        <v>3.2299151446294179</v>
      </c>
      <c r="E521" s="3">
        <v>5.4588690060204872</v>
      </c>
      <c r="F521" s="3">
        <v>4.1521447378400635</v>
      </c>
      <c r="G521" s="14">
        <v>1.1742071827012079</v>
      </c>
      <c r="H521" s="25">
        <v>17.703284300884881</v>
      </c>
    </row>
    <row r="522" spans="2:8" x14ac:dyDescent="0.25">
      <c r="B522" s="25">
        <v>519</v>
      </c>
      <c r="C522" s="23">
        <v>3.9858882831918274</v>
      </c>
      <c r="D522" s="3">
        <v>3.3086364857578161</v>
      </c>
      <c r="E522" s="3">
        <v>7.1963911903719922</v>
      </c>
      <c r="F522" s="3">
        <v>4.106410533325346</v>
      </c>
      <c r="G522" s="14">
        <v>1.5206341267873915</v>
      </c>
      <c r="H522" s="25">
        <v>20.117960619434374</v>
      </c>
    </row>
    <row r="523" spans="2:8" x14ac:dyDescent="0.25">
      <c r="B523" s="25">
        <v>520</v>
      </c>
      <c r="C523" s="23">
        <v>4.4385390275487602</v>
      </c>
      <c r="D523" s="3">
        <v>3.0519129043264916</v>
      </c>
      <c r="E523" s="3">
        <v>4.9505826434518658</v>
      </c>
      <c r="F523" s="3">
        <v>3.441526225436522</v>
      </c>
      <c r="G523" s="14">
        <v>1.6514320950704016</v>
      </c>
      <c r="H523" s="25">
        <v>17.533992895834043</v>
      </c>
    </row>
    <row r="524" spans="2:8" x14ac:dyDescent="0.25">
      <c r="B524" s="25">
        <v>521</v>
      </c>
      <c r="C524" s="23">
        <v>3.7277012340884839</v>
      </c>
      <c r="D524" s="3">
        <v>3.4488010901384034</v>
      </c>
      <c r="E524" s="3">
        <v>5.4706035760269716</v>
      </c>
      <c r="F524" s="3">
        <v>5.5211770140951213</v>
      </c>
      <c r="G524" s="14">
        <v>1.1699771876140646</v>
      </c>
      <c r="H524" s="25">
        <v>19.338260101963044</v>
      </c>
    </row>
    <row r="525" spans="2:8" x14ac:dyDescent="0.25">
      <c r="B525" s="25">
        <v>522</v>
      </c>
      <c r="C525" s="23">
        <v>3.6285930372969464</v>
      </c>
      <c r="D525" s="3">
        <v>2.3665479328353762</v>
      </c>
      <c r="E525" s="3">
        <v>4.8524066906704917</v>
      </c>
      <c r="F525" s="3">
        <v>4.1286516491012142</v>
      </c>
      <c r="G525" s="14">
        <v>1.4628625998725115</v>
      </c>
      <c r="H525" s="25">
        <v>16.439061909776541</v>
      </c>
    </row>
    <row r="526" spans="2:8" x14ac:dyDescent="0.25">
      <c r="B526" s="25">
        <v>523</v>
      </c>
      <c r="C526" s="23">
        <v>4.4067544260973808</v>
      </c>
      <c r="D526" s="3">
        <v>2.6200838726556408</v>
      </c>
      <c r="E526" s="3">
        <v>7.4005536917580992</v>
      </c>
      <c r="F526" s="3">
        <v>4.2591971586700321</v>
      </c>
      <c r="G526" s="14">
        <v>1.2875902471187066</v>
      </c>
      <c r="H526" s="25">
        <v>19.97417939629986</v>
      </c>
    </row>
    <row r="527" spans="2:8" x14ac:dyDescent="0.25">
      <c r="B527" s="25">
        <v>524</v>
      </c>
      <c r="C527" s="23">
        <v>3.8589355007976369</v>
      </c>
      <c r="D527" s="3">
        <v>2.3695364377905679</v>
      </c>
      <c r="E527" s="3">
        <v>6.3739236989961618</v>
      </c>
      <c r="F527" s="3">
        <v>4.1372565065407185</v>
      </c>
      <c r="G527" s="14">
        <v>1.4165477287967425</v>
      </c>
      <c r="H527" s="25">
        <v>18.156199872921828</v>
      </c>
    </row>
    <row r="528" spans="2:8" x14ac:dyDescent="0.25">
      <c r="B528" s="25">
        <v>525</v>
      </c>
      <c r="C528" s="23">
        <v>3.7179033752332042</v>
      </c>
      <c r="D528" s="3">
        <v>2.4418272817116438</v>
      </c>
      <c r="E528" s="3">
        <v>6.3045607897036255</v>
      </c>
      <c r="F528" s="3">
        <v>3.6890484144860607</v>
      </c>
      <c r="G528" s="14">
        <v>1.4339748216018737</v>
      </c>
      <c r="H528" s="25">
        <v>17.587314682736405</v>
      </c>
    </row>
    <row r="529" spans="2:8" x14ac:dyDescent="0.25">
      <c r="B529" s="25">
        <v>526</v>
      </c>
      <c r="C529" s="23">
        <v>3.739018019371994</v>
      </c>
      <c r="D529" s="3">
        <v>2.9128933369078407</v>
      </c>
      <c r="E529" s="3">
        <v>6.2246727280038616</v>
      </c>
      <c r="F529" s="3">
        <v>5.0465123842126705</v>
      </c>
      <c r="G529" s="14">
        <v>1.6330518544116464</v>
      </c>
      <c r="H529" s="25">
        <v>19.556148322908015</v>
      </c>
    </row>
    <row r="530" spans="2:8" x14ac:dyDescent="0.25">
      <c r="B530" s="25">
        <v>527</v>
      </c>
      <c r="C530" s="23">
        <v>3.8575600347411898</v>
      </c>
      <c r="D530" s="3">
        <v>3.194874431558782</v>
      </c>
      <c r="E530" s="3">
        <v>6.680570971042493</v>
      </c>
      <c r="F530" s="3">
        <v>3.8243123188996355</v>
      </c>
      <c r="G530" s="14">
        <v>1.4475137384532806</v>
      </c>
      <c r="H530" s="25">
        <v>19.004831494695381</v>
      </c>
    </row>
    <row r="531" spans="2:8" x14ac:dyDescent="0.25">
      <c r="B531" s="25">
        <v>528</v>
      </c>
      <c r="C531" s="23">
        <v>4.1190461945325874</v>
      </c>
      <c r="D531" s="3">
        <v>3.0260511091421431</v>
      </c>
      <c r="E531" s="3">
        <v>6.720232860262648</v>
      </c>
      <c r="F531" s="3">
        <v>5.3209005976292474</v>
      </c>
      <c r="G531" s="14">
        <v>1.6950305097139222</v>
      </c>
      <c r="H531" s="25">
        <v>20.88126127128055</v>
      </c>
    </row>
    <row r="532" spans="2:8" x14ac:dyDescent="0.25">
      <c r="B532" s="25">
        <v>529</v>
      </c>
      <c r="C532" s="23">
        <v>4.061713315866724</v>
      </c>
      <c r="D532" s="3">
        <v>3.1669338458010645</v>
      </c>
      <c r="E532" s="3">
        <v>7.6536588622132076</v>
      </c>
      <c r="F532" s="3">
        <v>5.1011588198280737</v>
      </c>
      <c r="G532" s="14">
        <v>1.7706607202751681</v>
      </c>
      <c r="H532" s="25">
        <v>21.754125563984239</v>
      </c>
    </row>
    <row r="533" spans="2:8" x14ac:dyDescent="0.25">
      <c r="B533" s="25">
        <v>530</v>
      </c>
      <c r="C533" s="23">
        <v>3.0743923606165309</v>
      </c>
      <c r="D533" s="3">
        <v>2.7161433205207901</v>
      </c>
      <c r="E533" s="3">
        <v>5.0976471717945646</v>
      </c>
      <c r="F533" s="3">
        <v>5.1663977692239103</v>
      </c>
      <c r="G533" s="14">
        <v>1.394165294393136</v>
      </c>
      <c r="H533" s="25">
        <v>17.448745916548933</v>
      </c>
    </row>
    <row r="534" spans="2:8" x14ac:dyDescent="0.25">
      <c r="B534" s="25">
        <v>531</v>
      </c>
      <c r="C534" s="23">
        <v>3.8997247815531666</v>
      </c>
      <c r="D534" s="3">
        <v>3.4047992910384548</v>
      </c>
      <c r="E534" s="3">
        <v>6.0118526670816266</v>
      </c>
      <c r="F534" s="3">
        <v>5.273806596801152</v>
      </c>
      <c r="G534" s="14">
        <v>1.5137129966932039</v>
      </c>
      <c r="H534" s="25">
        <v>20.103896333167604</v>
      </c>
    </row>
    <row r="535" spans="2:8" x14ac:dyDescent="0.25">
      <c r="B535" s="25">
        <v>532</v>
      </c>
      <c r="C535" s="23">
        <v>3.7577777413331006</v>
      </c>
      <c r="D535" s="3">
        <v>3.7125653459341881</v>
      </c>
      <c r="E535" s="3">
        <v>5.2065727964412414</v>
      </c>
      <c r="F535" s="3">
        <v>4.4097553451690441</v>
      </c>
      <c r="G535" s="14">
        <v>1.2797617226685083</v>
      </c>
      <c r="H535" s="25">
        <v>18.366432951546081</v>
      </c>
    </row>
    <row r="536" spans="2:8" x14ac:dyDescent="0.25">
      <c r="B536" s="25">
        <v>533</v>
      </c>
      <c r="C536" s="23">
        <v>4.3125030078086759</v>
      </c>
      <c r="D536" s="3">
        <v>2.2301832557989192</v>
      </c>
      <c r="E536" s="3">
        <v>5.0192979367284325</v>
      </c>
      <c r="F536" s="3">
        <v>5.2811699490966326</v>
      </c>
      <c r="G536" s="14">
        <v>1.7264683495350912</v>
      </c>
      <c r="H536" s="25">
        <v>18.569622498967753</v>
      </c>
    </row>
    <row r="537" spans="2:8" x14ac:dyDescent="0.25">
      <c r="B537" s="25">
        <v>534</v>
      </c>
      <c r="C537" s="23">
        <v>3.7660671000131298</v>
      </c>
      <c r="D537" s="3">
        <v>3.152970386415932</v>
      </c>
      <c r="E537" s="3">
        <v>5.4348593904040632</v>
      </c>
      <c r="F537" s="3">
        <v>3.5602606106778358</v>
      </c>
      <c r="G537" s="14">
        <v>1.5884819955555305</v>
      </c>
      <c r="H537" s="25">
        <v>17.502639483066492</v>
      </c>
    </row>
    <row r="538" spans="2:8" x14ac:dyDescent="0.25">
      <c r="B538" s="25">
        <v>535</v>
      </c>
      <c r="C538" s="23">
        <v>4.0794917324236453</v>
      </c>
      <c r="D538" s="3">
        <v>3.6613801230955083</v>
      </c>
      <c r="E538" s="3">
        <v>6.1532464777044202</v>
      </c>
      <c r="F538" s="3">
        <v>3.4157273194560274</v>
      </c>
      <c r="G538" s="14">
        <v>1.1525795026991408</v>
      </c>
      <c r="H538" s="25">
        <v>18.462425155378742</v>
      </c>
    </row>
    <row r="539" spans="2:8" x14ac:dyDescent="0.25">
      <c r="B539" s="25">
        <v>536</v>
      </c>
      <c r="C539" s="23">
        <v>4.6064974308873321</v>
      </c>
      <c r="D539" s="3">
        <v>3.201478986684581</v>
      </c>
      <c r="E539" s="3">
        <v>5.1722614829342346</v>
      </c>
      <c r="F539" s="3">
        <v>4.6546281965546772</v>
      </c>
      <c r="G539" s="14">
        <v>1.7425874796296508</v>
      </c>
      <c r="H539" s="25">
        <v>19.377453576690474</v>
      </c>
    </row>
    <row r="540" spans="2:8" x14ac:dyDescent="0.25">
      <c r="B540" s="25">
        <v>537</v>
      </c>
      <c r="C540" s="23">
        <v>3.5823166503619137</v>
      </c>
      <c r="D540" s="3">
        <v>2.4218828563665085</v>
      </c>
      <c r="E540" s="3">
        <v>5.8511357415703902</v>
      </c>
      <c r="F540" s="3">
        <v>3.5727638382962366</v>
      </c>
      <c r="G540" s="14">
        <v>1.6705644739702628</v>
      </c>
      <c r="H540" s="25">
        <v>17.098663560565313</v>
      </c>
    </row>
    <row r="541" spans="2:8" x14ac:dyDescent="0.25">
      <c r="B541" s="25">
        <v>538</v>
      </c>
      <c r="C541" s="23">
        <v>3.9489851529002093</v>
      </c>
      <c r="D541" s="3">
        <v>2.5267617738862636</v>
      </c>
      <c r="E541" s="3">
        <v>7.0319907921478295</v>
      </c>
      <c r="F541" s="3">
        <v>4.7554011440500128</v>
      </c>
      <c r="G541" s="14">
        <v>1.9090746819242912</v>
      </c>
      <c r="H541" s="25">
        <v>20.172213544908605</v>
      </c>
    </row>
    <row r="542" spans="2:8" x14ac:dyDescent="0.25">
      <c r="B542" s="25">
        <v>539</v>
      </c>
      <c r="C542" s="23">
        <v>3.9019593750682193</v>
      </c>
      <c r="D542" s="3">
        <v>3.3341228952679205</v>
      </c>
      <c r="E542" s="3">
        <v>6.4275628726076768</v>
      </c>
      <c r="F542" s="3">
        <v>5.0319141223271631</v>
      </c>
      <c r="G542" s="14">
        <v>1.6419949967348357</v>
      </c>
      <c r="H542" s="25">
        <v>20.337554262005817</v>
      </c>
    </row>
    <row r="543" spans="2:8" x14ac:dyDescent="0.25">
      <c r="B543" s="25">
        <v>540</v>
      </c>
      <c r="C543" s="23">
        <v>4.6774262712537542</v>
      </c>
      <c r="D543" s="3">
        <v>3.1169277699491094</v>
      </c>
      <c r="E543" s="3">
        <v>5.1809454455676356</v>
      </c>
      <c r="F543" s="3">
        <v>3.2997627294548195</v>
      </c>
      <c r="G543" s="14">
        <v>1.2706719575144239</v>
      </c>
      <c r="H543" s="25">
        <v>17.545734173739742</v>
      </c>
    </row>
    <row r="544" spans="2:8" x14ac:dyDescent="0.25">
      <c r="B544" s="25">
        <v>541</v>
      </c>
      <c r="C544" s="23">
        <v>3.8864078983134882</v>
      </c>
      <c r="D544" s="3">
        <v>3.2738393772744634</v>
      </c>
      <c r="E544" s="3">
        <v>7.6189074097072709</v>
      </c>
      <c r="F544" s="3">
        <v>4.0212423134119888</v>
      </c>
      <c r="G544" s="14">
        <v>1.321391919678456</v>
      </c>
      <c r="H544" s="25">
        <v>20.121788918385665</v>
      </c>
    </row>
    <row r="545" spans="2:8" x14ac:dyDescent="0.25">
      <c r="B545" s="25">
        <v>542</v>
      </c>
      <c r="C545" s="23">
        <v>3.3504328882762007</v>
      </c>
      <c r="D545" s="3">
        <v>3.0662373661221878</v>
      </c>
      <c r="E545" s="3">
        <v>6.4417820811979922</v>
      </c>
      <c r="F545" s="3">
        <v>3.5988082516079118</v>
      </c>
      <c r="G545" s="14">
        <v>1.2749716217939344</v>
      </c>
      <c r="H545" s="25">
        <v>17.732232208998226</v>
      </c>
    </row>
    <row r="546" spans="2:8" x14ac:dyDescent="0.25">
      <c r="B546" s="25">
        <v>543</v>
      </c>
      <c r="C546" s="23">
        <v>3.7350176457797595</v>
      </c>
      <c r="D546" s="3">
        <v>3.6224640292132926</v>
      </c>
      <c r="E546" s="3">
        <v>5.6764679374518217</v>
      </c>
      <c r="F546" s="3">
        <v>4.517538502585654</v>
      </c>
      <c r="G546" s="14">
        <v>1.2182674751632063</v>
      </c>
      <c r="H546" s="25">
        <v>18.769755590193732</v>
      </c>
    </row>
    <row r="547" spans="2:8" x14ac:dyDescent="0.25">
      <c r="B547" s="25">
        <v>544</v>
      </c>
      <c r="C547" s="23">
        <v>3.6600372412137707</v>
      </c>
      <c r="D547" s="3">
        <v>2.6388868956177713</v>
      </c>
      <c r="E547" s="3">
        <v>7.1295453941989013</v>
      </c>
      <c r="F547" s="3">
        <v>4.6002306149424594</v>
      </c>
      <c r="G547" s="14">
        <v>1.3072100881923685</v>
      </c>
      <c r="H547" s="25">
        <v>19.335910234165276</v>
      </c>
    </row>
    <row r="548" spans="2:8" x14ac:dyDescent="0.25">
      <c r="B548" s="25">
        <v>545</v>
      </c>
      <c r="C548" s="23">
        <v>4.1368402144324001</v>
      </c>
      <c r="D548" s="3">
        <v>3.344098124878585</v>
      </c>
      <c r="E548" s="3">
        <v>4.7839666531645353</v>
      </c>
      <c r="F548" s="3">
        <v>4.7967998912649197</v>
      </c>
      <c r="G548" s="14">
        <v>1.8109214739064914</v>
      </c>
      <c r="H548" s="25">
        <v>18.872626357646929</v>
      </c>
    </row>
    <row r="549" spans="2:8" x14ac:dyDescent="0.25">
      <c r="B549" s="25">
        <v>546</v>
      </c>
      <c r="C549" s="23">
        <v>4.1441656797969433</v>
      </c>
      <c r="D549" s="3">
        <v>3.5144051056451948</v>
      </c>
      <c r="E549" s="3">
        <v>4.4322722120694937</v>
      </c>
      <c r="F549" s="3">
        <v>4.2297102818098944</v>
      </c>
      <c r="G549" s="14">
        <v>1.6038209958756475</v>
      </c>
      <c r="H549" s="25">
        <v>17.924374275197174</v>
      </c>
    </row>
    <row r="550" spans="2:8" x14ac:dyDescent="0.25">
      <c r="B550" s="25">
        <v>547</v>
      </c>
      <c r="C550" s="23">
        <v>4.949775591425488</v>
      </c>
      <c r="D550" s="3">
        <v>2.8834499109838223</v>
      </c>
      <c r="E550" s="3">
        <v>4.6473641073279488</v>
      </c>
      <c r="F550" s="3">
        <v>5.0076029263706321</v>
      </c>
      <c r="G550" s="14">
        <v>1.4551611838448204</v>
      </c>
      <c r="H550" s="25">
        <v>18.943353719952707</v>
      </c>
    </row>
    <row r="551" spans="2:8" x14ac:dyDescent="0.25">
      <c r="B551" s="25">
        <v>548</v>
      </c>
      <c r="C551" s="23">
        <v>3.8980842820150996</v>
      </c>
      <c r="D551" s="3">
        <v>3.3610399834839848</v>
      </c>
      <c r="E551" s="3">
        <v>4.9352825602778099</v>
      </c>
      <c r="F551" s="3">
        <v>4.2053662085279182</v>
      </c>
      <c r="G551" s="14">
        <v>1.5794994314829194</v>
      </c>
      <c r="H551" s="25">
        <v>17.979272465787734</v>
      </c>
    </row>
    <row r="552" spans="2:8" x14ac:dyDescent="0.25">
      <c r="B552" s="25">
        <v>549</v>
      </c>
      <c r="C552" s="23">
        <v>3.2771749187826851</v>
      </c>
      <c r="D552" s="3">
        <v>2.6929935227259287</v>
      </c>
      <c r="E552" s="3">
        <v>5.8205173281855043</v>
      </c>
      <c r="F552" s="3">
        <v>3.5010157578602792</v>
      </c>
      <c r="G552" s="14">
        <v>1.5532096935047335</v>
      </c>
      <c r="H552" s="25">
        <v>16.844911221059132</v>
      </c>
    </row>
    <row r="553" spans="2:8" x14ac:dyDescent="0.25">
      <c r="B553" s="25">
        <v>550</v>
      </c>
      <c r="C553" s="23">
        <v>4.0679728228777128</v>
      </c>
      <c r="D553" s="3">
        <v>3.2097552119821864</v>
      </c>
      <c r="E553" s="3">
        <v>6.4520106123134742</v>
      </c>
      <c r="F553" s="3">
        <v>4.2752501687276512</v>
      </c>
      <c r="G553" s="14">
        <v>1.5667211011695206</v>
      </c>
      <c r="H553" s="25">
        <v>19.571709917070546</v>
      </c>
    </row>
    <row r="554" spans="2:8" x14ac:dyDescent="0.25">
      <c r="B554" s="25">
        <v>551</v>
      </c>
      <c r="C554" s="23">
        <v>4.5304855612465413</v>
      </c>
      <c r="D554" s="3">
        <v>2.6012054686799186</v>
      </c>
      <c r="E554" s="3">
        <v>4.5698311569458303</v>
      </c>
      <c r="F554" s="3">
        <v>3.8594328658414097</v>
      </c>
      <c r="G554" s="14">
        <v>1.2434679672655584</v>
      </c>
      <c r="H554" s="25">
        <v>16.804423019979257</v>
      </c>
    </row>
    <row r="555" spans="2:8" x14ac:dyDescent="0.25">
      <c r="B555" s="25">
        <v>552</v>
      </c>
      <c r="C555" s="23">
        <v>4.5708953556107224</v>
      </c>
      <c r="D555" s="3">
        <v>2.485330574548962</v>
      </c>
      <c r="E555" s="3">
        <v>4.7063924490481872</v>
      </c>
      <c r="F555" s="3">
        <v>3.6043609635487877</v>
      </c>
      <c r="G555" s="14">
        <v>1.3486903709533429</v>
      </c>
      <c r="H555" s="25">
        <v>16.715669713710003</v>
      </c>
    </row>
    <row r="556" spans="2:8" x14ac:dyDescent="0.25">
      <c r="B556" s="25">
        <v>553</v>
      </c>
      <c r="C556" s="23">
        <v>4.0180397470262372</v>
      </c>
      <c r="D556" s="3">
        <v>3.4057808474858797</v>
      </c>
      <c r="E556" s="3">
        <v>6.456860646468737</v>
      </c>
      <c r="F556" s="3">
        <v>3.8449792514865555</v>
      </c>
      <c r="G556" s="14">
        <v>1.7772745685640232</v>
      </c>
      <c r="H556" s="25">
        <v>19.502935061031433</v>
      </c>
    </row>
    <row r="557" spans="2:8" x14ac:dyDescent="0.25">
      <c r="B557" s="25">
        <v>554</v>
      </c>
      <c r="C557" s="23">
        <v>3.8344782841795664</v>
      </c>
      <c r="D557" s="3">
        <v>3.5960581429569078</v>
      </c>
      <c r="E557" s="3">
        <v>5.1999206329422538</v>
      </c>
      <c r="F557" s="3">
        <v>4.699102370339113</v>
      </c>
      <c r="G557" s="14">
        <v>1.535029330262115</v>
      </c>
      <c r="H557" s="25">
        <v>18.864588760679958</v>
      </c>
    </row>
    <row r="558" spans="2:8" x14ac:dyDescent="0.25">
      <c r="B558" s="25">
        <v>555</v>
      </c>
      <c r="C558" s="23">
        <v>4.5976024100763073</v>
      </c>
      <c r="D558" s="3">
        <v>3.478856208950651</v>
      </c>
      <c r="E558" s="3">
        <v>5.4939060291143154</v>
      </c>
      <c r="F558" s="3">
        <v>4.1100791323194059</v>
      </c>
      <c r="G558" s="14">
        <v>1.7989396799749389</v>
      </c>
      <c r="H558" s="25">
        <v>19.479383460435617</v>
      </c>
    </row>
    <row r="559" spans="2:8" x14ac:dyDescent="0.25">
      <c r="B559" s="25">
        <v>556</v>
      </c>
      <c r="C559" s="23">
        <v>3.9968618398054816</v>
      </c>
      <c r="D559" s="3">
        <v>3.2939108544787024</v>
      </c>
      <c r="E559" s="3">
        <v>4.6186033894018363</v>
      </c>
      <c r="F559" s="3">
        <v>5.1232269264643504</v>
      </c>
      <c r="G559" s="14">
        <v>1.5916981143231881</v>
      </c>
      <c r="H559" s="25">
        <v>18.624301124473558</v>
      </c>
    </row>
    <row r="560" spans="2:8" x14ac:dyDescent="0.25">
      <c r="B560" s="25">
        <v>557</v>
      </c>
      <c r="C560" s="23">
        <v>4.0117317914051593</v>
      </c>
      <c r="D560" s="3">
        <v>3.1826120680008834</v>
      </c>
      <c r="E560" s="3">
        <v>7.2272349169847754</v>
      </c>
      <c r="F560" s="3">
        <v>4.4387011827342544</v>
      </c>
      <c r="G560" s="14">
        <v>1.554061409230487</v>
      </c>
      <c r="H560" s="25">
        <v>20.414341368355561</v>
      </c>
    </row>
    <row r="561" spans="2:8" x14ac:dyDescent="0.25">
      <c r="B561" s="25">
        <v>558</v>
      </c>
      <c r="C561" s="23">
        <v>4.0537264227938365</v>
      </c>
      <c r="D561" s="3">
        <v>2.6125487004595822</v>
      </c>
      <c r="E561" s="3">
        <v>4.7387545628414829</v>
      </c>
      <c r="F561" s="3">
        <v>4.8477371552630402</v>
      </c>
      <c r="G561" s="14">
        <v>1.860645483243434</v>
      </c>
      <c r="H561" s="25">
        <v>18.113412324601377</v>
      </c>
    </row>
    <row r="562" spans="2:8" x14ac:dyDescent="0.25">
      <c r="B562" s="25">
        <v>559</v>
      </c>
      <c r="C562" s="23">
        <v>3.5010124578573629</v>
      </c>
      <c r="D562" s="3">
        <v>2.6482843918723069</v>
      </c>
      <c r="E562" s="3">
        <v>7.5443714904920318</v>
      </c>
      <c r="F562" s="3">
        <v>4.8555276704923402</v>
      </c>
      <c r="G562" s="14">
        <v>1.2815962020188141</v>
      </c>
      <c r="H562" s="25">
        <v>19.830792212732856</v>
      </c>
    </row>
    <row r="563" spans="2:8" x14ac:dyDescent="0.25">
      <c r="B563" s="25">
        <v>560</v>
      </c>
      <c r="C563" s="23">
        <v>3.88978469270852</v>
      </c>
      <c r="D563" s="3">
        <v>3.5586214528632816</v>
      </c>
      <c r="E563" s="3">
        <v>7.0785659591624848</v>
      </c>
      <c r="F563" s="3">
        <v>3.4002339266555421</v>
      </c>
      <c r="G563" s="14">
        <v>1.1944895584747013</v>
      </c>
      <c r="H563" s="25">
        <v>19.12169558986453</v>
      </c>
    </row>
    <row r="564" spans="2:8" x14ac:dyDescent="0.25">
      <c r="B564" s="25">
        <v>561</v>
      </c>
      <c r="C564" s="23">
        <v>4.2312016854310626</v>
      </c>
      <c r="D564" s="3">
        <v>3.04585345065267</v>
      </c>
      <c r="E564" s="3">
        <v>4.2883331078508267</v>
      </c>
      <c r="F564" s="3">
        <v>3.3616762752600655</v>
      </c>
      <c r="G564" s="14">
        <v>1.3701817213982819</v>
      </c>
      <c r="H564" s="25">
        <v>16.297246240592909</v>
      </c>
    </row>
    <row r="565" spans="2:8" x14ac:dyDescent="0.25">
      <c r="B565" s="25">
        <v>562</v>
      </c>
      <c r="C565" s="23">
        <v>4.0640544196272268</v>
      </c>
      <c r="D565" s="3">
        <v>3.1446511025275825</v>
      </c>
      <c r="E565" s="3">
        <v>4.8818666494773044</v>
      </c>
      <c r="F565" s="3">
        <v>3.5204314728236743</v>
      </c>
      <c r="G565" s="14">
        <v>1.3852578851956083</v>
      </c>
      <c r="H565" s="25">
        <v>16.996261529651395</v>
      </c>
    </row>
    <row r="566" spans="2:8" x14ac:dyDescent="0.25">
      <c r="B566" s="25">
        <v>563</v>
      </c>
      <c r="C566" s="23">
        <v>4.6543952804362281</v>
      </c>
      <c r="D566" s="3">
        <v>2.4636453134052028</v>
      </c>
      <c r="E566" s="3">
        <v>6.1902816677200372</v>
      </c>
      <c r="F566" s="3">
        <v>4.5966729475274803</v>
      </c>
      <c r="G566" s="14">
        <v>1.2921986734834374</v>
      </c>
      <c r="H566" s="25">
        <v>19.197193882572385</v>
      </c>
    </row>
    <row r="567" spans="2:8" x14ac:dyDescent="0.25">
      <c r="B567" s="25">
        <v>564</v>
      </c>
      <c r="C567" s="23">
        <v>4.3206721963404799</v>
      </c>
      <c r="D567" s="3">
        <v>3.2456117709228653</v>
      </c>
      <c r="E567" s="3">
        <v>4.6863201756198825</v>
      </c>
      <c r="F567" s="3">
        <v>3.772329930667218</v>
      </c>
      <c r="G567" s="14">
        <v>1.3895942790700317</v>
      </c>
      <c r="H567" s="25">
        <v>17.414528352620479</v>
      </c>
    </row>
    <row r="568" spans="2:8" x14ac:dyDescent="0.25">
      <c r="B568" s="25">
        <v>565</v>
      </c>
      <c r="C568" s="23">
        <v>3.9934228091550157</v>
      </c>
      <c r="D568" s="3">
        <v>3.1873440647107518</v>
      </c>
      <c r="E568" s="3">
        <v>6.5384219197240547</v>
      </c>
      <c r="F568" s="3">
        <v>3.3170232775208874</v>
      </c>
      <c r="G568" s="14">
        <v>1.2334145550769091</v>
      </c>
      <c r="H568" s="25">
        <v>18.26962662618762</v>
      </c>
    </row>
    <row r="569" spans="2:8" x14ac:dyDescent="0.25">
      <c r="B569" s="25">
        <v>566</v>
      </c>
      <c r="C569" s="23">
        <v>4.1224270444207383</v>
      </c>
      <c r="D569" s="3">
        <v>3.080593426388841</v>
      </c>
      <c r="E569" s="3">
        <v>5.1580281600857365</v>
      </c>
      <c r="F569" s="3">
        <v>4.0024348209240683</v>
      </c>
      <c r="G569" s="14">
        <v>1.4976315530550564</v>
      </c>
      <c r="H569" s="25">
        <v>17.861115004874442</v>
      </c>
    </row>
    <row r="570" spans="2:8" x14ac:dyDescent="0.25">
      <c r="B570" s="25">
        <v>567</v>
      </c>
      <c r="C570" s="23">
        <v>4.366434952319457</v>
      </c>
      <c r="D570" s="3">
        <v>2.4929411356547515</v>
      </c>
      <c r="E570" s="3">
        <v>4.7674656205755976</v>
      </c>
      <c r="F570" s="3">
        <v>5.2242931372818724</v>
      </c>
      <c r="G570" s="14">
        <v>1.5940579451037575</v>
      </c>
      <c r="H570" s="25">
        <v>18.445192790935437</v>
      </c>
    </row>
    <row r="571" spans="2:8" x14ac:dyDescent="0.25">
      <c r="B571" s="25">
        <v>568</v>
      </c>
      <c r="C571" s="23">
        <v>4.4761162510762542</v>
      </c>
      <c r="D571" s="3">
        <v>3.2170069236172356</v>
      </c>
      <c r="E571" s="3">
        <v>4.787029775073222</v>
      </c>
      <c r="F571" s="3">
        <v>5.5438393757125581</v>
      </c>
      <c r="G571" s="14">
        <v>1.5987221783259449</v>
      </c>
      <c r="H571" s="25">
        <v>19.622714503805216</v>
      </c>
    </row>
    <row r="572" spans="2:8" x14ac:dyDescent="0.25">
      <c r="B572" s="25">
        <v>569</v>
      </c>
      <c r="C572" s="23">
        <v>4.402254749716624</v>
      </c>
      <c r="D572" s="3">
        <v>3.4923522972481278</v>
      </c>
      <c r="E572" s="3">
        <v>5.0369874342561403</v>
      </c>
      <c r="F572" s="3">
        <v>3.7591343265769988</v>
      </c>
      <c r="G572" s="14">
        <v>1.3781217604490492</v>
      </c>
      <c r="H572" s="25">
        <v>18.068850568246937</v>
      </c>
    </row>
    <row r="573" spans="2:8" x14ac:dyDescent="0.25">
      <c r="B573" s="25">
        <v>570</v>
      </c>
      <c r="C573" s="23">
        <v>3.1923012987357811</v>
      </c>
      <c r="D573" s="3">
        <v>3.3199095936700393</v>
      </c>
      <c r="E573" s="3">
        <v>6.3404936020282845</v>
      </c>
      <c r="F573" s="3">
        <v>3.1028030824261283</v>
      </c>
      <c r="G573" s="14">
        <v>1.5719394481398046</v>
      </c>
      <c r="H573" s="25">
        <v>17.527447025000036</v>
      </c>
    </row>
    <row r="574" spans="2:8" x14ac:dyDescent="0.25">
      <c r="B574" s="25">
        <v>571</v>
      </c>
      <c r="C574" s="23">
        <v>3.967713481012018</v>
      </c>
      <c r="D574" s="3">
        <v>2.3960132146819548</v>
      </c>
      <c r="E574" s="3">
        <v>7.1756190849846107</v>
      </c>
      <c r="F574" s="3">
        <v>5.567578597443795</v>
      </c>
      <c r="G574" s="14">
        <v>1.1810882905066373</v>
      </c>
      <c r="H574" s="25">
        <v>20.288012668629015</v>
      </c>
    </row>
    <row r="575" spans="2:8" x14ac:dyDescent="0.25">
      <c r="B575" s="25">
        <v>572</v>
      </c>
      <c r="C575" s="23">
        <v>4.1635943116365066</v>
      </c>
      <c r="D575" s="3">
        <v>3.2445396574502015</v>
      </c>
      <c r="E575" s="3">
        <v>6.7633870980887218</v>
      </c>
      <c r="F575" s="3">
        <v>3.8010724471535982</v>
      </c>
      <c r="G575" s="14">
        <v>1.7868686106316733</v>
      </c>
      <c r="H575" s="25">
        <v>19.759462124960699</v>
      </c>
    </row>
    <row r="576" spans="2:8" x14ac:dyDescent="0.25">
      <c r="B576" s="25">
        <v>573</v>
      </c>
      <c r="C576" s="23">
        <v>4.325669460966802</v>
      </c>
      <c r="D576" s="3">
        <v>3.5037607264056505</v>
      </c>
      <c r="E576" s="3">
        <v>5.1873364033277642</v>
      </c>
      <c r="F576" s="3">
        <v>4.8887256581695038</v>
      </c>
      <c r="G576" s="14">
        <v>1.7931775703554389</v>
      </c>
      <c r="H576" s="25">
        <v>19.698669819225159</v>
      </c>
    </row>
    <row r="577" spans="2:8" x14ac:dyDescent="0.25">
      <c r="B577" s="25">
        <v>574</v>
      </c>
      <c r="C577" s="23">
        <v>3.5281453133237264</v>
      </c>
      <c r="D577" s="3">
        <v>2.6155404889728922</v>
      </c>
      <c r="E577" s="3">
        <v>4.6710378635570722</v>
      </c>
      <c r="F577" s="3">
        <v>5.8711569229946639</v>
      </c>
      <c r="G577" s="14">
        <v>1.5899635994674077</v>
      </c>
      <c r="H577" s="25">
        <v>18.275844188315762</v>
      </c>
    </row>
    <row r="578" spans="2:8" x14ac:dyDescent="0.25">
      <c r="B578" s="25">
        <v>575</v>
      </c>
      <c r="C578" s="23">
        <v>3.7689087507660357</v>
      </c>
      <c r="D578" s="3">
        <v>3.3397971631298269</v>
      </c>
      <c r="E578" s="3">
        <v>5.2786799682811125</v>
      </c>
      <c r="F578" s="3">
        <v>5.4206329380505123</v>
      </c>
      <c r="G578" s="14">
        <v>1.2864838798691356</v>
      </c>
      <c r="H578" s="25">
        <v>19.094502700096623</v>
      </c>
    </row>
    <row r="579" spans="2:8" x14ac:dyDescent="0.25">
      <c r="B579" s="25">
        <v>576</v>
      </c>
      <c r="C579" s="23">
        <v>4.2482519277369635</v>
      </c>
      <c r="D579" s="3">
        <v>3.6470113484123843</v>
      </c>
      <c r="E579" s="3">
        <v>5.2649824217815508</v>
      </c>
      <c r="F579" s="3">
        <v>3.9435129777281706</v>
      </c>
      <c r="G579" s="14">
        <v>1.337821584185928</v>
      </c>
      <c r="H579" s="25">
        <v>18.441580259844997</v>
      </c>
    </row>
    <row r="580" spans="2:8" x14ac:dyDescent="0.25">
      <c r="B580" s="25">
        <v>577</v>
      </c>
      <c r="C580" s="23">
        <v>3.7726408600696804</v>
      </c>
      <c r="D580" s="3">
        <v>3.3720784980037855</v>
      </c>
      <c r="E580" s="3">
        <v>6.2021115703892056</v>
      </c>
      <c r="F580" s="3">
        <v>3.6028663611915075</v>
      </c>
      <c r="G580" s="14">
        <v>1.5747448945635074</v>
      </c>
      <c r="H580" s="25">
        <v>18.524442184217691</v>
      </c>
    </row>
    <row r="581" spans="2:8" x14ac:dyDescent="0.25">
      <c r="B581" s="25">
        <v>578</v>
      </c>
      <c r="C581" s="23">
        <v>4.2638162581039918</v>
      </c>
      <c r="D581" s="3">
        <v>3.4378477351239631</v>
      </c>
      <c r="E581" s="3">
        <v>5.1128706524682617</v>
      </c>
      <c r="F581" s="3">
        <v>4.7459737758455329</v>
      </c>
      <c r="G581" s="14">
        <v>1.2851762313112911</v>
      </c>
      <c r="H581" s="25">
        <v>18.845684652853038</v>
      </c>
    </row>
    <row r="582" spans="2:8" x14ac:dyDescent="0.25">
      <c r="B582" s="25">
        <v>579</v>
      </c>
      <c r="C582" s="23">
        <v>3.9623760743680823</v>
      </c>
      <c r="D582" s="3">
        <v>3.6141930319797835</v>
      </c>
      <c r="E582" s="3">
        <v>5.5845719936201181</v>
      </c>
      <c r="F582" s="3">
        <v>3.6102466668007951</v>
      </c>
      <c r="G582" s="14">
        <v>1.5088108855103051</v>
      </c>
      <c r="H582" s="25">
        <v>18.280198652279083</v>
      </c>
    </row>
    <row r="583" spans="2:8" x14ac:dyDescent="0.25">
      <c r="B583" s="25">
        <v>580</v>
      </c>
      <c r="C583" s="23">
        <v>3.3856905656098375</v>
      </c>
      <c r="D583" s="3">
        <v>3.4237164512106295</v>
      </c>
      <c r="E583" s="3">
        <v>5.1432984343458621</v>
      </c>
      <c r="F583" s="3">
        <v>3.8056882819377824</v>
      </c>
      <c r="G583" s="14">
        <v>1.6191885826765458</v>
      </c>
      <c r="H583" s="25">
        <v>17.377582315780657</v>
      </c>
    </row>
    <row r="584" spans="2:8" x14ac:dyDescent="0.25">
      <c r="B584" s="25">
        <v>581</v>
      </c>
      <c r="C584" s="23">
        <v>3.6157496120956569</v>
      </c>
      <c r="D584" s="3">
        <v>3.4527149078106705</v>
      </c>
      <c r="E584" s="3">
        <v>5.8486377598165289</v>
      </c>
      <c r="F584" s="3">
        <v>3.8101245495576035</v>
      </c>
      <c r="G584" s="14">
        <v>1.9221622822348774</v>
      </c>
      <c r="H584" s="25">
        <v>18.64938911151534</v>
      </c>
    </row>
    <row r="585" spans="2:8" x14ac:dyDescent="0.25">
      <c r="B585" s="25">
        <v>582</v>
      </c>
      <c r="C585" s="23">
        <v>3.4734429382414755</v>
      </c>
      <c r="D585" s="3">
        <v>3.0481950296475242</v>
      </c>
      <c r="E585" s="3">
        <v>4.4714127746170966</v>
      </c>
      <c r="F585" s="3">
        <v>3.9037813468054163</v>
      </c>
      <c r="G585" s="14">
        <v>1.4222441939739054</v>
      </c>
      <c r="H585" s="25">
        <v>16.319076283285419</v>
      </c>
    </row>
    <row r="586" spans="2:8" x14ac:dyDescent="0.25">
      <c r="B586" s="25">
        <v>583</v>
      </c>
      <c r="C586" s="23">
        <v>3.7102566111605046</v>
      </c>
      <c r="D586" s="3">
        <v>3.0415061754670383</v>
      </c>
      <c r="E586" s="3">
        <v>6.8014898840909819</v>
      </c>
      <c r="F586" s="3">
        <v>3.7664187075430955</v>
      </c>
      <c r="G586" s="14">
        <v>1.3106313799197151</v>
      </c>
      <c r="H586" s="25">
        <v>18.630302758181337</v>
      </c>
    </row>
    <row r="587" spans="2:8" x14ac:dyDescent="0.25">
      <c r="B587" s="25">
        <v>584</v>
      </c>
      <c r="C587" s="23">
        <v>3.4275485431984478</v>
      </c>
      <c r="D587" s="3">
        <v>2.4045291867872116</v>
      </c>
      <c r="E587" s="3">
        <v>7.3824989381405466</v>
      </c>
      <c r="F587" s="3">
        <v>4.0335585647339034</v>
      </c>
      <c r="G587" s="14">
        <v>1.2765553519839252</v>
      </c>
      <c r="H587" s="25">
        <v>18.524690584844034</v>
      </c>
    </row>
    <row r="588" spans="2:8" x14ac:dyDescent="0.25">
      <c r="B588" s="25">
        <v>585</v>
      </c>
      <c r="C588" s="23">
        <v>3.7969863693353254</v>
      </c>
      <c r="D588" s="3">
        <v>2.5484422416155996</v>
      </c>
      <c r="E588" s="3">
        <v>5.1382920475194185</v>
      </c>
      <c r="F588" s="3">
        <v>3.9650508515193921</v>
      </c>
      <c r="G588" s="14">
        <v>1.0603977352659579</v>
      </c>
      <c r="H588" s="25">
        <v>16.509169245255691</v>
      </c>
    </row>
    <row r="589" spans="2:8" x14ac:dyDescent="0.25">
      <c r="B589" s="25">
        <v>586</v>
      </c>
      <c r="C589" s="23">
        <v>3.8192927994949102</v>
      </c>
      <c r="D589" s="3">
        <v>3.0173663016038121</v>
      </c>
      <c r="E589" s="3">
        <v>5.545490615624491</v>
      </c>
      <c r="F589" s="3">
        <v>3.8699671787369558</v>
      </c>
      <c r="G589" s="14">
        <v>1.6799431752669136</v>
      </c>
      <c r="H589" s="25">
        <v>17.932060070727083</v>
      </c>
    </row>
    <row r="590" spans="2:8" x14ac:dyDescent="0.25">
      <c r="B590" s="25">
        <v>587</v>
      </c>
      <c r="C590" s="23">
        <v>4.4613328894368749</v>
      </c>
      <c r="D590" s="3">
        <v>2.7982056250807945</v>
      </c>
      <c r="E590" s="3">
        <v>5.0707213432246743</v>
      </c>
      <c r="F590" s="3">
        <v>4.4820159826001014</v>
      </c>
      <c r="G590" s="14">
        <v>1.7169173615612201</v>
      </c>
      <c r="H590" s="25">
        <v>18.529193201903663</v>
      </c>
    </row>
    <row r="591" spans="2:8" x14ac:dyDescent="0.25">
      <c r="B591" s="25">
        <v>588</v>
      </c>
      <c r="C591" s="23">
        <v>3.6183143246518794</v>
      </c>
      <c r="D591" s="3">
        <v>3.6486948480497383</v>
      </c>
      <c r="E591" s="3">
        <v>4.8185501651188432</v>
      </c>
      <c r="F591" s="3">
        <v>3.8684193308675829</v>
      </c>
      <c r="G591" s="14">
        <v>1.7450918489971103</v>
      </c>
      <c r="H591" s="25">
        <v>17.699070517685154</v>
      </c>
    </row>
    <row r="592" spans="2:8" x14ac:dyDescent="0.25">
      <c r="B592" s="25">
        <v>589</v>
      </c>
      <c r="C592" s="23">
        <v>3.6407585755629044</v>
      </c>
      <c r="D592" s="3">
        <v>3.3445087126649655</v>
      </c>
      <c r="E592" s="3">
        <v>5.4018564474691608</v>
      </c>
      <c r="F592" s="3">
        <v>4.3004752639824497</v>
      </c>
      <c r="G592" s="14">
        <v>1.1111404421689661</v>
      </c>
      <c r="H592" s="25">
        <v>17.798739441848447</v>
      </c>
    </row>
    <row r="593" spans="2:8" x14ac:dyDescent="0.25">
      <c r="B593" s="25">
        <v>590</v>
      </c>
      <c r="C593" s="23">
        <v>3.498714556091906</v>
      </c>
      <c r="D593" s="3">
        <v>3.2619864128143674</v>
      </c>
      <c r="E593" s="3">
        <v>4.715626338974146</v>
      </c>
      <c r="F593" s="3">
        <v>3.8918064961591985</v>
      </c>
      <c r="G593" s="14">
        <v>1.4909905456231933</v>
      </c>
      <c r="H593" s="25">
        <v>16.85912434966281</v>
      </c>
    </row>
    <row r="594" spans="2:8" x14ac:dyDescent="0.25">
      <c r="B594" s="25">
        <v>591</v>
      </c>
      <c r="C594" s="23">
        <v>3.5469365521260268</v>
      </c>
      <c r="D594" s="3">
        <v>3.3877370564211722</v>
      </c>
      <c r="E594" s="3">
        <v>7.3031362329199467</v>
      </c>
      <c r="F594" s="3">
        <v>3.5662728041900222</v>
      </c>
      <c r="G594" s="14">
        <v>1.6035468949871319</v>
      </c>
      <c r="H594" s="25">
        <v>19.407629540644301</v>
      </c>
    </row>
    <row r="595" spans="2:8" x14ac:dyDescent="0.25">
      <c r="B595" s="25">
        <v>592</v>
      </c>
      <c r="C595" s="23">
        <v>4.220567218747389</v>
      </c>
      <c r="D595" s="3">
        <v>2.6353343472756219</v>
      </c>
      <c r="E595" s="3">
        <v>5.1210587626995476</v>
      </c>
      <c r="F595" s="3">
        <v>3.7920495693909264</v>
      </c>
      <c r="G595" s="14">
        <v>1.3050924187900486</v>
      </c>
      <c r="H595" s="25">
        <v>17.074102316903534</v>
      </c>
    </row>
    <row r="596" spans="2:8" x14ac:dyDescent="0.25">
      <c r="B596" s="25">
        <v>593</v>
      </c>
      <c r="C596" s="23">
        <v>3.4949436494272073</v>
      </c>
      <c r="D596" s="3">
        <v>2.5143112966134233</v>
      </c>
      <c r="E596" s="3">
        <v>6.5082957181576315</v>
      </c>
      <c r="F596" s="3">
        <v>3.0701356762495458</v>
      </c>
      <c r="G596" s="14">
        <v>1.36220322685887</v>
      </c>
      <c r="H596" s="25">
        <v>16.949889567306677</v>
      </c>
    </row>
    <row r="597" spans="2:8" x14ac:dyDescent="0.25">
      <c r="B597" s="25">
        <v>594</v>
      </c>
      <c r="C597" s="23">
        <v>4.0550013834721232</v>
      </c>
      <c r="D597" s="3">
        <v>2.6747205590280441</v>
      </c>
      <c r="E597" s="3">
        <v>4.4033897340895241</v>
      </c>
      <c r="F597" s="3">
        <v>3.6909051581141386</v>
      </c>
      <c r="G597" s="14">
        <v>1.7110013374504756</v>
      </c>
      <c r="H597" s="25">
        <v>16.535018172154306</v>
      </c>
    </row>
    <row r="598" spans="2:8" x14ac:dyDescent="0.25">
      <c r="B598" s="25">
        <v>595</v>
      </c>
      <c r="C598" s="23">
        <v>3.3332184143851769</v>
      </c>
      <c r="D598" s="3">
        <v>3.7617894421989866</v>
      </c>
      <c r="E598" s="3">
        <v>5.6557198408451175</v>
      </c>
      <c r="F598" s="3">
        <v>3.9193017504231449</v>
      </c>
      <c r="G598" s="14">
        <v>1.1126983630264986</v>
      </c>
      <c r="H598" s="25">
        <v>17.782727810878924</v>
      </c>
    </row>
    <row r="599" spans="2:8" x14ac:dyDescent="0.25">
      <c r="B599" s="25">
        <v>596</v>
      </c>
      <c r="C599" s="23">
        <v>4.1259166480114793</v>
      </c>
      <c r="D599" s="3">
        <v>2.66560389149467</v>
      </c>
      <c r="E599" s="3">
        <v>4.5823784180667984</v>
      </c>
      <c r="F599" s="3">
        <v>5.2490255240282089</v>
      </c>
      <c r="G599" s="14">
        <v>1.3408958642503386</v>
      </c>
      <c r="H599" s="25">
        <v>17.963820345851495</v>
      </c>
    </row>
    <row r="600" spans="2:8" x14ac:dyDescent="0.25">
      <c r="B600" s="25">
        <v>597</v>
      </c>
      <c r="C600" s="23">
        <v>3.7958201978175303</v>
      </c>
      <c r="D600" s="3">
        <v>2.0854145325805042</v>
      </c>
      <c r="E600" s="3">
        <v>5.4036404825901485</v>
      </c>
      <c r="F600" s="3">
        <v>3.6423588834941483</v>
      </c>
      <c r="G600" s="14">
        <v>1.6407229553290261</v>
      </c>
      <c r="H600" s="25">
        <v>16.567957051811359</v>
      </c>
    </row>
    <row r="601" spans="2:8" x14ac:dyDescent="0.25">
      <c r="B601" s="25">
        <v>598</v>
      </c>
      <c r="C601" s="23">
        <v>4.0452912056108978</v>
      </c>
      <c r="D601" s="3">
        <v>2.8543060385269707</v>
      </c>
      <c r="E601" s="3">
        <v>6.1160694441473273</v>
      </c>
      <c r="F601" s="3">
        <v>3.1262923922278265</v>
      </c>
      <c r="G601" s="14">
        <v>1.2302557709236821</v>
      </c>
      <c r="H601" s="25">
        <v>17.372214851436709</v>
      </c>
    </row>
    <row r="602" spans="2:8" x14ac:dyDescent="0.25">
      <c r="B602" s="25">
        <v>599</v>
      </c>
      <c r="C602" s="23">
        <v>4.0594752083734686</v>
      </c>
      <c r="D602" s="3">
        <v>2.6371623802939759</v>
      </c>
      <c r="E602" s="3">
        <v>6.1732189914818312</v>
      </c>
      <c r="F602" s="3">
        <v>5.0484694730558521</v>
      </c>
      <c r="G602" s="14">
        <v>1.6540017663223501</v>
      </c>
      <c r="H602" s="25">
        <v>19.572327819527477</v>
      </c>
    </row>
    <row r="603" spans="2:8" x14ac:dyDescent="0.25">
      <c r="B603" s="25">
        <v>600</v>
      </c>
      <c r="C603" s="23">
        <v>3.8710167079778177</v>
      </c>
      <c r="D603" s="3">
        <v>2.1288485195471578</v>
      </c>
      <c r="E603" s="3">
        <v>7.07069036927866</v>
      </c>
      <c r="F603" s="3">
        <v>3.6109927922317056</v>
      </c>
      <c r="G603" s="14">
        <v>1.7187547717499214</v>
      </c>
      <c r="H603" s="25">
        <v>18.400303160785263</v>
      </c>
    </row>
    <row r="604" spans="2:8" x14ac:dyDescent="0.25">
      <c r="B604" s="25">
        <v>601</v>
      </c>
      <c r="C604" s="23">
        <v>4.5749049886149988</v>
      </c>
      <c r="D604" s="3">
        <v>3.0104367463459223</v>
      </c>
      <c r="E604" s="3">
        <v>5.1700075876014164</v>
      </c>
      <c r="F604" s="3">
        <v>4.5549715977047969</v>
      </c>
      <c r="G604" s="14">
        <v>1.1266504862556506</v>
      </c>
      <c r="H604" s="25">
        <v>18.436971406522787</v>
      </c>
    </row>
    <row r="605" spans="2:8" x14ac:dyDescent="0.25">
      <c r="B605" s="25">
        <v>602</v>
      </c>
      <c r="C605" s="23">
        <v>3.185708616734797</v>
      </c>
      <c r="D605" s="3">
        <v>2.7772438401468627</v>
      </c>
      <c r="E605" s="3">
        <v>5.9831163017878985</v>
      </c>
      <c r="F605" s="3">
        <v>4.9390162108663827</v>
      </c>
      <c r="G605" s="14">
        <v>1.4578703360430669</v>
      </c>
      <c r="H605" s="25">
        <v>18.342955305579004</v>
      </c>
    </row>
    <row r="606" spans="2:8" x14ac:dyDescent="0.25">
      <c r="B606" s="25">
        <v>603</v>
      </c>
      <c r="C606" s="23">
        <v>4.6341949109232274</v>
      </c>
      <c r="D606" s="3">
        <v>2.8646113318233901</v>
      </c>
      <c r="E606" s="3">
        <v>4.6819310936027714</v>
      </c>
      <c r="F606" s="3">
        <v>5.4785755071839191</v>
      </c>
      <c r="G606" s="14">
        <v>1.8853702991985664</v>
      </c>
      <c r="H606" s="25">
        <v>19.544683142731873</v>
      </c>
    </row>
    <row r="607" spans="2:8" x14ac:dyDescent="0.25">
      <c r="B607" s="25">
        <v>604</v>
      </c>
      <c r="C607" s="23">
        <v>3.4767638538420087</v>
      </c>
      <c r="D607" s="3">
        <v>2.5541169630672989</v>
      </c>
      <c r="E607" s="3">
        <v>5.9693791709513011</v>
      </c>
      <c r="F607" s="3">
        <v>4.8629924232658617</v>
      </c>
      <c r="G607" s="14">
        <v>1.8539644509239528</v>
      </c>
      <c r="H607" s="25">
        <v>18.717216862050424</v>
      </c>
    </row>
    <row r="608" spans="2:8" x14ac:dyDescent="0.25">
      <c r="B608" s="25">
        <v>605</v>
      </c>
      <c r="C608" s="23">
        <v>3.9826228019661625</v>
      </c>
      <c r="D608" s="3">
        <v>2.7037643767221491</v>
      </c>
      <c r="E608" s="3">
        <v>6.9419366310795141</v>
      </c>
      <c r="F608" s="3">
        <v>3.6575099208788946</v>
      </c>
      <c r="G608" s="14">
        <v>1.5420541764749349</v>
      </c>
      <c r="H608" s="25">
        <v>18.827887907121656</v>
      </c>
    </row>
    <row r="609" spans="2:8" x14ac:dyDescent="0.25">
      <c r="B609" s="25">
        <v>606</v>
      </c>
      <c r="C609" s="23">
        <v>4.1278162116632329</v>
      </c>
      <c r="D609" s="3">
        <v>2.3012626916736538</v>
      </c>
      <c r="E609" s="3">
        <v>5.3379843447215558</v>
      </c>
      <c r="F609" s="3">
        <v>3.6670684569200311</v>
      </c>
      <c r="G609" s="14">
        <v>1.3563091859256888</v>
      </c>
      <c r="H609" s="25">
        <v>16.790440890904161</v>
      </c>
    </row>
    <row r="610" spans="2:8" x14ac:dyDescent="0.25">
      <c r="B610" s="25">
        <v>607</v>
      </c>
      <c r="C610" s="23">
        <v>3.8360208355729037</v>
      </c>
      <c r="D610" s="3">
        <v>2.6706491473277625</v>
      </c>
      <c r="E610" s="3">
        <v>5.4520956402740808</v>
      </c>
      <c r="F610" s="3">
        <v>3.4931169691809814</v>
      </c>
      <c r="G610" s="14">
        <v>1.0771548113543965</v>
      </c>
      <c r="H610" s="25">
        <v>16.529037403710124</v>
      </c>
    </row>
    <row r="611" spans="2:8" x14ac:dyDescent="0.25">
      <c r="B611" s="25">
        <v>608</v>
      </c>
      <c r="C611" s="23">
        <v>4.4112359069680549</v>
      </c>
      <c r="D611" s="3">
        <v>2.6321062184538935</v>
      </c>
      <c r="E611" s="3">
        <v>5.62280465645979</v>
      </c>
      <c r="F611" s="3">
        <v>3.0911087790600384</v>
      </c>
      <c r="G611" s="14">
        <v>1.3145586220665002</v>
      </c>
      <c r="H611" s="25">
        <v>17.071814183008279</v>
      </c>
    </row>
    <row r="612" spans="2:8" x14ac:dyDescent="0.25">
      <c r="B612" s="25">
        <v>609</v>
      </c>
      <c r="C612" s="23">
        <v>4.2266299344570584</v>
      </c>
      <c r="D612" s="3">
        <v>3.0579861399537349</v>
      </c>
      <c r="E612" s="3">
        <v>5.9446274697914196</v>
      </c>
      <c r="F612" s="3">
        <v>3.7314104921186311</v>
      </c>
      <c r="G612" s="14">
        <v>1.7580293428825522</v>
      </c>
      <c r="H612" s="25">
        <v>18.718683379203394</v>
      </c>
    </row>
    <row r="613" spans="2:8" x14ac:dyDescent="0.25">
      <c r="B613" s="25">
        <v>610</v>
      </c>
      <c r="C613" s="23">
        <v>3.8920869198705805</v>
      </c>
      <c r="D613" s="3">
        <v>2.4225125845327167</v>
      </c>
      <c r="E613" s="3">
        <v>5.3027911622033246</v>
      </c>
      <c r="F613" s="3">
        <v>3.879770727919603</v>
      </c>
      <c r="G613" s="14">
        <v>1.8504274124673199</v>
      </c>
      <c r="H613" s="25">
        <v>17.347588806993542</v>
      </c>
    </row>
    <row r="614" spans="2:8" x14ac:dyDescent="0.25">
      <c r="B614" s="25">
        <v>611</v>
      </c>
      <c r="C614" s="23">
        <v>4.1038854452085562</v>
      </c>
      <c r="D614" s="3">
        <v>3.5431856912201702</v>
      </c>
      <c r="E614" s="3">
        <v>4.5242250285788836</v>
      </c>
      <c r="F614" s="3">
        <v>5.3611241783508614</v>
      </c>
      <c r="G614" s="14">
        <v>1.3933495096600377</v>
      </c>
      <c r="H614" s="25">
        <v>18.925769853018512</v>
      </c>
    </row>
    <row r="615" spans="2:8" x14ac:dyDescent="0.25">
      <c r="B615" s="25">
        <v>612</v>
      </c>
      <c r="C615" s="23">
        <v>4.4547470585466442</v>
      </c>
      <c r="D615" s="3">
        <v>3.050567991374924</v>
      </c>
      <c r="E615" s="3">
        <v>5.7486849706553897</v>
      </c>
      <c r="F615" s="3">
        <v>3.4112725741486756</v>
      </c>
      <c r="G615" s="14">
        <v>1.8336918592655174</v>
      </c>
      <c r="H615" s="25">
        <v>18.498964453991153</v>
      </c>
    </row>
    <row r="616" spans="2:8" x14ac:dyDescent="0.25">
      <c r="B616" s="25">
        <v>613</v>
      </c>
      <c r="C616" s="23">
        <v>4.4402703265217278</v>
      </c>
      <c r="D616" s="3">
        <v>3.8129959093658585</v>
      </c>
      <c r="E616" s="3">
        <v>7.6223074739554821</v>
      </c>
      <c r="F616" s="3">
        <v>3.6459848066409468</v>
      </c>
      <c r="G616" s="14">
        <v>1.3736221720750239</v>
      </c>
      <c r="H616" s="25">
        <v>20.895180688559041</v>
      </c>
    </row>
    <row r="617" spans="2:8" x14ac:dyDescent="0.25">
      <c r="B617" s="25">
        <v>614</v>
      </c>
      <c r="C617" s="23">
        <v>3.492315158697826</v>
      </c>
      <c r="D617" s="3">
        <v>2.4117848321915623</v>
      </c>
      <c r="E617" s="3">
        <v>5.8653653745368448</v>
      </c>
      <c r="F617" s="3">
        <v>4.7058343685941448</v>
      </c>
      <c r="G617" s="14">
        <v>1.175370636121682</v>
      </c>
      <c r="H617" s="25">
        <v>17.650670370142059</v>
      </c>
    </row>
    <row r="618" spans="2:8" x14ac:dyDescent="0.25">
      <c r="B618" s="25">
        <v>615</v>
      </c>
      <c r="C618" s="23">
        <v>4.0736892999880556</v>
      </c>
      <c r="D618" s="3">
        <v>2.8338825698643899</v>
      </c>
      <c r="E618" s="3">
        <v>5.0407668445586715</v>
      </c>
      <c r="F618" s="3">
        <v>3.4489617066761866</v>
      </c>
      <c r="G618" s="14">
        <v>1.3246861939133194</v>
      </c>
      <c r="H618" s="25">
        <v>16.721986615000624</v>
      </c>
    </row>
    <row r="619" spans="2:8" x14ac:dyDescent="0.25">
      <c r="B619" s="25">
        <v>616</v>
      </c>
      <c r="C619" s="23">
        <v>3.937049181628085</v>
      </c>
      <c r="D619" s="3">
        <v>3.1898073798667106</v>
      </c>
      <c r="E619" s="3">
        <v>4.4568824904176143</v>
      </c>
      <c r="F619" s="3">
        <v>3.2366637046946507</v>
      </c>
      <c r="G619" s="14">
        <v>1.627285689312495</v>
      </c>
      <c r="H619" s="25">
        <v>16.447688445919557</v>
      </c>
    </row>
    <row r="620" spans="2:8" x14ac:dyDescent="0.25">
      <c r="B620" s="25">
        <v>617</v>
      </c>
      <c r="C620" s="23">
        <v>3.9100093195773358</v>
      </c>
      <c r="D620" s="3">
        <v>2.8004794376187738</v>
      </c>
      <c r="E620" s="3">
        <v>5.9966831659178181</v>
      </c>
      <c r="F620" s="3">
        <v>4.2851289793023577</v>
      </c>
      <c r="G620" s="14">
        <v>1.4327841030541622</v>
      </c>
      <c r="H620" s="25">
        <v>18.425085005470446</v>
      </c>
    </row>
    <row r="621" spans="2:8" x14ac:dyDescent="0.25">
      <c r="B621" s="25">
        <v>618</v>
      </c>
      <c r="C621" s="23">
        <v>3.7249976140015901</v>
      </c>
      <c r="D621" s="3">
        <v>2.3774735695384157</v>
      </c>
      <c r="E621" s="3">
        <v>5.1078647696150092</v>
      </c>
      <c r="F621" s="3">
        <v>4.2360360234745311</v>
      </c>
      <c r="G621" s="14">
        <v>1.8021813642028202</v>
      </c>
      <c r="H621" s="25">
        <v>17.248553340832366</v>
      </c>
    </row>
    <row r="622" spans="2:8" x14ac:dyDescent="0.25">
      <c r="B622" s="25">
        <v>619</v>
      </c>
      <c r="C622" s="23">
        <v>3.8214394767271314</v>
      </c>
      <c r="D622" s="3">
        <v>2.9960777887598917</v>
      </c>
      <c r="E622" s="3">
        <v>5.4236498835220228</v>
      </c>
      <c r="F622" s="3">
        <v>3.4698342872861754</v>
      </c>
      <c r="G622" s="14">
        <v>1.5964671668354995</v>
      </c>
      <c r="H622" s="25">
        <v>17.307468603130722</v>
      </c>
    </row>
    <row r="623" spans="2:8" x14ac:dyDescent="0.25">
      <c r="B623" s="25">
        <v>620</v>
      </c>
      <c r="C623" s="23">
        <v>3.764643259082082</v>
      </c>
      <c r="D623" s="3">
        <v>3.9183334486663748</v>
      </c>
      <c r="E623" s="3">
        <v>5.7697386367393753</v>
      </c>
      <c r="F623" s="3">
        <v>4.882935221283212</v>
      </c>
      <c r="G623" s="14">
        <v>1.4149123384776439</v>
      </c>
      <c r="H623" s="25">
        <v>19.750562904248689</v>
      </c>
    </row>
    <row r="624" spans="2:8" x14ac:dyDescent="0.25">
      <c r="B624" s="25">
        <v>621</v>
      </c>
      <c r="C624" s="23">
        <v>3.8814444015028253</v>
      </c>
      <c r="D624" s="3">
        <v>3.6993143512019242</v>
      </c>
      <c r="E624" s="3">
        <v>4.6437485339323956</v>
      </c>
      <c r="F624" s="3">
        <v>4.81090971331286</v>
      </c>
      <c r="G624" s="14">
        <v>1.3634962135836597</v>
      </c>
      <c r="H624" s="25">
        <v>18.398913213533664</v>
      </c>
    </row>
    <row r="625" spans="2:8" x14ac:dyDescent="0.25">
      <c r="B625" s="25">
        <v>622</v>
      </c>
      <c r="C625" s="23">
        <v>4.1422143628378087</v>
      </c>
      <c r="D625" s="3">
        <v>2.3524376079791196</v>
      </c>
      <c r="E625" s="3">
        <v>4.6984930379065943</v>
      </c>
      <c r="F625" s="3">
        <v>5.149326983418959</v>
      </c>
      <c r="G625" s="14">
        <v>1.5661554311086712</v>
      </c>
      <c r="H625" s="25">
        <v>17.908627423251154</v>
      </c>
    </row>
    <row r="626" spans="2:8" x14ac:dyDescent="0.25">
      <c r="B626" s="25">
        <v>623</v>
      </c>
      <c r="C626" s="23">
        <v>4.0441734429347154</v>
      </c>
      <c r="D626" s="3">
        <v>2.6298957329896071</v>
      </c>
      <c r="E626" s="3">
        <v>4.6278275988041546</v>
      </c>
      <c r="F626" s="3">
        <v>4.0105874942257644</v>
      </c>
      <c r="G626" s="14">
        <v>1.3511411506188207</v>
      </c>
      <c r="H626" s="25">
        <v>16.663625419573059</v>
      </c>
    </row>
    <row r="627" spans="2:8" x14ac:dyDescent="0.25">
      <c r="B627" s="25">
        <v>624</v>
      </c>
      <c r="C627" s="23">
        <v>3.953007010864416</v>
      </c>
      <c r="D627" s="3">
        <v>3.2290481482281068</v>
      </c>
      <c r="E627" s="3">
        <v>4.5077282471234916</v>
      </c>
      <c r="F627" s="3">
        <v>3.8206871804921327</v>
      </c>
      <c r="G627" s="14">
        <v>1.1820151930181784</v>
      </c>
      <c r="H627" s="25">
        <v>16.692485779726326</v>
      </c>
    </row>
    <row r="628" spans="2:8" x14ac:dyDescent="0.25">
      <c r="B628" s="25">
        <v>625</v>
      </c>
      <c r="C628" s="23">
        <v>4.1538580982669497</v>
      </c>
      <c r="D628" s="3">
        <v>3.6526570996334775</v>
      </c>
      <c r="E628" s="3">
        <v>5.9392385555382887</v>
      </c>
      <c r="F628" s="3">
        <v>5.4187752217719698</v>
      </c>
      <c r="G628" s="14">
        <v>1.6100928906955208</v>
      </c>
      <c r="H628" s="25">
        <v>20.774621865906205</v>
      </c>
    </row>
    <row r="629" spans="2:8" x14ac:dyDescent="0.25">
      <c r="B629" s="25">
        <v>626</v>
      </c>
      <c r="C629" s="23">
        <v>3.6096284664908858</v>
      </c>
      <c r="D629" s="3">
        <v>3.2325528556621368</v>
      </c>
      <c r="E629" s="3">
        <v>4.7017613361545161</v>
      </c>
      <c r="F629" s="3">
        <v>3.3203237376684127</v>
      </c>
      <c r="G629" s="14">
        <v>1.765505579155674</v>
      </c>
      <c r="H629" s="25">
        <v>16.629771975131629</v>
      </c>
    </row>
    <row r="630" spans="2:8" x14ac:dyDescent="0.25">
      <c r="B630" s="25">
        <v>627</v>
      </c>
      <c r="C630" s="23">
        <v>4.0760695841282235</v>
      </c>
      <c r="D630" s="3">
        <v>2.3228139782748944</v>
      </c>
      <c r="E630" s="3">
        <v>5.6159483976684461</v>
      </c>
      <c r="F630" s="3">
        <v>3.9013314530906289</v>
      </c>
      <c r="G630" s="14">
        <v>1.6075183922906846</v>
      </c>
      <c r="H630" s="25">
        <v>17.523681805452878</v>
      </c>
    </row>
    <row r="631" spans="2:8" x14ac:dyDescent="0.25">
      <c r="B631" s="25">
        <v>628</v>
      </c>
      <c r="C631" s="23">
        <v>4.5157111536166266</v>
      </c>
      <c r="D631" s="3">
        <v>2.9808868772600188</v>
      </c>
      <c r="E631" s="3">
        <v>4.663489709453799</v>
      </c>
      <c r="F631" s="3">
        <v>4.0163474036460913</v>
      </c>
      <c r="G631" s="14">
        <v>1.5065792961817017</v>
      </c>
      <c r="H631" s="25">
        <v>17.683014440158239</v>
      </c>
    </row>
    <row r="632" spans="2:8" x14ac:dyDescent="0.25">
      <c r="B632" s="25">
        <v>629</v>
      </c>
      <c r="C632" s="23">
        <v>4.0479937414597424</v>
      </c>
      <c r="D632" s="3">
        <v>2.7114503609437275</v>
      </c>
      <c r="E632" s="3">
        <v>4.9877103826494462</v>
      </c>
      <c r="F632" s="3">
        <v>4.6189717097452343</v>
      </c>
      <c r="G632" s="14">
        <v>1.266799050876575</v>
      </c>
      <c r="H632" s="25">
        <v>17.632925245674727</v>
      </c>
    </row>
    <row r="633" spans="2:8" x14ac:dyDescent="0.25">
      <c r="B633" s="25">
        <v>630</v>
      </c>
      <c r="C633" s="23">
        <v>4.3583684640857223</v>
      </c>
      <c r="D633" s="3">
        <v>3.9024344146453926</v>
      </c>
      <c r="E633" s="3">
        <v>5.8295422983646414</v>
      </c>
      <c r="F633" s="3">
        <v>5.2786749504011965</v>
      </c>
      <c r="G633" s="14">
        <v>1.2211262045585425</v>
      </c>
      <c r="H633" s="25">
        <v>20.590146332055497</v>
      </c>
    </row>
    <row r="634" spans="2:8" x14ac:dyDescent="0.25">
      <c r="B634" s="25">
        <v>631</v>
      </c>
      <c r="C634" s="23">
        <v>4.0936369635603826</v>
      </c>
      <c r="D634" s="3">
        <v>3.126341602573004</v>
      </c>
      <c r="E634" s="3">
        <v>5.3741690873107073</v>
      </c>
      <c r="F634" s="3">
        <v>3.8624356663288135</v>
      </c>
      <c r="G634" s="14">
        <v>1.4943994261425817</v>
      </c>
      <c r="H634" s="25">
        <v>17.950982745915489</v>
      </c>
    </row>
    <row r="635" spans="2:8" x14ac:dyDescent="0.25">
      <c r="B635" s="25">
        <v>632</v>
      </c>
      <c r="C635" s="23">
        <v>4.0692574193718913</v>
      </c>
      <c r="D635" s="3">
        <v>2.25662378334281</v>
      </c>
      <c r="E635" s="3">
        <v>7.1072402137292849</v>
      </c>
      <c r="F635" s="3">
        <v>3.7499733025426072</v>
      </c>
      <c r="G635" s="14">
        <v>1.071440748649815</v>
      </c>
      <c r="H635" s="25">
        <v>18.254535467636408</v>
      </c>
    </row>
    <row r="636" spans="2:8" x14ac:dyDescent="0.25">
      <c r="B636" s="25">
        <v>633</v>
      </c>
      <c r="C636" s="23">
        <v>4.2760325861981174</v>
      </c>
      <c r="D636" s="3">
        <v>2.7282311084692141</v>
      </c>
      <c r="E636" s="3">
        <v>7.2351585506672542</v>
      </c>
      <c r="F636" s="3">
        <v>3.8854089224147574</v>
      </c>
      <c r="G636" s="14">
        <v>1.5375284542640217</v>
      </c>
      <c r="H636" s="25">
        <v>19.662359622013362</v>
      </c>
    </row>
    <row r="637" spans="2:8" x14ac:dyDescent="0.25">
      <c r="B637" s="25">
        <v>634</v>
      </c>
      <c r="C637" s="23">
        <v>3.2300516218843351</v>
      </c>
      <c r="D637" s="3">
        <v>3.2105820882535179</v>
      </c>
      <c r="E637" s="3">
        <v>6.4041704454209434</v>
      </c>
      <c r="F637" s="3">
        <v>4.6694315462180676</v>
      </c>
      <c r="G637" s="14">
        <v>1.4548479785087072</v>
      </c>
      <c r="H637" s="25">
        <v>18.969083680285568</v>
      </c>
    </row>
    <row r="638" spans="2:8" x14ac:dyDescent="0.25">
      <c r="B638" s="25">
        <v>635</v>
      </c>
      <c r="C638" s="23">
        <v>4.2733780564865116</v>
      </c>
      <c r="D638" s="3">
        <v>2.9927035220464226</v>
      </c>
      <c r="E638" s="3">
        <v>5.9360220627993607</v>
      </c>
      <c r="F638" s="3">
        <v>3.4694114667146598</v>
      </c>
      <c r="G638" s="14">
        <v>1.0459720893959106</v>
      </c>
      <c r="H638" s="25">
        <v>17.717487197442864</v>
      </c>
    </row>
    <row r="639" spans="2:8" x14ac:dyDescent="0.25">
      <c r="B639" s="25">
        <v>636</v>
      </c>
      <c r="C639" s="23">
        <v>4.1859150139515027</v>
      </c>
      <c r="D639" s="3">
        <v>3.0062296465792793</v>
      </c>
      <c r="E639" s="3">
        <v>4.5321607784387927</v>
      </c>
      <c r="F639" s="3">
        <v>4.1913833831354177</v>
      </c>
      <c r="G639" s="14">
        <v>1.1897159102812818</v>
      </c>
      <c r="H639" s="25">
        <v>17.105404732386276</v>
      </c>
    </row>
    <row r="640" spans="2:8" x14ac:dyDescent="0.25">
      <c r="B640" s="25">
        <v>637</v>
      </c>
      <c r="C640" s="23">
        <v>3.8467013361890006</v>
      </c>
      <c r="D640" s="3">
        <v>2.1905553099394655</v>
      </c>
      <c r="E640" s="3">
        <v>5.8463433844741299</v>
      </c>
      <c r="F640" s="3">
        <v>3.8783538443858725</v>
      </c>
      <c r="G640" s="14">
        <v>1.2717030852586131</v>
      </c>
      <c r="H640" s="25">
        <v>17.033656960247079</v>
      </c>
    </row>
    <row r="641" spans="2:8" x14ac:dyDescent="0.25">
      <c r="B641" s="25">
        <v>638</v>
      </c>
      <c r="C641" s="23">
        <v>3.8368873719774488</v>
      </c>
      <c r="D641" s="3">
        <v>2.4485341509561298</v>
      </c>
      <c r="E641" s="3">
        <v>5.3424167102164484</v>
      </c>
      <c r="F641" s="3">
        <v>3.8745609596745529</v>
      </c>
      <c r="G641" s="14">
        <v>1.7584241013214688</v>
      </c>
      <c r="H641" s="25">
        <v>17.26082329414605</v>
      </c>
    </row>
    <row r="642" spans="2:8" x14ac:dyDescent="0.25">
      <c r="B642" s="25">
        <v>639</v>
      </c>
      <c r="C642" s="23">
        <v>3.9971809555670994</v>
      </c>
      <c r="D642" s="3">
        <v>3.3141203199525062</v>
      </c>
      <c r="E642" s="3">
        <v>5.5300647595145946</v>
      </c>
      <c r="F642" s="3">
        <v>3.593170331018809</v>
      </c>
      <c r="G642" s="14">
        <v>1.5620016034974313</v>
      </c>
      <c r="H642" s="25">
        <v>17.996537969550442</v>
      </c>
    </row>
    <row r="643" spans="2:8" x14ac:dyDescent="0.25">
      <c r="B643" s="25">
        <v>640</v>
      </c>
      <c r="C643" s="23">
        <v>3.4567923496910127</v>
      </c>
      <c r="D643" s="3">
        <v>3.4620992690559924</v>
      </c>
      <c r="E643" s="3">
        <v>5.6882089033292829</v>
      </c>
      <c r="F643" s="3">
        <v>3.3824424791094536</v>
      </c>
      <c r="G643" s="14">
        <v>1.8374836754745634</v>
      </c>
      <c r="H643" s="25">
        <v>17.827026676660303</v>
      </c>
    </row>
    <row r="644" spans="2:8" x14ac:dyDescent="0.25">
      <c r="B644" s="25">
        <v>641</v>
      </c>
      <c r="C644" s="23">
        <v>3.9249324333799156</v>
      </c>
      <c r="D644" s="3">
        <v>3.5998890077086814</v>
      </c>
      <c r="E644" s="3">
        <v>5.4868119998167852</v>
      </c>
      <c r="F644" s="3">
        <v>4.5470591321827429</v>
      </c>
      <c r="G644" s="14">
        <v>1.3756862519509556</v>
      </c>
      <c r="H644" s="25">
        <v>18.934378825039079</v>
      </c>
    </row>
    <row r="645" spans="2:8" x14ac:dyDescent="0.25">
      <c r="B645" s="25">
        <v>642</v>
      </c>
      <c r="C645" s="23">
        <v>3.9926190222759659</v>
      </c>
      <c r="D645" s="3">
        <v>3.732174164426354</v>
      </c>
      <c r="E645" s="3">
        <v>5.7553096443373937</v>
      </c>
      <c r="F645" s="3">
        <v>4.6456191740042492</v>
      </c>
      <c r="G645" s="14">
        <v>1.6921043838367351</v>
      </c>
      <c r="H645" s="25">
        <v>19.817826388880697</v>
      </c>
    </row>
    <row r="646" spans="2:8" x14ac:dyDescent="0.25">
      <c r="B646" s="25">
        <v>643</v>
      </c>
      <c r="C646" s="23">
        <v>3.8750342832388558</v>
      </c>
      <c r="D646" s="3">
        <v>2.5354004943819723</v>
      </c>
      <c r="E646" s="3">
        <v>6.3636934376432359</v>
      </c>
      <c r="F646" s="3">
        <v>4.0148704218713958</v>
      </c>
      <c r="G646" s="14">
        <v>1.6320742116280762</v>
      </c>
      <c r="H646" s="25">
        <v>18.421072848763536</v>
      </c>
    </row>
    <row r="647" spans="2:8" x14ac:dyDescent="0.25">
      <c r="B647" s="25">
        <v>644</v>
      </c>
      <c r="C647" s="23">
        <v>4.2319048899141096</v>
      </c>
      <c r="D647" s="3">
        <v>3.289558173967265</v>
      </c>
      <c r="E647" s="3">
        <v>5.9982172052262026</v>
      </c>
      <c r="F647" s="3">
        <v>5.1864741058470223</v>
      </c>
      <c r="G647" s="14">
        <v>1.2944503674639907</v>
      </c>
      <c r="H647" s="25">
        <v>20.000604742418592</v>
      </c>
    </row>
    <row r="648" spans="2:8" x14ac:dyDescent="0.25">
      <c r="B648" s="25">
        <v>645</v>
      </c>
      <c r="C648" s="23">
        <v>4.2581405677275601</v>
      </c>
      <c r="D648" s="3">
        <v>2.7442131474916969</v>
      </c>
      <c r="E648" s="3">
        <v>5.2075416104608765</v>
      </c>
      <c r="F648" s="3">
        <v>3.9589883702878494</v>
      </c>
      <c r="G648" s="14">
        <v>1.3252743040723585</v>
      </c>
      <c r="H648" s="25">
        <v>17.49415800004034</v>
      </c>
    </row>
    <row r="649" spans="2:8" x14ac:dyDescent="0.25">
      <c r="B649" s="25">
        <v>646</v>
      </c>
      <c r="C649" s="23">
        <v>3.868020593998776</v>
      </c>
      <c r="D649" s="3">
        <v>2.8558476395805719</v>
      </c>
      <c r="E649" s="3">
        <v>5.6703445306289639</v>
      </c>
      <c r="F649" s="3">
        <v>4.8521112143304688</v>
      </c>
      <c r="G649" s="14">
        <v>1.346162269861936</v>
      </c>
      <c r="H649" s="25">
        <v>18.592486248400718</v>
      </c>
    </row>
    <row r="650" spans="2:8" x14ac:dyDescent="0.25">
      <c r="B650" s="25">
        <v>647</v>
      </c>
      <c r="C650" s="23">
        <v>3.9603814705642257</v>
      </c>
      <c r="D650" s="3">
        <v>2.5185846158171734</v>
      </c>
      <c r="E650" s="3">
        <v>5.4915859376342073</v>
      </c>
      <c r="F650" s="3">
        <v>4.171284686175996</v>
      </c>
      <c r="G650" s="14">
        <v>1.6052919012931017</v>
      </c>
      <c r="H650" s="25">
        <v>17.747128611484705</v>
      </c>
    </row>
    <row r="651" spans="2:8" x14ac:dyDescent="0.25">
      <c r="B651" s="25">
        <v>648</v>
      </c>
      <c r="C651" s="23">
        <v>4.1050819443676385</v>
      </c>
      <c r="D651" s="3">
        <v>2.8443395249844041</v>
      </c>
      <c r="E651" s="3">
        <v>5.2763072863874472</v>
      </c>
      <c r="F651" s="3">
        <v>5.1387700288607272</v>
      </c>
      <c r="G651" s="14">
        <v>1.4844811687094572</v>
      </c>
      <c r="H651" s="25">
        <v>18.848979953309673</v>
      </c>
    </row>
    <row r="652" spans="2:8" x14ac:dyDescent="0.25">
      <c r="B652" s="25">
        <v>649</v>
      </c>
      <c r="C652" s="23">
        <v>3.9288757838329449</v>
      </c>
      <c r="D652" s="3">
        <v>3.1255565485504828</v>
      </c>
      <c r="E652" s="3">
        <v>4.7322077258544626</v>
      </c>
      <c r="F652" s="3">
        <v>4.1191570267248636</v>
      </c>
      <c r="G652" s="14">
        <v>1.3709198599720904</v>
      </c>
      <c r="H652" s="25">
        <v>17.276716944934844</v>
      </c>
    </row>
    <row r="653" spans="2:8" x14ac:dyDescent="0.25">
      <c r="B653" s="25">
        <v>650</v>
      </c>
      <c r="C653" s="23">
        <v>4.4791181770517081</v>
      </c>
      <c r="D653" s="3">
        <v>2.6974380432148668</v>
      </c>
      <c r="E653" s="3">
        <v>4.1891937745902847</v>
      </c>
      <c r="F653" s="3">
        <v>3.6799487840012737</v>
      </c>
      <c r="G653" s="14">
        <v>1.601951347594631</v>
      </c>
      <c r="H653" s="25">
        <v>16.647650126452763</v>
      </c>
    </row>
    <row r="654" spans="2:8" x14ac:dyDescent="0.25">
      <c r="B654" s="25">
        <v>651</v>
      </c>
      <c r="C654" s="23">
        <v>4.0840204127391457</v>
      </c>
      <c r="D654" s="3">
        <v>3.6191759994893582</v>
      </c>
      <c r="E654" s="3">
        <v>5.0400119529060117</v>
      </c>
      <c r="F654" s="3">
        <v>3.209723810045352</v>
      </c>
      <c r="G654" s="14">
        <v>1.6130265224424878</v>
      </c>
      <c r="H654" s="25">
        <v>17.565958697622357</v>
      </c>
    </row>
    <row r="655" spans="2:8" x14ac:dyDescent="0.25">
      <c r="B655" s="25">
        <v>652</v>
      </c>
      <c r="C655" s="23">
        <v>4.0210926503448698</v>
      </c>
      <c r="D655" s="3">
        <v>3.0294243384678907</v>
      </c>
      <c r="E655" s="3">
        <v>5.719645293245935</v>
      </c>
      <c r="F655" s="3">
        <v>3.4278519463099877</v>
      </c>
      <c r="G655" s="14">
        <v>1.1631223464801155</v>
      </c>
      <c r="H655" s="25">
        <v>17.3611365748488</v>
      </c>
    </row>
    <row r="656" spans="2:8" x14ac:dyDescent="0.25">
      <c r="B656" s="25">
        <v>653</v>
      </c>
      <c r="C656" s="23">
        <v>3.8793451149043734</v>
      </c>
      <c r="D656" s="3">
        <v>3.2852140195248674</v>
      </c>
      <c r="E656" s="3">
        <v>5.8050840369129517</v>
      </c>
      <c r="F656" s="3">
        <v>5.1576343438179482</v>
      </c>
      <c r="G656" s="14">
        <v>1.3697331279528389</v>
      </c>
      <c r="H656" s="25">
        <v>19.497010643112976</v>
      </c>
    </row>
    <row r="657" spans="2:8" x14ac:dyDescent="0.25">
      <c r="B657" s="25">
        <v>654</v>
      </c>
      <c r="C657" s="23">
        <v>4.0069517570518833</v>
      </c>
      <c r="D657" s="3">
        <v>2.816828677316781</v>
      </c>
      <c r="E657" s="3">
        <v>4.6206276146563781</v>
      </c>
      <c r="F657" s="3">
        <v>4.5493469618475002</v>
      </c>
      <c r="G657" s="14">
        <v>1.9707704417181753</v>
      </c>
      <c r="H657" s="25">
        <v>17.964525452590721</v>
      </c>
    </row>
    <row r="658" spans="2:8" x14ac:dyDescent="0.25">
      <c r="B658" s="25">
        <v>655</v>
      </c>
      <c r="C658" s="23">
        <v>4.5435259192232129</v>
      </c>
      <c r="D658" s="3">
        <v>2.981922825341194</v>
      </c>
      <c r="E658" s="3">
        <v>5.7513405928059314</v>
      </c>
      <c r="F658" s="3">
        <v>4.156844317079436</v>
      </c>
      <c r="G658" s="14">
        <v>1.2388198599790647</v>
      </c>
      <c r="H658" s="25">
        <v>18.672453514428838</v>
      </c>
    </row>
    <row r="659" spans="2:8" x14ac:dyDescent="0.25">
      <c r="B659" s="25">
        <v>656</v>
      </c>
      <c r="C659" s="23">
        <v>4.4836250217689848</v>
      </c>
      <c r="D659" s="3">
        <v>2.4382104999467757</v>
      </c>
      <c r="E659" s="3">
        <v>4.4264438251673139</v>
      </c>
      <c r="F659" s="3">
        <v>4.08291260623899</v>
      </c>
      <c r="G659" s="14">
        <v>1.576008951448068</v>
      </c>
      <c r="H659" s="25">
        <v>17.007200904570134</v>
      </c>
    </row>
    <row r="660" spans="2:8" x14ac:dyDescent="0.25">
      <c r="B660" s="25">
        <v>657</v>
      </c>
      <c r="C660" s="23">
        <v>4.2983463422190882</v>
      </c>
      <c r="D660" s="3">
        <v>2.6559680907234462</v>
      </c>
      <c r="E660" s="3">
        <v>4.8249747856217313</v>
      </c>
      <c r="F660" s="3">
        <v>4.1498263507421154</v>
      </c>
      <c r="G660" s="14">
        <v>1.5228042292484147</v>
      </c>
      <c r="H660" s="25">
        <v>17.451919798554798</v>
      </c>
    </row>
    <row r="661" spans="2:8" x14ac:dyDescent="0.25">
      <c r="B661" s="25">
        <v>658</v>
      </c>
      <c r="C661" s="23">
        <v>4.4335787432323732</v>
      </c>
      <c r="D661" s="3">
        <v>2.3857388846340499</v>
      </c>
      <c r="E661" s="3">
        <v>4.7303437721109125</v>
      </c>
      <c r="F661" s="3">
        <v>3.1717025017796026</v>
      </c>
      <c r="G661" s="14">
        <v>1.6753907848868093</v>
      </c>
      <c r="H661" s="25">
        <v>16.396754686643746</v>
      </c>
    </row>
    <row r="662" spans="2:8" x14ac:dyDescent="0.25">
      <c r="B662" s="25">
        <v>659</v>
      </c>
      <c r="C662" s="23">
        <v>4.1496818684824355</v>
      </c>
      <c r="D662" s="3">
        <v>3.0076970909136689</v>
      </c>
      <c r="E662" s="3">
        <v>5.2475169929696319</v>
      </c>
      <c r="F662" s="3">
        <v>3.8576233516409331</v>
      </c>
      <c r="G662" s="14">
        <v>1.687989655690243</v>
      </c>
      <c r="H662" s="25">
        <v>17.950508959696911</v>
      </c>
    </row>
    <row r="663" spans="2:8" x14ac:dyDescent="0.25">
      <c r="B663" s="25">
        <v>660</v>
      </c>
      <c r="C663" s="23">
        <v>4.4418143777141008</v>
      </c>
      <c r="D663" s="3">
        <v>2.9591388426643972</v>
      </c>
      <c r="E663" s="3">
        <v>6.2852373416409595</v>
      </c>
      <c r="F663" s="3">
        <v>4.7922903023236643</v>
      </c>
      <c r="G663" s="14">
        <v>1.5106271932061575</v>
      </c>
      <c r="H663" s="25">
        <v>19.989108057549281</v>
      </c>
    </row>
    <row r="664" spans="2:8" x14ac:dyDescent="0.25">
      <c r="B664" s="25">
        <v>661</v>
      </c>
      <c r="C664" s="23">
        <v>3.9840727074906255</v>
      </c>
      <c r="D664" s="3">
        <v>2.9670803115438122</v>
      </c>
      <c r="E664" s="3">
        <v>5.1884267997627322</v>
      </c>
      <c r="F664" s="3">
        <v>5.4815145821150306</v>
      </c>
      <c r="G664" s="14">
        <v>1.6161922071140207</v>
      </c>
      <c r="H664" s="25">
        <v>19.237286608026221</v>
      </c>
    </row>
    <row r="665" spans="2:8" x14ac:dyDescent="0.25">
      <c r="B665" s="25">
        <v>662</v>
      </c>
      <c r="C665" s="23">
        <v>3.6941962430758353</v>
      </c>
      <c r="D665" s="3">
        <v>3.4098656974108419</v>
      </c>
      <c r="E665" s="3">
        <v>5.2563959584574995</v>
      </c>
      <c r="F665" s="3">
        <v>4.820748953116059</v>
      </c>
      <c r="G665" s="14">
        <v>1.0895979728861112</v>
      </c>
      <c r="H665" s="25">
        <v>18.270804824946346</v>
      </c>
    </row>
    <row r="666" spans="2:8" x14ac:dyDescent="0.25">
      <c r="B666" s="25">
        <v>663</v>
      </c>
      <c r="C666" s="23">
        <v>3.6035846711694783</v>
      </c>
      <c r="D666" s="3">
        <v>2.3875015068024901</v>
      </c>
      <c r="E666" s="3">
        <v>4.3342311567560232</v>
      </c>
      <c r="F666" s="3">
        <v>3.5862498752148548</v>
      </c>
      <c r="G666" s="14">
        <v>1.197609981956705</v>
      </c>
      <c r="H666" s="25">
        <v>15.109177191899549</v>
      </c>
    </row>
    <row r="667" spans="2:8" x14ac:dyDescent="0.25">
      <c r="B667" s="25">
        <v>664</v>
      </c>
      <c r="C667" s="23">
        <v>4.2037600801019019</v>
      </c>
      <c r="D667" s="3">
        <v>2.1155523768024964</v>
      </c>
      <c r="E667" s="3">
        <v>5.7352170892250216</v>
      </c>
      <c r="F667" s="3">
        <v>5.2268916908645737</v>
      </c>
      <c r="G667" s="14">
        <v>1.2109703636706679</v>
      </c>
      <c r="H667" s="25">
        <v>18.492391600664661</v>
      </c>
    </row>
    <row r="668" spans="2:8" x14ac:dyDescent="0.25">
      <c r="B668" s="25">
        <v>665</v>
      </c>
      <c r="C668" s="23">
        <v>3.9565939866111455</v>
      </c>
      <c r="D668" s="3">
        <v>3.0093097670940985</v>
      </c>
      <c r="E668" s="3">
        <v>4.7528905810777395</v>
      </c>
      <c r="F668" s="3">
        <v>4.7092013526687904</v>
      </c>
      <c r="G668" s="14">
        <v>1.5507567512890004</v>
      </c>
      <c r="H668" s="25">
        <v>17.978752438740777</v>
      </c>
    </row>
    <row r="669" spans="2:8" x14ac:dyDescent="0.25">
      <c r="B669" s="25">
        <v>666</v>
      </c>
      <c r="C669" s="23">
        <v>3.6259321613245978</v>
      </c>
      <c r="D669" s="3">
        <v>2.9441118987720034</v>
      </c>
      <c r="E669" s="3">
        <v>5.2189927349360365</v>
      </c>
      <c r="F669" s="3">
        <v>3.8219539976147399</v>
      </c>
      <c r="G669" s="14">
        <v>1.5997298808871516</v>
      </c>
      <c r="H669" s="25">
        <v>17.210720673534528</v>
      </c>
    </row>
    <row r="670" spans="2:8" x14ac:dyDescent="0.25">
      <c r="B670" s="25">
        <v>667</v>
      </c>
      <c r="C670" s="23">
        <v>3.6306603397036223</v>
      </c>
      <c r="D670" s="3">
        <v>3.3172586191757039</v>
      </c>
      <c r="E670" s="3">
        <v>4.8781578288610676</v>
      </c>
      <c r="F670" s="3">
        <v>4.2604736706323507</v>
      </c>
      <c r="G670" s="14">
        <v>1.4761089574102115</v>
      </c>
      <c r="H670" s="25">
        <v>17.562659415782957</v>
      </c>
    </row>
    <row r="671" spans="2:8" x14ac:dyDescent="0.25">
      <c r="B671" s="25">
        <v>668</v>
      </c>
      <c r="C671" s="23">
        <v>3.5262294241083532</v>
      </c>
      <c r="D671" s="3">
        <v>2.9744322439926312</v>
      </c>
      <c r="E671" s="3">
        <v>5.2615300184306779</v>
      </c>
      <c r="F671" s="3">
        <v>4.1692075612604684</v>
      </c>
      <c r="G671" s="14">
        <v>1.4437636859220553</v>
      </c>
      <c r="H671" s="25">
        <v>17.375162933714183</v>
      </c>
    </row>
    <row r="672" spans="2:8" x14ac:dyDescent="0.25">
      <c r="B672" s="25">
        <v>669</v>
      </c>
      <c r="C672" s="23">
        <v>4.1381637661629282</v>
      </c>
      <c r="D672" s="3">
        <v>2.9030559283707875</v>
      </c>
      <c r="E672" s="3">
        <v>5.8382713207256467</v>
      </c>
      <c r="F672" s="3">
        <v>3.624675604676014</v>
      </c>
      <c r="G672" s="14">
        <v>1.7462804043127671</v>
      </c>
      <c r="H672" s="25">
        <v>18.250447024248142</v>
      </c>
    </row>
    <row r="673" spans="2:8" x14ac:dyDescent="0.25">
      <c r="B673" s="25">
        <v>670</v>
      </c>
      <c r="C673" s="23">
        <v>4.5380426010879198</v>
      </c>
      <c r="D673" s="3">
        <v>2.9457812230771734</v>
      </c>
      <c r="E673" s="3">
        <v>4.4385820767351243</v>
      </c>
      <c r="F673" s="3">
        <v>3.9931311526804185</v>
      </c>
      <c r="G673" s="14">
        <v>1.5835538724702058</v>
      </c>
      <c r="H673" s="25">
        <v>17.49909092605084</v>
      </c>
    </row>
    <row r="674" spans="2:8" x14ac:dyDescent="0.25">
      <c r="B674" s="25">
        <v>671</v>
      </c>
      <c r="C674" s="23">
        <v>3.5414497705887991</v>
      </c>
      <c r="D674" s="3">
        <v>3.4245134563850965</v>
      </c>
      <c r="E674" s="3">
        <v>4.3491731645499954</v>
      </c>
      <c r="F674" s="3">
        <v>3.4797760118218304</v>
      </c>
      <c r="G674" s="14">
        <v>1.4916204086225586</v>
      </c>
      <c r="H674" s="25">
        <v>16.286532811968279</v>
      </c>
    </row>
    <row r="675" spans="2:8" x14ac:dyDescent="0.25">
      <c r="B675" s="25">
        <v>672</v>
      </c>
      <c r="C675" s="23">
        <v>4.5970988556565446</v>
      </c>
      <c r="D675" s="3">
        <v>2.7607192393454407</v>
      </c>
      <c r="E675" s="3">
        <v>5.74450638713739</v>
      </c>
      <c r="F675" s="3">
        <v>4.817149900885342</v>
      </c>
      <c r="G675" s="14">
        <v>1.4790226545018723</v>
      </c>
      <c r="H675" s="25">
        <v>19.398497037526589</v>
      </c>
    </row>
    <row r="676" spans="2:8" x14ac:dyDescent="0.25">
      <c r="B676" s="25">
        <v>673</v>
      </c>
      <c r="C676" s="23">
        <v>4.3437253738664214</v>
      </c>
      <c r="D676" s="3">
        <v>2.9505319870107138</v>
      </c>
      <c r="E676" s="3">
        <v>4.8533492976299701</v>
      </c>
      <c r="F676" s="3">
        <v>3.8321170992966356</v>
      </c>
      <c r="G676" s="14">
        <v>1.7382238029784589</v>
      </c>
      <c r="H676" s="25">
        <v>17.7179475607822</v>
      </c>
    </row>
    <row r="677" spans="2:8" x14ac:dyDescent="0.25">
      <c r="B677" s="25">
        <v>674</v>
      </c>
      <c r="C677" s="23">
        <v>3.2631357428199346</v>
      </c>
      <c r="D677" s="3">
        <v>2.3207287238030112</v>
      </c>
      <c r="E677" s="3">
        <v>6.8995670213816602</v>
      </c>
      <c r="F677" s="3">
        <v>3.4603118265617092</v>
      </c>
      <c r="G677" s="14">
        <v>1.5256006458123532</v>
      </c>
      <c r="H677" s="25">
        <v>17.469343960378666</v>
      </c>
    </row>
    <row r="678" spans="2:8" x14ac:dyDescent="0.25">
      <c r="B678" s="25">
        <v>675</v>
      </c>
      <c r="C678" s="23">
        <v>3.5673295322949077</v>
      </c>
      <c r="D678" s="3">
        <v>3.4425930690830491</v>
      </c>
      <c r="E678" s="3">
        <v>5.1947725575395935</v>
      </c>
      <c r="F678" s="3">
        <v>3.240071608879822</v>
      </c>
      <c r="G678" s="14">
        <v>1.7845181601076487</v>
      </c>
      <c r="H678" s="25">
        <v>17.22928492790502</v>
      </c>
    </row>
    <row r="679" spans="2:8" x14ac:dyDescent="0.25">
      <c r="B679" s="25">
        <v>676</v>
      </c>
      <c r="C679" s="23">
        <v>4.1921803354105105</v>
      </c>
      <c r="D679" s="3">
        <v>3.1682093931942887</v>
      </c>
      <c r="E679" s="3">
        <v>6.5894932651024725</v>
      </c>
      <c r="F679" s="3">
        <v>4.9447786465820789</v>
      </c>
      <c r="G679" s="14">
        <v>1.2078767483569477</v>
      </c>
      <c r="H679" s="25">
        <v>20.102538388646298</v>
      </c>
    </row>
    <row r="680" spans="2:8" x14ac:dyDescent="0.25">
      <c r="B680" s="25">
        <v>677</v>
      </c>
      <c r="C680" s="23">
        <v>3.2102638944600139</v>
      </c>
      <c r="D680" s="3">
        <v>2.668861568805835</v>
      </c>
      <c r="E680" s="3">
        <v>4.9311095222664685</v>
      </c>
      <c r="F680" s="3">
        <v>3.638022854643582</v>
      </c>
      <c r="G680" s="14">
        <v>1.7568594657913317</v>
      </c>
      <c r="H680" s="25">
        <v>16.205117305967232</v>
      </c>
    </row>
    <row r="681" spans="2:8" x14ac:dyDescent="0.25">
      <c r="B681" s="25">
        <v>678</v>
      </c>
      <c r="C681" s="23">
        <v>3.3073002880417217</v>
      </c>
      <c r="D681" s="3">
        <v>3.3818532110762476</v>
      </c>
      <c r="E681" s="3">
        <v>4.5364325536317409</v>
      </c>
      <c r="F681" s="3">
        <v>5.1737133687495636</v>
      </c>
      <c r="G681" s="14">
        <v>1.8037919840953303</v>
      </c>
      <c r="H681" s="25">
        <v>18.203091405594602</v>
      </c>
    </row>
    <row r="682" spans="2:8" x14ac:dyDescent="0.25">
      <c r="B682" s="25">
        <v>679</v>
      </c>
      <c r="C682" s="23">
        <v>4.1024825006320835</v>
      </c>
      <c r="D682" s="3">
        <v>3.0606656539409518</v>
      </c>
      <c r="E682" s="3">
        <v>4.8363633809682964</v>
      </c>
      <c r="F682" s="3">
        <v>4.0303153842972561</v>
      </c>
      <c r="G682" s="14">
        <v>1.9230939259567941</v>
      </c>
      <c r="H682" s="25">
        <v>17.952920845795383</v>
      </c>
    </row>
    <row r="683" spans="2:8" x14ac:dyDescent="0.25">
      <c r="B683" s="25">
        <v>680</v>
      </c>
      <c r="C683" s="23">
        <v>4.4290276552340311</v>
      </c>
      <c r="D683" s="3">
        <v>3.2178001194621895</v>
      </c>
      <c r="E683" s="3">
        <v>5.6068149526163866</v>
      </c>
      <c r="F683" s="3">
        <v>4.7576454165205009</v>
      </c>
      <c r="G683" s="14">
        <v>1.6480849505326236</v>
      </c>
      <c r="H683" s="25">
        <v>19.65937309436573</v>
      </c>
    </row>
    <row r="684" spans="2:8" x14ac:dyDescent="0.25">
      <c r="B684" s="25">
        <v>681</v>
      </c>
      <c r="C684" s="23">
        <v>4.0956231638459748</v>
      </c>
      <c r="D684" s="3">
        <v>3.024066218255903</v>
      </c>
      <c r="E684" s="3">
        <v>7.6017812669747</v>
      </c>
      <c r="F684" s="3">
        <v>4.0511889395941934</v>
      </c>
      <c r="G684" s="14">
        <v>1.6230782949072207</v>
      </c>
      <c r="H684" s="25">
        <v>20.395737883577993</v>
      </c>
    </row>
    <row r="685" spans="2:8" x14ac:dyDescent="0.25">
      <c r="B685" s="25">
        <v>682</v>
      </c>
      <c r="C685" s="23">
        <v>3.9990701699462137</v>
      </c>
      <c r="D685" s="3">
        <v>2.5902632515771691</v>
      </c>
      <c r="E685" s="3">
        <v>6.3234981473886887</v>
      </c>
      <c r="F685" s="3">
        <v>4.4155291902291314</v>
      </c>
      <c r="G685" s="14">
        <v>1.5639215187673703</v>
      </c>
      <c r="H685" s="25">
        <v>18.892282277908574</v>
      </c>
    </row>
    <row r="686" spans="2:8" x14ac:dyDescent="0.25">
      <c r="B686" s="25">
        <v>683</v>
      </c>
      <c r="C686" s="23">
        <v>3.8594732012734529</v>
      </c>
      <c r="D686" s="3">
        <v>3.351090834302906</v>
      </c>
      <c r="E686" s="3">
        <v>5.0534092911830442</v>
      </c>
      <c r="F686" s="3">
        <v>5.1640376421800713</v>
      </c>
      <c r="G686" s="14">
        <v>1.3954147161483224</v>
      </c>
      <c r="H686" s="25">
        <v>18.823425685087798</v>
      </c>
    </row>
    <row r="687" spans="2:8" x14ac:dyDescent="0.25">
      <c r="B687" s="25">
        <v>684</v>
      </c>
      <c r="C687" s="23">
        <v>4.3293190727730142</v>
      </c>
      <c r="D687" s="3">
        <v>3.38555826458389</v>
      </c>
      <c r="E687" s="3">
        <v>5.6296171974041389</v>
      </c>
      <c r="F687" s="3">
        <v>3.5839063311933765</v>
      </c>
      <c r="G687" s="14">
        <v>1.8053942789966737</v>
      </c>
      <c r="H687" s="25">
        <v>18.733795144951092</v>
      </c>
    </row>
    <row r="688" spans="2:8" x14ac:dyDescent="0.25">
      <c r="B688" s="25">
        <v>685</v>
      </c>
      <c r="C688" s="23">
        <v>3.3532875959390767</v>
      </c>
      <c r="D688" s="3">
        <v>2.3272370066529429</v>
      </c>
      <c r="E688" s="3">
        <v>4.4946423468161711</v>
      </c>
      <c r="F688" s="3">
        <v>3.4790336241296527</v>
      </c>
      <c r="G688" s="14">
        <v>1.3533914556200479</v>
      </c>
      <c r="H688" s="25">
        <v>15.007592029157891</v>
      </c>
    </row>
    <row r="689" spans="2:8" x14ac:dyDescent="0.25">
      <c r="B689" s="25">
        <v>686</v>
      </c>
      <c r="C689" s="23">
        <v>3.8718883308293917</v>
      </c>
      <c r="D689" s="3">
        <v>3.2388646587818108</v>
      </c>
      <c r="E689" s="3">
        <v>4.3407694270668618</v>
      </c>
      <c r="F689" s="3">
        <v>3.7923245765127653</v>
      </c>
      <c r="G689" s="14">
        <v>1.7943746594168055</v>
      </c>
      <c r="H689" s="25">
        <v>17.038221652607636</v>
      </c>
    </row>
    <row r="690" spans="2:8" x14ac:dyDescent="0.25">
      <c r="B690" s="25">
        <v>687</v>
      </c>
      <c r="C690" s="23">
        <v>3.6119625868370808</v>
      </c>
      <c r="D690" s="3">
        <v>3.0143939442662129</v>
      </c>
      <c r="E690" s="3">
        <v>4.3596165563383042</v>
      </c>
      <c r="F690" s="3">
        <v>4.1749987952517209</v>
      </c>
      <c r="G690" s="14">
        <v>1.7254282118907098</v>
      </c>
      <c r="H690" s="25">
        <v>16.88640009458403</v>
      </c>
    </row>
    <row r="691" spans="2:8" x14ac:dyDescent="0.25">
      <c r="B691" s="25">
        <v>688</v>
      </c>
      <c r="C691" s="23">
        <v>4.0757340900654455</v>
      </c>
      <c r="D691" s="3">
        <v>3.7927410807509876</v>
      </c>
      <c r="E691" s="3">
        <v>6.7127947775330581</v>
      </c>
      <c r="F691" s="3">
        <v>4.0966188186271264</v>
      </c>
      <c r="G691" s="14">
        <v>1.6113929736308172</v>
      </c>
      <c r="H691" s="25">
        <v>20.289281740607432</v>
      </c>
    </row>
    <row r="692" spans="2:8" x14ac:dyDescent="0.25">
      <c r="B692" s="25">
        <v>689</v>
      </c>
      <c r="C692" s="23">
        <v>3.8292274870123792</v>
      </c>
      <c r="D692" s="3">
        <v>2.9241083436159134</v>
      </c>
      <c r="E692" s="3">
        <v>6.0092276569922296</v>
      </c>
      <c r="F692" s="3">
        <v>4.0768514976180228</v>
      </c>
      <c r="G692" s="14">
        <v>1.5858288382832346</v>
      </c>
      <c r="H692" s="25">
        <v>18.425243823521779</v>
      </c>
    </row>
    <row r="693" spans="2:8" x14ac:dyDescent="0.25">
      <c r="B693" s="25">
        <v>690</v>
      </c>
      <c r="C693" s="23">
        <v>4.1411895520719426</v>
      </c>
      <c r="D693" s="3">
        <v>2.8489921209168543</v>
      </c>
      <c r="E693" s="3">
        <v>5.2738104866052939</v>
      </c>
      <c r="F693" s="3">
        <v>5.0285677168010077</v>
      </c>
      <c r="G693" s="14">
        <v>1.7911520026429244</v>
      </c>
      <c r="H693" s="25">
        <v>19.083711879038024</v>
      </c>
    </row>
    <row r="694" spans="2:8" x14ac:dyDescent="0.25">
      <c r="B694" s="25">
        <v>691</v>
      </c>
      <c r="C694" s="23">
        <v>4.0898699307257402</v>
      </c>
      <c r="D694" s="3">
        <v>2.8928925850359652</v>
      </c>
      <c r="E694" s="3">
        <v>5.8948856336351296</v>
      </c>
      <c r="F694" s="3">
        <v>3.48288389826127</v>
      </c>
      <c r="G694" s="14">
        <v>1.714085476031763</v>
      </c>
      <c r="H694" s="25">
        <v>18.074617523689867</v>
      </c>
    </row>
    <row r="695" spans="2:8" x14ac:dyDescent="0.25">
      <c r="B695" s="25">
        <v>692</v>
      </c>
      <c r="C695" s="23">
        <v>4.5499957590832807</v>
      </c>
      <c r="D695" s="3">
        <v>2.06408595051359</v>
      </c>
      <c r="E695" s="3">
        <v>5.0845553103695131</v>
      </c>
      <c r="F695" s="3">
        <v>3.9115930763110089</v>
      </c>
      <c r="G695" s="14">
        <v>1.3085727979090214</v>
      </c>
      <c r="H695" s="25">
        <v>16.918802894186413</v>
      </c>
    </row>
    <row r="696" spans="2:8" x14ac:dyDescent="0.25">
      <c r="B696" s="25">
        <v>693</v>
      </c>
      <c r="C696" s="23">
        <v>4.6018439553236403</v>
      </c>
      <c r="D696" s="3">
        <v>2.9388691433020595</v>
      </c>
      <c r="E696" s="3">
        <v>4.7735895465943896</v>
      </c>
      <c r="F696" s="3">
        <v>5.1187091961121167</v>
      </c>
      <c r="G696" s="14">
        <v>1.4307171817120787</v>
      </c>
      <c r="H696" s="25">
        <v>18.863729023044286</v>
      </c>
    </row>
    <row r="697" spans="2:8" x14ac:dyDescent="0.25">
      <c r="B697" s="25">
        <v>694</v>
      </c>
      <c r="C697" s="23">
        <v>3.4851079707303372</v>
      </c>
      <c r="D697" s="3">
        <v>2.7918111091316709</v>
      </c>
      <c r="E697" s="3">
        <v>5.5488746719220501</v>
      </c>
      <c r="F697" s="3">
        <v>3.7986881058960931</v>
      </c>
      <c r="G697" s="14">
        <v>1.0552270415535301</v>
      </c>
      <c r="H697" s="25">
        <v>16.679708899233681</v>
      </c>
    </row>
    <row r="698" spans="2:8" x14ac:dyDescent="0.25">
      <c r="B698" s="25">
        <v>695</v>
      </c>
      <c r="C698" s="23">
        <v>3.2491783853207723</v>
      </c>
      <c r="D698" s="3">
        <v>3.3698491344119148</v>
      </c>
      <c r="E698" s="3">
        <v>4.917974265483763</v>
      </c>
      <c r="F698" s="3">
        <v>4.9514067656066825</v>
      </c>
      <c r="G698" s="14">
        <v>1.5430534957162725</v>
      </c>
      <c r="H698" s="25">
        <v>18.031462046539403</v>
      </c>
    </row>
    <row r="699" spans="2:8" x14ac:dyDescent="0.25">
      <c r="B699" s="25">
        <v>696</v>
      </c>
      <c r="C699" s="23">
        <v>3.6540491462543598</v>
      </c>
      <c r="D699" s="3">
        <v>2.5661271469158047</v>
      </c>
      <c r="E699" s="3">
        <v>6.9620484156020286</v>
      </c>
      <c r="F699" s="3">
        <v>4.4584617517555118</v>
      </c>
      <c r="G699" s="14">
        <v>1.4355253318282708</v>
      </c>
      <c r="H699" s="25">
        <v>19.076211792355974</v>
      </c>
    </row>
    <row r="700" spans="2:8" x14ac:dyDescent="0.25">
      <c r="B700" s="25">
        <v>697</v>
      </c>
      <c r="C700" s="23">
        <v>3.7236584286087608</v>
      </c>
      <c r="D700" s="3">
        <v>3.4684660058373566</v>
      </c>
      <c r="E700" s="3">
        <v>6.0455525711715303</v>
      </c>
      <c r="F700" s="3">
        <v>3.2794933399040729</v>
      </c>
      <c r="G700" s="14">
        <v>1.5594233654742942</v>
      </c>
      <c r="H700" s="25">
        <v>18.076593710996015</v>
      </c>
    </row>
    <row r="701" spans="2:8" x14ac:dyDescent="0.25">
      <c r="B701" s="25">
        <v>698</v>
      </c>
      <c r="C701" s="23">
        <v>3.061179176761978</v>
      </c>
      <c r="D701" s="3">
        <v>3.4146285378723702</v>
      </c>
      <c r="E701" s="3">
        <v>5.4171391223377308</v>
      </c>
      <c r="F701" s="3">
        <v>3.8672506618420295</v>
      </c>
      <c r="G701" s="14">
        <v>1.7758772489322281</v>
      </c>
      <c r="H701" s="25">
        <v>17.536074747746337</v>
      </c>
    </row>
    <row r="702" spans="2:8" x14ac:dyDescent="0.25">
      <c r="B702" s="25">
        <v>699</v>
      </c>
      <c r="C702" s="23">
        <v>3.5208726864125532</v>
      </c>
      <c r="D702" s="3">
        <v>3.2065249129157749</v>
      </c>
      <c r="E702" s="3">
        <v>4.8271450326392342</v>
      </c>
      <c r="F702" s="3">
        <v>4.2070818198859286</v>
      </c>
      <c r="G702" s="14">
        <v>1.711825199448787</v>
      </c>
      <c r="H702" s="25">
        <v>17.473449651302278</v>
      </c>
    </row>
    <row r="703" spans="2:8" x14ac:dyDescent="0.25">
      <c r="B703" s="25">
        <v>700</v>
      </c>
      <c r="C703" s="23">
        <v>3.6577585668495294</v>
      </c>
      <c r="D703" s="3">
        <v>3.0894417120733575</v>
      </c>
      <c r="E703" s="3">
        <v>4.9985423829057334</v>
      </c>
      <c r="F703" s="3">
        <v>5.5929401041691396</v>
      </c>
      <c r="G703" s="14">
        <v>1.5894000152909113</v>
      </c>
      <c r="H703" s="25">
        <v>18.928082781288673</v>
      </c>
    </row>
    <row r="704" spans="2:8" x14ac:dyDescent="0.25">
      <c r="B704" s="25">
        <v>701</v>
      </c>
      <c r="C704" s="23">
        <v>4.6237461432150875</v>
      </c>
      <c r="D704" s="3">
        <v>3.114656938500679</v>
      </c>
      <c r="E704" s="3">
        <v>5.7653867566872004</v>
      </c>
      <c r="F704" s="3">
        <v>3.9677451519640909</v>
      </c>
      <c r="G704" s="14">
        <v>1.3999077260233921</v>
      </c>
      <c r="H704" s="25">
        <v>18.871442716390451</v>
      </c>
    </row>
    <row r="705" spans="2:8" x14ac:dyDescent="0.25">
      <c r="B705" s="25">
        <v>702</v>
      </c>
      <c r="C705" s="23">
        <v>3.241895138151095</v>
      </c>
      <c r="D705" s="3">
        <v>2.9939662716005575</v>
      </c>
      <c r="E705" s="3">
        <v>5.9523797910995651</v>
      </c>
      <c r="F705" s="3">
        <v>4.4983622166931543</v>
      </c>
      <c r="G705" s="14">
        <v>1.6506448180593911</v>
      </c>
      <c r="H705" s="25">
        <v>18.337248235603763</v>
      </c>
    </row>
    <row r="706" spans="2:8" x14ac:dyDescent="0.25">
      <c r="B706" s="25">
        <v>703</v>
      </c>
      <c r="C706" s="23">
        <v>4.2143709395125875</v>
      </c>
      <c r="D706" s="3">
        <v>2.4161094075550613</v>
      </c>
      <c r="E706" s="3">
        <v>5.9593086721967854</v>
      </c>
      <c r="F706" s="3">
        <v>4.8971453595450125</v>
      </c>
      <c r="G706" s="14">
        <v>1.5632332857843096</v>
      </c>
      <c r="H706" s="25">
        <v>19.050167664593754</v>
      </c>
    </row>
    <row r="707" spans="2:8" x14ac:dyDescent="0.25">
      <c r="B707" s="25">
        <v>704</v>
      </c>
      <c r="C707" s="23">
        <v>4.7497930667904722</v>
      </c>
      <c r="D707" s="3">
        <v>3.8788507556712144</v>
      </c>
      <c r="E707" s="3">
        <v>4.4240601958828583</v>
      </c>
      <c r="F707" s="3">
        <v>3.7966430121675065</v>
      </c>
      <c r="G707" s="14">
        <v>1.1333185443151774</v>
      </c>
      <c r="H707" s="25">
        <v>17.98266557482723</v>
      </c>
    </row>
    <row r="708" spans="2:8" x14ac:dyDescent="0.25">
      <c r="B708" s="25">
        <v>705</v>
      </c>
      <c r="C708" s="23">
        <v>4.0721136480232119</v>
      </c>
      <c r="D708" s="3">
        <v>3.187696499817366</v>
      </c>
      <c r="E708" s="3">
        <v>5.7375742079854568</v>
      </c>
      <c r="F708" s="3">
        <v>4.5822602482167873</v>
      </c>
      <c r="G708" s="14">
        <v>1.6169483200987693</v>
      </c>
      <c r="H708" s="25">
        <v>19.196592924141591</v>
      </c>
    </row>
    <row r="709" spans="2:8" x14ac:dyDescent="0.25">
      <c r="B709" s="25">
        <v>706</v>
      </c>
      <c r="C709" s="23">
        <v>4.0071152566688841</v>
      </c>
      <c r="D709" s="3">
        <v>2.8653756286500891</v>
      </c>
      <c r="E709" s="3">
        <v>5.5738711848446449</v>
      </c>
      <c r="F709" s="3">
        <v>3.9990974186377417</v>
      </c>
      <c r="G709" s="14">
        <v>1.6106096602594342</v>
      </c>
      <c r="H709" s="25">
        <v>18.056069149060793</v>
      </c>
    </row>
    <row r="710" spans="2:8" x14ac:dyDescent="0.25">
      <c r="B710" s="25">
        <v>707</v>
      </c>
      <c r="C710" s="23">
        <v>3.8415893252092359</v>
      </c>
      <c r="D710" s="3">
        <v>2.5347159997555995</v>
      </c>
      <c r="E710" s="3">
        <v>7.1677788182369664</v>
      </c>
      <c r="F710" s="3">
        <v>3.7227939815850184</v>
      </c>
      <c r="G710" s="14">
        <v>1.2275922205966703</v>
      </c>
      <c r="H710" s="25">
        <v>18.49447034538349</v>
      </c>
    </row>
    <row r="711" spans="2:8" x14ac:dyDescent="0.25">
      <c r="B711" s="25">
        <v>708</v>
      </c>
      <c r="C711" s="23">
        <v>3.3359795073038763</v>
      </c>
      <c r="D711" s="3">
        <v>3.4898493242787403</v>
      </c>
      <c r="E711" s="3">
        <v>6.1767377326653055</v>
      </c>
      <c r="F711" s="3">
        <v>5.3358752273137782</v>
      </c>
      <c r="G711" s="14">
        <v>1.8690645275181901</v>
      </c>
      <c r="H711" s="25">
        <v>20.20750631907989</v>
      </c>
    </row>
    <row r="712" spans="2:8" x14ac:dyDescent="0.25">
      <c r="B712" s="25">
        <v>709</v>
      </c>
      <c r="C712" s="23">
        <v>3.7453403970707662</v>
      </c>
      <c r="D712" s="3">
        <v>2.5529902362987658</v>
      </c>
      <c r="E712" s="3">
        <v>6.4970969157351917</v>
      </c>
      <c r="F712" s="3">
        <v>3.7580820147240743</v>
      </c>
      <c r="G712" s="14">
        <v>1.2199559989189173</v>
      </c>
      <c r="H712" s="25">
        <v>17.773465562747713</v>
      </c>
    </row>
    <row r="713" spans="2:8" x14ac:dyDescent="0.25">
      <c r="B713" s="25">
        <v>710</v>
      </c>
      <c r="C713" s="23">
        <v>3.7317005736174504</v>
      </c>
      <c r="D713" s="3">
        <v>2.8482968051093414</v>
      </c>
      <c r="E713" s="3">
        <v>5.9251573433265952</v>
      </c>
      <c r="F713" s="3">
        <v>4.4187481692196586</v>
      </c>
      <c r="G713" s="14">
        <v>1.741411788515701</v>
      </c>
      <c r="H713" s="25">
        <v>18.665314679788747</v>
      </c>
    </row>
    <row r="714" spans="2:8" x14ac:dyDescent="0.25">
      <c r="B714" s="25">
        <v>711</v>
      </c>
      <c r="C714" s="23">
        <v>3.8646316154434261</v>
      </c>
      <c r="D714" s="3">
        <v>2.7371725842695986</v>
      </c>
      <c r="E714" s="3">
        <v>6.5521553766531913</v>
      </c>
      <c r="F714" s="3">
        <v>5.8340154551259404</v>
      </c>
      <c r="G714" s="14">
        <v>1.4925528306690845</v>
      </c>
      <c r="H714" s="25">
        <v>20.480527862161239</v>
      </c>
    </row>
    <row r="715" spans="2:8" x14ac:dyDescent="0.25">
      <c r="B715" s="25">
        <v>712</v>
      </c>
      <c r="C715" s="23">
        <v>4.6994706576101377</v>
      </c>
      <c r="D715" s="3">
        <v>3.355350341483665</v>
      </c>
      <c r="E715" s="3">
        <v>7.1023946169930472</v>
      </c>
      <c r="F715" s="3">
        <v>3.9724384744556609</v>
      </c>
      <c r="G715" s="14">
        <v>1.6289561860605208</v>
      </c>
      <c r="H715" s="25">
        <v>20.758610276603029</v>
      </c>
    </row>
    <row r="716" spans="2:8" x14ac:dyDescent="0.25">
      <c r="B716" s="25">
        <v>713</v>
      </c>
      <c r="C716" s="23">
        <v>3.9438867906251547</v>
      </c>
      <c r="D716" s="3">
        <v>2.5228812606066464</v>
      </c>
      <c r="E716" s="3">
        <v>6.5247877441797435</v>
      </c>
      <c r="F716" s="3">
        <v>3.4431173597048397</v>
      </c>
      <c r="G716" s="14">
        <v>1.7887617013718493</v>
      </c>
      <c r="H716" s="25">
        <v>18.223434856488236</v>
      </c>
    </row>
    <row r="717" spans="2:8" x14ac:dyDescent="0.25">
      <c r="B717" s="25">
        <v>714</v>
      </c>
      <c r="C717" s="23">
        <v>4.3864669532388332</v>
      </c>
      <c r="D717" s="3">
        <v>3.6687813701728835</v>
      </c>
      <c r="E717" s="3">
        <v>5.3588890217702776</v>
      </c>
      <c r="F717" s="3">
        <v>3.7081967476959039</v>
      </c>
      <c r="G717" s="14">
        <v>1.4602485697870136</v>
      </c>
      <c r="H717" s="25">
        <v>18.582582662664912</v>
      </c>
    </row>
    <row r="718" spans="2:8" x14ac:dyDescent="0.25">
      <c r="B718" s="25">
        <v>715</v>
      </c>
      <c r="C718" s="23">
        <v>4.5245839166993074</v>
      </c>
      <c r="D718" s="3">
        <v>3.1589106686400079</v>
      </c>
      <c r="E718" s="3">
        <v>5.2846149475521855</v>
      </c>
      <c r="F718" s="3">
        <v>3.8899292951903095</v>
      </c>
      <c r="G718" s="14">
        <v>1.4560669737310605</v>
      </c>
      <c r="H718" s="25">
        <v>18.314105801812872</v>
      </c>
    </row>
    <row r="719" spans="2:8" x14ac:dyDescent="0.25">
      <c r="B719" s="25">
        <v>716</v>
      </c>
      <c r="C719" s="23">
        <v>4.1295036950378794</v>
      </c>
      <c r="D719" s="3">
        <v>2.8668255574731418</v>
      </c>
      <c r="E719" s="3">
        <v>5.0576909995995347</v>
      </c>
      <c r="F719" s="3">
        <v>3.4302770051881857</v>
      </c>
      <c r="G719" s="14">
        <v>1.3231535250028084</v>
      </c>
      <c r="H719" s="25">
        <v>16.807450782301551</v>
      </c>
    </row>
    <row r="720" spans="2:8" x14ac:dyDescent="0.25">
      <c r="B720" s="25">
        <v>717</v>
      </c>
      <c r="C720" s="23">
        <v>4.3016060056304468</v>
      </c>
      <c r="D720" s="3">
        <v>2.5296211289990698</v>
      </c>
      <c r="E720" s="3">
        <v>5.699340816711338</v>
      </c>
      <c r="F720" s="3">
        <v>3.9600131952488127</v>
      </c>
      <c r="G720" s="14">
        <v>1.4650763311596622</v>
      </c>
      <c r="H720" s="25">
        <v>17.95565747774933</v>
      </c>
    </row>
    <row r="721" spans="2:8" x14ac:dyDescent="0.25">
      <c r="B721" s="25">
        <v>718</v>
      </c>
      <c r="C721" s="23">
        <v>4.2112471597786119</v>
      </c>
      <c r="D721" s="3">
        <v>3.4007909030025689</v>
      </c>
      <c r="E721" s="3">
        <v>6.2355382518628542</v>
      </c>
      <c r="F721" s="3">
        <v>4.2385571427698974</v>
      </c>
      <c r="G721" s="14">
        <v>1.2149530148176946</v>
      </c>
      <c r="H721" s="25">
        <v>19.301086472231628</v>
      </c>
    </row>
    <row r="722" spans="2:8" x14ac:dyDescent="0.25">
      <c r="B722" s="25">
        <v>719</v>
      </c>
      <c r="C722" s="23">
        <v>3.5873965468528901</v>
      </c>
      <c r="D722" s="3">
        <v>2.6789102672286851</v>
      </c>
      <c r="E722" s="3">
        <v>6.1338317881733619</v>
      </c>
      <c r="F722" s="3">
        <v>4.3636628028481841</v>
      </c>
      <c r="G722" s="14">
        <v>1.8030981761798401</v>
      </c>
      <c r="H722" s="25">
        <v>18.566899581282964</v>
      </c>
    </row>
    <row r="723" spans="2:8" x14ac:dyDescent="0.25">
      <c r="B723" s="25">
        <v>720</v>
      </c>
      <c r="C723" s="23">
        <v>3.9206807564570085</v>
      </c>
      <c r="D723" s="3">
        <v>3.3365664287006052</v>
      </c>
      <c r="E723" s="3">
        <v>6.9516357308733747</v>
      </c>
      <c r="F723" s="3">
        <v>5.5665578782521221</v>
      </c>
      <c r="G723" s="14">
        <v>1.5514429368431908</v>
      </c>
      <c r="H723" s="25">
        <v>21.326883731126301</v>
      </c>
    </row>
    <row r="724" spans="2:8" x14ac:dyDescent="0.25">
      <c r="B724" s="25">
        <v>721</v>
      </c>
      <c r="C724" s="23">
        <v>3.9793048765496968</v>
      </c>
      <c r="D724" s="3">
        <v>3.5194289147415461</v>
      </c>
      <c r="E724" s="3">
        <v>5.2202512877129603</v>
      </c>
      <c r="F724" s="3">
        <v>4.7786663012941961</v>
      </c>
      <c r="G724" s="14">
        <v>1.5472506686715315</v>
      </c>
      <c r="H724" s="25">
        <v>19.044902048969931</v>
      </c>
    </row>
    <row r="725" spans="2:8" x14ac:dyDescent="0.25">
      <c r="B725" s="25">
        <v>722</v>
      </c>
      <c r="C725" s="23">
        <v>4.4812264527069541</v>
      </c>
      <c r="D725" s="3">
        <v>2.7806004195699412</v>
      </c>
      <c r="E725" s="3">
        <v>5.5909117769146706</v>
      </c>
      <c r="F725" s="3">
        <v>3.3940514430159427</v>
      </c>
      <c r="G725" s="14">
        <v>1.6611332692086167</v>
      </c>
      <c r="H725" s="25">
        <v>17.907923361416124</v>
      </c>
    </row>
    <row r="726" spans="2:8" x14ac:dyDescent="0.25">
      <c r="B726" s="25">
        <v>723</v>
      </c>
      <c r="C726" s="23">
        <v>3.4598532908957007</v>
      </c>
      <c r="D726" s="3">
        <v>3.2242171952339072</v>
      </c>
      <c r="E726" s="3">
        <v>5.6481145211422064</v>
      </c>
      <c r="F726" s="3">
        <v>3.5544016637983438</v>
      </c>
      <c r="G726" s="14">
        <v>1.2476366242294921</v>
      </c>
      <c r="H726" s="25">
        <v>17.134223295299652</v>
      </c>
    </row>
    <row r="727" spans="2:8" x14ac:dyDescent="0.25">
      <c r="B727" s="25">
        <v>724</v>
      </c>
      <c r="C727" s="23">
        <v>3.798054441321864</v>
      </c>
      <c r="D727" s="3">
        <v>2.8760326335742152</v>
      </c>
      <c r="E727" s="3">
        <v>6.9449543329378027</v>
      </c>
      <c r="F727" s="3">
        <v>5.1979616236487729</v>
      </c>
      <c r="G727" s="14">
        <v>1.747696711710504</v>
      </c>
      <c r="H727" s="25">
        <v>20.56469974319316</v>
      </c>
    </row>
    <row r="728" spans="2:8" x14ac:dyDescent="0.25">
      <c r="B728" s="25">
        <v>725</v>
      </c>
      <c r="C728" s="23">
        <v>3.7736751471042633</v>
      </c>
      <c r="D728" s="3">
        <v>3.1723555593845201</v>
      </c>
      <c r="E728" s="3">
        <v>5.3629176891813284</v>
      </c>
      <c r="F728" s="3">
        <v>3.3556670314155856</v>
      </c>
      <c r="G728" s="14">
        <v>1.3831595920096225</v>
      </c>
      <c r="H728" s="25">
        <v>17.047775019095319</v>
      </c>
    </row>
    <row r="729" spans="2:8" x14ac:dyDescent="0.25">
      <c r="B729" s="25">
        <v>726</v>
      </c>
      <c r="C729" s="23">
        <v>3.9749443843458363</v>
      </c>
      <c r="D729" s="3">
        <v>3.3064963370862031</v>
      </c>
      <c r="E729" s="3">
        <v>5.0894081637924593</v>
      </c>
      <c r="F729" s="3">
        <v>3.3769917758634653</v>
      </c>
      <c r="G729" s="14">
        <v>1.3425016071984945</v>
      </c>
      <c r="H729" s="25">
        <v>17.090342268286456</v>
      </c>
    </row>
    <row r="730" spans="2:8" x14ac:dyDescent="0.25">
      <c r="B730" s="25">
        <v>727</v>
      </c>
      <c r="C730" s="23">
        <v>4.7969075193760311</v>
      </c>
      <c r="D730" s="3">
        <v>3.0266035602957024</v>
      </c>
      <c r="E730" s="3">
        <v>5.7671260835246283</v>
      </c>
      <c r="F730" s="3">
        <v>4.7116054203637221</v>
      </c>
      <c r="G730" s="14">
        <v>1.6467424981406951</v>
      </c>
      <c r="H730" s="25">
        <v>19.94898508170078</v>
      </c>
    </row>
    <row r="731" spans="2:8" x14ac:dyDescent="0.25">
      <c r="B731" s="25">
        <v>728</v>
      </c>
      <c r="C731" s="23">
        <v>3.7538594715844882</v>
      </c>
      <c r="D731" s="3">
        <v>2.2957952527713084</v>
      </c>
      <c r="E731" s="3">
        <v>5.7878713922732112</v>
      </c>
      <c r="F731" s="3">
        <v>3.8463331619173808</v>
      </c>
      <c r="G731" s="14">
        <v>1.5099201389661536</v>
      </c>
      <c r="H731" s="25">
        <v>17.193779417512541</v>
      </c>
    </row>
    <row r="732" spans="2:8" x14ac:dyDescent="0.25">
      <c r="B732" s="25">
        <v>729</v>
      </c>
      <c r="C732" s="23">
        <v>4.3785874260180355</v>
      </c>
      <c r="D732" s="3">
        <v>2.9842524455846506</v>
      </c>
      <c r="E732" s="3">
        <v>5.8162472516728414</v>
      </c>
      <c r="F732" s="3">
        <v>4.5390045615072587</v>
      </c>
      <c r="G732" s="14">
        <v>1.5007630141399548</v>
      </c>
      <c r="H732" s="25">
        <v>19.21885469892274</v>
      </c>
    </row>
    <row r="733" spans="2:8" x14ac:dyDescent="0.25">
      <c r="B733" s="25">
        <v>730</v>
      </c>
      <c r="C733" s="23">
        <v>3.7496120877040422</v>
      </c>
      <c r="D733" s="3">
        <v>2.8622878775767204</v>
      </c>
      <c r="E733" s="3">
        <v>5.7591132040018813</v>
      </c>
      <c r="F733" s="3">
        <v>4.5922314466546714</v>
      </c>
      <c r="G733" s="14">
        <v>1.471183617846699</v>
      </c>
      <c r="H733" s="25">
        <v>18.434428233784015</v>
      </c>
    </row>
    <row r="734" spans="2:8" x14ac:dyDescent="0.25">
      <c r="B734" s="25">
        <v>731</v>
      </c>
      <c r="C734" s="23">
        <v>4.284861545296577</v>
      </c>
      <c r="D734" s="3">
        <v>3.2362919433267221</v>
      </c>
      <c r="E734" s="3">
        <v>6.6291127936582388</v>
      </c>
      <c r="F734" s="3">
        <v>4.1072870963879078</v>
      </c>
      <c r="G734" s="14">
        <v>1.6087239822455406</v>
      </c>
      <c r="H734" s="25">
        <v>19.866277360914985</v>
      </c>
    </row>
    <row r="735" spans="2:8" x14ac:dyDescent="0.25">
      <c r="B735" s="25">
        <v>732</v>
      </c>
      <c r="C735" s="23">
        <v>4.0604611755250097</v>
      </c>
      <c r="D735" s="3">
        <v>2.1756716319449518</v>
      </c>
      <c r="E735" s="3">
        <v>4.7915807422052445</v>
      </c>
      <c r="F735" s="3">
        <v>4.2344341677477342</v>
      </c>
      <c r="G735" s="14">
        <v>1.2384544022970032</v>
      </c>
      <c r="H735" s="25">
        <v>16.500602119719943</v>
      </c>
    </row>
    <row r="736" spans="2:8" x14ac:dyDescent="0.25">
      <c r="B736" s="25">
        <v>733</v>
      </c>
      <c r="C736" s="23">
        <v>4.2701837636898388</v>
      </c>
      <c r="D736" s="3">
        <v>3.3108656553496871</v>
      </c>
      <c r="E736" s="3">
        <v>5.8002933419248031</v>
      </c>
      <c r="F736" s="3">
        <v>5.7238960317226075</v>
      </c>
      <c r="G736" s="14">
        <v>1.1900594300884881</v>
      </c>
      <c r="H736" s="25">
        <v>20.295298222775426</v>
      </c>
    </row>
    <row r="737" spans="2:8" x14ac:dyDescent="0.25">
      <c r="B737" s="25">
        <v>734</v>
      </c>
      <c r="C737" s="23">
        <v>4.1778215315882408</v>
      </c>
      <c r="D737" s="3">
        <v>2.7237868371460201</v>
      </c>
      <c r="E737" s="3">
        <v>6.3897559033054776</v>
      </c>
      <c r="F737" s="3">
        <v>4.3849774592510364</v>
      </c>
      <c r="G737" s="14">
        <v>1.8519818122897966</v>
      </c>
      <c r="H737" s="25">
        <v>19.528323543580573</v>
      </c>
    </row>
    <row r="738" spans="2:8" x14ac:dyDescent="0.25">
      <c r="B738" s="25">
        <v>735</v>
      </c>
      <c r="C738" s="23">
        <v>3.5055598823903087</v>
      </c>
      <c r="D738" s="3">
        <v>3.6411086309825089</v>
      </c>
      <c r="E738" s="3">
        <v>5.705077772554465</v>
      </c>
      <c r="F738" s="3">
        <v>3.4738573618499018</v>
      </c>
      <c r="G738" s="14">
        <v>1.1142265929257353</v>
      </c>
      <c r="H738" s="25">
        <v>17.439830240702921</v>
      </c>
    </row>
    <row r="739" spans="2:8" x14ac:dyDescent="0.25">
      <c r="B739" s="25">
        <v>736</v>
      </c>
      <c r="C739" s="23">
        <v>4.2458659130709036</v>
      </c>
      <c r="D739" s="3">
        <v>2.7966565472234146</v>
      </c>
      <c r="E739" s="3">
        <v>5.5884346172730126</v>
      </c>
      <c r="F739" s="3">
        <v>4.3937555093340226</v>
      </c>
      <c r="G739" s="14">
        <v>1.2509770224600412</v>
      </c>
      <c r="H739" s="25">
        <v>18.275689609361393</v>
      </c>
    </row>
    <row r="740" spans="2:8" x14ac:dyDescent="0.25">
      <c r="B740" s="25">
        <v>737</v>
      </c>
      <c r="C740" s="23">
        <v>4.1453920796845516</v>
      </c>
      <c r="D740" s="3">
        <v>2.4341044186975536</v>
      </c>
      <c r="E740" s="3">
        <v>6.1289531101687231</v>
      </c>
      <c r="F740" s="3">
        <v>4.2782355691492748</v>
      </c>
      <c r="G740" s="14">
        <v>1.5582753771257118</v>
      </c>
      <c r="H740" s="25">
        <v>18.544960554825813</v>
      </c>
    </row>
    <row r="741" spans="2:8" x14ac:dyDescent="0.25">
      <c r="B741" s="25">
        <v>738</v>
      </c>
      <c r="C741" s="23">
        <v>4.2666809327346389</v>
      </c>
      <c r="D741" s="3">
        <v>3.0705175201416353</v>
      </c>
      <c r="E741" s="3">
        <v>6.2386836566925687</v>
      </c>
      <c r="F741" s="3">
        <v>3.1524915764389565</v>
      </c>
      <c r="G741" s="14">
        <v>1.5695904679711237</v>
      </c>
      <c r="H741" s="25">
        <v>18.297964153978924</v>
      </c>
    </row>
    <row r="742" spans="2:8" x14ac:dyDescent="0.25">
      <c r="B742" s="25">
        <v>739</v>
      </c>
      <c r="C742" s="23">
        <v>4.2562109357209703</v>
      </c>
      <c r="D742" s="3">
        <v>3.008365036131488</v>
      </c>
      <c r="E742" s="3">
        <v>4.6356691243133019</v>
      </c>
      <c r="F742" s="3">
        <v>3.9517853333230599</v>
      </c>
      <c r="G742" s="14">
        <v>1.7861868789244759</v>
      </c>
      <c r="H742" s="25">
        <v>17.638217308413296</v>
      </c>
    </row>
    <row r="743" spans="2:8" x14ac:dyDescent="0.25">
      <c r="B743" s="25">
        <v>740</v>
      </c>
      <c r="C743" s="23">
        <v>3.8666384827558038</v>
      </c>
      <c r="D743" s="3">
        <v>2.5887772921495023</v>
      </c>
      <c r="E743" s="3">
        <v>4.9556103283471291</v>
      </c>
      <c r="F743" s="3">
        <v>3.3973222445759728</v>
      </c>
      <c r="G743" s="14">
        <v>1.3346391278616498</v>
      </c>
      <c r="H743" s="25">
        <v>16.14298747569006</v>
      </c>
    </row>
    <row r="744" spans="2:8" x14ac:dyDescent="0.25">
      <c r="B744" s="25">
        <v>741</v>
      </c>
      <c r="C744" s="23">
        <v>3.7575643541363566</v>
      </c>
      <c r="D744" s="3">
        <v>3.0999294696072361</v>
      </c>
      <c r="E744" s="3">
        <v>5.8335293509435413</v>
      </c>
      <c r="F744" s="3">
        <v>4.4471119943003607</v>
      </c>
      <c r="G744" s="14">
        <v>1.5323625059540111</v>
      </c>
      <c r="H744" s="25">
        <v>18.670497674941508</v>
      </c>
    </row>
    <row r="745" spans="2:8" x14ac:dyDescent="0.25">
      <c r="B745" s="25">
        <v>742</v>
      </c>
      <c r="C745" s="23">
        <v>3.5737153738040841</v>
      </c>
      <c r="D745" s="3">
        <v>2.5510615144651361</v>
      </c>
      <c r="E745" s="3">
        <v>4.8037375601047572</v>
      </c>
      <c r="F745" s="3">
        <v>3.3731784310974287</v>
      </c>
      <c r="G745" s="14">
        <v>1.1707706143417094</v>
      </c>
      <c r="H745" s="25">
        <v>15.472463493813116</v>
      </c>
    </row>
    <row r="746" spans="2:8" x14ac:dyDescent="0.25">
      <c r="B746" s="25">
        <v>743</v>
      </c>
      <c r="C746" s="23">
        <v>4.0518526857420678</v>
      </c>
      <c r="D746" s="3">
        <v>3.1431659072607143</v>
      </c>
      <c r="E746" s="3">
        <v>5.0165984186416939</v>
      </c>
      <c r="F746" s="3">
        <v>4.4846315270658623</v>
      </c>
      <c r="G746" s="14">
        <v>1.2804380965948083</v>
      </c>
      <c r="H746" s="25">
        <v>17.976686635305146</v>
      </c>
    </row>
    <row r="747" spans="2:8" x14ac:dyDescent="0.25">
      <c r="B747" s="25">
        <v>744</v>
      </c>
      <c r="C747" s="23">
        <v>4.3542841320522161</v>
      </c>
      <c r="D747" s="3">
        <v>3.623584769464169</v>
      </c>
      <c r="E747" s="3">
        <v>7.1896484044006748</v>
      </c>
      <c r="F747" s="3">
        <v>3.3337746827235115</v>
      </c>
      <c r="G747" s="14">
        <v>1.4361427396882172</v>
      </c>
      <c r="H747" s="25">
        <v>19.937434728328789</v>
      </c>
    </row>
    <row r="748" spans="2:8" x14ac:dyDescent="0.25">
      <c r="B748" s="25">
        <v>745</v>
      </c>
      <c r="C748" s="23">
        <v>4.4117858751757799</v>
      </c>
      <c r="D748" s="3">
        <v>3.3777443304576891</v>
      </c>
      <c r="E748" s="3">
        <v>5.4633244536060666</v>
      </c>
      <c r="F748" s="3">
        <v>5.1355676458710651</v>
      </c>
      <c r="G748" s="14">
        <v>1.4868914187996469</v>
      </c>
      <c r="H748" s="25">
        <v>19.875313723910249</v>
      </c>
    </row>
    <row r="749" spans="2:8" x14ac:dyDescent="0.25">
      <c r="B749" s="25">
        <v>746</v>
      </c>
      <c r="C749" s="23">
        <v>3.6735441159778932</v>
      </c>
      <c r="D749" s="3">
        <v>2.6170339030104688</v>
      </c>
      <c r="E749" s="3">
        <v>5.382300255917686</v>
      </c>
      <c r="F749" s="3">
        <v>3.9760135122828455</v>
      </c>
      <c r="G749" s="14">
        <v>1.5409232125970265</v>
      </c>
      <c r="H749" s="25">
        <v>17.18981499978592</v>
      </c>
    </row>
    <row r="750" spans="2:8" x14ac:dyDescent="0.25">
      <c r="B750" s="25">
        <v>747</v>
      </c>
      <c r="C750" s="23">
        <v>3.4136547189528428</v>
      </c>
      <c r="D750" s="3">
        <v>2.9536535997906119</v>
      </c>
      <c r="E750" s="3">
        <v>5.531588252484779</v>
      </c>
      <c r="F750" s="3">
        <v>4.6926772711683906</v>
      </c>
      <c r="G750" s="14">
        <v>1.6208707588626712</v>
      </c>
      <c r="H750" s="25">
        <v>18.212444601259296</v>
      </c>
    </row>
    <row r="751" spans="2:8" x14ac:dyDescent="0.25">
      <c r="B751" s="25">
        <v>748</v>
      </c>
      <c r="C751" s="23">
        <v>3.9076475979837042</v>
      </c>
      <c r="D751" s="3">
        <v>2.5165575135458238</v>
      </c>
      <c r="E751" s="3">
        <v>5.1313131162318761</v>
      </c>
      <c r="F751" s="3">
        <v>4.3071656715725801</v>
      </c>
      <c r="G751" s="14">
        <v>1.6001403539253878</v>
      </c>
      <c r="H751" s="25">
        <v>17.46282425325937</v>
      </c>
    </row>
    <row r="752" spans="2:8" x14ac:dyDescent="0.25">
      <c r="B752" s="25">
        <v>749</v>
      </c>
      <c r="C752" s="23">
        <v>3.3130996084292441</v>
      </c>
      <c r="D752" s="3">
        <v>2.9251465080842278</v>
      </c>
      <c r="E752" s="3">
        <v>4.484796986514505</v>
      </c>
      <c r="F752" s="3">
        <v>3.8354768684857232</v>
      </c>
      <c r="G752" s="14">
        <v>1.6855375364754348</v>
      </c>
      <c r="H752" s="25">
        <v>16.244057507989133</v>
      </c>
    </row>
    <row r="753" spans="2:8" x14ac:dyDescent="0.25">
      <c r="B753" s="25">
        <v>750</v>
      </c>
      <c r="C753" s="23">
        <v>4.0308335657877175</v>
      </c>
      <c r="D753" s="3">
        <v>3.2658764833107736</v>
      </c>
      <c r="E753" s="3">
        <v>6.7864905859412916</v>
      </c>
      <c r="F753" s="3">
        <v>3.6847026516213957</v>
      </c>
      <c r="G753" s="14">
        <v>1.4682227133694112</v>
      </c>
      <c r="H753" s="25">
        <v>19.236126000030591</v>
      </c>
    </row>
    <row r="754" spans="2:8" x14ac:dyDescent="0.25">
      <c r="B754" s="25">
        <v>751</v>
      </c>
      <c r="C754" s="23">
        <v>3.5109873091191162</v>
      </c>
      <c r="D754" s="3">
        <v>2.7933503102057502</v>
      </c>
      <c r="E754" s="3">
        <v>4.3971273515059526</v>
      </c>
      <c r="F754" s="3">
        <v>3.6005193550488959</v>
      </c>
      <c r="G754" s="14">
        <v>1.8835793661517262</v>
      </c>
      <c r="H754" s="25">
        <v>16.18556369203144</v>
      </c>
    </row>
    <row r="755" spans="2:8" x14ac:dyDescent="0.25">
      <c r="B755" s="25">
        <v>752</v>
      </c>
      <c r="C755" s="23">
        <v>4.0831597245569977</v>
      </c>
      <c r="D755" s="3">
        <v>3.1615904488318387</v>
      </c>
      <c r="E755" s="3">
        <v>5.2118109223905815</v>
      </c>
      <c r="F755" s="3">
        <v>4.9492564120181983</v>
      </c>
      <c r="G755" s="14">
        <v>1.5340698400815906</v>
      </c>
      <c r="H755" s="25">
        <v>18.939887347879207</v>
      </c>
    </row>
    <row r="756" spans="2:8" x14ac:dyDescent="0.25">
      <c r="B756" s="25">
        <v>753</v>
      </c>
      <c r="C756" s="23">
        <v>3.8134919076046958</v>
      </c>
      <c r="D756" s="3">
        <v>3.0867627275023932</v>
      </c>
      <c r="E756" s="3">
        <v>5.1335286061912342</v>
      </c>
      <c r="F756" s="3">
        <v>4.4326774869735086</v>
      </c>
      <c r="G756" s="14">
        <v>1.7133874559264162</v>
      </c>
      <c r="H756" s="25">
        <v>18.179848184198249</v>
      </c>
    </row>
    <row r="757" spans="2:8" x14ac:dyDescent="0.25">
      <c r="B757" s="25">
        <v>754</v>
      </c>
      <c r="C757" s="23">
        <v>3.8839493705234589</v>
      </c>
      <c r="D757" s="3">
        <v>2.7792542520210639</v>
      </c>
      <c r="E757" s="3">
        <v>4.700496821524947</v>
      </c>
      <c r="F757" s="3">
        <v>4.6901765031229115</v>
      </c>
      <c r="G757" s="14">
        <v>1.4300262577542466</v>
      </c>
      <c r="H757" s="25">
        <v>17.483903204946625</v>
      </c>
    </row>
    <row r="758" spans="2:8" x14ac:dyDescent="0.25">
      <c r="B758" s="25">
        <v>755</v>
      </c>
      <c r="C758" s="23">
        <v>3.8278139376600837</v>
      </c>
      <c r="D758" s="3">
        <v>2.7941503944677959</v>
      </c>
      <c r="E758" s="3">
        <v>6.0432691416771984</v>
      </c>
      <c r="F758" s="3">
        <v>3.8077854029698099</v>
      </c>
      <c r="G758" s="14">
        <v>1.4180117999215425</v>
      </c>
      <c r="H758" s="25">
        <v>17.891030676696431</v>
      </c>
    </row>
    <row r="759" spans="2:8" x14ac:dyDescent="0.25">
      <c r="B759" s="25">
        <v>756</v>
      </c>
      <c r="C759" s="23">
        <v>3.8412993463239369</v>
      </c>
      <c r="D759" s="3">
        <v>2.4298274445569796</v>
      </c>
      <c r="E759" s="3">
        <v>5.6124287947442975</v>
      </c>
      <c r="F759" s="3">
        <v>4.431253938090947</v>
      </c>
      <c r="G759" s="14">
        <v>1.4985560296870075</v>
      </c>
      <c r="H759" s="25">
        <v>17.81336555340317</v>
      </c>
    </row>
    <row r="760" spans="2:8" x14ac:dyDescent="0.25">
      <c r="B760" s="25">
        <v>757</v>
      </c>
      <c r="C760" s="23">
        <v>4.2166037542753747</v>
      </c>
      <c r="D760" s="3">
        <v>2.6034901782353037</v>
      </c>
      <c r="E760" s="3">
        <v>6.4463910417438868</v>
      </c>
      <c r="F760" s="3">
        <v>4.6208103223208408</v>
      </c>
      <c r="G760" s="14">
        <v>1.5876836035514876</v>
      </c>
      <c r="H760" s="25">
        <v>19.474978900126892</v>
      </c>
    </row>
    <row r="761" spans="2:8" x14ac:dyDescent="0.25">
      <c r="B761" s="25">
        <v>758</v>
      </c>
      <c r="C761" s="23">
        <v>3.9037288605788496</v>
      </c>
      <c r="D761" s="3">
        <v>3.3495954146866769</v>
      </c>
      <c r="E761" s="3">
        <v>5.4209023143099797</v>
      </c>
      <c r="F761" s="3">
        <v>3.4961626485904658</v>
      </c>
      <c r="G761" s="14">
        <v>1.2655725595095659</v>
      </c>
      <c r="H761" s="25">
        <v>17.435961797675539</v>
      </c>
    </row>
    <row r="762" spans="2:8" x14ac:dyDescent="0.25">
      <c r="B762" s="25">
        <v>759</v>
      </c>
      <c r="C762" s="23">
        <v>4.7014263373823235</v>
      </c>
      <c r="D762" s="3">
        <v>2.4586130003649864</v>
      </c>
      <c r="E762" s="3">
        <v>6.0301223340476442</v>
      </c>
      <c r="F762" s="3">
        <v>4.6662170200818966</v>
      </c>
      <c r="G762" s="14">
        <v>1.66595929144626</v>
      </c>
      <c r="H762" s="25">
        <v>19.522337983323109</v>
      </c>
    </row>
    <row r="763" spans="2:8" x14ac:dyDescent="0.25">
      <c r="B763" s="25">
        <v>760</v>
      </c>
      <c r="C763" s="23">
        <v>4.3848189931613595</v>
      </c>
      <c r="D763" s="3">
        <v>3.1485832861305787</v>
      </c>
      <c r="E763" s="3">
        <v>5.2954861093371122</v>
      </c>
      <c r="F763" s="3">
        <v>3.2676349497134427</v>
      </c>
      <c r="G763" s="14">
        <v>1.2054883722718981</v>
      </c>
      <c r="H763" s="25">
        <v>17.302011710614391</v>
      </c>
    </row>
    <row r="764" spans="2:8" x14ac:dyDescent="0.25">
      <c r="B764" s="25">
        <v>761</v>
      </c>
      <c r="C764" s="23">
        <v>4.0858889049177609</v>
      </c>
      <c r="D764" s="3">
        <v>2.9979173293274104</v>
      </c>
      <c r="E764" s="3">
        <v>6.6899463449429764</v>
      </c>
      <c r="F764" s="3">
        <v>4.0394219265881741</v>
      </c>
      <c r="G764" s="14">
        <v>1.2565999893346986</v>
      </c>
      <c r="H764" s="25">
        <v>19.069774495111023</v>
      </c>
    </row>
    <row r="765" spans="2:8" x14ac:dyDescent="0.25">
      <c r="B765" s="25">
        <v>762</v>
      </c>
      <c r="C765" s="23">
        <v>4.0038195599749233</v>
      </c>
      <c r="D765" s="3">
        <v>2.9067540410017236</v>
      </c>
      <c r="E765" s="3">
        <v>5.2433246785007217</v>
      </c>
      <c r="F765" s="3">
        <v>3.7179381619746583</v>
      </c>
      <c r="G765" s="14">
        <v>1.663367792749554</v>
      </c>
      <c r="H765" s="25">
        <v>17.535204234201579</v>
      </c>
    </row>
    <row r="766" spans="2:8" x14ac:dyDescent="0.25">
      <c r="B766" s="25">
        <v>763</v>
      </c>
      <c r="C766" s="23">
        <v>3.4872756776908806</v>
      </c>
      <c r="D766" s="3">
        <v>2.8786081619342512</v>
      </c>
      <c r="E766" s="3">
        <v>4.7767182425399657</v>
      </c>
      <c r="F766" s="3">
        <v>3.6051673725974087</v>
      </c>
      <c r="G766" s="14">
        <v>1.5303808213367052</v>
      </c>
      <c r="H766" s="25">
        <v>16.278150276099211</v>
      </c>
    </row>
    <row r="767" spans="2:8" x14ac:dyDescent="0.25">
      <c r="B767" s="25">
        <v>764</v>
      </c>
      <c r="C767" s="23">
        <v>3.24615953371522</v>
      </c>
      <c r="D767" s="3">
        <v>3.4111331478391875</v>
      </c>
      <c r="E767" s="3">
        <v>5.9498266604484336</v>
      </c>
      <c r="F767" s="3">
        <v>3.1310990357725794</v>
      </c>
      <c r="G767" s="14">
        <v>1.2617663065846192</v>
      </c>
      <c r="H767" s="25">
        <v>16.99998468436004</v>
      </c>
    </row>
    <row r="768" spans="2:8" x14ac:dyDescent="0.25">
      <c r="B768" s="25">
        <v>765</v>
      </c>
      <c r="C768" s="23">
        <v>4.6076264192899119</v>
      </c>
      <c r="D768" s="3">
        <v>2.6755633965531382</v>
      </c>
      <c r="E768" s="3">
        <v>6.1939041421260503</v>
      </c>
      <c r="F768" s="3">
        <v>4.0492059230271327</v>
      </c>
      <c r="G768" s="14">
        <v>1.4584282786112128</v>
      </c>
      <c r="H768" s="25">
        <v>18.984728159607446</v>
      </c>
    </row>
    <row r="769" spans="2:8" x14ac:dyDescent="0.25">
      <c r="B769" s="25">
        <v>766</v>
      </c>
      <c r="C769" s="23">
        <v>3.8460662554837697</v>
      </c>
      <c r="D769" s="3">
        <v>3.0526365758040517</v>
      </c>
      <c r="E769" s="3">
        <v>5.8244172819301632</v>
      </c>
      <c r="F769" s="3">
        <v>4.1466543269920191</v>
      </c>
      <c r="G769" s="14">
        <v>1.7006998765405283</v>
      </c>
      <c r="H769" s="25">
        <v>18.570474316750531</v>
      </c>
    </row>
    <row r="770" spans="2:8" x14ac:dyDescent="0.25">
      <c r="B770" s="25">
        <v>767</v>
      </c>
      <c r="C770" s="23">
        <v>4.6696701339840461</v>
      </c>
      <c r="D770" s="3">
        <v>2.3144237406963017</v>
      </c>
      <c r="E770" s="3">
        <v>6.0567865212462921</v>
      </c>
      <c r="F770" s="3">
        <v>4.2002335154737498</v>
      </c>
      <c r="G770" s="14">
        <v>1.5520314150818195</v>
      </c>
      <c r="H770" s="25">
        <v>18.793145326482211</v>
      </c>
    </row>
    <row r="771" spans="2:8" x14ac:dyDescent="0.25">
      <c r="B771" s="25">
        <v>768</v>
      </c>
      <c r="C771" s="23">
        <v>3.4053434518659031</v>
      </c>
      <c r="D771" s="3">
        <v>2.4429292326831575</v>
      </c>
      <c r="E771" s="3">
        <v>6.3029284653221875</v>
      </c>
      <c r="F771" s="3">
        <v>5.2386155386640345</v>
      </c>
      <c r="G771" s="14">
        <v>1.442588651318127</v>
      </c>
      <c r="H771" s="25">
        <v>18.832405339853409</v>
      </c>
    </row>
    <row r="772" spans="2:8" x14ac:dyDescent="0.25">
      <c r="B772" s="25">
        <v>769</v>
      </c>
      <c r="C772" s="23">
        <v>4.0334937769206558</v>
      </c>
      <c r="D772" s="3">
        <v>2.7999896054784688</v>
      </c>
      <c r="E772" s="3">
        <v>6.7604382168909387</v>
      </c>
      <c r="F772" s="3">
        <v>3.4916296702409726</v>
      </c>
      <c r="G772" s="14">
        <v>1.4463741557594805</v>
      </c>
      <c r="H772" s="25">
        <v>18.531925425290517</v>
      </c>
    </row>
    <row r="773" spans="2:8" x14ac:dyDescent="0.25">
      <c r="B773" s="25">
        <v>770</v>
      </c>
      <c r="C773" s="23">
        <v>3.3734749809513334</v>
      </c>
      <c r="D773" s="3">
        <v>2.7748334898810727</v>
      </c>
      <c r="E773" s="3">
        <v>5.7116674967235026</v>
      </c>
      <c r="F773" s="3">
        <v>3.391234484119614</v>
      </c>
      <c r="G773" s="14">
        <v>1.6692376650874265</v>
      </c>
      <c r="H773" s="25">
        <v>16.920448116762948</v>
      </c>
    </row>
    <row r="774" spans="2:8" x14ac:dyDescent="0.25">
      <c r="B774" s="25">
        <v>771</v>
      </c>
      <c r="C774" s="23">
        <v>4.7219634985547714</v>
      </c>
      <c r="D774" s="3">
        <v>3.3735655678142273</v>
      </c>
      <c r="E774" s="3">
        <v>6.4803338642904338</v>
      </c>
      <c r="F774" s="3">
        <v>3.5482197436111993</v>
      </c>
      <c r="G774" s="14">
        <v>1.0505290494379509</v>
      </c>
      <c r="H774" s="25">
        <v>19.174611723708583</v>
      </c>
    </row>
    <row r="775" spans="2:8" x14ac:dyDescent="0.25">
      <c r="B775" s="25">
        <v>772</v>
      </c>
      <c r="C775" s="23">
        <v>4.0821061313734193</v>
      </c>
      <c r="D775" s="3">
        <v>2.8103666338067281</v>
      </c>
      <c r="E775" s="3">
        <v>5.6337572796445397</v>
      </c>
      <c r="F775" s="3">
        <v>3.1654868619586254</v>
      </c>
      <c r="G775" s="14">
        <v>1.6837701514505028</v>
      </c>
      <c r="H775" s="25">
        <v>17.375487058233816</v>
      </c>
    </row>
    <row r="776" spans="2:8" x14ac:dyDescent="0.25">
      <c r="B776" s="25">
        <v>773</v>
      </c>
      <c r="C776" s="23">
        <v>4.1810956611211605</v>
      </c>
      <c r="D776" s="3">
        <v>3.5648314141150603</v>
      </c>
      <c r="E776" s="3">
        <v>5.7156291202420553</v>
      </c>
      <c r="F776" s="3">
        <v>5.4899642257054344</v>
      </c>
      <c r="G776" s="14">
        <v>1.9385618111386116</v>
      </c>
      <c r="H776" s="25">
        <v>20.890082232322325</v>
      </c>
    </row>
    <row r="777" spans="2:8" x14ac:dyDescent="0.25">
      <c r="B777" s="25">
        <v>774</v>
      </c>
      <c r="C777" s="23">
        <v>3.708178751421396</v>
      </c>
      <c r="D777" s="3">
        <v>2.8884573230685486</v>
      </c>
      <c r="E777" s="3">
        <v>6.7988252176459536</v>
      </c>
      <c r="F777" s="3">
        <v>4.5866504641402992</v>
      </c>
      <c r="G777" s="14">
        <v>1.6672186978953016</v>
      </c>
      <c r="H777" s="25">
        <v>19.649330454171498</v>
      </c>
    </row>
    <row r="778" spans="2:8" x14ac:dyDescent="0.25">
      <c r="B778" s="25">
        <v>775</v>
      </c>
      <c r="C778" s="23">
        <v>3.9805621286129278</v>
      </c>
      <c r="D778" s="3">
        <v>2.561634913144986</v>
      </c>
      <c r="E778" s="3">
        <v>5.4759696092814281</v>
      </c>
      <c r="F778" s="3">
        <v>4.2138569696050201</v>
      </c>
      <c r="G778" s="14">
        <v>1.4830714774371674</v>
      </c>
      <c r="H778" s="25">
        <v>17.71509509808153</v>
      </c>
    </row>
    <row r="779" spans="2:8" x14ac:dyDescent="0.25">
      <c r="B779" s="25">
        <v>776</v>
      </c>
      <c r="C779" s="23">
        <v>4.0299942400085751</v>
      </c>
      <c r="D779" s="3">
        <v>3.6852647107754088</v>
      </c>
      <c r="E779" s="3">
        <v>5.3716996779163466</v>
      </c>
      <c r="F779" s="3">
        <v>3.6736031282211576</v>
      </c>
      <c r="G779" s="14">
        <v>1.1683753460524415</v>
      </c>
      <c r="H779" s="25">
        <v>17.928937102973929</v>
      </c>
    </row>
    <row r="780" spans="2:8" x14ac:dyDescent="0.25">
      <c r="B780" s="25">
        <v>777</v>
      </c>
      <c r="C780" s="23">
        <v>4.8337453144418268</v>
      </c>
      <c r="D780" s="3">
        <v>3.0636028862986264</v>
      </c>
      <c r="E780" s="3">
        <v>5.4367562061594414</v>
      </c>
      <c r="F780" s="3">
        <v>4.8036918859636444</v>
      </c>
      <c r="G780" s="14">
        <v>1.7099197536641619</v>
      </c>
      <c r="H780" s="25">
        <v>19.847716046527701</v>
      </c>
    </row>
    <row r="781" spans="2:8" x14ac:dyDescent="0.25">
      <c r="B781" s="25">
        <v>778</v>
      </c>
      <c r="C781" s="23">
        <v>4.3154759078235694</v>
      </c>
      <c r="D781" s="3">
        <v>2.9357320884266307</v>
      </c>
      <c r="E781" s="3">
        <v>6.9377860715808914</v>
      </c>
      <c r="F781" s="3">
        <v>3.7070303883139881</v>
      </c>
      <c r="G781" s="14">
        <v>1.6781666521523135</v>
      </c>
      <c r="H781" s="25">
        <v>19.574191108297391</v>
      </c>
    </row>
    <row r="782" spans="2:8" x14ac:dyDescent="0.25">
      <c r="B782" s="25">
        <v>779</v>
      </c>
      <c r="C782" s="23">
        <v>3.5965787944496705</v>
      </c>
      <c r="D782" s="3">
        <v>2.9614210410788311</v>
      </c>
      <c r="E782" s="3">
        <v>6.8626974715302964</v>
      </c>
      <c r="F782" s="3">
        <v>4.8090402733873194</v>
      </c>
      <c r="G782" s="14">
        <v>1.5112941590304207</v>
      </c>
      <c r="H782" s="25">
        <v>19.74103173947654</v>
      </c>
    </row>
    <row r="783" spans="2:8" x14ac:dyDescent="0.25">
      <c r="B783" s="25">
        <v>780</v>
      </c>
      <c r="C783" s="23">
        <v>3.6703654786272559</v>
      </c>
      <c r="D783" s="3">
        <v>2.4882710428620638</v>
      </c>
      <c r="E783" s="3">
        <v>6.8316940959589498</v>
      </c>
      <c r="F783" s="3">
        <v>3.6998090086358304</v>
      </c>
      <c r="G783" s="14">
        <v>1.5810474575284224</v>
      </c>
      <c r="H783" s="25">
        <v>18.271187083612524</v>
      </c>
    </row>
    <row r="784" spans="2:8" x14ac:dyDescent="0.25">
      <c r="B784" s="25">
        <v>781</v>
      </c>
      <c r="C784" s="23">
        <v>3.5982969622019549</v>
      </c>
      <c r="D784" s="3">
        <v>3.2517216605981676</v>
      </c>
      <c r="E784" s="3">
        <v>6.5643185774349027</v>
      </c>
      <c r="F784" s="3">
        <v>4.3802355263479109</v>
      </c>
      <c r="G784" s="14">
        <v>1.366372696533823</v>
      </c>
      <c r="H784" s="25">
        <v>19.160945423116758</v>
      </c>
    </row>
    <row r="785" spans="2:8" x14ac:dyDescent="0.25">
      <c r="B785" s="25">
        <v>782</v>
      </c>
      <c r="C785" s="23">
        <v>3.9002057184109136</v>
      </c>
      <c r="D785" s="3">
        <v>3.3945008401939556</v>
      </c>
      <c r="E785" s="3">
        <v>4.4659678248074623</v>
      </c>
      <c r="F785" s="3">
        <v>3.9227335718305598</v>
      </c>
      <c r="G785" s="14">
        <v>1.2262805171797169</v>
      </c>
      <c r="H785" s="25">
        <v>16.909688472422609</v>
      </c>
    </row>
    <row r="786" spans="2:8" x14ac:dyDescent="0.25">
      <c r="B786" s="25">
        <v>783</v>
      </c>
      <c r="C786" s="23">
        <v>3.5188117707484849</v>
      </c>
      <c r="D786" s="3">
        <v>2.1599075496576785</v>
      </c>
      <c r="E786" s="3">
        <v>5.4491318841042808</v>
      </c>
      <c r="F786" s="3">
        <v>3.5753120365959399</v>
      </c>
      <c r="G786" s="14">
        <v>1.7692214453434263</v>
      </c>
      <c r="H786" s="25">
        <v>16.472384686449811</v>
      </c>
    </row>
    <row r="787" spans="2:8" x14ac:dyDescent="0.25">
      <c r="B787" s="25">
        <v>784</v>
      </c>
      <c r="C787" s="23">
        <v>3.7412961494206338</v>
      </c>
      <c r="D787" s="3">
        <v>2.4790215727710616</v>
      </c>
      <c r="E787" s="3">
        <v>6.5571037736167286</v>
      </c>
      <c r="F787" s="3">
        <v>3.6371324736125037</v>
      </c>
      <c r="G787" s="14">
        <v>1.4955298667333174</v>
      </c>
      <c r="H787" s="25">
        <v>17.910083836154246</v>
      </c>
    </row>
    <row r="788" spans="2:8" x14ac:dyDescent="0.25">
      <c r="B788" s="25">
        <v>785</v>
      </c>
      <c r="C788" s="23">
        <v>4.5087485058882431</v>
      </c>
      <c r="D788" s="3">
        <v>2.3458446679306912</v>
      </c>
      <c r="E788" s="3">
        <v>7.0943395531524773</v>
      </c>
      <c r="F788" s="3">
        <v>4.7746625376137866</v>
      </c>
      <c r="G788" s="14">
        <v>1.8087265187074113</v>
      </c>
      <c r="H788" s="25">
        <v>20.532321783292609</v>
      </c>
    </row>
    <row r="789" spans="2:8" x14ac:dyDescent="0.25">
      <c r="B789" s="25">
        <v>786</v>
      </c>
      <c r="C789" s="23">
        <v>4.1934363980986218</v>
      </c>
      <c r="D789" s="3">
        <v>3.3587491996762697</v>
      </c>
      <c r="E789" s="3">
        <v>6.5598235939213785</v>
      </c>
      <c r="F789" s="3">
        <v>3.978241271903582</v>
      </c>
      <c r="G789" s="14">
        <v>1.3110466758235677</v>
      </c>
      <c r="H789" s="25">
        <v>19.40129713942342</v>
      </c>
    </row>
    <row r="790" spans="2:8" x14ac:dyDescent="0.25">
      <c r="B790" s="25">
        <v>787</v>
      </c>
      <c r="C790" s="23">
        <v>4.7151784075358654</v>
      </c>
      <c r="D790" s="3">
        <v>3.4842689942174605</v>
      </c>
      <c r="E790" s="3">
        <v>7.2056355172590143</v>
      </c>
      <c r="F790" s="3">
        <v>5.44689261335194</v>
      </c>
      <c r="G790" s="14">
        <v>1.699672827359606</v>
      </c>
      <c r="H790" s="25">
        <v>22.551648359723885</v>
      </c>
    </row>
    <row r="791" spans="2:8" x14ac:dyDescent="0.25">
      <c r="B791" s="25">
        <v>788</v>
      </c>
      <c r="C791" s="23">
        <v>3.2593621866669129</v>
      </c>
      <c r="D791" s="3">
        <v>2.9903669533244379</v>
      </c>
      <c r="E791" s="3">
        <v>4.2105299469719357</v>
      </c>
      <c r="F791" s="3">
        <v>4.1329475374251219</v>
      </c>
      <c r="G791" s="14">
        <v>1.9328504798359523</v>
      </c>
      <c r="H791" s="25">
        <v>16.52605710422436</v>
      </c>
    </row>
    <row r="792" spans="2:8" x14ac:dyDescent="0.25">
      <c r="B792" s="25">
        <v>789</v>
      </c>
      <c r="C792" s="23">
        <v>3.7125345709427915</v>
      </c>
      <c r="D792" s="3">
        <v>2.7473125985791471</v>
      </c>
      <c r="E792" s="3">
        <v>5.6307672014296344</v>
      </c>
      <c r="F792" s="3">
        <v>4.8298599153714079</v>
      </c>
      <c r="G792" s="14">
        <v>1.3339159485618277</v>
      </c>
      <c r="H792" s="25">
        <v>18.254390234884809</v>
      </c>
    </row>
    <row r="793" spans="2:8" x14ac:dyDescent="0.25">
      <c r="B793" s="25">
        <v>790</v>
      </c>
      <c r="C793" s="23">
        <v>3.9226478153137156</v>
      </c>
      <c r="D793" s="3">
        <v>3.5163040702934296</v>
      </c>
      <c r="E793" s="3">
        <v>4.8657143280265567</v>
      </c>
      <c r="F793" s="3">
        <v>3.366799551859585</v>
      </c>
      <c r="G793" s="14">
        <v>1.5800052958280224</v>
      </c>
      <c r="H793" s="25">
        <v>17.251471061321311</v>
      </c>
    </row>
    <row r="794" spans="2:8" x14ac:dyDescent="0.25">
      <c r="B794" s="25">
        <v>791</v>
      </c>
      <c r="C794" s="23">
        <v>4.2090725617764271</v>
      </c>
      <c r="D794" s="3">
        <v>3.3549969411523293</v>
      </c>
      <c r="E794" s="3">
        <v>6.1560278954526497</v>
      </c>
      <c r="F794" s="3">
        <v>5.0140522249306825</v>
      </c>
      <c r="G794" s="14">
        <v>1.2910161517349699</v>
      </c>
      <c r="H794" s="25">
        <v>20.025165775047057</v>
      </c>
    </row>
    <row r="795" spans="2:8" x14ac:dyDescent="0.25">
      <c r="B795" s="25">
        <v>792</v>
      </c>
      <c r="C795" s="23">
        <v>4.3559952971262899</v>
      </c>
      <c r="D795" s="3">
        <v>3.2579528442564554</v>
      </c>
      <c r="E795" s="3">
        <v>5.5972159386694322</v>
      </c>
      <c r="F795" s="3">
        <v>3.4747654138890698</v>
      </c>
      <c r="G795" s="14">
        <v>1.2845781195622812</v>
      </c>
      <c r="H795" s="25">
        <v>17.970507613503528</v>
      </c>
    </row>
    <row r="796" spans="2:8" x14ac:dyDescent="0.25">
      <c r="B796" s="25">
        <v>793</v>
      </c>
      <c r="C796" s="23">
        <v>3.5025606117417056</v>
      </c>
      <c r="D796" s="3">
        <v>2.6854279940305918</v>
      </c>
      <c r="E796" s="3">
        <v>4.6758470448123362</v>
      </c>
      <c r="F796" s="3">
        <v>3.8993821488893365</v>
      </c>
      <c r="G796" s="14">
        <v>1.262877989262678</v>
      </c>
      <c r="H796" s="25">
        <v>16.026095788736647</v>
      </c>
    </row>
    <row r="797" spans="2:8" x14ac:dyDescent="0.25">
      <c r="B797" s="25">
        <v>794</v>
      </c>
      <c r="C797" s="23">
        <v>4.484467350415672</v>
      </c>
      <c r="D797" s="3">
        <v>3.1201800367847081</v>
      </c>
      <c r="E797" s="3">
        <v>4.7078928087161032</v>
      </c>
      <c r="F797" s="3">
        <v>4.559003925843891</v>
      </c>
      <c r="G797" s="14">
        <v>1.3674340790220949</v>
      </c>
      <c r="H797" s="25">
        <v>18.238978200782469</v>
      </c>
    </row>
    <row r="798" spans="2:8" x14ac:dyDescent="0.25">
      <c r="B798" s="25">
        <v>795</v>
      </c>
      <c r="C798" s="23">
        <v>3.8055299249130474</v>
      </c>
      <c r="D798" s="3">
        <v>2.3034736195761729</v>
      </c>
      <c r="E798" s="3">
        <v>6.5934050672770477</v>
      </c>
      <c r="F798" s="3">
        <v>4.7647838304855288</v>
      </c>
      <c r="G798" s="14">
        <v>1.402004209818136</v>
      </c>
      <c r="H798" s="25">
        <v>18.869196652069931</v>
      </c>
    </row>
    <row r="799" spans="2:8" x14ac:dyDescent="0.25">
      <c r="B799" s="25">
        <v>796</v>
      </c>
      <c r="C799" s="23">
        <v>4.4477279974069512</v>
      </c>
      <c r="D799" s="3">
        <v>3.2804906326954084</v>
      </c>
      <c r="E799" s="3">
        <v>6.3946430928002993</v>
      </c>
      <c r="F799" s="3">
        <v>5.2402817306959433</v>
      </c>
      <c r="G799" s="14">
        <v>1.8912766386189355</v>
      </c>
      <c r="H799" s="25">
        <v>21.25442009221754</v>
      </c>
    </row>
    <row r="800" spans="2:8" x14ac:dyDescent="0.25">
      <c r="B800" s="25">
        <v>797</v>
      </c>
      <c r="C800" s="23">
        <v>3.8381251681339741</v>
      </c>
      <c r="D800" s="3">
        <v>3.2553001462622024</v>
      </c>
      <c r="E800" s="3">
        <v>5.0462046957080045</v>
      </c>
      <c r="F800" s="3">
        <v>3.6291945251858251</v>
      </c>
      <c r="G800" s="14">
        <v>1.249719675972484</v>
      </c>
      <c r="H800" s="25">
        <v>17.018544211262491</v>
      </c>
    </row>
    <row r="801" spans="2:8" x14ac:dyDescent="0.25">
      <c r="B801" s="25">
        <v>798</v>
      </c>
      <c r="C801" s="23">
        <v>4.6617935414873992</v>
      </c>
      <c r="D801" s="3">
        <v>3.4474804647800932</v>
      </c>
      <c r="E801" s="3">
        <v>5.7818833526549316</v>
      </c>
      <c r="F801" s="3">
        <v>5.2958506022921181</v>
      </c>
      <c r="G801" s="14">
        <v>1.3730128045626413</v>
      </c>
      <c r="H801" s="25">
        <v>20.560020765777182</v>
      </c>
    </row>
    <row r="802" spans="2:8" x14ac:dyDescent="0.25">
      <c r="B802" s="25">
        <v>799</v>
      </c>
      <c r="C802" s="23">
        <v>3.5547456345517485</v>
      </c>
      <c r="D802" s="3">
        <v>3.4554303521842464</v>
      </c>
      <c r="E802" s="3">
        <v>5.6260205789219082</v>
      </c>
      <c r="F802" s="3">
        <v>4.632580916754053</v>
      </c>
      <c r="G802" s="14">
        <v>1.5342503407956161</v>
      </c>
      <c r="H802" s="25">
        <v>18.803027823207572</v>
      </c>
    </row>
    <row r="803" spans="2:8" x14ac:dyDescent="0.25">
      <c r="B803" s="25">
        <v>800</v>
      </c>
      <c r="C803" s="23">
        <v>3.4417711589421955</v>
      </c>
      <c r="D803" s="3">
        <v>2.3615921243781557</v>
      </c>
      <c r="E803" s="3">
        <v>6.7791022597519195</v>
      </c>
      <c r="F803" s="3">
        <v>4.9100834294518574</v>
      </c>
      <c r="G803" s="14">
        <v>1.4637234876488234</v>
      </c>
      <c r="H803" s="25">
        <v>18.956272460172951</v>
      </c>
    </row>
    <row r="804" spans="2:8" x14ac:dyDescent="0.25">
      <c r="B804" s="25">
        <v>801</v>
      </c>
      <c r="C804" s="23">
        <v>4.399833504909016</v>
      </c>
      <c r="D804" s="3">
        <v>2.2331088736021365</v>
      </c>
      <c r="E804" s="3">
        <v>7.1594602021069331</v>
      </c>
      <c r="F804" s="3">
        <v>5.1459385737165215</v>
      </c>
      <c r="G804" s="14">
        <v>1.1606952882486941</v>
      </c>
      <c r="H804" s="25">
        <v>20.099036442583301</v>
      </c>
    </row>
    <row r="805" spans="2:8" x14ac:dyDescent="0.25">
      <c r="B805" s="25">
        <v>802</v>
      </c>
      <c r="C805" s="23">
        <v>3.6053529974762952</v>
      </c>
      <c r="D805" s="3">
        <v>3.3476910194023346</v>
      </c>
      <c r="E805" s="3">
        <v>5.7715001643854702</v>
      </c>
      <c r="F805" s="3">
        <v>4.4350681200243027</v>
      </c>
      <c r="G805" s="14">
        <v>1.4670223764627564</v>
      </c>
      <c r="H805" s="25">
        <v>18.626634677751163</v>
      </c>
    </row>
    <row r="806" spans="2:8" x14ac:dyDescent="0.25">
      <c r="B806" s="25">
        <v>803</v>
      </c>
      <c r="C806" s="23">
        <v>4.3181068846069595</v>
      </c>
      <c r="D806" s="3">
        <v>2.0459616549557627</v>
      </c>
      <c r="E806" s="3">
        <v>5.7942131857210235</v>
      </c>
      <c r="F806" s="3">
        <v>3.4037237747210995</v>
      </c>
      <c r="G806" s="14">
        <v>1.4250111561250631</v>
      </c>
      <c r="H806" s="25">
        <v>16.98701665612991</v>
      </c>
    </row>
    <row r="807" spans="2:8" x14ac:dyDescent="0.25">
      <c r="B807" s="25">
        <v>804</v>
      </c>
      <c r="C807" s="23">
        <v>3.6654639894664962</v>
      </c>
      <c r="D807" s="3">
        <v>2.8472627837932358</v>
      </c>
      <c r="E807" s="3">
        <v>5.5592178098864649</v>
      </c>
      <c r="F807" s="3">
        <v>3.5491004434307873</v>
      </c>
      <c r="G807" s="14">
        <v>1.2952978357579699</v>
      </c>
      <c r="H807" s="25">
        <v>16.916342862334957</v>
      </c>
    </row>
    <row r="808" spans="2:8" x14ac:dyDescent="0.25">
      <c r="B808" s="25">
        <v>805</v>
      </c>
      <c r="C808" s="23">
        <v>4.0281508073829446</v>
      </c>
      <c r="D808" s="3">
        <v>3.3247294737600073</v>
      </c>
      <c r="E808" s="3">
        <v>5.3999125112984885</v>
      </c>
      <c r="F808" s="3">
        <v>4.3398148969128245</v>
      </c>
      <c r="G808" s="14">
        <v>1.2598995817305292</v>
      </c>
      <c r="H808" s="25">
        <v>18.352507271084793</v>
      </c>
    </row>
    <row r="809" spans="2:8" x14ac:dyDescent="0.25">
      <c r="B809" s="25">
        <v>806</v>
      </c>
      <c r="C809" s="23">
        <v>3.8041740302916538</v>
      </c>
      <c r="D809" s="3">
        <v>2.9144232410760762</v>
      </c>
      <c r="E809" s="3">
        <v>7.6994049704218339</v>
      </c>
      <c r="F809" s="3">
        <v>5.0535855046310729</v>
      </c>
      <c r="G809" s="14">
        <v>1.2453822825124079</v>
      </c>
      <c r="H809" s="25">
        <v>20.716970028933048</v>
      </c>
    </row>
    <row r="810" spans="2:8" x14ac:dyDescent="0.25">
      <c r="B810" s="25">
        <v>807</v>
      </c>
      <c r="C810" s="23">
        <v>4.7680481789131877</v>
      </c>
      <c r="D810" s="3">
        <v>2.805526766459002</v>
      </c>
      <c r="E810" s="3">
        <v>5.258270227927575</v>
      </c>
      <c r="F810" s="3">
        <v>4.0942794072383233</v>
      </c>
      <c r="G810" s="14">
        <v>1.4266611122195727</v>
      </c>
      <c r="H810" s="25">
        <v>18.35278569275766</v>
      </c>
    </row>
    <row r="811" spans="2:8" x14ac:dyDescent="0.25">
      <c r="B811" s="25">
        <v>808</v>
      </c>
      <c r="C811" s="23">
        <v>4.06258508661469</v>
      </c>
      <c r="D811" s="3">
        <v>2.5728170341441277</v>
      </c>
      <c r="E811" s="3">
        <v>5.5416560014966851</v>
      </c>
      <c r="F811" s="3">
        <v>3.0858280051338363</v>
      </c>
      <c r="G811" s="14">
        <v>1.4776224701791199</v>
      </c>
      <c r="H811" s="25">
        <v>16.740508597568457</v>
      </c>
    </row>
    <row r="812" spans="2:8" x14ac:dyDescent="0.25">
      <c r="B812" s="25">
        <v>809</v>
      </c>
      <c r="C812" s="23">
        <v>4.4224644137484868</v>
      </c>
      <c r="D812" s="3">
        <v>2.6633757933868329</v>
      </c>
      <c r="E812" s="3">
        <v>4.5961194046119465</v>
      </c>
      <c r="F812" s="3">
        <v>3.9313036398336165</v>
      </c>
      <c r="G812" s="14">
        <v>1.780243305356555</v>
      </c>
      <c r="H812" s="25">
        <v>17.393506556937439</v>
      </c>
    </row>
    <row r="813" spans="2:8" x14ac:dyDescent="0.25">
      <c r="B813" s="25">
        <v>810</v>
      </c>
      <c r="C813" s="23">
        <v>4.4501137621363602</v>
      </c>
      <c r="D813" s="3">
        <v>3.2276404407536399</v>
      </c>
      <c r="E813" s="3">
        <v>4.9805804712848047</v>
      </c>
      <c r="F813" s="3">
        <v>4.0219679532263548</v>
      </c>
      <c r="G813" s="14">
        <v>1.9347048440718164</v>
      </c>
      <c r="H813" s="25">
        <v>18.615007471472978</v>
      </c>
    </row>
    <row r="814" spans="2:8" x14ac:dyDescent="0.25">
      <c r="B814" s="25">
        <v>811</v>
      </c>
      <c r="C814" s="23">
        <v>3.1714321166336097</v>
      </c>
      <c r="D814" s="3">
        <v>3.6752342973295793</v>
      </c>
      <c r="E814" s="3">
        <v>4.8732263872922301</v>
      </c>
      <c r="F814" s="3">
        <v>3.7712204292267213</v>
      </c>
      <c r="G814" s="14">
        <v>1.5937342662556877</v>
      </c>
      <c r="H814" s="25">
        <v>17.084847496737829</v>
      </c>
    </row>
    <row r="815" spans="2:8" x14ac:dyDescent="0.25">
      <c r="B815" s="25">
        <v>812</v>
      </c>
      <c r="C815" s="23">
        <v>3.9449808823453112</v>
      </c>
      <c r="D815" s="3">
        <v>2.6925826187977711</v>
      </c>
      <c r="E815" s="3">
        <v>5.5669961628973539</v>
      </c>
      <c r="F815" s="3">
        <v>4.6250355114970896</v>
      </c>
      <c r="G815" s="14">
        <v>1.1018667956131931</v>
      </c>
      <c r="H815" s="25">
        <v>17.931461971150721</v>
      </c>
    </row>
    <row r="816" spans="2:8" x14ac:dyDescent="0.25">
      <c r="B816" s="25">
        <v>813</v>
      </c>
      <c r="C816" s="23">
        <v>3.6970099127829421</v>
      </c>
      <c r="D816" s="3">
        <v>3.3461744126241388</v>
      </c>
      <c r="E816" s="3">
        <v>6.145975599617711</v>
      </c>
      <c r="F816" s="3">
        <v>4.0126556254982546</v>
      </c>
      <c r="G816" s="14">
        <v>1.7193270755433432</v>
      </c>
      <c r="H816" s="25">
        <v>18.921142626066391</v>
      </c>
    </row>
    <row r="817" spans="2:8" x14ac:dyDescent="0.25">
      <c r="B817" s="25">
        <v>814</v>
      </c>
      <c r="C817" s="23">
        <v>3.4217417510785642</v>
      </c>
      <c r="D817" s="3">
        <v>2.9766831641151921</v>
      </c>
      <c r="E817" s="3">
        <v>5.1933908212786823</v>
      </c>
      <c r="F817" s="3">
        <v>4.1179316221505111</v>
      </c>
      <c r="G817" s="14">
        <v>1.6845573990102232</v>
      </c>
      <c r="H817" s="25">
        <v>17.394304757633172</v>
      </c>
    </row>
    <row r="818" spans="2:8" x14ac:dyDescent="0.25">
      <c r="B818" s="25">
        <v>815</v>
      </c>
      <c r="C818" s="23">
        <v>3.728228733630282</v>
      </c>
      <c r="D818" s="3">
        <v>3.6103671478864441</v>
      </c>
      <c r="E818" s="3">
        <v>7.3686419958975913</v>
      </c>
      <c r="F818" s="3">
        <v>3.1202908171894737</v>
      </c>
      <c r="G818" s="14">
        <v>1.0965110145889319</v>
      </c>
      <c r="H818" s="25">
        <v>18.924039709192723</v>
      </c>
    </row>
    <row r="819" spans="2:8" x14ac:dyDescent="0.25">
      <c r="B819" s="25">
        <v>816</v>
      </c>
      <c r="C819" s="23">
        <v>3.6901496385288324</v>
      </c>
      <c r="D819" s="3">
        <v>2.7626733120957896</v>
      </c>
      <c r="E819" s="3">
        <v>5.0599967321832482</v>
      </c>
      <c r="F819" s="3">
        <v>5.3018505953031596</v>
      </c>
      <c r="G819" s="14">
        <v>1.6494532714497188</v>
      </c>
      <c r="H819" s="25">
        <v>18.46412354956075</v>
      </c>
    </row>
    <row r="820" spans="2:8" x14ac:dyDescent="0.25">
      <c r="B820" s="25">
        <v>817</v>
      </c>
      <c r="C820" s="23">
        <v>3.5526864148148389</v>
      </c>
      <c r="D820" s="3">
        <v>3.6953006879699735</v>
      </c>
      <c r="E820" s="3">
        <v>6.0815881990525078</v>
      </c>
      <c r="F820" s="3">
        <v>5.3548027902423065</v>
      </c>
      <c r="G820" s="14">
        <v>1.364850187796212</v>
      </c>
      <c r="H820" s="25">
        <v>20.049228279875837</v>
      </c>
    </row>
    <row r="821" spans="2:8" x14ac:dyDescent="0.25">
      <c r="B821" s="25">
        <v>818</v>
      </c>
      <c r="C821" s="23">
        <v>4.2194241459193034</v>
      </c>
      <c r="D821" s="3">
        <v>3.3756049098515781</v>
      </c>
      <c r="E821" s="3">
        <v>5.9104421754583036</v>
      </c>
      <c r="F821" s="3">
        <v>4.1270689215868037</v>
      </c>
      <c r="G821" s="14">
        <v>1.693052788556197</v>
      </c>
      <c r="H821" s="25">
        <v>19.325592941372186</v>
      </c>
    </row>
    <row r="822" spans="2:8" x14ac:dyDescent="0.25">
      <c r="B822" s="25">
        <v>819</v>
      </c>
      <c r="C822" s="23">
        <v>3.8887313095842293</v>
      </c>
      <c r="D822" s="3">
        <v>2.7645145708514334</v>
      </c>
      <c r="E822" s="3">
        <v>5.4380638971423974</v>
      </c>
      <c r="F822" s="3">
        <v>3.4458291990283056</v>
      </c>
      <c r="G822" s="14">
        <v>1.2237064522183183</v>
      </c>
      <c r="H822" s="25">
        <v>16.760845428824684</v>
      </c>
    </row>
    <row r="823" spans="2:8" x14ac:dyDescent="0.25">
      <c r="B823" s="25">
        <v>820</v>
      </c>
      <c r="C823" s="23">
        <v>4.0197766382056699</v>
      </c>
      <c r="D823" s="3">
        <v>3.2478827674700028</v>
      </c>
      <c r="E823" s="3">
        <v>5.841920668507683</v>
      </c>
      <c r="F823" s="3">
        <v>3.7041504042550035</v>
      </c>
      <c r="G823" s="14">
        <v>1.5469342759526399</v>
      </c>
      <c r="H823" s="25">
        <v>18.360664754390999</v>
      </c>
    </row>
    <row r="824" spans="2:8" x14ac:dyDescent="0.25">
      <c r="B824" s="25">
        <v>821</v>
      </c>
      <c r="C824" s="23">
        <v>3.8785994008489895</v>
      </c>
      <c r="D824" s="3">
        <v>3.4159525035664595</v>
      </c>
      <c r="E824" s="3">
        <v>5.5205268942450507</v>
      </c>
      <c r="F824" s="3">
        <v>3.4320357334876967</v>
      </c>
      <c r="G824" s="14">
        <v>1.6872554974524561</v>
      </c>
      <c r="H824" s="25">
        <v>17.934370029600654</v>
      </c>
    </row>
    <row r="825" spans="2:8" x14ac:dyDescent="0.25">
      <c r="B825" s="25">
        <v>822</v>
      </c>
      <c r="C825" s="23">
        <v>3.78392873257717</v>
      </c>
      <c r="D825" s="3">
        <v>3.6070436005608757</v>
      </c>
      <c r="E825" s="3">
        <v>5.0271663581351209</v>
      </c>
      <c r="F825" s="3">
        <v>3.4523619298295878</v>
      </c>
      <c r="G825" s="14">
        <v>1.4258600092148175</v>
      </c>
      <c r="H825" s="25">
        <v>17.296360630317572</v>
      </c>
    </row>
    <row r="826" spans="2:8" x14ac:dyDescent="0.25">
      <c r="B826" s="25">
        <v>823</v>
      </c>
      <c r="C826" s="23">
        <v>3.6985067514142425</v>
      </c>
      <c r="D826" s="3">
        <v>3.4941041813725922</v>
      </c>
      <c r="E826" s="3">
        <v>4.7989376660442087</v>
      </c>
      <c r="F826" s="3">
        <v>4.1458895481073172</v>
      </c>
      <c r="G826" s="14">
        <v>1.4002825960638039</v>
      </c>
      <c r="H826" s="25">
        <v>17.537720743002165</v>
      </c>
    </row>
    <row r="827" spans="2:8" x14ac:dyDescent="0.25">
      <c r="B827" s="25">
        <v>824</v>
      </c>
      <c r="C827" s="23">
        <v>4.1569541716084997</v>
      </c>
      <c r="D827" s="3">
        <v>3.019587801797428</v>
      </c>
      <c r="E827" s="3">
        <v>5.2599932836698446</v>
      </c>
      <c r="F827" s="3">
        <v>3.9020334858962018</v>
      </c>
      <c r="G827" s="14">
        <v>1.4367528869648674</v>
      </c>
      <c r="H827" s="25">
        <v>17.77532162993684</v>
      </c>
    </row>
    <row r="828" spans="2:8" x14ac:dyDescent="0.25">
      <c r="B828" s="25">
        <v>825</v>
      </c>
      <c r="C828" s="23">
        <v>4.182067504272589</v>
      </c>
      <c r="D828" s="3">
        <v>3.8025865111114974</v>
      </c>
      <c r="E828" s="3">
        <v>5.9823662087511664</v>
      </c>
      <c r="F828" s="3">
        <v>5.8166069714061077</v>
      </c>
      <c r="G828" s="14">
        <v>1.470646007602173</v>
      </c>
      <c r="H828" s="25">
        <v>21.254273203143534</v>
      </c>
    </row>
    <row r="829" spans="2:8" x14ac:dyDescent="0.25">
      <c r="B829" s="25">
        <v>826</v>
      </c>
      <c r="C829" s="23">
        <v>4.1476905282791812</v>
      </c>
      <c r="D829" s="3">
        <v>3.1708680150162221</v>
      </c>
      <c r="E829" s="3">
        <v>4.9920033773357062</v>
      </c>
      <c r="F829" s="3">
        <v>3.5947039347143659</v>
      </c>
      <c r="G829" s="14">
        <v>1.3471647708278758</v>
      </c>
      <c r="H829" s="25">
        <v>17.25243062617335</v>
      </c>
    </row>
    <row r="830" spans="2:8" x14ac:dyDescent="0.25">
      <c r="B830" s="25">
        <v>827</v>
      </c>
      <c r="C830" s="23">
        <v>4.0242596051329453</v>
      </c>
      <c r="D830" s="3">
        <v>2.3992305543352508</v>
      </c>
      <c r="E830" s="3">
        <v>4.7216376200843948</v>
      </c>
      <c r="F830" s="3">
        <v>3.8343060969914458</v>
      </c>
      <c r="G830" s="14">
        <v>1.1645277063507995</v>
      </c>
      <c r="H830" s="25">
        <v>16.143961582894836</v>
      </c>
    </row>
    <row r="831" spans="2:8" x14ac:dyDescent="0.25">
      <c r="B831" s="25">
        <v>828</v>
      </c>
      <c r="C831" s="23">
        <v>4.8127858376107575</v>
      </c>
      <c r="D831" s="3">
        <v>2.7591702307604535</v>
      </c>
      <c r="E831" s="3">
        <v>5.067857318681205</v>
      </c>
      <c r="F831" s="3">
        <v>3.7277296055513793</v>
      </c>
      <c r="G831" s="14">
        <v>1.7602517459756943</v>
      </c>
      <c r="H831" s="25">
        <v>18.127794738579489</v>
      </c>
    </row>
    <row r="832" spans="2:8" x14ac:dyDescent="0.25">
      <c r="B832" s="25">
        <v>829</v>
      </c>
      <c r="C832" s="23">
        <v>3.9400336457252378</v>
      </c>
      <c r="D832" s="3">
        <v>3.6371372323108768</v>
      </c>
      <c r="E832" s="3">
        <v>6.7320483783179474</v>
      </c>
      <c r="F832" s="3">
        <v>3.7423185452208814</v>
      </c>
      <c r="G832" s="14">
        <v>1.7960720348593835</v>
      </c>
      <c r="H832" s="25">
        <v>19.84760983643433</v>
      </c>
    </row>
    <row r="833" spans="2:8" x14ac:dyDescent="0.25">
      <c r="B833" s="25">
        <v>830</v>
      </c>
      <c r="C833" s="23">
        <v>3.9785771383416284</v>
      </c>
      <c r="D833" s="3">
        <v>3.3575885001325303</v>
      </c>
      <c r="E833" s="3">
        <v>7.023910555249838</v>
      </c>
      <c r="F833" s="3">
        <v>3.9152059012347764</v>
      </c>
      <c r="G833" s="14">
        <v>1.4261937265711873</v>
      </c>
      <c r="H833" s="25">
        <v>19.701475821529961</v>
      </c>
    </row>
    <row r="834" spans="2:8" x14ac:dyDescent="0.25">
      <c r="B834" s="25">
        <v>831</v>
      </c>
      <c r="C834" s="23">
        <v>3.5905664786355067</v>
      </c>
      <c r="D834" s="3">
        <v>3.8446543336356078</v>
      </c>
      <c r="E834" s="3">
        <v>6.9145801974639012</v>
      </c>
      <c r="F834" s="3">
        <v>3.1401676165714503</v>
      </c>
      <c r="G834" s="14">
        <v>1.4154646289803257</v>
      </c>
      <c r="H834" s="25">
        <v>18.905433255286795</v>
      </c>
    </row>
    <row r="835" spans="2:8" x14ac:dyDescent="0.25">
      <c r="B835" s="25">
        <v>832</v>
      </c>
      <c r="C835" s="23">
        <v>4.3976633777372189</v>
      </c>
      <c r="D835" s="3">
        <v>3.0283480899659763</v>
      </c>
      <c r="E835" s="3">
        <v>5.1683983611902686</v>
      </c>
      <c r="F835" s="3">
        <v>3.2718693495853852</v>
      </c>
      <c r="G835" s="14">
        <v>1.553803332621349</v>
      </c>
      <c r="H835" s="25">
        <v>17.420082511100198</v>
      </c>
    </row>
    <row r="836" spans="2:8" x14ac:dyDescent="0.25">
      <c r="B836" s="25">
        <v>833</v>
      </c>
      <c r="C836" s="23">
        <v>3.3463314280491199</v>
      </c>
      <c r="D836" s="3">
        <v>3.5057907972314251</v>
      </c>
      <c r="E836" s="3">
        <v>6.5178757299679342</v>
      </c>
      <c r="F836" s="3">
        <v>5.2540682791848674</v>
      </c>
      <c r="G836" s="14">
        <v>1.3566827908310843</v>
      </c>
      <c r="H836" s="25">
        <v>19.98074902526443</v>
      </c>
    </row>
    <row r="837" spans="2:8" x14ac:dyDescent="0.25">
      <c r="B837" s="25">
        <v>834</v>
      </c>
      <c r="C837" s="23">
        <v>4.024337211817735</v>
      </c>
      <c r="D837" s="3">
        <v>3.5524741514841023</v>
      </c>
      <c r="E837" s="3">
        <v>6.824646007009525</v>
      </c>
      <c r="F837" s="3">
        <v>4.8482541574443889</v>
      </c>
      <c r="G837" s="14">
        <v>1.5952460755178555</v>
      </c>
      <c r="H837" s="25">
        <v>20.844957603273606</v>
      </c>
    </row>
    <row r="838" spans="2:8" x14ac:dyDescent="0.25">
      <c r="B838" s="25">
        <v>835</v>
      </c>
      <c r="C838" s="23">
        <v>4.0376513040245126</v>
      </c>
      <c r="D838" s="3">
        <v>3.1493373058102549</v>
      </c>
      <c r="E838" s="3">
        <v>4.9468415214738721</v>
      </c>
      <c r="F838" s="3">
        <v>4.7538605832303347</v>
      </c>
      <c r="G838" s="14">
        <v>1.1061527061982621</v>
      </c>
      <c r="H838" s="25">
        <v>17.993843420737235</v>
      </c>
    </row>
    <row r="839" spans="2:8" x14ac:dyDescent="0.25">
      <c r="B839" s="25">
        <v>836</v>
      </c>
      <c r="C839" s="23">
        <v>3.9596719273626952</v>
      </c>
      <c r="D839" s="3">
        <v>2.4876391497116068</v>
      </c>
      <c r="E839" s="3">
        <v>6.0991206477371769</v>
      </c>
      <c r="F839" s="3">
        <v>5.6230148170939316</v>
      </c>
      <c r="G839" s="14">
        <v>1.3217600325007313</v>
      </c>
      <c r="H839" s="25">
        <v>19.491206574406139</v>
      </c>
    </row>
    <row r="840" spans="2:8" x14ac:dyDescent="0.25">
      <c r="B840" s="25">
        <v>837</v>
      </c>
      <c r="C840" s="23">
        <v>4.0163820359693414</v>
      </c>
      <c r="D840" s="3">
        <v>3.3831426990964903</v>
      </c>
      <c r="E840" s="3">
        <v>6.8187623133619937</v>
      </c>
      <c r="F840" s="3">
        <v>3.4236094675978932</v>
      </c>
      <c r="G840" s="14">
        <v>1.5169830072321315</v>
      </c>
      <c r="H840" s="25">
        <v>19.158879523257848</v>
      </c>
    </row>
    <row r="841" spans="2:8" x14ac:dyDescent="0.25">
      <c r="B841" s="25">
        <v>838</v>
      </c>
      <c r="C841" s="23">
        <v>3.5386627009484029</v>
      </c>
      <c r="D841" s="3">
        <v>2.7397699493691117</v>
      </c>
      <c r="E841" s="3">
        <v>6.7744840844206147</v>
      </c>
      <c r="F841" s="3">
        <v>4.6138452417423954</v>
      </c>
      <c r="G841" s="14">
        <v>1.5551709497841881</v>
      </c>
      <c r="H841" s="25">
        <v>19.221932926264714</v>
      </c>
    </row>
    <row r="842" spans="2:8" x14ac:dyDescent="0.25">
      <c r="B842" s="25">
        <v>839</v>
      </c>
      <c r="C842" s="23">
        <v>4.1351968593189952</v>
      </c>
      <c r="D842" s="3">
        <v>2.8388457125134279</v>
      </c>
      <c r="E842" s="3">
        <v>4.9424312411657709</v>
      </c>
      <c r="F842" s="3">
        <v>4.5198648407871334</v>
      </c>
      <c r="G842" s="14">
        <v>1.3847008679497543</v>
      </c>
      <c r="H842" s="25">
        <v>17.821039521735081</v>
      </c>
    </row>
    <row r="843" spans="2:8" x14ac:dyDescent="0.25">
      <c r="B843" s="25">
        <v>840</v>
      </c>
      <c r="C843" s="23">
        <v>3.5354809183564209</v>
      </c>
      <c r="D843" s="3">
        <v>3.4194121565866431</v>
      </c>
      <c r="E843" s="3">
        <v>5.2690657229431084</v>
      </c>
      <c r="F843" s="3">
        <v>4.1222394631995938</v>
      </c>
      <c r="G843" s="14">
        <v>1.4376577364424086</v>
      </c>
      <c r="H843" s="25">
        <v>17.783855997528175</v>
      </c>
    </row>
    <row r="844" spans="2:8" x14ac:dyDescent="0.25">
      <c r="B844" s="25">
        <v>841</v>
      </c>
      <c r="C844" s="23">
        <v>3.3026324423198257</v>
      </c>
      <c r="D844" s="3">
        <v>2.7099523803531063</v>
      </c>
      <c r="E844" s="3">
        <v>6.0045832041827216</v>
      </c>
      <c r="F844" s="3">
        <v>4.5761824161621476</v>
      </c>
      <c r="G844" s="14">
        <v>1.2990808139124317</v>
      </c>
      <c r="H844" s="25">
        <v>17.892431256930234</v>
      </c>
    </row>
    <row r="845" spans="2:8" x14ac:dyDescent="0.25">
      <c r="B845" s="25">
        <v>842</v>
      </c>
      <c r="C845" s="23">
        <v>3.6243147899094197</v>
      </c>
      <c r="D845" s="3">
        <v>3.1505435892233731</v>
      </c>
      <c r="E845" s="3">
        <v>6.5107275757152525</v>
      </c>
      <c r="F845" s="3">
        <v>3.3065364092477152</v>
      </c>
      <c r="G845" s="14">
        <v>1.7521943332488579</v>
      </c>
      <c r="H845" s="25">
        <v>18.34431669734462</v>
      </c>
    </row>
    <row r="846" spans="2:8" x14ac:dyDescent="0.25">
      <c r="B846" s="25">
        <v>843</v>
      </c>
      <c r="C846" s="23">
        <v>3.3622442071410688</v>
      </c>
      <c r="D846" s="3">
        <v>2.6964061012293583</v>
      </c>
      <c r="E846" s="3">
        <v>5.1395702833939652</v>
      </c>
      <c r="F846" s="3">
        <v>3.756617686551512</v>
      </c>
      <c r="G846" s="14">
        <v>1.4642877610319998</v>
      </c>
      <c r="H846" s="25">
        <v>16.419126039347905</v>
      </c>
    </row>
    <row r="847" spans="2:8" x14ac:dyDescent="0.25">
      <c r="B847" s="25">
        <v>844</v>
      </c>
      <c r="C847" s="23">
        <v>4.1998695540235813</v>
      </c>
      <c r="D847" s="3">
        <v>2.8694446428049556</v>
      </c>
      <c r="E847" s="3">
        <v>4.884927178393335</v>
      </c>
      <c r="F847" s="3">
        <v>3.9986896865838562</v>
      </c>
      <c r="G847" s="14">
        <v>1.4390906775925445</v>
      </c>
      <c r="H847" s="25">
        <v>17.392021739398274</v>
      </c>
    </row>
    <row r="848" spans="2:8" x14ac:dyDescent="0.25">
      <c r="B848" s="25">
        <v>845</v>
      </c>
      <c r="C848" s="23">
        <v>4.5663513849277235</v>
      </c>
      <c r="D848" s="3">
        <v>2.8504464369732028</v>
      </c>
      <c r="E848" s="3">
        <v>5.5029940147525105</v>
      </c>
      <c r="F848" s="3">
        <v>4.2897117430434184</v>
      </c>
      <c r="G848" s="14">
        <v>1.4060217001296971</v>
      </c>
      <c r="H848" s="25">
        <v>18.615525279826553</v>
      </c>
    </row>
    <row r="849" spans="2:8" x14ac:dyDescent="0.25">
      <c r="B849" s="25">
        <v>846</v>
      </c>
      <c r="C849" s="23">
        <v>3.5783995947430469</v>
      </c>
      <c r="D849" s="3">
        <v>2.6675034976717575</v>
      </c>
      <c r="E849" s="3">
        <v>5.4898625632598392</v>
      </c>
      <c r="F849" s="3">
        <v>3.2302565687373317</v>
      </c>
      <c r="G849" s="14">
        <v>1.3925546705536851</v>
      </c>
      <c r="H849" s="25">
        <v>16.358576894965662</v>
      </c>
    </row>
    <row r="850" spans="2:8" x14ac:dyDescent="0.25">
      <c r="B850" s="25">
        <v>847</v>
      </c>
      <c r="C850" s="23">
        <v>4.1264993132925305</v>
      </c>
      <c r="D850" s="3">
        <v>2.9886557047112001</v>
      </c>
      <c r="E850" s="3">
        <v>5.2267285945713944</v>
      </c>
      <c r="F850" s="3">
        <v>4.3118682641121726</v>
      </c>
      <c r="G850" s="14">
        <v>1.3791169010461326</v>
      </c>
      <c r="H850" s="25">
        <v>18.032868777733427</v>
      </c>
    </row>
    <row r="851" spans="2:8" x14ac:dyDescent="0.25">
      <c r="B851" s="25">
        <v>848</v>
      </c>
      <c r="C851" s="23">
        <v>3.980982403257602</v>
      </c>
      <c r="D851" s="3">
        <v>3.2382811546912622</v>
      </c>
      <c r="E851" s="3">
        <v>4.8582147349361025</v>
      </c>
      <c r="F851" s="3">
        <v>3.4892497106555167</v>
      </c>
      <c r="G851" s="14">
        <v>1.2214422848653144</v>
      </c>
      <c r="H851" s="25">
        <v>16.788170288405798</v>
      </c>
    </row>
    <row r="852" spans="2:8" x14ac:dyDescent="0.25">
      <c r="B852" s="25">
        <v>849</v>
      </c>
      <c r="C852" s="23">
        <v>4.2494654317820304</v>
      </c>
      <c r="D852" s="3">
        <v>2.6099125516854906</v>
      </c>
      <c r="E852" s="3">
        <v>5.461012452841576</v>
      </c>
      <c r="F852" s="3">
        <v>3.116059226502951</v>
      </c>
      <c r="G852" s="14">
        <v>1.508387844728752</v>
      </c>
      <c r="H852" s="25">
        <v>16.9448375075408</v>
      </c>
    </row>
    <row r="853" spans="2:8" x14ac:dyDescent="0.25">
      <c r="B853" s="25">
        <v>850</v>
      </c>
      <c r="C853" s="23">
        <v>4.1133687466000657</v>
      </c>
      <c r="D853" s="3">
        <v>3.1746469579714702</v>
      </c>
      <c r="E853" s="3">
        <v>6.6947528319010523</v>
      </c>
      <c r="F853" s="3">
        <v>3.3299428698819402</v>
      </c>
      <c r="G853" s="14">
        <v>1.7965850571716888</v>
      </c>
      <c r="H853" s="25">
        <v>19.109296463526217</v>
      </c>
    </row>
    <row r="854" spans="2:8" x14ac:dyDescent="0.25">
      <c r="B854" s="25">
        <v>851</v>
      </c>
      <c r="C854" s="23">
        <v>4.5203959067225838</v>
      </c>
      <c r="D854" s="3">
        <v>3.7580876849370202</v>
      </c>
      <c r="E854" s="3">
        <v>7.6851511979804226</v>
      </c>
      <c r="F854" s="3">
        <v>3.3395133003567139</v>
      </c>
      <c r="G854" s="14">
        <v>1.8234027443550109</v>
      </c>
      <c r="H854" s="25">
        <v>21.12655083435175</v>
      </c>
    </row>
    <row r="855" spans="2:8" x14ac:dyDescent="0.25">
      <c r="B855" s="25">
        <v>852</v>
      </c>
      <c r="C855" s="23">
        <v>4.5767263956292243</v>
      </c>
      <c r="D855" s="3">
        <v>3.1245217855578025</v>
      </c>
      <c r="E855" s="3">
        <v>7.7893621818752692</v>
      </c>
      <c r="F855" s="3">
        <v>3.1965619341018852</v>
      </c>
      <c r="G855" s="14">
        <v>1.3574267549859105</v>
      </c>
      <c r="H855" s="25">
        <v>20.04459905215009</v>
      </c>
    </row>
    <row r="856" spans="2:8" x14ac:dyDescent="0.25">
      <c r="B856" s="25">
        <v>853</v>
      </c>
      <c r="C856" s="23">
        <v>3.5926364029634352</v>
      </c>
      <c r="D856" s="3">
        <v>3.2007058019816186</v>
      </c>
      <c r="E856" s="3">
        <v>5.4806775890228163</v>
      </c>
      <c r="F856" s="3">
        <v>3.750438991297532</v>
      </c>
      <c r="G856" s="14">
        <v>1.3630336098313092</v>
      </c>
      <c r="H856" s="25">
        <v>17.387492395096711</v>
      </c>
    </row>
    <row r="857" spans="2:8" x14ac:dyDescent="0.25">
      <c r="B857" s="25">
        <v>854</v>
      </c>
      <c r="C857" s="23">
        <v>4.1645524413650925</v>
      </c>
      <c r="D857" s="3">
        <v>2.509431075537548</v>
      </c>
      <c r="E857" s="3">
        <v>6.0676152613074805</v>
      </c>
      <c r="F857" s="3">
        <v>4.9749097638481867</v>
      </c>
      <c r="G857" s="14">
        <v>1.7519256008730961</v>
      </c>
      <c r="H857" s="25">
        <v>19.468434142931404</v>
      </c>
    </row>
    <row r="858" spans="2:8" x14ac:dyDescent="0.25">
      <c r="B858" s="25">
        <v>855</v>
      </c>
      <c r="C858" s="23">
        <v>4.0318289140498544</v>
      </c>
      <c r="D858" s="3">
        <v>2.8701841863832001</v>
      </c>
      <c r="E858" s="3">
        <v>4.5733694509100902</v>
      </c>
      <c r="F858" s="3">
        <v>4.0877221948305804</v>
      </c>
      <c r="G858" s="14">
        <v>1.6676259227380295</v>
      </c>
      <c r="H858" s="25">
        <v>17.230730668911754</v>
      </c>
    </row>
    <row r="859" spans="2:8" x14ac:dyDescent="0.25">
      <c r="B859" s="25">
        <v>856</v>
      </c>
      <c r="C859" s="23">
        <v>4.7845802189051696</v>
      </c>
      <c r="D859" s="3">
        <v>3.5286091752089872</v>
      </c>
      <c r="E859" s="3">
        <v>4.6735484511103254</v>
      </c>
      <c r="F859" s="3">
        <v>4.0744471441298273</v>
      </c>
      <c r="G859" s="14">
        <v>1.7681516066750227</v>
      </c>
      <c r="H859" s="25">
        <v>18.829336596029332</v>
      </c>
    </row>
    <row r="860" spans="2:8" x14ac:dyDescent="0.25">
      <c r="B860" s="25">
        <v>857</v>
      </c>
      <c r="C860" s="23">
        <v>3.3127398242042099</v>
      </c>
      <c r="D860" s="3">
        <v>3.7772063433682104</v>
      </c>
      <c r="E860" s="3">
        <v>7.736888866654029</v>
      </c>
      <c r="F860" s="3">
        <v>4.4855482641624462</v>
      </c>
      <c r="G860" s="14">
        <v>1.2142521190321522</v>
      </c>
      <c r="H860" s="25">
        <v>20.526635417421048</v>
      </c>
    </row>
    <row r="861" spans="2:8" x14ac:dyDescent="0.25">
      <c r="B861" s="25">
        <v>858</v>
      </c>
      <c r="C861" s="23">
        <v>3.2717460379079193</v>
      </c>
      <c r="D861" s="3">
        <v>2.5952967614123441</v>
      </c>
      <c r="E861" s="3">
        <v>5.1360229367576586</v>
      </c>
      <c r="F861" s="3">
        <v>3.6936624895393204</v>
      </c>
      <c r="G861" s="14">
        <v>1.3331490448849861</v>
      </c>
      <c r="H861" s="25">
        <v>16.029877270502229</v>
      </c>
    </row>
    <row r="862" spans="2:8" x14ac:dyDescent="0.25">
      <c r="B862" s="25">
        <v>859</v>
      </c>
      <c r="C862" s="23">
        <v>3.8536287093680346</v>
      </c>
      <c r="D862" s="3">
        <v>2.3904653547978185</v>
      </c>
      <c r="E862" s="3">
        <v>6.2725920050675201</v>
      </c>
      <c r="F862" s="3">
        <v>3.8433310955031335</v>
      </c>
      <c r="G862" s="14">
        <v>1.6059245358314893</v>
      </c>
      <c r="H862" s="25">
        <v>17.965941700567996</v>
      </c>
    </row>
    <row r="863" spans="2:8" x14ac:dyDescent="0.25">
      <c r="B863" s="25">
        <v>860</v>
      </c>
      <c r="C863" s="23">
        <v>3.9113492430371077</v>
      </c>
      <c r="D863" s="3">
        <v>2.5828921857260014</v>
      </c>
      <c r="E863" s="3">
        <v>5.6620249084587213</v>
      </c>
      <c r="F863" s="3">
        <v>4.2902082745908157</v>
      </c>
      <c r="G863" s="14">
        <v>1.6309570295137525</v>
      </c>
      <c r="H863" s="25">
        <v>18.077431641326399</v>
      </c>
    </row>
    <row r="864" spans="2:8" x14ac:dyDescent="0.25">
      <c r="B864" s="25">
        <v>861</v>
      </c>
      <c r="C864" s="23">
        <v>3.7166483166659368</v>
      </c>
      <c r="D864" s="3">
        <v>2.9331807164742836</v>
      </c>
      <c r="E864" s="3">
        <v>4.9197959622592062</v>
      </c>
      <c r="F864" s="3">
        <v>4.5417034690539264</v>
      </c>
      <c r="G864" s="14">
        <v>1.2999518491429032</v>
      </c>
      <c r="H864" s="25">
        <v>17.411280313596254</v>
      </c>
    </row>
    <row r="865" spans="2:8" x14ac:dyDescent="0.25">
      <c r="B865" s="25">
        <v>862</v>
      </c>
      <c r="C865" s="23">
        <v>3.9832175568471331</v>
      </c>
      <c r="D865" s="3">
        <v>2.1727062104727022</v>
      </c>
      <c r="E865" s="3">
        <v>5.4054753799316426</v>
      </c>
      <c r="F865" s="3">
        <v>3.4725652236615292</v>
      </c>
      <c r="G865" s="14">
        <v>1.5368961551996068</v>
      </c>
      <c r="H865" s="25">
        <v>16.570860526112615</v>
      </c>
    </row>
    <row r="866" spans="2:8" x14ac:dyDescent="0.25">
      <c r="B866" s="25">
        <v>863</v>
      </c>
      <c r="C866" s="23">
        <v>4.5628662579793993</v>
      </c>
      <c r="D866" s="3">
        <v>2.938028588369713</v>
      </c>
      <c r="E866" s="3">
        <v>5.3767015620560734</v>
      </c>
      <c r="F866" s="3">
        <v>3.4945948864458654</v>
      </c>
      <c r="G866" s="14">
        <v>1.4613777457932997</v>
      </c>
      <c r="H866" s="25">
        <v>17.833569040644349</v>
      </c>
    </row>
    <row r="867" spans="2:8" x14ac:dyDescent="0.25">
      <c r="B867" s="25">
        <v>864</v>
      </c>
      <c r="C867" s="23">
        <v>4.6271588654175426</v>
      </c>
      <c r="D867" s="3">
        <v>3.5231717346063611</v>
      </c>
      <c r="E867" s="3">
        <v>6.549648910966793</v>
      </c>
      <c r="F867" s="3">
        <v>3.3446369307489885</v>
      </c>
      <c r="G867" s="14">
        <v>1.4806526136836777</v>
      </c>
      <c r="H867" s="25">
        <v>19.525269055423362</v>
      </c>
    </row>
    <row r="868" spans="2:8" x14ac:dyDescent="0.25">
      <c r="B868" s="25">
        <v>865</v>
      </c>
      <c r="C868" s="23">
        <v>3.7260636873796225</v>
      </c>
      <c r="D868" s="3">
        <v>3.7435783514523937</v>
      </c>
      <c r="E868" s="3">
        <v>5.3695483620602289</v>
      </c>
      <c r="F868" s="3">
        <v>3.1751840780477192</v>
      </c>
      <c r="G868" s="14">
        <v>1.1964631452523979</v>
      </c>
      <c r="H868" s="25">
        <v>17.210837624192362</v>
      </c>
    </row>
    <row r="869" spans="2:8" x14ac:dyDescent="0.25">
      <c r="B869" s="25">
        <v>866</v>
      </c>
      <c r="C869" s="23">
        <v>3.9388231611632483</v>
      </c>
      <c r="D869" s="3">
        <v>2.8939629249096273</v>
      </c>
      <c r="E869" s="3">
        <v>4.4625770280461321</v>
      </c>
      <c r="F869" s="3">
        <v>4.9987221931271941</v>
      </c>
      <c r="G869" s="14">
        <v>1.8976153577715547</v>
      </c>
      <c r="H869" s="25">
        <v>18.191700665017756</v>
      </c>
    </row>
    <row r="870" spans="2:8" x14ac:dyDescent="0.25">
      <c r="B870" s="25">
        <v>867</v>
      </c>
      <c r="C870" s="23">
        <v>4.8965017415345242</v>
      </c>
      <c r="D870" s="3">
        <v>2.6273397157190184</v>
      </c>
      <c r="E870" s="3">
        <v>4.4991036897691448</v>
      </c>
      <c r="F870" s="3">
        <v>3.8144000428537894</v>
      </c>
      <c r="G870" s="14">
        <v>1.6250668946962652</v>
      </c>
      <c r="H870" s="25">
        <v>17.46241208457274</v>
      </c>
    </row>
    <row r="871" spans="2:8" x14ac:dyDescent="0.25">
      <c r="B871" s="25">
        <v>868</v>
      </c>
      <c r="C871" s="23">
        <v>3.2850234642742948</v>
      </c>
      <c r="D871" s="3">
        <v>3.7230681033932709</v>
      </c>
      <c r="E871" s="3">
        <v>4.3533044986760201</v>
      </c>
      <c r="F871" s="3">
        <v>3.3700586049764483</v>
      </c>
      <c r="G871" s="14">
        <v>1.5196581090290917</v>
      </c>
      <c r="H871" s="25">
        <v>16.251112780349125</v>
      </c>
    </row>
    <row r="872" spans="2:8" x14ac:dyDescent="0.25">
      <c r="B872" s="25">
        <v>869</v>
      </c>
      <c r="C872" s="23">
        <v>4.0124514210252169</v>
      </c>
      <c r="D872" s="3">
        <v>2.9795024364844216</v>
      </c>
      <c r="E872" s="3">
        <v>4.8994715516711045</v>
      </c>
      <c r="F872" s="3">
        <v>4.3605330827051141</v>
      </c>
      <c r="G872" s="14">
        <v>1.4226893671497383</v>
      </c>
      <c r="H872" s="25">
        <v>17.674647859035595</v>
      </c>
    </row>
    <row r="873" spans="2:8" x14ac:dyDescent="0.25">
      <c r="B873" s="25">
        <v>870</v>
      </c>
      <c r="C873" s="23">
        <v>3.7911184904301134</v>
      </c>
      <c r="D873" s="3">
        <v>2.2089628204923768</v>
      </c>
      <c r="E873" s="3">
        <v>6.6417793713464084</v>
      </c>
      <c r="F873" s="3">
        <v>4.2720604706349539</v>
      </c>
      <c r="G873" s="14">
        <v>1.5148896894536161</v>
      </c>
      <c r="H873" s="25">
        <v>18.428810842357471</v>
      </c>
    </row>
    <row r="874" spans="2:8" x14ac:dyDescent="0.25">
      <c r="B874" s="25">
        <v>871</v>
      </c>
      <c r="C874" s="23">
        <v>3.5627873506915955</v>
      </c>
      <c r="D874" s="3">
        <v>2.6220337150503807</v>
      </c>
      <c r="E874" s="3">
        <v>5.1201627249296617</v>
      </c>
      <c r="F874" s="3">
        <v>4.066676957093418</v>
      </c>
      <c r="G874" s="14">
        <v>1.6684463372361082</v>
      </c>
      <c r="H874" s="25">
        <v>17.040107085001164</v>
      </c>
    </row>
    <row r="875" spans="2:8" x14ac:dyDescent="0.25">
      <c r="B875" s="25">
        <v>872</v>
      </c>
      <c r="C875" s="23">
        <v>4.5927845438543811</v>
      </c>
      <c r="D875" s="3">
        <v>3.388744807002122</v>
      </c>
      <c r="E875" s="3">
        <v>4.979763623919891</v>
      </c>
      <c r="F875" s="3">
        <v>4.5620849320764529</v>
      </c>
      <c r="G875" s="14">
        <v>1.3077037392092312</v>
      </c>
      <c r="H875" s="25">
        <v>18.831081646062078</v>
      </c>
    </row>
    <row r="876" spans="2:8" x14ac:dyDescent="0.25">
      <c r="B876" s="25">
        <v>873</v>
      </c>
      <c r="C876" s="23">
        <v>4.1490907718032917</v>
      </c>
      <c r="D876" s="3">
        <v>2.2211524715556288</v>
      </c>
      <c r="E876" s="3">
        <v>4.9090824650328955</v>
      </c>
      <c r="F876" s="3">
        <v>3.3574987740262223</v>
      </c>
      <c r="G876" s="14">
        <v>1.2960785075771084</v>
      </c>
      <c r="H876" s="25">
        <v>15.932902989995148</v>
      </c>
    </row>
    <row r="877" spans="2:8" x14ac:dyDescent="0.25">
      <c r="B877" s="25">
        <v>874</v>
      </c>
      <c r="C877" s="23">
        <v>3.6400890188594976</v>
      </c>
      <c r="D877" s="3">
        <v>3.2672722217593613</v>
      </c>
      <c r="E877" s="3">
        <v>6.1141753461666379</v>
      </c>
      <c r="F877" s="3">
        <v>4.2489549564917581</v>
      </c>
      <c r="G877" s="14">
        <v>1.6585110356471917</v>
      </c>
      <c r="H877" s="25">
        <v>18.929002578924447</v>
      </c>
    </row>
    <row r="878" spans="2:8" x14ac:dyDescent="0.25">
      <c r="B878" s="25">
        <v>875</v>
      </c>
      <c r="C878" s="23">
        <v>4.4990288959525406</v>
      </c>
      <c r="D878" s="3">
        <v>3.3930060092965819</v>
      </c>
      <c r="E878" s="3">
        <v>6.344094537619088</v>
      </c>
      <c r="F878" s="3">
        <v>3.3104094741881962</v>
      </c>
      <c r="G878" s="14">
        <v>1.6261047270521443</v>
      </c>
      <c r="H878" s="25">
        <v>19.172643644108554</v>
      </c>
    </row>
    <row r="879" spans="2:8" x14ac:dyDescent="0.25">
      <c r="B879" s="25">
        <v>876</v>
      </c>
      <c r="C879" s="23">
        <v>3.9574163739759585</v>
      </c>
      <c r="D879" s="3">
        <v>2.8899807354497637</v>
      </c>
      <c r="E879" s="3">
        <v>4.6916038134370472</v>
      </c>
      <c r="F879" s="3">
        <v>3.7367494321196197</v>
      </c>
      <c r="G879" s="14">
        <v>1.206406872002634</v>
      </c>
      <c r="H879" s="25">
        <v>16.482157226985024</v>
      </c>
    </row>
    <row r="880" spans="2:8" x14ac:dyDescent="0.25">
      <c r="B880" s="25">
        <v>877</v>
      </c>
      <c r="C880" s="23">
        <v>3.9739756699241369</v>
      </c>
      <c r="D880" s="3">
        <v>2.1896263585856079</v>
      </c>
      <c r="E880" s="3">
        <v>4.9239207339171616</v>
      </c>
      <c r="F880" s="3">
        <v>3.5337862028835034</v>
      </c>
      <c r="G880" s="14">
        <v>1.3389201813521356</v>
      </c>
      <c r="H880" s="25">
        <v>15.960229146662545</v>
      </c>
    </row>
    <row r="881" spans="2:8" x14ac:dyDescent="0.25">
      <c r="B881" s="25">
        <v>878</v>
      </c>
      <c r="C881" s="23">
        <v>4.687546408666055</v>
      </c>
      <c r="D881" s="3">
        <v>3.4690226767725107</v>
      </c>
      <c r="E881" s="3">
        <v>7.3165366054464087</v>
      </c>
      <c r="F881" s="3">
        <v>3.2969865397175071</v>
      </c>
      <c r="G881" s="14">
        <v>1.463252437621938</v>
      </c>
      <c r="H881" s="25">
        <v>20.233344668224422</v>
      </c>
    </row>
    <row r="882" spans="2:8" x14ac:dyDescent="0.25">
      <c r="B882" s="25">
        <v>879</v>
      </c>
      <c r="C882" s="23">
        <v>4.6814976010180862</v>
      </c>
      <c r="D882" s="3">
        <v>3.5710988433806792</v>
      </c>
      <c r="E882" s="3">
        <v>5.2500835944223372</v>
      </c>
      <c r="F882" s="3">
        <v>4.2274366686423352</v>
      </c>
      <c r="G882" s="14">
        <v>1.6297145661455139</v>
      </c>
      <c r="H882" s="25">
        <v>19.35983127360895</v>
      </c>
    </row>
    <row r="883" spans="2:8" x14ac:dyDescent="0.25">
      <c r="B883" s="25">
        <v>880</v>
      </c>
      <c r="C883" s="23">
        <v>3.5085802961875832</v>
      </c>
      <c r="D883" s="3">
        <v>3.4025735079521082</v>
      </c>
      <c r="E883" s="3">
        <v>4.1914452568323428</v>
      </c>
      <c r="F883" s="3">
        <v>3.7136144420421133</v>
      </c>
      <c r="G883" s="14">
        <v>1.5454375069197446</v>
      </c>
      <c r="H883" s="25">
        <v>16.36165100993389</v>
      </c>
    </row>
    <row r="884" spans="2:8" x14ac:dyDescent="0.25">
      <c r="B884" s="25">
        <v>881</v>
      </c>
      <c r="C884" s="23">
        <v>3.9274849815129533</v>
      </c>
      <c r="D884" s="3">
        <v>2.9369718491270467</v>
      </c>
      <c r="E884" s="3">
        <v>4.2435965284735957</v>
      </c>
      <c r="F884" s="3">
        <v>4.2873771023732932</v>
      </c>
      <c r="G884" s="14">
        <v>1.6472661351897253</v>
      </c>
      <c r="H884" s="25">
        <v>17.042696596676613</v>
      </c>
    </row>
    <row r="885" spans="2:8" x14ac:dyDescent="0.25">
      <c r="B885" s="25">
        <v>882</v>
      </c>
      <c r="C885" s="23">
        <v>4.0902952155101184</v>
      </c>
      <c r="D885" s="3">
        <v>2.200536157955479</v>
      </c>
      <c r="E885" s="3">
        <v>4.7259945879266851</v>
      </c>
      <c r="F885" s="3">
        <v>4.3540511520951481</v>
      </c>
      <c r="G885" s="14">
        <v>1.926944750893542</v>
      </c>
      <c r="H885" s="25">
        <v>17.297821864380975</v>
      </c>
    </row>
    <row r="886" spans="2:8" x14ac:dyDescent="0.25">
      <c r="B886" s="25">
        <v>883</v>
      </c>
      <c r="C886" s="23">
        <v>4.1096003385143671</v>
      </c>
      <c r="D886" s="3">
        <v>2.5071445463116913</v>
      </c>
      <c r="E886" s="3">
        <v>5.6760819683836559</v>
      </c>
      <c r="F886" s="3">
        <v>3.2059354596623022</v>
      </c>
      <c r="G886" s="14">
        <v>1.4701842654100599</v>
      </c>
      <c r="H886" s="25">
        <v>16.968946578282079</v>
      </c>
    </row>
    <row r="887" spans="2:8" x14ac:dyDescent="0.25">
      <c r="B887" s="25">
        <v>884</v>
      </c>
      <c r="C887" s="23">
        <v>4.169607251218733</v>
      </c>
      <c r="D887" s="3">
        <v>2.1522061694089105</v>
      </c>
      <c r="E887" s="3">
        <v>5.0780064317413718</v>
      </c>
      <c r="F887" s="3">
        <v>4.4605771849121059</v>
      </c>
      <c r="G887" s="14">
        <v>1.9488154495446286</v>
      </c>
      <c r="H887" s="25">
        <v>17.80921248682575</v>
      </c>
    </row>
    <row r="888" spans="2:8" x14ac:dyDescent="0.25">
      <c r="B888" s="25">
        <v>885</v>
      </c>
      <c r="C888" s="23">
        <v>3.8138279381065452</v>
      </c>
      <c r="D888" s="3">
        <v>3.0015273379456557</v>
      </c>
      <c r="E888" s="3">
        <v>5.7287942126246731</v>
      </c>
      <c r="F888" s="3">
        <v>3.7036434642934903</v>
      </c>
      <c r="G888" s="14">
        <v>1.5219004997495995</v>
      </c>
      <c r="H888" s="25">
        <v>17.769693452719963</v>
      </c>
    </row>
    <row r="889" spans="2:8" x14ac:dyDescent="0.25">
      <c r="B889" s="25">
        <v>886</v>
      </c>
      <c r="C889" s="23">
        <v>3.8693792560920226</v>
      </c>
      <c r="D889" s="3">
        <v>3.2711969653529058</v>
      </c>
      <c r="E889" s="3">
        <v>5.7833202809643982</v>
      </c>
      <c r="F889" s="3">
        <v>3.3792561020627412</v>
      </c>
      <c r="G889" s="14">
        <v>1.8667459270999556</v>
      </c>
      <c r="H889" s="25">
        <v>18.169898531572024</v>
      </c>
    </row>
    <row r="890" spans="2:8" x14ac:dyDescent="0.25">
      <c r="B890" s="25">
        <v>887</v>
      </c>
      <c r="C890" s="23">
        <v>4.421930225844962</v>
      </c>
      <c r="D890" s="3">
        <v>2.4770905350331742</v>
      </c>
      <c r="E890" s="3">
        <v>6.6531821535204116</v>
      </c>
      <c r="F890" s="3">
        <v>4.2666052121482911</v>
      </c>
      <c r="G890" s="14">
        <v>1.4092088008893222</v>
      </c>
      <c r="H890" s="25">
        <v>19.228016927436158</v>
      </c>
    </row>
    <row r="891" spans="2:8" x14ac:dyDescent="0.25">
      <c r="B891" s="25">
        <v>888</v>
      </c>
      <c r="C891" s="23">
        <v>3.7872301546861999</v>
      </c>
      <c r="D891" s="3">
        <v>2.789102086046773</v>
      </c>
      <c r="E891" s="3">
        <v>6.4692570729510201</v>
      </c>
      <c r="F891" s="3">
        <v>3.2641960134373127</v>
      </c>
      <c r="G891" s="14">
        <v>1.3944921368010497</v>
      </c>
      <c r="H891" s="25">
        <v>17.704277463922356</v>
      </c>
    </row>
    <row r="892" spans="2:8" x14ac:dyDescent="0.25">
      <c r="B892" s="25">
        <v>889</v>
      </c>
      <c r="C892" s="23">
        <v>3.6640770585203311</v>
      </c>
      <c r="D892" s="3">
        <v>2.7494219770652357</v>
      </c>
      <c r="E892" s="3">
        <v>4.5400095171442949</v>
      </c>
      <c r="F892" s="3">
        <v>3.4657090233830989</v>
      </c>
      <c r="G892" s="14">
        <v>1.5777473512750115</v>
      </c>
      <c r="H892" s="25">
        <v>15.996964927387971</v>
      </c>
    </row>
    <row r="893" spans="2:8" x14ac:dyDescent="0.25">
      <c r="B893" s="25">
        <v>890</v>
      </c>
      <c r="C893" s="23">
        <v>4.7036233092846578</v>
      </c>
      <c r="D893" s="3">
        <v>3.0329286050923909</v>
      </c>
      <c r="E893" s="3">
        <v>6.25201232908121</v>
      </c>
      <c r="F893" s="3">
        <v>4.8984950821282203</v>
      </c>
      <c r="G893" s="14">
        <v>1.7272206328652902</v>
      </c>
      <c r="H893" s="25">
        <v>20.614279958451771</v>
      </c>
    </row>
    <row r="894" spans="2:8" x14ac:dyDescent="0.25">
      <c r="B894" s="25">
        <v>891</v>
      </c>
      <c r="C894" s="23">
        <v>3.8202219092347152</v>
      </c>
      <c r="D894" s="3">
        <v>2.9472201240859066</v>
      </c>
      <c r="E894" s="3">
        <v>6.3756196395005489</v>
      </c>
      <c r="F894" s="3">
        <v>3.0236707468047257</v>
      </c>
      <c r="G894" s="14">
        <v>1.5723051879924763</v>
      </c>
      <c r="H894" s="25">
        <v>17.739037607618371</v>
      </c>
    </row>
    <row r="895" spans="2:8" x14ac:dyDescent="0.25">
      <c r="B895" s="25">
        <v>892</v>
      </c>
      <c r="C895" s="23">
        <v>4.1676335103753175</v>
      </c>
      <c r="D895" s="3">
        <v>2.7553819038786416</v>
      </c>
      <c r="E895" s="3">
        <v>5.592994396936942</v>
      </c>
      <c r="F895" s="3">
        <v>3.6144533372538379</v>
      </c>
      <c r="G895" s="14">
        <v>1.8947068189404817</v>
      </c>
      <c r="H895" s="25">
        <v>18.025169967385221</v>
      </c>
    </row>
    <row r="896" spans="2:8" x14ac:dyDescent="0.25">
      <c r="B896" s="25">
        <v>893</v>
      </c>
      <c r="C896" s="23">
        <v>4.0183689600922552</v>
      </c>
      <c r="D896" s="3">
        <v>3.4218769497259904</v>
      </c>
      <c r="E896" s="3">
        <v>6.6399300379901938</v>
      </c>
      <c r="F896" s="3">
        <v>4.1688694772784087</v>
      </c>
      <c r="G896" s="14">
        <v>1.3904179724824468</v>
      </c>
      <c r="H896" s="25">
        <v>19.639463397569294</v>
      </c>
    </row>
    <row r="897" spans="2:8" x14ac:dyDescent="0.25">
      <c r="B897" s="25">
        <v>894</v>
      </c>
      <c r="C897" s="23">
        <v>3.4669248728177675</v>
      </c>
      <c r="D897" s="3">
        <v>2.5385994204230151</v>
      </c>
      <c r="E897" s="3">
        <v>4.9831637228283476</v>
      </c>
      <c r="F897" s="3">
        <v>3.4362091980533349</v>
      </c>
      <c r="G897" s="14">
        <v>1.3306304756857692</v>
      </c>
      <c r="H897" s="25">
        <v>15.755527689808234</v>
      </c>
    </row>
    <row r="898" spans="2:8" x14ac:dyDescent="0.25">
      <c r="B898" s="25">
        <v>895</v>
      </c>
      <c r="C898" s="23">
        <v>4.165831777642043</v>
      </c>
      <c r="D898" s="3">
        <v>3.8705481664322581</v>
      </c>
      <c r="E898" s="3">
        <v>4.933314468173263</v>
      </c>
      <c r="F898" s="3">
        <v>4.2819790866282998</v>
      </c>
      <c r="G898" s="14">
        <v>1.4896613785411048</v>
      </c>
      <c r="H898" s="25">
        <v>18.741334877416968</v>
      </c>
    </row>
    <row r="899" spans="2:8" x14ac:dyDescent="0.25">
      <c r="B899" s="25">
        <v>896</v>
      </c>
      <c r="C899" s="23">
        <v>3.4885807559216322</v>
      </c>
      <c r="D899" s="3">
        <v>3.3985015772477913</v>
      </c>
      <c r="E899" s="3">
        <v>4.3695902906678317</v>
      </c>
      <c r="F899" s="3">
        <v>4.470902856445071</v>
      </c>
      <c r="G899" s="14">
        <v>1.8281336432809594</v>
      </c>
      <c r="H899" s="25">
        <v>17.555709123563286</v>
      </c>
    </row>
    <row r="900" spans="2:8" x14ac:dyDescent="0.25">
      <c r="B900" s="25">
        <v>897</v>
      </c>
      <c r="C900" s="23">
        <v>4.1290118461258221</v>
      </c>
      <c r="D900" s="3">
        <v>2.3467652889682036</v>
      </c>
      <c r="E900" s="3">
        <v>5.5873164338686783</v>
      </c>
      <c r="F900" s="3">
        <v>3.3143101714846899</v>
      </c>
      <c r="G900" s="14">
        <v>1.3394194706782176</v>
      </c>
      <c r="H900" s="25">
        <v>16.716823211125611</v>
      </c>
    </row>
    <row r="901" spans="2:8" x14ac:dyDescent="0.25">
      <c r="B901" s="25">
        <v>898</v>
      </c>
      <c r="C901" s="23">
        <v>3.3957932723335693</v>
      </c>
      <c r="D901" s="3">
        <v>2.9802244076777304</v>
      </c>
      <c r="E901" s="3">
        <v>5.0924129784225061</v>
      </c>
      <c r="F901" s="3">
        <v>5.0423166695053023</v>
      </c>
      <c r="G901" s="14">
        <v>1.6009307836427151</v>
      </c>
      <c r="H901" s="25">
        <v>18.111678111581824</v>
      </c>
    </row>
    <row r="902" spans="2:8" x14ac:dyDescent="0.25">
      <c r="B902" s="25">
        <v>899</v>
      </c>
      <c r="C902" s="23">
        <v>3.8263750101619474</v>
      </c>
      <c r="D902" s="3">
        <v>3.3148433454769202</v>
      </c>
      <c r="E902" s="3">
        <v>6.8727046743788494</v>
      </c>
      <c r="F902" s="3">
        <v>3.6086692071735325</v>
      </c>
      <c r="G902" s="14">
        <v>1.8553771436103363</v>
      </c>
      <c r="H902" s="25">
        <v>19.477969380801586</v>
      </c>
    </row>
    <row r="903" spans="2:8" x14ac:dyDescent="0.25">
      <c r="B903" s="25">
        <v>900</v>
      </c>
      <c r="C903" s="23">
        <v>3.6452151582098473</v>
      </c>
      <c r="D903" s="3">
        <v>3.4260477302903873</v>
      </c>
      <c r="E903" s="3">
        <v>6.6640812601436288</v>
      </c>
      <c r="F903" s="3">
        <v>4.8763557851074602</v>
      </c>
      <c r="G903" s="14">
        <v>1.3692988704194127</v>
      </c>
      <c r="H903" s="25">
        <v>19.980998804170738</v>
      </c>
    </row>
    <row r="904" spans="2:8" x14ac:dyDescent="0.25">
      <c r="B904" s="25">
        <v>901</v>
      </c>
      <c r="C904" s="23">
        <v>4.7547628440662191</v>
      </c>
      <c r="D904" s="3">
        <v>2.8826478170544778</v>
      </c>
      <c r="E904" s="3">
        <v>5.0428799028931888</v>
      </c>
      <c r="F904" s="3">
        <v>5.2885602774640947</v>
      </c>
      <c r="G904" s="14">
        <v>1.6463704452319177</v>
      </c>
      <c r="H904" s="25">
        <v>19.615221286709897</v>
      </c>
    </row>
    <row r="905" spans="2:8" x14ac:dyDescent="0.25">
      <c r="B905" s="25">
        <v>902</v>
      </c>
      <c r="C905" s="23">
        <v>4.1176659431267133</v>
      </c>
      <c r="D905" s="3">
        <v>3.1468173848558099</v>
      </c>
      <c r="E905" s="3">
        <v>5.1984215957999425</v>
      </c>
      <c r="F905" s="3">
        <v>5.4409315092568757</v>
      </c>
      <c r="G905" s="14">
        <v>1.1171406472959036</v>
      </c>
      <c r="H905" s="25">
        <v>19.020977080335246</v>
      </c>
    </row>
    <row r="906" spans="2:8" x14ac:dyDescent="0.25">
      <c r="B906" s="25">
        <v>903</v>
      </c>
      <c r="C906" s="23">
        <v>4.0972217481011226</v>
      </c>
      <c r="D906" s="3">
        <v>3.2310586289053131</v>
      </c>
      <c r="E906" s="3">
        <v>4.5150933927277768</v>
      </c>
      <c r="F906" s="3">
        <v>3.2700960138590833</v>
      </c>
      <c r="G906" s="14">
        <v>1.5603329202951504</v>
      </c>
      <c r="H906" s="25">
        <v>16.673802703888448</v>
      </c>
    </row>
    <row r="907" spans="2:8" x14ac:dyDescent="0.25">
      <c r="B907" s="25">
        <v>904</v>
      </c>
      <c r="C907" s="23">
        <v>3.8476244065592482</v>
      </c>
      <c r="D907" s="3">
        <v>2.8229813501955321</v>
      </c>
      <c r="E907" s="3">
        <v>5.0507509778900612</v>
      </c>
      <c r="F907" s="3">
        <v>3.5227525879564214</v>
      </c>
      <c r="G907" s="14">
        <v>1.3774543816432285</v>
      </c>
      <c r="H907" s="25">
        <v>16.62156370424449</v>
      </c>
    </row>
    <row r="908" spans="2:8" x14ac:dyDescent="0.25">
      <c r="B908" s="25">
        <v>905</v>
      </c>
      <c r="C908" s="23">
        <v>3.2078273059475211</v>
      </c>
      <c r="D908" s="3">
        <v>3.705781304738784</v>
      </c>
      <c r="E908" s="3">
        <v>4.308722605783414</v>
      </c>
      <c r="F908" s="3">
        <v>4.3150360747726753</v>
      </c>
      <c r="G908" s="14">
        <v>1.2688892074938622</v>
      </c>
      <c r="H908" s="25">
        <v>16.806256498736257</v>
      </c>
    </row>
    <row r="909" spans="2:8" x14ac:dyDescent="0.25">
      <c r="B909" s="25">
        <v>906</v>
      </c>
      <c r="C909" s="23">
        <v>3.4540021838973787</v>
      </c>
      <c r="D909" s="3">
        <v>3.1354698991809005</v>
      </c>
      <c r="E909" s="3">
        <v>5.0003105152612388</v>
      </c>
      <c r="F909" s="3">
        <v>3.581035716470411</v>
      </c>
      <c r="G909" s="14">
        <v>1.9111812903194614</v>
      </c>
      <c r="H909" s="25">
        <v>17.08199960512939</v>
      </c>
    </row>
    <row r="910" spans="2:8" x14ac:dyDescent="0.25">
      <c r="B910" s="25">
        <v>907</v>
      </c>
      <c r="C910" s="23">
        <v>4.8434783995821604</v>
      </c>
      <c r="D910" s="3">
        <v>3.1837692523118912</v>
      </c>
      <c r="E910" s="3">
        <v>5.6410809577782892</v>
      </c>
      <c r="F910" s="3">
        <v>3.5043956075755367</v>
      </c>
      <c r="G910" s="14">
        <v>1.6641662135868747</v>
      </c>
      <c r="H910" s="25">
        <v>18.83689043083475</v>
      </c>
    </row>
    <row r="911" spans="2:8" x14ac:dyDescent="0.25">
      <c r="B911" s="25">
        <v>908</v>
      </c>
      <c r="C911" s="23">
        <v>3.5603005595511985</v>
      </c>
      <c r="D911" s="3">
        <v>2.5312026532335978</v>
      </c>
      <c r="E911" s="3">
        <v>4.4490772726433718</v>
      </c>
      <c r="F911" s="3">
        <v>3.888648013550601</v>
      </c>
      <c r="G911" s="14">
        <v>1.7080520911985122</v>
      </c>
      <c r="H911" s="25">
        <v>16.137280590177284</v>
      </c>
    </row>
    <row r="912" spans="2:8" x14ac:dyDescent="0.25">
      <c r="B912" s="25">
        <v>909</v>
      </c>
      <c r="C912" s="23">
        <v>3.8524530885743493</v>
      </c>
      <c r="D912" s="3">
        <v>2.9156764386410954</v>
      </c>
      <c r="E912" s="3">
        <v>6.9286919879485467</v>
      </c>
      <c r="F912" s="3">
        <v>3.2228720147579608</v>
      </c>
      <c r="G912" s="14">
        <v>1.4717258607682866</v>
      </c>
      <c r="H912" s="25">
        <v>18.391419390690238</v>
      </c>
    </row>
    <row r="913" spans="2:8" x14ac:dyDescent="0.25">
      <c r="B913" s="25">
        <v>910</v>
      </c>
      <c r="C913" s="23">
        <v>4.2031541099629441</v>
      </c>
      <c r="D913" s="3">
        <v>3.2972791358164266</v>
      </c>
      <c r="E913" s="3">
        <v>4.5190258457808108</v>
      </c>
      <c r="F913" s="3">
        <v>3.3019866651830214</v>
      </c>
      <c r="G913" s="14">
        <v>1.5135927499082305</v>
      </c>
      <c r="H913" s="25">
        <v>16.835038506651433</v>
      </c>
    </row>
    <row r="914" spans="2:8" x14ac:dyDescent="0.25">
      <c r="B914" s="25">
        <v>911</v>
      </c>
      <c r="C914" s="23">
        <v>4.1118523813479646</v>
      </c>
      <c r="D914" s="3">
        <v>3.2043376095935576</v>
      </c>
      <c r="E914" s="3">
        <v>4.9685262350252204</v>
      </c>
      <c r="F914" s="3">
        <v>3.1450308374178344</v>
      </c>
      <c r="G914" s="14">
        <v>1.1840412210006823</v>
      </c>
      <c r="H914" s="25">
        <v>16.613788284385262</v>
      </c>
    </row>
    <row r="915" spans="2:8" x14ac:dyDescent="0.25">
      <c r="B915" s="25">
        <v>912</v>
      </c>
      <c r="C915" s="23">
        <v>4.615206097707615</v>
      </c>
      <c r="D915" s="3">
        <v>3.5604734848608381</v>
      </c>
      <c r="E915" s="3">
        <v>6.6834723149286566</v>
      </c>
      <c r="F915" s="3">
        <v>3.8831660143185505</v>
      </c>
      <c r="G915" s="14">
        <v>1.145242269013149</v>
      </c>
      <c r="H915" s="25">
        <v>19.88756018082881</v>
      </c>
    </row>
    <row r="916" spans="2:8" x14ac:dyDescent="0.25">
      <c r="B916" s="25">
        <v>913</v>
      </c>
      <c r="C916" s="23">
        <v>3.9146458734463763</v>
      </c>
      <c r="D916" s="3">
        <v>3.3631441496563781</v>
      </c>
      <c r="E916" s="3">
        <v>6.3917016388111465</v>
      </c>
      <c r="F916" s="3">
        <v>3.9410963560634573</v>
      </c>
      <c r="G916" s="14">
        <v>1.7058007049307395</v>
      </c>
      <c r="H916" s="25">
        <v>19.316388722908101</v>
      </c>
    </row>
    <row r="917" spans="2:8" x14ac:dyDescent="0.25">
      <c r="B917" s="25">
        <v>914</v>
      </c>
      <c r="C917" s="23">
        <v>4.4445172712150809</v>
      </c>
      <c r="D917" s="3">
        <v>2.7666049834156854</v>
      </c>
      <c r="E917" s="3">
        <v>7.4700052676372675</v>
      </c>
      <c r="F917" s="3">
        <v>3.8367819295212788</v>
      </c>
      <c r="G917" s="14">
        <v>1.4113738635391446</v>
      </c>
      <c r="H917" s="25">
        <v>19.929283315328455</v>
      </c>
    </row>
    <row r="918" spans="2:8" x14ac:dyDescent="0.25">
      <c r="B918" s="25">
        <v>915</v>
      </c>
      <c r="C918" s="23">
        <v>4.5039995445207408</v>
      </c>
      <c r="D918" s="3">
        <v>3.4126553213213615</v>
      </c>
      <c r="E918" s="3">
        <v>4.4141302918413547</v>
      </c>
      <c r="F918" s="3">
        <v>4.3737844053817421</v>
      </c>
      <c r="G918" s="14">
        <v>1.5733697661704957</v>
      </c>
      <c r="H918" s="25">
        <v>18.277939329235696</v>
      </c>
    </row>
    <row r="919" spans="2:8" x14ac:dyDescent="0.25">
      <c r="B919" s="25">
        <v>916</v>
      </c>
      <c r="C919" s="23">
        <v>4.7132447031638378</v>
      </c>
      <c r="D919" s="3">
        <v>3.0350970401167077</v>
      </c>
      <c r="E919" s="3">
        <v>7.4848773677781297</v>
      </c>
      <c r="F919" s="3">
        <v>4.3421147686933832</v>
      </c>
      <c r="G919" s="14">
        <v>1.4315123676293546</v>
      </c>
      <c r="H919" s="25">
        <v>21.006846247381414</v>
      </c>
    </row>
    <row r="920" spans="2:8" x14ac:dyDescent="0.25">
      <c r="B920" s="25">
        <v>917</v>
      </c>
      <c r="C920" s="23">
        <v>4.2932186682217468</v>
      </c>
      <c r="D920" s="3">
        <v>3.5693430154218602</v>
      </c>
      <c r="E920" s="3">
        <v>6.813249570806053</v>
      </c>
      <c r="F920" s="3">
        <v>5.1314930633227336</v>
      </c>
      <c r="G920" s="14">
        <v>1.3289648504902118</v>
      </c>
      <c r="H920" s="25">
        <v>21.136269168262604</v>
      </c>
    </row>
    <row r="921" spans="2:8" x14ac:dyDescent="0.25">
      <c r="B921" s="25">
        <v>918</v>
      </c>
      <c r="C921" s="23">
        <v>3.3811377069163497</v>
      </c>
      <c r="D921" s="3">
        <v>3.7400424001952417</v>
      </c>
      <c r="E921" s="3">
        <v>6.4332893031216845</v>
      </c>
      <c r="F921" s="3">
        <v>4.3327874772752875</v>
      </c>
      <c r="G921" s="14">
        <v>1.4371232758903374</v>
      </c>
      <c r="H921" s="25">
        <v>19.324380163398899</v>
      </c>
    </row>
    <row r="922" spans="2:8" x14ac:dyDescent="0.25">
      <c r="B922" s="25">
        <v>919</v>
      </c>
      <c r="C922" s="23">
        <v>3.7939985956046272</v>
      </c>
      <c r="D922" s="3">
        <v>2.3081168793078239</v>
      </c>
      <c r="E922" s="3">
        <v>4.6685312578273246</v>
      </c>
      <c r="F922" s="3">
        <v>3.3861481596656509</v>
      </c>
      <c r="G922" s="14">
        <v>1.4160799199240039</v>
      </c>
      <c r="H922" s="25">
        <v>15.572874812329429</v>
      </c>
    </row>
    <row r="923" spans="2:8" x14ac:dyDescent="0.25">
      <c r="B923" s="25">
        <v>920</v>
      </c>
      <c r="C923" s="23">
        <v>3.6481307042532096</v>
      </c>
      <c r="D923" s="3">
        <v>2.2873773367057932</v>
      </c>
      <c r="E923" s="3">
        <v>6.9968513997795254</v>
      </c>
      <c r="F923" s="3">
        <v>5.3988729668399973</v>
      </c>
      <c r="G923" s="14">
        <v>1.720776541375497</v>
      </c>
      <c r="H923" s="25">
        <v>20.052008948954022</v>
      </c>
    </row>
    <row r="924" spans="2:8" x14ac:dyDescent="0.25">
      <c r="B924" s="25">
        <v>921</v>
      </c>
      <c r="C924" s="23">
        <v>4.1871003261705013</v>
      </c>
      <c r="D924" s="3">
        <v>3.213424986755824</v>
      </c>
      <c r="E924" s="3">
        <v>7.9021301469365754</v>
      </c>
      <c r="F924" s="3">
        <v>4.1825915518492796</v>
      </c>
      <c r="G924" s="14">
        <v>1.3294469032758494</v>
      </c>
      <c r="H924" s="25">
        <v>20.81469391498803</v>
      </c>
    </row>
    <row r="925" spans="2:8" x14ac:dyDescent="0.25">
      <c r="B925" s="25">
        <v>922</v>
      </c>
      <c r="C925" s="23">
        <v>3.4494099457248431</v>
      </c>
      <c r="D925" s="3">
        <v>3.0219797863279823</v>
      </c>
      <c r="E925" s="3">
        <v>7.5294653305174926</v>
      </c>
      <c r="F925" s="3">
        <v>4.968803425135361</v>
      </c>
      <c r="G925" s="14">
        <v>1.2251889332962054</v>
      </c>
      <c r="H925" s="25">
        <v>20.194847421001885</v>
      </c>
    </row>
    <row r="926" spans="2:8" x14ac:dyDescent="0.25">
      <c r="B926" s="25">
        <v>923</v>
      </c>
      <c r="C926" s="23">
        <v>3.3936800890120691</v>
      </c>
      <c r="D926" s="3">
        <v>3.2910671192720891</v>
      </c>
      <c r="E926" s="3">
        <v>7.0626834056964274</v>
      </c>
      <c r="F926" s="3">
        <v>4.7198845569321808</v>
      </c>
      <c r="G926" s="14">
        <v>1.6984822772958412</v>
      </c>
      <c r="H926" s="25">
        <v>20.165797448208608</v>
      </c>
    </row>
    <row r="927" spans="2:8" x14ac:dyDescent="0.25">
      <c r="B927" s="25">
        <v>924</v>
      </c>
      <c r="C927" s="23">
        <v>3.5247872597086722</v>
      </c>
      <c r="D927" s="3">
        <v>3.0204517892446034</v>
      </c>
      <c r="E927" s="3">
        <v>7.371988327798463</v>
      </c>
      <c r="F927" s="3">
        <v>3.4591475438428647</v>
      </c>
      <c r="G927" s="14">
        <v>1.4676351915239043</v>
      </c>
      <c r="H927" s="25">
        <v>18.844010112118507</v>
      </c>
    </row>
    <row r="928" spans="2:8" x14ac:dyDescent="0.25">
      <c r="B928" s="25">
        <v>925</v>
      </c>
      <c r="C928" s="23">
        <v>3.6466162154727226</v>
      </c>
      <c r="D928" s="3">
        <v>2.3583796879076231</v>
      </c>
      <c r="E928" s="3">
        <v>5.00901249275406</v>
      </c>
      <c r="F928" s="3">
        <v>4.4066795737315143</v>
      </c>
      <c r="G928" s="14">
        <v>1.0437595796315098</v>
      </c>
      <c r="H928" s="25">
        <v>16.464447549497429</v>
      </c>
    </row>
    <row r="929" spans="2:8" x14ac:dyDescent="0.25">
      <c r="B929" s="25">
        <v>926</v>
      </c>
      <c r="C929" s="23">
        <v>4.5671766622640142</v>
      </c>
      <c r="D929" s="3">
        <v>2.9510583244708877</v>
      </c>
      <c r="E929" s="3">
        <v>4.9396757571543102</v>
      </c>
      <c r="F929" s="3">
        <v>4.5025014057369015</v>
      </c>
      <c r="G929" s="14">
        <v>1.4285482916469012</v>
      </c>
      <c r="H929" s="25">
        <v>18.388960441273014</v>
      </c>
    </row>
    <row r="930" spans="2:8" x14ac:dyDescent="0.25">
      <c r="B930" s="25">
        <v>927</v>
      </c>
      <c r="C930" s="23">
        <v>3.8824653733649286</v>
      </c>
      <c r="D930" s="3">
        <v>3.2791679117272312</v>
      </c>
      <c r="E930" s="3">
        <v>4.1448299879595689</v>
      </c>
      <c r="F930" s="3">
        <v>5.6613093562855461</v>
      </c>
      <c r="G930" s="14">
        <v>1.2531162147410266</v>
      </c>
      <c r="H930" s="25">
        <v>18.220888844078303</v>
      </c>
    </row>
    <row r="931" spans="2:8" x14ac:dyDescent="0.25">
      <c r="B931" s="25">
        <v>928</v>
      </c>
      <c r="C931" s="23">
        <v>3.8115116548382884</v>
      </c>
      <c r="D931" s="3">
        <v>3.6313580174973747</v>
      </c>
      <c r="E931" s="3">
        <v>6.463092724447514</v>
      </c>
      <c r="F931" s="3">
        <v>4.346769194662766</v>
      </c>
      <c r="G931" s="14">
        <v>1.7229590386566858</v>
      </c>
      <c r="H931" s="25">
        <v>19.97569063010263</v>
      </c>
    </row>
    <row r="932" spans="2:8" x14ac:dyDescent="0.25">
      <c r="B932" s="25">
        <v>929</v>
      </c>
      <c r="C932" s="23">
        <v>4.0381372422941002</v>
      </c>
      <c r="D932" s="3">
        <v>2.6067430287704507</v>
      </c>
      <c r="E932" s="3">
        <v>6.3243938993205795</v>
      </c>
      <c r="F932" s="3">
        <v>3.926885132101344</v>
      </c>
      <c r="G932" s="14">
        <v>1.5569543253700133</v>
      </c>
      <c r="H932" s="25">
        <v>18.453113627856489</v>
      </c>
    </row>
    <row r="933" spans="2:8" x14ac:dyDescent="0.25">
      <c r="B933" s="25">
        <v>930</v>
      </c>
      <c r="C933" s="23">
        <v>4.0423295571035638</v>
      </c>
      <c r="D933" s="3">
        <v>3.5302008772523283</v>
      </c>
      <c r="E933" s="3">
        <v>6.8537590311753549</v>
      </c>
      <c r="F933" s="3">
        <v>4.0087188334219075</v>
      </c>
      <c r="G933" s="14">
        <v>1.8264675868331128</v>
      </c>
      <c r="H933" s="25">
        <v>20.261475885786268</v>
      </c>
    </row>
    <row r="934" spans="2:8" x14ac:dyDescent="0.25">
      <c r="B934" s="25">
        <v>931</v>
      </c>
      <c r="C934" s="23">
        <v>4.0775716326904803</v>
      </c>
      <c r="D934" s="3">
        <v>2.4580595995290304</v>
      </c>
      <c r="E934" s="3">
        <v>6.5264542611518763</v>
      </c>
      <c r="F934" s="3">
        <v>3.5314917664062522</v>
      </c>
      <c r="G934" s="14">
        <v>1.4773599366847801</v>
      </c>
      <c r="H934" s="25">
        <v>18.07093719646242</v>
      </c>
    </row>
    <row r="935" spans="2:8" x14ac:dyDescent="0.25">
      <c r="B935" s="25">
        <v>932</v>
      </c>
      <c r="C935" s="23">
        <v>4.0344191778591556</v>
      </c>
      <c r="D935" s="3">
        <v>3.175659803253188</v>
      </c>
      <c r="E935" s="3">
        <v>5.0327742168371135</v>
      </c>
      <c r="F935" s="3">
        <v>3.9352038855532099</v>
      </c>
      <c r="G935" s="14">
        <v>1.3501353463244803</v>
      </c>
      <c r="H935" s="25">
        <v>17.528192429827151</v>
      </c>
    </row>
    <row r="936" spans="2:8" x14ac:dyDescent="0.25">
      <c r="B936" s="25">
        <v>933</v>
      </c>
      <c r="C936" s="23">
        <v>4.5014479570848236</v>
      </c>
      <c r="D936" s="3">
        <v>2.7832188601161763</v>
      </c>
      <c r="E936" s="3">
        <v>5.8070581713549654</v>
      </c>
      <c r="F936" s="3">
        <v>4.0410915502426841</v>
      </c>
      <c r="G936" s="14">
        <v>1.3363050649182986</v>
      </c>
      <c r="H936" s="25">
        <v>18.46912160371695</v>
      </c>
    </row>
    <row r="937" spans="2:8" x14ac:dyDescent="0.25">
      <c r="B937" s="25">
        <v>934</v>
      </c>
      <c r="C937" s="23">
        <v>4.3515836941609303</v>
      </c>
      <c r="D937" s="3">
        <v>3.7867376096910546</v>
      </c>
      <c r="E937" s="3">
        <v>4.6605259546974631</v>
      </c>
      <c r="F937" s="3">
        <v>4.3511162285342913</v>
      </c>
      <c r="G937" s="14">
        <v>1.309681096949048</v>
      </c>
      <c r="H937" s="25">
        <v>18.459644584032787</v>
      </c>
    </row>
    <row r="938" spans="2:8" x14ac:dyDescent="0.25">
      <c r="B938" s="25">
        <v>935</v>
      </c>
      <c r="C938" s="23">
        <v>3.7027720754963358</v>
      </c>
      <c r="D938" s="3">
        <v>2.342105293502208</v>
      </c>
      <c r="E938" s="3">
        <v>6.1603833771963954</v>
      </c>
      <c r="F938" s="3">
        <v>3.9898644986206047</v>
      </c>
      <c r="G938" s="14">
        <v>1.3717737058316746</v>
      </c>
      <c r="H938" s="25">
        <v>17.566898950647218</v>
      </c>
    </row>
    <row r="939" spans="2:8" x14ac:dyDescent="0.25">
      <c r="B939" s="25">
        <v>936</v>
      </c>
      <c r="C939" s="23">
        <v>3.4011767476797177</v>
      </c>
      <c r="D939" s="3">
        <v>3.1220038781441808</v>
      </c>
      <c r="E939" s="3">
        <v>6.1405953479855198</v>
      </c>
      <c r="F939" s="3">
        <v>3.7266802425985945</v>
      </c>
      <c r="G939" s="14">
        <v>1.319734640328182</v>
      </c>
      <c r="H939" s="25">
        <v>17.710190856736194</v>
      </c>
    </row>
    <row r="940" spans="2:8" x14ac:dyDescent="0.25">
      <c r="B940" s="25">
        <v>937</v>
      </c>
      <c r="C940" s="23">
        <v>3.7185721253593758</v>
      </c>
      <c r="D940" s="3">
        <v>2.9203572784048157</v>
      </c>
      <c r="E940" s="3">
        <v>6.1279707461756914</v>
      </c>
      <c r="F940" s="3">
        <v>3.3884875897529709</v>
      </c>
      <c r="G940" s="14">
        <v>1.7484663274353003</v>
      </c>
      <c r="H940" s="25">
        <v>17.903854067128151</v>
      </c>
    </row>
    <row r="941" spans="2:8" x14ac:dyDescent="0.25">
      <c r="B941" s="25">
        <v>938</v>
      </c>
      <c r="C941" s="23">
        <v>3.4156072377589832</v>
      </c>
      <c r="D941" s="3">
        <v>3.4715127121091207</v>
      </c>
      <c r="E941" s="3">
        <v>6.4356393151322893</v>
      </c>
      <c r="F941" s="3">
        <v>4.2168415316253922</v>
      </c>
      <c r="G941" s="14">
        <v>1.5384182122334114</v>
      </c>
      <c r="H941" s="25">
        <v>19.078019008859194</v>
      </c>
    </row>
    <row r="942" spans="2:8" x14ac:dyDescent="0.25">
      <c r="B942" s="25">
        <v>939</v>
      </c>
      <c r="C942" s="23">
        <v>4.3091792908665072</v>
      </c>
      <c r="D942" s="3">
        <v>2.5560803119207285</v>
      </c>
      <c r="E942" s="3">
        <v>5.1603844810382498</v>
      </c>
      <c r="F942" s="3">
        <v>3.9142061113652868</v>
      </c>
      <c r="G942" s="14">
        <v>1.5848042373092612</v>
      </c>
      <c r="H942" s="25">
        <v>17.524654432500032</v>
      </c>
    </row>
    <row r="943" spans="2:8" x14ac:dyDescent="0.25">
      <c r="B943" s="25">
        <v>940</v>
      </c>
      <c r="C943" s="23">
        <v>3.6444544100184997</v>
      </c>
      <c r="D943" s="3">
        <v>2.8681366451984633</v>
      </c>
      <c r="E943" s="3">
        <v>5.9934522329246622</v>
      </c>
      <c r="F943" s="3">
        <v>4.917650402228622</v>
      </c>
      <c r="G943" s="14">
        <v>1.7038371502423306</v>
      </c>
      <c r="H943" s="25">
        <v>19.127530840612579</v>
      </c>
    </row>
    <row r="944" spans="2:8" x14ac:dyDescent="0.25">
      <c r="B944" s="25">
        <v>941</v>
      </c>
      <c r="C944" s="23">
        <v>4.0091294312622514</v>
      </c>
      <c r="D944" s="3">
        <v>2.9431207781773665</v>
      </c>
      <c r="E944" s="3">
        <v>6.729292721595364</v>
      </c>
      <c r="F944" s="3">
        <v>5.4094435640804477</v>
      </c>
      <c r="G944" s="14">
        <v>1.4453528610142303</v>
      </c>
      <c r="H944" s="25">
        <v>20.536339356129659</v>
      </c>
    </row>
    <row r="945" spans="2:8" x14ac:dyDescent="0.25">
      <c r="B945" s="25">
        <v>942</v>
      </c>
      <c r="C945" s="23">
        <v>4.1196565916634791</v>
      </c>
      <c r="D945" s="3">
        <v>3.4575857766235223</v>
      </c>
      <c r="E945" s="3">
        <v>5.2351142448863159</v>
      </c>
      <c r="F945" s="3">
        <v>3.8124915233503818</v>
      </c>
      <c r="G945" s="14">
        <v>1.6849913426010819</v>
      </c>
      <c r="H945" s="25">
        <v>18.309839479124783</v>
      </c>
    </row>
    <row r="946" spans="2:8" x14ac:dyDescent="0.25">
      <c r="B946" s="25">
        <v>943</v>
      </c>
      <c r="C946" s="23">
        <v>3.8488060197615837</v>
      </c>
      <c r="D946" s="3">
        <v>2.8298526019897552</v>
      </c>
      <c r="E946" s="3">
        <v>5.0286621441989308</v>
      </c>
      <c r="F946" s="3">
        <v>3.135773699828174</v>
      </c>
      <c r="G946" s="14">
        <v>1.5757061417120941</v>
      </c>
      <c r="H946" s="25">
        <v>16.418800607490539</v>
      </c>
    </row>
    <row r="947" spans="2:8" x14ac:dyDescent="0.25">
      <c r="B947" s="25">
        <v>944</v>
      </c>
      <c r="C947" s="23">
        <v>3.3980076561831174</v>
      </c>
      <c r="D947" s="3">
        <v>2.8142475809583138</v>
      </c>
      <c r="E947" s="3">
        <v>4.9148549235090782</v>
      </c>
      <c r="F947" s="3">
        <v>3.3243880921682001</v>
      </c>
      <c r="G947" s="14">
        <v>1.6025721318835733</v>
      </c>
      <c r="H947" s="25">
        <v>16.054070384702282</v>
      </c>
    </row>
    <row r="948" spans="2:8" x14ac:dyDescent="0.25">
      <c r="B948" s="25">
        <v>945</v>
      </c>
      <c r="C948" s="23">
        <v>3.4296734050866511</v>
      </c>
      <c r="D948" s="3">
        <v>3.0360344726268127</v>
      </c>
      <c r="E948" s="3">
        <v>5.8962662515910989</v>
      </c>
      <c r="F948" s="3">
        <v>4.7321157832656988</v>
      </c>
      <c r="G948" s="14">
        <v>1.5393737021830711</v>
      </c>
      <c r="H948" s="25">
        <v>18.633463614753332</v>
      </c>
    </row>
    <row r="949" spans="2:8" x14ac:dyDescent="0.25">
      <c r="B949" s="25">
        <v>946</v>
      </c>
      <c r="C949" s="23">
        <v>4.1908586955812295</v>
      </c>
      <c r="D949" s="3">
        <v>2.70765695382772</v>
      </c>
      <c r="E949" s="3">
        <v>4.2975113435393801</v>
      </c>
      <c r="F949" s="3">
        <v>5.3284971968697956</v>
      </c>
      <c r="G949" s="14">
        <v>1.3582405621549261</v>
      </c>
      <c r="H949" s="25">
        <v>17.882764751973049</v>
      </c>
    </row>
    <row r="950" spans="2:8" x14ac:dyDescent="0.25">
      <c r="B950" s="25">
        <v>947</v>
      </c>
      <c r="C950" s="23">
        <v>4.313868131955843</v>
      </c>
      <c r="D950" s="3">
        <v>3.0033633353795031</v>
      </c>
      <c r="E950" s="3">
        <v>7.5669705143675614</v>
      </c>
      <c r="F950" s="3">
        <v>5.5027030478229522</v>
      </c>
      <c r="G950" s="14">
        <v>1.4062785162820912</v>
      </c>
      <c r="H950" s="25">
        <v>21.793183545807949</v>
      </c>
    </row>
    <row r="951" spans="2:8" x14ac:dyDescent="0.25">
      <c r="B951" s="25">
        <v>948</v>
      </c>
      <c r="C951" s="23">
        <v>4.0150197085062471</v>
      </c>
      <c r="D951" s="3">
        <v>2.7334827664144372</v>
      </c>
      <c r="E951" s="3">
        <v>4.8384019457273526</v>
      </c>
      <c r="F951" s="3">
        <v>4.8648439520897098</v>
      </c>
      <c r="G951" s="14">
        <v>1.7031217742392464</v>
      </c>
      <c r="H951" s="25">
        <v>18.154870146976993</v>
      </c>
    </row>
    <row r="952" spans="2:8" x14ac:dyDescent="0.25">
      <c r="B952" s="25">
        <v>949</v>
      </c>
      <c r="C952" s="23">
        <v>3.8512469663579942</v>
      </c>
      <c r="D952" s="3">
        <v>3.2878715842444266</v>
      </c>
      <c r="E952" s="3">
        <v>5.7331239742600051</v>
      </c>
      <c r="F952" s="3">
        <v>3.6695679722174286</v>
      </c>
      <c r="G952" s="14">
        <v>1.4972830160595427</v>
      </c>
      <c r="H952" s="25">
        <v>18.039093513139399</v>
      </c>
    </row>
    <row r="953" spans="2:8" x14ac:dyDescent="0.25">
      <c r="B953" s="25">
        <v>950</v>
      </c>
      <c r="C953" s="23">
        <v>3.9167528891038064</v>
      </c>
      <c r="D953" s="3">
        <v>3.4182490865462936</v>
      </c>
      <c r="E953" s="3">
        <v>5.2253446241387316</v>
      </c>
      <c r="F953" s="3">
        <v>4.640812307305441</v>
      </c>
      <c r="G953" s="14">
        <v>1.8895676129363772</v>
      </c>
      <c r="H953" s="25">
        <v>19.09072652003065</v>
      </c>
    </row>
    <row r="954" spans="2:8" x14ac:dyDescent="0.25">
      <c r="B954" s="25">
        <v>951</v>
      </c>
      <c r="C954" s="23">
        <v>4.5135010343907638</v>
      </c>
      <c r="D954" s="3">
        <v>2.5925355002475801</v>
      </c>
      <c r="E954" s="3">
        <v>6.8265877834356861</v>
      </c>
      <c r="F954" s="3">
        <v>3.4017501164924582</v>
      </c>
      <c r="G954" s="14">
        <v>1.4905015041343324</v>
      </c>
      <c r="H954" s="25">
        <v>18.824875938700821</v>
      </c>
    </row>
    <row r="955" spans="2:8" x14ac:dyDescent="0.25">
      <c r="B955" s="25">
        <v>952</v>
      </c>
      <c r="C955" s="23">
        <v>3.9422059989492264</v>
      </c>
      <c r="D955" s="3">
        <v>3.2468284914914927</v>
      </c>
      <c r="E955" s="3">
        <v>5.7871275402252396</v>
      </c>
      <c r="F955" s="3">
        <v>3.9491138727029966</v>
      </c>
      <c r="G955" s="14">
        <v>1.5004452977630973</v>
      </c>
      <c r="H955" s="25">
        <v>18.425721201132053</v>
      </c>
    </row>
    <row r="956" spans="2:8" x14ac:dyDescent="0.25">
      <c r="B956" s="25">
        <v>953</v>
      </c>
      <c r="C956" s="23">
        <v>4.36298840691338</v>
      </c>
      <c r="D956" s="3">
        <v>3.5220203792714564</v>
      </c>
      <c r="E956" s="3">
        <v>6.8845626469553061</v>
      </c>
      <c r="F956" s="3">
        <v>4.243005455225779</v>
      </c>
      <c r="G956" s="14">
        <v>1.4797923262433272</v>
      </c>
      <c r="H956" s="25">
        <v>20.492369214609248</v>
      </c>
    </row>
    <row r="957" spans="2:8" x14ac:dyDescent="0.25">
      <c r="B957" s="25">
        <v>954</v>
      </c>
      <c r="C957" s="23">
        <v>3.808290097777963</v>
      </c>
      <c r="D957" s="3">
        <v>3.1849557063080685</v>
      </c>
      <c r="E957" s="3">
        <v>6.5021460934303033</v>
      </c>
      <c r="F957" s="3">
        <v>3.4625705857476721</v>
      </c>
      <c r="G957" s="14">
        <v>1.4543703220918953</v>
      </c>
      <c r="H957" s="25">
        <v>18.412332805355902</v>
      </c>
    </row>
    <row r="958" spans="2:8" x14ac:dyDescent="0.25">
      <c r="B958" s="25">
        <v>955</v>
      </c>
      <c r="C958" s="23">
        <v>3.5130311638297065</v>
      </c>
      <c r="D958" s="3">
        <v>2.9560421458465003</v>
      </c>
      <c r="E958" s="3">
        <v>4.634135599674523</v>
      </c>
      <c r="F958" s="3">
        <v>4.4261867861910886</v>
      </c>
      <c r="G958" s="14">
        <v>1.4489208968508609</v>
      </c>
      <c r="H958" s="25">
        <v>16.97831659239268</v>
      </c>
    </row>
    <row r="959" spans="2:8" x14ac:dyDescent="0.25">
      <c r="B959" s="25">
        <v>956</v>
      </c>
      <c r="C959" s="23">
        <v>3.6140791974697368</v>
      </c>
      <c r="D959" s="3">
        <v>3.2729377591515525</v>
      </c>
      <c r="E959" s="3">
        <v>5.1047738827922196</v>
      </c>
      <c r="F959" s="3">
        <v>3.9283331856957182</v>
      </c>
      <c r="G959" s="14">
        <v>1.622234122594834</v>
      </c>
      <c r="H959" s="25">
        <v>17.542358147704061</v>
      </c>
    </row>
    <row r="960" spans="2:8" x14ac:dyDescent="0.25">
      <c r="B960" s="25">
        <v>957</v>
      </c>
      <c r="C960" s="23">
        <v>3.3843440189126457</v>
      </c>
      <c r="D960" s="3">
        <v>3.1138084175843668</v>
      </c>
      <c r="E960" s="3">
        <v>5.1174825678539424</v>
      </c>
      <c r="F960" s="3">
        <v>3.3602670460654886</v>
      </c>
      <c r="G960" s="14">
        <v>1.8636512629834998</v>
      </c>
      <c r="H960" s="25">
        <v>16.839553313399943</v>
      </c>
    </row>
    <row r="961" spans="2:8" x14ac:dyDescent="0.25">
      <c r="B961" s="25">
        <v>958</v>
      </c>
      <c r="C961" s="23">
        <v>4.3927581116655485</v>
      </c>
      <c r="D961" s="3">
        <v>2.4142543428915104</v>
      </c>
      <c r="E961" s="3">
        <v>5.2445037288109555</v>
      </c>
      <c r="F961" s="3">
        <v>3.7897789436731641</v>
      </c>
      <c r="G961" s="14">
        <v>1.4053338595654079</v>
      </c>
      <c r="H961" s="25">
        <v>17.246628986606588</v>
      </c>
    </row>
    <row r="962" spans="2:8" x14ac:dyDescent="0.25">
      <c r="B962" s="25">
        <v>959</v>
      </c>
      <c r="C962" s="23">
        <v>3.6007775434322631</v>
      </c>
      <c r="D962" s="3">
        <v>2.9255826575790027</v>
      </c>
      <c r="E962" s="3">
        <v>4.6952368174307573</v>
      </c>
      <c r="F962" s="3">
        <v>3.983925711005734</v>
      </c>
      <c r="G962" s="14">
        <v>1.7312707397235256</v>
      </c>
      <c r="H962" s="25">
        <v>16.936793469171281</v>
      </c>
    </row>
    <row r="963" spans="2:8" x14ac:dyDescent="0.25">
      <c r="B963" s="25">
        <v>960</v>
      </c>
      <c r="C963" s="23">
        <v>3.7603099793009398</v>
      </c>
      <c r="D963" s="3">
        <v>3.214171532065822</v>
      </c>
      <c r="E963" s="3">
        <v>5.9007697831677524</v>
      </c>
      <c r="F963" s="3">
        <v>3.9078010412320587</v>
      </c>
      <c r="G963" s="14">
        <v>1.4470409660323496</v>
      </c>
      <c r="H963" s="25">
        <v>18.230093301798924</v>
      </c>
    </row>
    <row r="964" spans="2:8" x14ac:dyDescent="0.25">
      <c r="B964" s="25">
        <v>961</v>
      </c>
      <c r="C964" s="23">
        <v>3.7676869010435365</v>
      </c>
      <c r="D964" s="3">
        <v>3.2591555646041157</v>
      </c>
      <c r="E964" s="3">
        <v>6.4720628596442147</v>
      </c>
      <c r="F964" s="3">
        <v>4.3266500259496787</v>
      </c>
      <c r="G964" s="14">
        <v>1.2440690865036981</v>
      </c>
      <c r="H964" s="25">
        <v>19.069624437745247</v>
      </c>
    </row>
    <row r="965" spans="2:8" x14ac:dyDescent="0.25">
      <c r="B965" s="25">
        <v>962</v>
      </c>
      <c r="C965" s="23">
        <v>3.6431044230306497</v>
      </c>
      <c r="D965" s="3">
        <v>2.7841587266982839</v>
      </c>
      <c r="E965" s="3">
        <v>5.3169863041919134</v>
      </c>
      <c r="F965" s="3">
        <v>4.8329828430676356</v>
      </c>
      <c r="G965" s="14">
        <v>1.6201157366625878</v>
      </c>
      <c r="H965" s="25">
        <v>18.197348033651071</v>
      </c>
    </row>
    <row r="966" spans="2:8" x14ac:dyDescent="0.25">
      <c r="B966" s="25">
        <v>963</v>
      </c>
      <c r="C966" s="23">
        <v>3.6612469989658032</v>
      </c>
      <c r="D966" s="3">
        <v>2.9550446241623214</v>
      </c>
      <c r="E966" s="3">
        <v>5.6819466561382024</v>
      </c>
      <c r="F966" s="3">
        <v>5.2042010060282573</v>
      </c>
      <c r="G966" s="14">
        <v>1.5075735937499801</v>
      </c>
      <c r="H966" s="25">
        <v>19.010012879044567</v>
      </c>
    </row>
    <row r="967" spans="2:8" x14ac:dyDescent="0.25">
      <c r="B967" s="25">
        <v>964</v>
      </c>
      <c r="C967" s="23">
        <v>4.0214085975491187</v>
      </c>
      <c r="D967" s="3">
        <v>3.0183991823021246</v>
      </c>
      <c r="E967" s="3">
        <v>6.2484967357296757</v>
      </c>
      <c r="F967" s="3">
        <v>4.7275746987122478</v>
      </c>
      <c r="G967" s="14">
        <v>1.4766484759587195</v>
      </c>
      <c r="H967" s="25">
        <v>19.492527690251883</v>
      </c>
    </row>
    <row r="968" spans="2:8" x14ac:dyDescent="0.25">
      <c r="B968" s="25">
        <v>965</v>
      </c>
      <c r="C968" s="23">
        <v>3.085119876617767</v>
      </c>
      <c r="D968" s="3">
        <v>3.6083483151670181</v>
      </c>
      <c r="E968" s="3">
        <v>5.1846100702304359</v>
      </c>
      <c r="F968" s="3">
        <v>4.3305787960845858</v>
      </c>
      <c r="G968" s="14">
        <v>1.8453038790244101</v>
      </c>
      <c r="H968" s="25">
        <v>18.053960937124216</v>
      </c>
    </row>
    <row r="969" spans="2:8" x14ac:dyDescent="0.25">
      <c r="B969" s="25">
        <v>966</v>
      </c>
      <c r="C969" s="23">
        <v>4.0656053258740856</v>
      </c>
      <c r="D969" s="3">
        <v>3.8613840569478537</v>
      </c>
      <c r="E969" s="3">
        <v>4.7504852864311786</v>
      </c>
      <c r="F969" s="3">
        <v>4.1436642306568583</v>
      </c>
      <c r="G969" s="14">
        <v>1.4126465873641396</v>
      </c>
      <c r="H969" s="25">
        <v>18.233785487274115</v>
      </c>
    </row>
    <row r="970" spans="2:8" x14ac:dyDescent="0.25">
      <c r="B970" s="25">
        <v>967</v>
      </c>
      <c r="C970" s="23">
        <v>3.4347783070211526</v>
      </c>
      <c r="D970" s="3">
        <v>2.2703266406908469</v>
      </c>
      <c r="E970" s="3">
        <v>6.285923383313623</v>
      </c>
      <c r="F970" s="3">
        <v>3.4149222446253975</v>
      </c>
      <c r="G970" s="14">
        <v>1.4032581604367196</v>
      </c>
      <c r="H970" s="25">
        <v>16.80920873608774</v>
      </c>
    </row>
    <row r="971" spans="2:8" x14ac:dyDescent="0.25">
      <c r="B971" s="25">
        <v>968</v>
      </c>
      <c r="C971" s="23">
        <v>3.4707608452700875</v>
      </c>
      <c r="D971" s="3">
        <v>2.4950697151614749</v>
      </c>
      <c r="E971" s="3">
        <v>6.5777877075002609</v>
      </c>
      <c r="F971" s="3">
        <v>4.7506979782203835</v>
      </c>
      <c r="G971" s="14">
        <v>1.4385047584762671</v>
      </c>
      <c r="H971" s="25">
        <v>18.732821004628473</v>
      </c>
    </row>
    <row r="972" spans="2:8" x14ac:dyDescent="0.25">
      <c r="B972" s="25">
        <v>969</v>
      </c>
      <c r="C972" s="23">
        <v>4.3747519474174261</v>
      </c>
      <c r="D972" s="3">
        <v>3.069591340052332</v>
      </c>
      <c r="E972" s="3">
        <v>4.2899569509880475</v>
      </c>
      <c r="F972" s="3">
        <v>4.7713745479824228</v>
      </c>
      <c r="G972" s="14">
        <v>1.4208476844156697</v>
      </c>
      <c r="H972" s="25">
        <v>17.926522470855897</v>
      </c>
    </row>
    <row r="973" spans="2:8" x14ac:dyDescent="0.25">
      <c r="B973" s="25">
        <v>970</v>
      </c>
      <c r="C973" s="23">
        <v>3.865522187252151</v>
      </c>
      <c r="D973" s="3">
        <v>2.4611839872899286</v>
      </c>
      <c r="E973" s="3">
        <v>7.3438927822128059</v>
      </c>
      <c r="F973" s="3">
        <v>4.3090102066194245</v>
      </c>
      <c r="G973" s="14">
        <v>1.447986743320816</v>
      </c>
      <c r="H973" s="25">
        <v>19.427595906695128</v>
      </c>
    </row>
    <row r="974" spans="2:8" x14ac:dyDescent="0.25">
      <c r="B974" s="25">
        <v>971</v>
      </c>
      <c r="C974" s="23">
        <v>4.4729687176774249</v>
      </c>
      <c r="D974" s="3">
        <v>3.1862749194226607</v>
      </c>
      <c r="E974" s="3">
        <v>4.0883075681633514</v>
      </c>
      <c r="F974" s="3">
        <v>4.178364521807227</v>
      </c>
      <c r="G974" s="14">
        <v>1.4661412106148015</v>
      </c>
      <c r="H974" s="25">
        <v>17.392056937685467</v>
      </c>
    </row>
    <row r="975" spans="2:8" x14ac:dyDescent="0.25">
      <c r="B975" s="25">
        <v>972</v>
      </c>
      <c r="C975" s="23">
        <v>3.5162976078822172</v>
      </c>
      <c r="D975" s="3">
        <v>2.2403020884288565</v>
      </c>
      <c r="E975" s="3">
        <v>6.4111361865810403</v>
      </c>
      <c r="F975" s="3">
        <v>4.7384830611449926</v>
      </c>
      <c r="G975" s="14">
        <v>1.8099972506929092</v>
      </c>
      <c r="H975" s="25">
        <v>18.716216194730016</v>
      </c>
    </row>
    <row r="976" spans="2:8" x14ac:dyDescent="0.25">
      <c r="B976" s="25">
        <v>973</v>
      </c>
      <c r="C976" s="23">
        <v>4.3502057900111124</v>
      </c>
      <c r="D976" s="3">
        <v>3.2943362449564311</v>
      </c>
      <c r="E976" s="3">
        <v>4.6573114385114778</v>
      </c>
      <c r="F976" s="3">
        <v>4.0894707254125837</v>
      </c>
      <c r="G976" s="14">
        <v>1.4403342154950596</v>
      </c>
      <c r="H976" s="25">
        <v>17.831658414386663</v>
      </c>
    </row>
    <row r="977" spans="2:8" x14ac:dyDescent="0.25">
      <c r="B977" s="25">
        <v>974</v>
      </c>
      <c r="C977" s="23">
        <v>4.5519191228703209</v>
      </c>
      <c r="D977" s="3">
        <v>2.7681113762419445</v>
      </c>
      <c r="E977" s="3">
        <v>5.2010379053568681</v>
      </c>
      <c r="F977" s="3">
        <v>3.799281127785874</v>
      </c>
      <c r="G977" s="14">
        <v>1.5056498270264564</v>
      </c>
      <c r="H977" s="25">
        <v>17.825999359281465</v>
      </c>
    </row>
    <row r="978" spans="2:8" x14ac:dyDescent="0.25">
      <c r="B978" s="25">
        <v>975</v>
      </c>
      <c r="C978" s="23">
        <v>4.2332098943977066</v>
      </c>
      <c r="D978" s="3">
        <v>2.7518138784709412</v>
      </c>
      <c r="E978" s="3">
        <v>6.501141876449327</v>
      </c>
      <c r="F978" s="3">
        <v>4.9409576421335997</v>
      </c>
      <c r="G978" s="14">
        <v>1.3359322044043884</v>
      </c>
      <c r="H978" s="25">
        <v>19.763055495855966</v>
      </c>
    </row>
    <row r="979" spans="2:8" x14ac:dyDescent="0.25">
      <c r="B979" s="25">
        <v>976</v>
      </c>
      <c r="C979" s="23">
        <v>3.8610592270383499</v>
      </c>
      <c r="D979" s="3">
        <v>2.8345379361711704</v>
      </c>
      <c r="E979" s="3">
        <v>4.5579781117077198</v>
      </c>
      <c r="F979" s="3">
        <v>4.8254502329015692</v>
      </c>
      <c r="G979" s="14">
        <v>1.2889161388918517</v>
      </c>
      <c r="H979" s="25">
        <v>17.367941646710662</v>
      </c>
    </row>
    <row r="980" spans="2:8" x14ac:dyDescent="0.25">
      <c r="B980" s="25">
        <v>977</v>
      </c>
      <c r="C980" s="23">
        <v>4.2680713034113547</v>
      </c>
      <c r="D980" s="3">
        <v>3.3282935545567103</v>
      </c>
      <c r="E980" s="3">
        <v>4.3743201078315987</v>
      </c>
      <c r="F980" s="3">
        <v>3.5859254669748601</v>
      </c>
      <c r="G980" s="14">
        <v>1.6736749744539643</v>
      </c>
      <c r="H980" s="25">
        <v>17.230285407228486</v>
      </c>
    </row>
    <row r="981" spans="2:8" x14ac:dyDescent="0.25">
      <c r="B981" s="25">
        <v>978</v>
      </c>
      <c r="C981" s="23">
        <v>3.6897682253146633</v>
      </c>
      <c r="D981" s="3">
        <v>2.9345519006842764</v>
      </c>
      <c r="E981" s="3">
        <v>5.7018869370455931</v>
      </c>
      <c r="F981" s="3">
        <v>3.7162421209137695</v>
      </c>
      <c r="G981" s="14">
        <v>1.6393177092936133</v>
      </c>
      <c r="H981" s="25">
        <v>17.681766893251918</v>
      </c>
    </row>
    <row r="982" spans="2:8" x14ac:dyDescent="0.25">
      <c r="B982" s="25">
        <v>979</v>
      </c>
      <c r="C982" s="23">
        <v>4.3799170178332911</v>
      </c>
      <c r="D982" s="3">
        <v>2.9868749217370976</v>
      </c>
      <c r="E982" s="3">
        <v>6.7698351603570099</v>
      </c>
      <c r="F982" s="3">
        <v>3.4482833264988555</v>
      </c>
      <c r="G982" s="14">
        <v>1.5241477340618015</v>
      </c>
      <c r="H982" s="25">
        <v>19.109058160488058</v>
      </c>
    </row>
    <row r="983" spans="2:8" x14ac:dyDescent="0.25">
      <c r="B983" s="25">
        <v>980</v>
      </c>
      <c r="C983" s="23">
        <v>3.7012389967730028</v>
      </c>
      <c r="D983" s="3">
        <v>3.6362044809906804</v>
      </c>
      <c r="E983" s="3">
        <v>6.2649522098532575</v>
      </c>
      <c r="F983" s="3">
        <v>3.8935958056689479</v>
      </c>
      <c r="G983" s="14">
        <v>1.5277391381578871</v>
      </c>
      <c r="H983" s="25">
        <v>19.023730631443776</v>
      </c>
    </row>
    <row r="984" spans="2:8" x14ac:dyDescent="0.25">
      <c r="B984" s="25">
        <v>981</v>
      </c>
      <c r="C984" s="23">
        <v>4.5341739639218002</v>
      </c>
      <c r="D984" s="3">
        <v>3.1807384236449088</v>
      </c>
      <c r="E984" s="3">
        <v>5.9286643378982236</v>
      </c>
      <c r="F984" s="3">
        <v>5.735837985907299</v>
      </c>
      <c r="G984" s="14">
        <v>1.6806983737538359</v>
      </c>
      <c r="H984" s="25">
        <v>21.060113085126066</v>
      </c>
    </row>
    <row r="985" spans="2:8" x14ac:dyDescent="0.25">
      <c r="B985" s="25">
        <v>982</v>
      </c>
      <c r="C985" s="23">
        <v>3.6788633654782226</v>
      </c>
      <c r="D985" s="3">
        <v>2.9179046789007876</v>
      </c>
      <c r="E985" s="3">
        <v>4.8085333446109466</v>
      </c>
      <c r="F985" s="3">
        <v>4.6607523719515038</v>
      </c>
      <c r="G985" s="14">
        <v>1.0852741478730066</v>
      </c>
      <c r="H985" s="25">
        <v>17.151327908814469</v>
      </c>
    </row>
    <row r="986" spans="2:8" x14ac:dyDescent="0.25">
      <c r="B986" s="25">
        <v>983</v>
      </c>
      <c r="C986" s="23">
        <v>4.3231972232579654</v>
      </c>
      <c r="D986" s="3">
        <v>2.9853519282269438</v>
      </c>
      <c r="E986" s="3">
        <v>6.1671176164686425</v>
      </c>
      <c r="F986" s="3">
        <v>5.1087098986329993</v>
      </c>
      <c r="G986" s="14">
        <v>1.4206131496928229</v>
      </c>
      <c r="H986" s="25">
        <v>20.004989816279373</v>
      </c>
    </row>
    <row r="987" spans="2:8" x14ac:dyDescent="0.25">
      <c r="B987" s="25">
        <v>984</v>
      </c>
      <c r="C987" s="23">
        <v>3.2349033526776925</v>
      </c>
      <c r="D987" s="3">
        <v>3.3748107101029783</v>
      </c>
      <c r="E987" s="3">
        <v>7.5578597802410972</v>
      </c>
      <c r="F987" s="3">
        <v>4.246280091802852</v>
      </c>
      <c r="G987" s="14">
        <v>1.5710300398722992</v>
      </c>
      <c r="H987" s="25">
        <v>19.984883974696917</v>
      </c>
    </row>
    <row r="988" spans="2:8" x14ac:dyDescent="0.25">
      <c r="B988" s="25">
        <v>985</v>
      </c>
      <c r="C988" s="23">
        <v>4.5730990400709812</v>
      </c>
      <c r="D988" s="3">
        <v>2.3822955671660608</v>
      </c>
      <c r="E988" s="3">
        <v>6.4861942579828877</v>
      </c>
      <c r="F988" s="3">
        <v>4.3783152162599102</v>
      </c>
      <c r="G988" s="14">
        <v>1.3915767458998014</v>
      </c>
      <c r="H988" s="25">
        <v>19.211480827379642</v>
      </c>
    </row>
    <row r="989" spans="2:8" x14ac:dyDescent="0.25">
      <c r="B989" s="25">
        <v>986</v>
      </c>
      <c r="C989" s="23">
        <v>3.0287761254402885</v>
      </c>
      <c r="D989" s="3">
        <v>3.0926622220343143</v>
      </c>
      <c r="E989" s="3">
        <v>5.1647460308501323</v>
      </c>
      <c r="F989" s="3">
        <v>3.9369610954040217</v>
      </c>
      <c r="G989" s="14">
        <v>1.5735995130135114</v>
      </c>
      <c r="H989" s="25">
        <v>16.796744986742269</v>
      </c>
    </row>
    <row r="990" spans="2:8" x14ac:dyDescent="0.25">
      <c r="B990" s="25">
        <v>987</v>
      </c>
      <c r="C990" s="23">
        <v>3.515287283609501</v>
      </c>
      <c r="D990" s="3">
        <v>3.730070061590173</v>
      </c>
      <c r="E990" s="3">
        <v>4.2824078268564536</v>
      </c>
      <c r="F990" s="3">
        <v>3.6716405643498597</v>
      </c>
      <c r="G990" s="14">
        <v>1.4502819289089097</v>
      </c>
      <c r="H990" s="25">
        <v>16.649687665314897</v>
      </c>
    </row>
    <row r="991" spans="2:8" x14ac:dyDescent="0.25">
      <c r="B991" s="25">
        <v>988</v>
      </c>
      <c r="C991" s="23">
        <v>3.8305288209478823</v>
      </c>
      <c r="D991" s="3">
        <v>3.3274309655705374</v>
      </c>
      <c r="E991" s="3">
        <v>5.6357948468292793</v>
      </c>
      <c r="F991" s="3">
        <v>3.6266732426613202</v>
      </c>
      <c r="G991" s="14">
        <v>1.5599855734470056</v>
      </c>
      <c r="H991" s="25">
        <v>17.980413449456023</v>
      </c>
    </row>
    <row r="992" spans="2:8" x14ac:dyDescent="0.25">
      <c r="B992" s="25">
        <v>989</v>
      </c>
      <c r="C992" s="23">
        <v>4.7341711418185737</v>
      </c>
      <c r="D992" s="3">
        <v>2.8307017374004686</v>
      </c>
      <c r="E992" s="3">
        <v>4.8424182499295743</v>
      </c>
      <c r="F992" s="3">
        <v>4.5081418037282166</v>
      </c>
      <c r="G992" s="14">
        <v>1.3798670685552996</v>
      </c>
      <c r="H992" s="25">
        <v>18.295300001432132</v>
      </c>
    </row>
    <row r="993" spans="2:8" x14ac:dyDescent="0.25">
      <c r="B993" s="25">
        <v>990</v>
      </c>
      <c r="C993" s="23">
        <v>4.9564308867801685</v>
      </c>
      <c r="D993" s="3">
        <v>2.3345605011240171</v>
      </c>
      <c r="E993" s="3">
        <v>6.0021737327316105</v>
      </c>
      <c r="F993" s="3">
        <v>3.7087935814460207</v>
      </c>
      <c r="G993" s="14">
        <v>1.3859313389444667</v>
      </c>
      <c r="H993" s="25">
        <v>18.387890041026282</v>
      </c>
    </row>
    <row r="994" spans="2:8" x14ac:dyDescent="0.25">
      <c r="B994" s="25">
        <v>991</v>
      </c>
      <c r="C994" s="23">
        <v>3.5068586157280333</v>
      </c>
      <c r="D994" s="3">
        <v>2.8788916660709511</v>
      </c>
      <c r="E994" s="3">
        <v>7.1419370856243374</v>
      </c>
      <c r="F994" s="3">
        <v>3.5877662356862534</v>
      </c>
      <c r="G994" s="14">
        <v>1.4414174547714418</v>
      </c>
      <c r="H994" s="25">
        <v>18.556871057881018</v>
      </c>
    </row>
    <row r="995" spans="2:8" x14ac:dyDescent="0.25">
      <c r="B995" s="25">
        <v>992</v>
      </c>
      <c r="C995" s="23">
        <v>4.6335681083232618</v>
      </c>
      <c r="D995" s="3">
        <v>2.922217772945781</v>
      </c>
      <c r="E995" s="3">
        <v>5.8911892127254886</v>
      </c>
      <c r="F995" s="3">
        <v>4.2734597431510934</v>
      </c>
      <c r="G995" s="14">
        <v>1.4570171305439819</v>
      </c>
      <c r="H995" s="25">
        <v>19.177451967689606</v>
      </c>
    </row>
    <row r="996" spans="2:8" x14ac:dyDescent="0.25">
      <c r="B996" s="25">
        <v>993</v>
      </c>
      <c r="C996" s="23">
        <v>3.662058312801753</v>
      </c>
      <c r="D996" s="3">
        <v>3.6792344845163369</v>
      </c>
      <c r="E996" s="3">
        <v>4.9100743904466135</v>
      </c>
      <c r="F996" s="3">
        <v>3.4213479559298792</v>
      </c>
      <c r="G996" s="14">
        <v>1.5031969070283795</v>
      </c>
      <c r="H996" s="25">
        <v>17.17591205072296</v>
      </c>
    </row>
    <row r="997" spans="2:8" x14ac:dyDescent="0.25">
      <c r="B997" s="25">
        <v>994</v>
      </c>
      <c r="C997" s="23">
        <v>3.6315803117802692</v>
      </c>
      <c r="D997" s="3">
        <v>2.6596564250080013</v>
      </c>
      <c r="E997" s="3">
        <v>4.8318257845930539</v>
      </c>
      <c r="F997" s="3">
        <v>4.9323983122811939</v>
      </c>
      <c r="G997" s="14">
        <v>1.1369218961730265</v>
      </c>
      <c r="H997" s="25">
        <v>17.192382729835543</v>
      </c>
    </row>
    <row r="998" spans="2:8" x14ac:dyDescent="0.25">
      <c r="B998" s="25">
        <v>995</v>
      </c>
      <c r="C998" s="23">
        <v>4.3624572730825601</v>
      </c>
      <c r="D998" s="3">
        <v>2.901630931683481</v>
      </c>
      <c r="E998" s="3">
        <v>6.9751381015770555</v>
      </c>
      <c r="F998" s="3">
        <v>3.5968097737784563</v>
      </c>
      <c r="G998" s="14">
        <v>1.3024542360722382</v>
      </c>
      <c r="H998" s="25">
        <v>19.138490316193788</v>
      </c>
    </row>
    <row r="999" spans="2:8" x14ac:dyDescent="0.25">
      <c r="B999" s="25">
        <v>996</v>
      </c>
      <c r="C999" s="23">
        <v>4.106737409729516</v>
      </c>
      <c r="D999" s="3">
        <v>2.7192553308645397</v>
      </c>
      <c r="E999" s="3">
        <v>4.710792879591029</v>
      </c>
      <c r="F999" s="3">
        <v>3.3266060305516643</v>
      </c>
      <c r="G999" s="14">
        <v>1.767188456044464</v>
      </c>
      <c r="H999" s="25">
        <v>16.630580106781213</v>
      </c>
    </row>
    <row r="1000" spans="2:8" x14ac:dyDescent="0.25">
      <c r="B1000" s="25">
        <v>997</v>
      </c>
      <c r="C1000" s="23">
        <v>3.9503859657584179</v>
      </c>
      <c r="D1000" s="3">
        <v>2.2812149127690358</v>
      </c>
      <c r="E1000" s="3">
        <v>5.6022630128256026</v>
      </c>
      <c r="F1000" s="3">
        <v>5.0904808188228126</v>
      </c>
      <c r="G1000" s="14">
        <v>1.4527465807805633</v>
      </c>
      <c r="H1000" s="25">
        <v>18.377091290956432</v>
      </c>
    </row>
    <row r="1001" spans="2:8" x14ac:dyDescent="0.25">
      <c r="B1001" s="25">
        <v>998</v>
      </c>
      <c r="C1001" s="23">
        <v>4.1166476769584159</v>
      </c>
      <c r="D1001" s="3">
        <v>3.102844954957761</v>
      </c>
      <c r="E1001" s="3">
        <v>5.3974489181595704</v>
      </c>
      <c r="F1001" s="3">
        <v>4.024545887373197</v>
      </c>
      <c r="G1001" s="14">
        <v>1.6045212773601176</v>
      </c>
      <c r="H1001" s="25">
        <v>18.246008714809062</v>
      </c>
    </row>
    <row r="1002" spans="2:8" x14ac:dyDescent="0.25">
      <c r="B1002" s="25">
        <v>999</v>
      </c>
      <c r="C1002" s="23">
        <v>3.7089027699146944</v>
      </c>
      <c r="D1002" s="3">
        <v>3.1906977033681638</v>
      </c>
      <c r="E1002" s="3">
        <v>5.4464606330228156</v>
      </c>
      <c r="F1002" s="3">
        <v>3.4634851630916339</v>
      </c>
      <c r="G1002" s="14">
        <v>1.4459714647429251</v>
      </c>
      <c r="H1002" s="25">
        <v>17.255517734140231</v>
      </c>
    </row>
    <row r="1003" spans="2:8" ht="15.75" thickBot="1" x14ac:dyDescent="0.3">
      <c r="B1003" s="26">
        <v>1000</v>
      </c>
      <c r="C1003" s="9">
        <v>3.9514812907125014</v>
      </c>
      <c r="D1003" s="6">
        <v>2.4988226068321433</v>
      </c>
      <c r="E1003" s="6">
        <v>6.5323401780538974</v>
      </c>
      <c r="F1003" s="6">
        <v>3.6360128926866846</v>
      </c>
      <c r="G1003" s="15">
        <v>1.3991250541458786</v>
      </c>
      <c r="H1003" s="26">
        <v>18.017782022431106</v>
      </c>
    </row>
  </sheetData>
  <mergeCells count="9">
    <mergeCell ref="J64:K64"/>
    <mergeCell ref="J70:K70"/>
    <mergeCell ref="AT2:AU2"/>
    <mergeCell ref="C1:G1"/>
    <mergeCell ref="J1:K1"/>
    <mergeCell ref="M1:V1"/>
    <mergeCell ref="X1:AG1"/>
    <mergeCell ref="AI1:AR1"/>
    <mergeCell ref="J19:K19"/>
  </mergeCells>
  <dataValidations count="1">
    <dataValidation type="list" allowBlank="1" showInputMessage="1" showErrorMessage="1" promptTitle="Select Output Cell" sqref="AJ3" xr:uid="{84019AA8-43AA-4145-AC1E-8020E005DBF2}">
      <formula1>$AU$3</formula1>
    </dataValidation>
  </dataValidations>
  <hyperlinks>
    <hyperlink ref="A2" location="$H$1" display="Risk Outputs" xr:uid="{C4756D4E-F76E-4803-9898-0E141B56E8BD}"/>
    <hyperlink ref="A3" location="$J$1" display="Simulation Statistics" xr:uid="{9EFA3C5E-8C9E-49FA-8C7E-7C75DEA9EC8E}"/>
    <hyperlink ref="A4" location="Percentiles" display="Risk Output Percentiles" xr:uid="{6D309FB9-53CF-4F72-94B5-39EA8F91221F}"/>
    <hyperlink ref="A5" location="PercentRank" display="Calculate Percent Rank" xr:uid="{CD860A67-D615-4B7A-B51B-3E9F9E00B01A}"/>
    <hyperlink ref="A6" location="Correlations" display="Correlations" xr:uid="{495F4427-1E75-48AF-A20C-CC385E07C5CE}"/>
    <hyperlink ref="A7" location="$M$1" display="Output Cumulative Distributions" xr:uid="{038AFC5B-117F-4F2B-9F93-99E43EA75927}"/>
    <hyperlink ref="A8" location="$X$1" display="Output Distributions" xr:uid="{D302A171-015C-4F45-9A0F-12F25B72B00A}"/>
    <hyperlink ref="A9" location="$AI$1" display="Risk Tornado Diagram" xr:uid="{C5F3E236-B34A-4F8B-A590-A2CDC5A76F7E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415F-5F05-4BDB-93F2-2C07BC185F51}">
  <dimension ref="A1:AU1003"/>
  <sheetViews>
    <sheetView workbookViewId="0"/>
  </sheetViews>
  <sheetFormatPr defaultRowHeight="15" x14ac:dyDescent="0.25"/>
  <cols>
    <col min="1" max="1" width="30.42578125" bestFit="1" customWidth="1"/>
    <col min="3" max="7" width="10.7109375" customWidth="1"/>
    <col min="8" max="8" width="9.85546875" bestFit="1" customWidth="1"/>
    <col min="10" max="10" width="22.140625" bestFit="1" customWidth="1"/>
    <col min="11" max="11" width="9.85546875" bestFit="1" customWidth="1"/>
    <col min="35" max="35" width="13.85546875" bestFit="1" customWidth="1"/>
    <col min="36" max="36" width="9.85546875" bestFit="1" customWidth="1"/>
    <col min="46" max="46" width="10.5703125" hidden="1" customWidth="1"/>
    <col min="47" max="47" width="12" hidden="1" customWidth="1"/>
  </cols>
  <sheetData>
    <row r="1" spans="1:47" ht="15.75" thickBot="1" x14ac:dyDescent="0.3">
      <c r="A1" s="2" t="s">
        <v>38</v>
      </c>
      <c r="C1" s="39" t="s">
        <v>32</v>
      </c>
      <c r="D1" s="41"/>
      <c r="E1" s="41"/>
      <c r="F1" s="41"/>
      <c r="G1" s="42"/>
      <c r="H1" s="19" t="s">
        <v>33</v>
      </c>
      <c r="J1" s="39" t="s">
        <v>34</v>
      </c>
      <c r="K1" s="40"/>
      <c r="M1" s="43" t="s">
        <v>35</v>
      </c>
      <c r="N1" s="43"/>
      <c r="O1" s="43"/>
      <c r="P1" s="43"/>
      <c r="Q1" s="43"/>
      <c r="R1" s="43"/>
      <c r="S1" s="43"/>
      <c r="T1" s="43"/>
      <c r="U1" s="43"/>
      <c r="V1" s="43"/>
      <c r="X1" s="43" t="s">
        <v>36</v>
      </c>
      <c r="Y1" s="43"/>
      <c r="Z1" s="43"/>
      <c r="AA1" s="43"/>
      <c r="AB1" s="43"/>
      <c r="AC1" s="43"/>
      <c r="AD1" s="43"/>
      <c r="AE1" s="43"/>
      <c r="AF1" s="43"/>
      <c r="AG1" s="43"/>
      <c r="AI1" s="43" t="s">
        <v>37</v>
      </c>
      <c r="AJ1" s="43"/>
      <c r="AK1" s="43"/>
      <c r="AL1" s="43"/>
      <c r="AM1" s="43"/>
      <c r="AN1" s="43"/>
      <c r="AO1" s="43"/>
      <c r="AP1" s="43"/>
      <c r="AQ1" s="43"/>
      <c r="AR1" s="43"/>
    </row>
    <row r="2" spans="1:47" ht="15.75" thickBot="1" x14ac:dyDescent="0.3">
      <c r="A2" s="27" t="s">
        <v>39</v>
      </c>
      <c r="B2" s="24"/>
      <c r="C2" s="44" t="s">
        <v>61</v>
      </c>
      <c r="D2" s="17" t="s">
        <v>62</v>
      </c>
      <c r="E2" s="17" t="s">
        <v>63</v>
      </c>
      <c r="F2" s="17" t="s">
        <v>64</v>
      </c>
      <c r="G2" s="18" t="s">
        <v>65</v>
      </c>
      <c r="H2" s="45" t="s">
        <v>66</v>
      </c>
      <c r="J2" s="47"/>
      <c r="K2" s="45" t="s">
        <v>66</v>
      </c>
      <c r="AT2" s="39" t="str">
        <f>"Correlations - Column "&amp;$AI$5&amp;" sorted"</f>
        <v>Correlations - Column 1 sorted</v>
      </c>
      <c r="AU2" s="40"/>
    </row>
    <row r="3" spans="1:47" ht="15.75" thickBot="1" x14ac:dyDescent="0.3">
      <c r="A3" s="27" t="s">
        <v>34</v>
      </c>
      <c r="B3" s="26" t="s">
        <v>15</v>
      </c>
      <c r="C3" s="9" t="s">
        <v>25</v>
      </c>
      <c r="D3" s="6" t="s">
        <v>26</v>
      </c>
      <c r="E3" s="6" t="s">
        <v>27</v>
      </c>
      <c r="F3" s="6" t="s">
        <v>28</v>
      </c>
      <c r="G3" s="15" t="s">
        <v>29</v>
      </c>
      <c r="H3" s="46" t="s">
        <v>30</v>
      </c>
      <c r="J3" s="48"/>
      <c r="K3" s="46" t="s">
        <v>30</v>
      </c>
      <c r="AI3" t="s">
        <v>59</v>
      </c>
      <c r="AJ3" s="34" t="s">
        <v>66</v>
      </c>
      <c r="AT3" s="47"/>
      <c r="AU3" s="45" t="s">
        <v>66</v>
      </c>
    </row>
    <row r="4" spans="1:47" ht="15.75" thickBot="1" x14ac:dyDescent="0.3">
      <c r="A4" s="27" t="s">
        <v>40</v>
      </c>
      <c r="B4" s="24">
        <v>1</v>
      </c>
      <c r="C4" s="22">
        <v>4.5180182307088064</v>
      </c>
      <c r="D4" s="4">
        <v>2.713957172613997</v>
      </c>
      <c r="E4" s="4">
        <v>6.4121538661982109</v>
      </c>
      <c r="F4" s="4">
        <v>4.4844574860278108</v>
      </c>
      <c r="G4" s="13">
        <v>1.7624874440174321</v>
      </c>
      <c r="H4" s="24">
        <v>19.891074199566255</v>
      </c>
      <c r="J4" s="49" t="s">
        <v>43</v>
      </c>
      <c r="K4" s="24">
        <f>_xlfn.AGGREGATE(1,6,H$4:H$1003)</f>
        <v>18.333342465865368</v>
      </c>
      <c r="AI4" t="s">
        <v>60</v>
      </c>
      <c r="AJ4" t="str">
        <f>HLOOKUP($AJ$3,$AU$3:$AU$4,2,0)</f>
        <v>LiveDate</v>
      </c>
      <c r="AT4" s="48" t="s">
        <v>58</v>
      </c>
      <c r="AU4" s="46" t="s">
        <v>30</v>
      </c>
    </row>
    <row r="5" spans="1:47" x14ac:dyDescent="0.25">
      <c r="A5" s="27" t="s">
        <v>41</v>
      </c>
      <c r="B5" s="25">
        <v>2</v>
      </c>
      <c r="C5" s="23">
        <v>4.0950818485315867</v>
      </c>
      <c r="D5" s="3">
        <v>3.0957219975836279</v>
      </c>
      <c r="E5" s="3">
        <v>5.2155049073143864</v>
      </c>
      <c r="F5" s="3">
        <v>4.3738187469928764</v>
      </c>
      <c r="G5" s="14">
        <v>1.4404725004309171</v>
      </c>
      <c r="H5" s="25">
        <v>18.220600000853395</v>
      </c>
      <c r="J5" s="50" t="s">
        <v>44</v>
      </c>
      <c r="K5" s="25">
        <f>_xlfn.AGGREGATE(12,6,H$4:H$1003)</f>
        <v>18.24873300127275</v>
      </c>
      <c r="AI5" s="35">
        <f>MATCH($AJ$3,$AU$3,0)</f>
        <v>1</v>
      </c>
      <c r="AT5" s="24" t="str">
        <f t="array" ref="AT5:AU9">[1]!SortedTable($J$73:$K$77,$AI$5+1,1,1)</f>
        <v>Plan!$G$8</v>
      </c>
      <c r="AU5" s="24">
        <v>0.18152479596193422</v>
      </c>
    </row>
    <row r="6" spans="1:47" x14ac:dyDescent="0.25">
      <c r="A6" s="27" t="s">
        <v>42</v>
      </c>
      <c r="B6" s="25">
        <v>3</v>
      </c>
      <c r="C6" s="23">
        <v>4.088470533025955</v>
      </c>
      <c r="D6" s="3">
        <v>2.6354067178374674</v>
      </c>
      <c r="E6" s="3">
        <v>4.9221422960092456</v>
      </c>
      <c r="F6" s="3">
        <v>4.5361332333637252</v>
      </c>
      <c r="G6" s="14">
        <v>1.2121557930303539</v>
      </c>
      <c r="H6" s="25">
        <v>17.394308573266748</v>
      </c>
      <c r="J6" s="50" t="s">
        <v>45</v>
      </c>
      <c r="K6" s="25" t="e">
        <f>_xlfn.AGGREGATE(13,6,H$4:H$1003)</f>
        <v>#N/A</v>
      </c>
      <c r="AI6" t="str">
        <f>"Tornado Diagram for "&amp;$AJ$4&amp;" ("&amp;$AJ$3&amp;")"</f>
        <v>Tornado Diagram for LiveDate (Plan!$G$9)</v>
      </c>
      <c r="AT6" s="25" t="str">
        <v>Plan!$G$5</v>
      </c>
      <c r="AU6" s="25">
        <v>0.32583850536378028</v>
      </c>
    </row>
    <row r="7" spans="1:47" x14ac:dyDescent="0.25">
      <c r="A7" s="27" t="s">
        <v>35</v>
      </c>
      <c r="B7" s="25">
        <v>4</v>
      </c>
      <c r="C7" s="23">
        <v>3.6590913387516917</v>
      </c>
      <c r="D7" s="3">
        <v>3.0528331788299399</v>
      </c>
      <c r="E7" s="3">
        <v>5.1854728876821028</v>
      </c>
      <c r="F7" s="3">
        <v>4.1312601370831246</v>
      </c>
      <c r="G7" s="14">
        <v>1.5602314290999078</v>
      </c>
      <c r="H7" s="25">
        <v>17.588888971446767</v>
      </c>
      <c r="J7" s="50" t="s">
        <v>46</v>
      </c>
      <c r="K7" s="25">
        <f>_xlfn.AGGREGATE(7,6,H$4:H$1003)</f>
        <v>1.2312849913375596</v>
      </c>
      <c r="AT7" s="25" t="str">
        <v>Plan!$G$4</v>
      </c>
      <c r="AU7" s="25">
        <v>0.32597891429399001</v>
      </c>
    </row>
    <row r="8" spans="1:47" x14ac:dyDescent="0.25">
      <c r="A8" s="27" t="s">
        <v>36</v>
      </c>
      <c r="B8" s="25">
        <v>5</v>
      </c>
      <c r="C8" s="23">
        <v>3.81732936043562</v>
      </c>
      <c r="D8" s="3">
        <v>3.2733709585655593</v>
      </c>
      <c r="E8" s="3">
        <v>5.0567181448003762</v>
      </c>
      <c r="F8" s="3">
        <v>3.3647787998963259</v>
      </c>
      <c r="G8" s="14">
        <v>1.4271402349325488</v>
      </c>
      <c r="H8" s="25">
        <v>16.939337498630429</v>
      </c>
      <c r="J8" s="50" t="s">
        <v>47</v>
      </c>
      <c r="K8" s="25">
        <f>_xlfn.AGGREGATE(10,6,H$4:H$1003)</f>
        <v>1.5160627298931344</v>
      </c>
      <c r="AT8" s="25" t="str">
        <v>Plan!$G$7</v>
      </c>
      <c r="AU8" s="25">
        <v>0.5327208075172577</v>
      </c>
    </row>
    <row r="9" spans="1:47" ht="15.75" thickBot="1" x14ac:dyDescent="0.3">
      <c r="A9" s="27" t="s">
        <v>37</v>
      </c>
      <c r="B9" s="25">
        <v>6</v>
      </c>
      <c r="C9" s="23">
        <v>3.6174560632789023</v>
      </c>
      <c r="D9" s="3">
        <v>3.735826806240313</v>
      </c>
      <c r="E9" s="3">
        <v>5.4482941702215086</v>
      </c>
      <c r="F9" s="3">
        <v>3.7849640242417562</v>
      </c>
      <c r="G9" s="14">
        <v>1.764663923907605</v>
      </c>
      <c r="H9" s="25">
        <v>18.351204987890085</v>
      </c>
      <c r="J9" s="50" t="s">
        <v>48</v>
      </c>
      <c r="K9" s="25">
        <f>KURT(H$4:H$1003)</f>
        <v>-0.22646435211622817</v>
      </c>
      <c r="AT9" s="26" t="str">
        <v>Plan!$G$6</v>
      </c>
      <c r="AU9" s="26">
        <v>0.6800158632142288</v>
      </c>
    </row>
    <row r="10" spans="1:47" x14ac:dyDescent="0.25">
      <c r="B10" s="25">
        <v>7</v>
      </c>
      <c r="C10" s="23">
        <v>3.0659187445700873</v>
      </c>
      <c r="D10" s="3">
        <v>2.9203698305883456</v>
      </c>
      <c r="E10" s="3">
        <v>5.0779311485745486</v>
      </c>
      <c r="F10" s="3">
        <v>5.1795285414350145</v>
      </c>
      <c r="G10" s="14">
        <v>1.4137456207533436</v>
      </c>
      <c r="H10" s="25">
        <v>17.65749388592134</v>
      </c>
      <c r="J10" s="50" t="s">
        <v>49</v>
      </c>
      <c r="K10" s="25">
        <f>SKEW(H$4:H$1003)</f>
        <v>0.17288641224670759</v>
      </c>
    </row>
    <row r="11" spans="1:47" x14ac:dyDescent="0.25">
      <c r="B11" s="25">
        <v>8</v>
      </c>
      <c r="C11" s="23">
        <v>4.4823640374020526</v>
      </c>
      <c r="D11" s="3">
        <v>3.0583931095042192</v>
      </c>
      <c r="E11" s="3">
        <v>4.9556258801493014</v>
      </c>
      <c r="F11" s="3">
        <v>5.5280154849499779</v>
      </c>
      <c r="G11" s="14">
        <v>1.4845889500974168</v>
      </c>
      <c r="H11" s="25">
        <v>19.508987462102969</v>
      </c>
      <c r="J11" s="50" t="s">
        <v>4</v>
      </c>
      <c r="K11" s="25">
        <f>_xlfn.AGGREGATE(5,6,H$4:H$1003)</f>
        <v>14.458886718492938</v>
      </c>
    </row>
    <row r="12" spans="1:47" x14ac:dyDescent="0.25">
      <c r="B12" s="25">
        <v>9</v>
      </c>
      <c r="C12" s="23">
        <v>3.6408845592453258</v>
      </c>
      <c r="D12" s="3">
        <v>2.455084048776996</v>
      </c>
      <c r="E12" s="3">
        <v>7.6001671770880108</v>
      </c>
      <c r="F12" s="3">
        <v>3.290304924000663</v>
      </c>
      <c r="G12" s="14">
        <v>1.2145208994458512</v>
      </c>
      <c r="H12" s="25">
        <v>18.200961608556845</v>
      </c>
      <c r="J12" s="50" t="s">
        <v>6</v>
      </c>
      <c r="K12" s="25">
        <f>_xlfn.AGGREGATE(4,6,H$4:H$1003)</f>
        <v>22.239752736128199</v>
      </c>
    </row>
    <row r="13" spans="1:47" x14ac:dyDescent="0.25">
      <c r="B13" s="25">
        <v>10</v>
      </c>
      <c r="C13" s="23">
        <v>3.2499998524188558</v>
      </c>
      <c r="D13" s="3">
        <v>3.6223234422467496</v>
      </c>
      <c r="E13" s="3">
        <v>4.8965813720355005</v>
      </c>
      <c r="F13" s="3">
        <v>3.4730448225561168</v>
      </c>
      <c r="G13" s="14">
        <v>1.7636042317497298</v>
      </c>
      <c r="H13" s="25">
        <v>17.005553721006955</v>
      </c>
      <c r="J13" s="50" t="s">
        <v>21</v>
      </c>
      <c r="K13" s="25">
        <f>K12-K11</f>
        <v>7.7808660176352618</v>
      </c>
    </row>
    <row r="14" spans="1:47" x14ac:dyDescent="0.25">
      <c r="B14" s="25">
        <v>11</v>
      </c>
      <c r="C14" s="23">
        <v>4.1753353575809324</v>
      </c>
      <c r="D14" s="3">
        <v>3.3164313705264328</v>
      </c>
      <c r="E14" s="3">
        <v>6.1046202132052709</v>
      </c>
      <c r="F14" s="3">
        <v>3.6227567390283575</v>
      </c>
      <c r="G14" s="14">
        <v>1.5506589399906829</v>
      </c>
      <c r="H14" s="25">
        <v>18.769802620331674</v>
      </c>
      <c r="J14" s="50" t="s">
        <v>50</v>
      </c>
      <c r="K14" s="25">
        <f>COUNT(H$4:H$1003)</f>
        <v>1000</v>
      </c>
    </row>
    <row r="15" spans="1:47" x14ac:dyDescent="0.25">
      <c r="B15" s="25">
        <v>12</v>
      </c>
      <c r="C15" s="23">
        <v>3.7934022109968488</v>
      </c>
      <c r="D15" s="3">
        <v>3.0088572841726058</v>
      </c>
      <c r="E15" s="3">
        <v>5.6562830959367982</v>
      </c>
      <c r="F15" s="3">
        <v>3.7492096128520109</v>
      </c>
      <c r="G15" s="14">
        <v>1.4527302255843533</v>
      </c>
      <c r="H15" s="25">
        <v>17.660482429542618</v>
      </c>
      <c r="J15" s="50" t="s">
        <v>51</v>
      </c>
      <c r="K15" s="25">
        <f t="array" ref="K15">COUNT(IF(ISERROR(H$4:H$1003), 1, ""))</f>
        <v>0</v>
      </c>
    </row>
    <row r="16" spans="1:47" x14ac:dyDescent="0.25">
      <c r="B16" s="25">
        <v>13</v>
      </c>
      <c r="C16" s="23">
        <v>4.1406284855306392</v>
      </c>
      <c r="D16" s="3">
        <v>2.8673078597801571</v>
      </c>
      <c r="E16" s="3">
        <v>5.5636442424365047</v>
      </c>
      <c r="F16" s="3">
        <v>5.1975906626384916</v>
      </c>
      <c r="G16" s="14">
        <v>1.6452140188607383</v>
      </c>
      <c r="H16" s="25">
        <v>19.41438526924653</v>
      </c>
      <c r="J16" s="50" t="s">
        <v>52</v>
      </c>
      <c r="K16" s="25">
        <f>K7/SQRT(K14)</f>
        <v>3.8936650214073817E-2</v>
      </c>
    </row>
    <row r="17" spans="2:11" ht="15.75" thickBot="1" x14ac:dyDescent="0.3">
      <c r="B17" s="25">
        <v>14</v>
      </c>
      <c r="C17" s="23">
        <v>4.243601518106269</v>
      </c>
      <c r="D17" s="3">
        <v>3.3272956659753494</v>
      </c>
      <c r="E17" s="3">
        <v>7.0596125277193122</v>
      </c>
      <c r="F17" s="3">
        <v>3.7386710771689584</v>
      </c>
      <c r="G17" s="14">
        <v>1.7351780581943208</v>
      </c>
      <c r="H17" s="25">
        <v>20.10435884716421</v>
      </c>
      <c r="J17" s="51" t="s">
        <v>53</v>
      </c>
      <c r="K17" s="26">
        <f>_xlfn.CONFIDENCE.T(5%,K7,K14)</f>
        <v>7.6407003072728172E-2</v>
      </c>
    </row>
    <row r="18" spans="2:11" ht="15.75" thickBot="1" x14ac:dyDescent="0.3">
      <c r="B18" s="25">
        <v>15</v>
      </c>
      <c r="C18" s="23">
        <v>3.1044535211343036</v>
      </c>
      <c r="D18" s="3">
        <v>3.3797326995636228</v>
      </c>
      <c r="E18" s="3">
        <v>6.0626267892422572</v>
      </c>
      <c r="F18" s="3">
        <v>3.2406763889503876</v>
      </c>
      <c r="G18" s="14">
        <v>1.489734794783016</v>
      </c>
      <c r="H18" s="25">
        <v>17.277224193673586</v>
      </c>
    </row>
    <row r="19" spans="2:11" ht="15.75" thickBot="1" x14ac:dyDescent="0.3">
      <c r="B19" s="25">
        <v>16</v>
      </c>
      <c r="C19" s="23">
        <v>3.5127352468868844</v>
      </c>
      <c r="D19" s="3">
        <v>3.6420440688111899</v>
      </c>
      <c r="E19" s="3">
        <v>5.7207904322069023</v>
      </c>
      <c r="F19" s="3">
        <v>3.637687205927401</v>
      </c>
      <c r="G19" s="14">
        <v>1.6116675589858909</v>
      </c>
      <c r="H19" s="25">
        <v>18.124924512818264</v>
      </c>
      <c r="J19" s="39" t="s">
        <v>54</v>
      </c>
      <c r="K19" s="40"/>
    </row>
    <row r="20" spans="2:11" x14ac:dyDescent="0.25">
      <c r="B20" s="25">
        <v>17</v>
      </c>
      <c r="C20" s="23">
        <v>4.1044694156858856</v>
      </c>
      <c r="D20" s="3">
        <v>2.8506260449909684</v>
      </c>
      <c r="E20" s="3">
        <v>5.2625764976372826</v>
      </c>
      <c r="F20" s="3">
        <v>3.2677795032173136</v>
      </c>
      <c r="G20" s="14">
        <v>1.1328695678399023</v>
      </c>
      <c r="H20" s="25">
        <v>16.618321029371351</v>
      </c>
      <c r="J20" s="47"/>
      <c r="K20" s="45" t="s">
        <v>66</v>
      </c>
    </row>
    <row r="21" spans="2:11" ht="15.75" thickBot="1" x14ac:dyDescent="0.3">
      <c r="B21" s="25">
        <v>18</v>
      </c>
      <c r="C21" s="23">
        <v>3.6881906601765104</v>
      </c>
      <c r="D21" s="3">
        <v>2.335770375930851</v>
      </c>
      <c r="E21" s="3">
        <v>5.6770915388357714</v>
      </c>
      <c r="F21" s="3">
        <v>5.0273291586626039</v>
      </c>
      <c r="G21" s="14">
        <v>1.3682179570099275</v>
      </c>
      <c r="H21" s="25">
        <v>18.096599690615665</v>
      </c>
      <c r="J21" s="48"/>
      <c r="K21" s="46" t="s">
        <v>30</v>
      </c>
    </row>
    <row r="22" spans="2:11" x14ac:dyDescent="0.25">
      <c r="B22" s="25">
        <v>19</v>
      </c>
      <c r="C22" s="23">
        <v>3.6770804524189229</v>
      </c>
      <c r="D22" s="3">
        <v>2.658251160541298</v>
      </c>
      <c r="E22" s="3">
        <v>5.5777412195399281</v>
      </c>
      <c r="F22" s="3">
        <v>3.463458680436073</v>
      </c>
      <c r="G22" s="14">
        <v>1.5416303104204234</v>
      </c>
      <c r="H22" s="25">
        <v>16.918161823356645</v>
      </c>
      <c r="J22" s="52">
        <v>0</v>
      </c>
      <c r="K22" s="24">
        <f>_xlfn.AGGREGATE(16,6,H$4:H$1003,$J22)</f>
        <v>14.458886718492938</v>
      </c>
    </row>
    <row r="23" spans="2:11" x14ac:dyDescent="0.25">
      <c r="B23" s="25">
        <v>20</v>
      </c>
      <c r="C23" s="23">
        <v>4.3623063792883512</v>
      </c>
      <c r="D23" s="3">
        <v>2.4677454162996959</v>
      </c>
      <c r="E23" s="3">
        <v>5.8078222106691886</v>
      </c>
      <c r="F23" s="3">
        <v>4.4416250237580188</v>
      </c>
      <c r="G23" s="14">
        <v>1.3984057095504758</v>
      </c>
      <c r="H23" s="25">
        <v>18.47790473956573</v>
      </c>
      <c r="J23" s="53">
        <v>2.5000000000000001E-2</v>
      </c>
      <c r="K23" s="25">
        <f t="shared" ref="K23:K62" si="0">_xlfn.AGGREGATE(16,6,H$4:H$1003,$J23)</f>
        <v>16.063176225026705</v>
      </c>
    </row>
    <row r="24" spans="2:11" x14ac:dyDescent="0.25">
      <c r="B24" s="25">
        <v>21</v>
      </c>
      <c r="C24" s="23">
        <v>4.2390335820109915</v>
      </c>
      <c r="D24" s="3">
        <v>3.0687624135300711</v>
      </c>
      <c r="E24" s="3">
        <v>4.5941117756577885</v>
      </c>
      <c r="F24" s="3">
        <v>4.8965020621037709</v>
      </c>
      <c r="G24" s="14">
        <v>1.5482134876717337</v>
      </c>
      <c r="H24" s="25">
        <v>18.346623320974356</v>
      </c>
      <c r="J24" s="53">
        <v>0.05</v>
      </c>
      <c r="K24" s="25">
        <f t="shared" si="0"/>
        <v>16.362178141331459</v>
      </c>
    </row>
    <row r="25" spans="2:11" x14ac:dyDescent="0.25">
      <c r="B25" s="25">
        <v>22</v>
      </c>
      <c r="C25" s="23">
        <v>4.4961577651594311</v>
      </c>
      <c r="D25" s="3">
        <v>3.0112982674189559</v>
      </c>
      <c r="E25" s="3">
        <v>5.3652800182453051</v>
      </c>
      <c r="F25" s="3">
        <v>3.3692136738267182</v>
      </c>
      <c r="G25" s="14">
        <v>1.5119183119294444</v>
      </c>
      <c r="H25" s="25">
        <v>17.753868036579856</v>
      </c>
      <c r="J25" s="53">
        <v>7.4999999999999997E-2</v>
      </c>
      <c r="K25" s="25">
        <f t="shared" si="0"/>
        <v>16.578967208704636</v>
      </c>
    </row>
    <row r="26" spans="2:11" x14ac:dyDescent="0.25">
      <c r="B26" s="25">
        <v>23</v>
      </c>
      <c r="C26" s="23">
        <v>3.7234494277102632</v>
      </c>
      <c r="D26" s="3">
        <v>3.0342924940919809</v>
      </c>
      <c r="E26" s="3">
        <v>5.3176619663233886</v>
      </c>
      <c r="F26" s="3">
        <v>3.7958496334085816</v>
      </c>
      <c r="G26" s="14">
        <v>1.6493969988286863</v>
      </c>
      <c r="H26" s="25">
        <v>17.520650520362899</v>
      </c>
      <c r="J26" s="53">
        <v>0.1</v>
      </c>
      <c r="K26" s="25">
        <f t="shared" si="0"/>
        <v>16.81445524375572</v>
      </c>
    </row>
    <row r="27" spans="2:11" x14ac:dyDescent="0.25">
      <c r="B27" s="25">
        <v>24</v>
      </c>
      <c r="C27" s="23">
        <v>4.4697679197586728</v>
      </c>
      <c r="D27" s="3">
        <v>2.3602722237765166</v>
      </c>
      <c r="E27" s="3">
        <v>5.1891658056390346</v>
      </c>
      <c r="F27" s="3">
        <v>4.5670117061239441</v>
      </c>
      <c r="G27" s="14">
        <v>1.3069919314458023</v>
      </c>
      <c r="H27" s="25">
        <v>17.893209586743971</v>
      </c>
      <c r="J27" s="53">
        <v>0.125</v>
      </c>
      <c r="K27" s="25">
        <f t="shared" si="0"/>
        <v>16.921732382059524</v>
      </c>
    </row>
    <row r="28" spans="2:11" x14ac:dyDescent="0.25">
      <c r="B28" s="25">
        <v>25</v>
      </c>
      <c r="C28" s="23">
        <v>3.7875267785681315</v>
      </c>
      <c r="D28" s="3">
        <v>2.8297422599322286</v>
      </c>
      <c r="E28" s="3">
        <v>6.6389542099144014</v>
      </c>
      <c r="F28" s="3">
        <v>3.5838275178900258</v>
      </c>
      <c r="G28" s="14">
        <v>1.3851505619580804</v>
      </c>
      <c r="H28" s="25">
        <v>18.22520132826287</v>
      </c>
      <c r="J28" s="53">
        <v>0.15</v>
      </c>
      <c r="K28" s="25">
        <f t="shared" si="0"/>
        <v>17.06798970902484</v>
      </c>
    </row>
    <row r="29" spans="2:11" x14ac:dyDescent="0.25">
      <c r="B29" s="25">
        <v>26</v>
      </c>
      <c r="C29" s="23">
        <v>3.8737699000366779</v>
      </c>
      <c r="D29" s="3">
        <v>3.3217998329194582</v>
      </c>
      <c r="E29" s="3">
        <v>6.1156870872135887</v>
      </c>
      <c r="F29" s="3">
        <v>3.9266179606403151</v>
      </c>
      <c r="G29" s="14">
        <v>1.7331250013288906</v>
      </c>
      <c r="H29" s="25">
        <v>18.970999782138929</v>
      </c>
      <c r="J29" s="53">
        <v>0.17499999999999999</v>
      </c>
      <c r="K29" s="25">
        <f t="shared" si="0"/>
        <v>17.170868791562523</v>
      </c>
    </row>
    <row r="30" spans="2:11" x14ac:dyDescent="0.25">
      <c r="B30" s="25">
        <v>27</v>
      </c>
      <c r="C30" s="23">
        <v>4.3828163482206541</v>
      </c>
      <c r="D30" s="3">
        <v>3.3133383413357782</v>
      </c>
      <c r="E30" s="3">
        <v>6.7513455048845596</v>
      </c>
      <c r="F30" s="3">
        <v>4.421140881467486</v>
      </c>
      <c r="G30" s="14">
        <v>1.6228052856531594</v>
      </c>
      <c r="H30" s="25">
        <v>20.491446361561636</v>
      </c>
      <c r="J30" s="53">
        <v>0.2</v>
      </c>
      <c r="K30" s="25">
        <f t="shared" si="0"/>
        <v>17.274506701347548</v>
      </c>
    </row>
    <row r="31" spans="2:11" x14ac:dyDescent="0.25">
      <c r="B31" s="25">
        <v>28</v>
      </c>
      <c r="C31" s="23">
        <v>4.123188787987293</v>
      </c>
      <c r="D31" s="3">
        <v>2.768692265955524</v>
      </c>
      <c r="E31" s="3">
        <v>6.2038040404594472</v>
      </c>
      <c r="F31" s="3">
        <v>3.8872984283658476</v>
      </c>
      <c r="G31" s="14">
        <v>1.2748226825757119</v>
      </c>
      <c r="H31" s="25">
        <v>18.257806205343826</v>
      </c>
      <c r="J31" s="53">
        <v>0.22500000000000001</v>
      </c>
      <c r="K31" s="25">
        <f t="shared" si="0"/>
        <v>17.350593505740616</v>
      </c>
    </row>
    <row r="32" spans="2:11" x14ac:dyDescent="0.25">
      <c r="B32" s="25">
        <v>29</v>
      </c>
      <c r="C32" s="23">
        <v>4.1848350718256206</v>
      </c>
      <c r="D32" s="3">
        <v>2.8510882096576853</v>
      </c>
      <c r="E32" s="3">
        <v>5.8151996047714878</v>
      </c>
      <c r="F32" s="3">
        <v>4.4391768881178972</v>
      </c>
      <c r="G32" s="14">
        <v>1.6894123078785512</v>
      </c>
      <c r="H32" s="25">
        <v>18.979712082251243</v>
      </c>
      <c r="J32" s="53">
        <v>0.25</v>
      </c>
      <c r="K32" s="25">
        <f t="shared" si="0"/>
        <v>17.468236777845625</v>
      </c>
    </row>
    <row r="33" spans="2:11" x14ac:dyDescent="0.25">
      <c r="B33" s="25">
        <v>30</v>
      </c>
      <c r="C33" s="23">
        <v>3.9325955634201595</v>
      </c>
      <c r="D33" s="3">
        <v>3.181048019731092</v>
      </c>
      <c r="E33" s="3">
        <v>4.2511018385471564</v>
      </c>
      <c r="F33" s="3">
        <v>5.2851169740804247</v>
      </c>
      <c r="G33" s="14">
        <v>1.2724972122819729</v>
      </c>
      <c r="H33" s="25">
        <v>17.922359608060805</v>
      </c>
      <c r="J33" s="53">
        <v>0.27500000000000002</v>
      </c>
      <c r="K33" s="25">
        <f t="shared" si="0"/>
        <v>17.557447566772893</v>
      </c>
    </row>
    <row r="34" spans="2:11" x14ac:dyDescent="0.25">
      <c r="B34" s="25">
        <v>31</v>
      </c>
      <c r="C34" s="23">
        <v>4.0366041679496441</v>
      </c>
      <c r="D34" s="3">
        <v>3.2535661685155057</v>
      </c>
      <c r="E34" s="3">
        <v>6.0654274527703702</v>
      </c>
      <c r="F34" s="3">
        <v>3.9155370168581962</v>
      </c>
      <c r="G34" s="14">
        <v>1.5393281439061901</v>
      </c>
      <c r="H34" s="25">
        <v>18.810462949999906</v>
      </c>
      <c r="J34" s="53">
        <v>0.3</v>
      </c>
      <c r="K34" s="25">
        <f t="shared" si="0"/>
        <v>17.629279004414151</v>
      </c>
    </row>
    <row r="35" spans="2:11" x14ac:dyDescent="0.25">
      <c r="B35" s="25">
        <v>32</v>
      </c>
      <c r="C35" s="23">
        <v>3.9656406474157366</v>
      </c>
      <c r="D35" s="3">
        <v>3.5044510637326498</v>
      </c>
      <c r="E35" s="3">
        <v>5.0454618474577053</v>
      </c>
      <c r="F35" s="3">
        <v>4.0044526860417902</v>
      </c>
      <c r="G35" s="14">
        <v>1.4622764115576432</v>
      </c>
      <c r="H35" s="25">
        <v>17.982282656205523</v>
      </c>
      <c r="J35" s="53">
        <v>0.32500000000000001</v>
      </c>
      <c r="K35" s="25">
        <f t="shared" si="0"/>
        <v>17.727349308802374</v>
      </c>
    </row>
    <row r="36" spans="2:11" x14ac:dyDescent="0.25">
      <c r="B36" s="25">
        <v>33</v>
      </c>
      <c r="C36" s="23">
        <v>4.5767058473668731</v>
      </c>
      <c r="D36" s="3">
        <v>3.8324586872261732</v>
      </c>
      <c r="E36" s="3">
        <v>6.8199750425464547</v>
      </c>
      <c r="F36" s="3">
        <v>3.3207395062736973</v>
      </c>
      <c r="G36" s="14">
        <v>1.2733793643185294</v>
      </c>
      <c r="H36" s="25">
        <v>19.823258447731728</v>
      </c>
      <c r="J36" s="53">
        <v>0.35</v>
      </c>
      <c r="K36" s="25">
        <f t="shared" si="0"/>
        <v>17.80733135223938</v>
      </c>
    </row>
    <row r="37" spans="2:11" x14ac:dyDescent="0.25">
      <c r="B37" s="25">
        <v>34</v>
      </c>
      <c r="C37" s="23">
        <v>3.6958243343395729</v>
      </c>
      <c r="D37" s="3">
        <v>2.5716563547870739</v>
      </c>
      <c r="E37" s="3">
        <v>4.828014908724322</v>
      </c>
      <c r="F37" s="3">
        <v>3.6006381589915502</v>
      </c>
      <c r="G37" s="14">
        <v>1.4914766463480198</v>
      </c>
      <c r="H37" s="25">
        <v>16.18761040319054</v>
      </c>
      <c r="J37" s="53">
        <v>0.375</v>
      </c>
      <c r="K37" s="25">
        <f t="shared" si="0"/>
        <v>17.875189095071306</v>
      </c>
    </row>
    <row r="38" spans="2:11" x14ac:dyDescent="0.25">
      <c r="B38" s="25">
        <v>35</v>
      </c>
      <c r="C38" s="23">
        <v>3.9744324486015379</v>
      </c>
      <c r="D38" s="3">
        <v>2.9527634108006695</v>
      </c>
      <c r="E38" s="3">
        <v>4.9230793872068297</v>
      </c>
      <c r="F38" s="3">
        <v>4.0408795468478615</v>
      </c>
      <c r="G38" s="14">
        <v>1.5585932654324381</v>
      </c>
      <c r="H38" s="25">
        <v>17.449748058889337</v>
      </c>
      <c r="J38" s="53">
        <v>0.4</v>
      </c>
      <c r="K38" s="25">
        <f t="shared" si="0"/>
        <v>17.93992564922473</v>
      </c>
    </row>
    <row r="39" spans="2:11" x14ac:dyDescent="0.25">
      <c r="B39" s="25">
        <v>36</v>
      </c>
      <c r="C39" s="23">
        <v>3.5704901074329944</v>
      </c>
      <c r="D39" s="3">
        <v>3.2821178661204717</v>
      </c>
      <c r="E39" s="3">
        <v>6.8908059972204692</v>
      </c>
      <c r="F39" s="3">
        <v>4.1198660504330498</v>
      </c>
      <c r="G39" s="14">
        <v>1.7741668477695507</v>
      </c>
      <c r="H39" s="25">
        <v>19.637446868976536</v>
      </c>
      <c r="J39" s="53">
        <v>0.42499999999999999</v>
      </c>
      <c r="K39" s="25">
        <f t="shared" si="0"/>
        <v>18.030507137004037</v>
      </c>
    </row>
    <row r="40" spans="2:11" x14ac:dyDescent="0.25">
      <c r="B40" s="25">
        <v>37</v>
      </c>
      <c r="C40" s="23">
        <v>3.444803232612887</v>
      </c>
      <c r="D40" s="3">
        <v>3.3653462238903762</v>
      </c>
      <c r="E40" s="3">
        <v>5.4614423766681366</v>
      </c>
      <c r="F40" s="3">
        <v>4.5663187776065488</v>
      </c>
      <c r="G40" s="14">
        <v>1.6674885447582399</v>
      </c>
      <c r="H40" s="25">
        <v>18.505399155536185</v>
      </c>
      <c r="J40" s="53">
        <v>0.45</v>
      </c>
      <c r="K40" s="25">
        <f t="shared" si="0"/>
        <v>18.106717783233989</v>
      </c>
    </row>
    <row r="41" spans="2:11" x14ac:dyDescent="0.25">
      <c r="B41" s="25">
        <v>38</v>
      </c>
      <c r="C41" s="23">
        <v>3.7703062788458692</v>
      </c>
      <c r="D41" s="3">
        <v>2.8232998354673366</v>
      </c>
      <c r="E41" s="3">
        <v>4.9755095100594282</v>
      </c>
      <c r="F41" s="3">
        <v>4.0193861822631742</v>
      </c>
      <c r="G41" s="14">
        <v>1.2299920230886789</v>
      </c>
      <c r="H41" s="25">
        <v>16.818493829724488</v>
      </c>
      <c r="J41" s="53">
        <v>0.47499999999999998</v>
      </c>
      <c r="K41" s="25">
        <f t="shared" si="0"/>
        <v>18.172507972719014</v>
      </c>
    </row>
    <row r="42" spans="2:11" x14ac:dyDescent="0.25">
      <c r="B42" s="25">
        <v>39</v>
      </c>
      <c r="C42" s="23">
        <v>4.0319348385281168</v>
      </c>
      <c r="D42" s="3">
        <v>2.8688139197621489</v>
      </c>
      <c r="E42" s="3">
        <v>4.4369382049615975</v>
      </c>
      <c r="F42" s="3">
        <v>3.8108471115116549</v>
      </c>
      <c r="G42" s="14">
        <v>1.4487227549424335</v>
      </c>
      <c r="H42" s="25">
        <v>16.597256829705952</v>
      </c>
      <c r="J42" s="53">
        <v>0.5</v>
      </c>
      <c r="K42" s="25">
        <f t="shared" si="0"/>
        <v>18.24873300127275</v>
      </c>
    </row>
    <row r="43" spans="2:11" x14ac:dyDescent="0.25">
      <c r="B43" s="25">
        <v>40</v>
      </c>
      <c r="C43" s="23">
        <v>4.3125213863057859</v>
      </c>
      <c r="D43" s="3">
        <v>3.1329431137297483</v>
      </c>
      <c r="E43" s="3">
        <v>5.5660169056513285</v>
      </c>
      <c r="F43" s="3">
        <v>4.8216551437543975</v>
      </c>
      <c r="G43" s="14">
        <v>1.4552607032700204</v>
      </c>
      <c r="H43" s="25">
        <v>19.288397252711281</v>
      </c>
      <c r="J43" s="53">
        <v>0.52500000000000002</v>
      </c>
      <c r="K43" s="25">
        <f t="shared" si="0"/>
        <v>18.345424826894845</v>
      </c>
    </row>
    <row r="44" spans="2:11" x14ac:dyDescent="0.25">
      <c r="B44" s="25">
        <v>41</v>
      </c>
      <c r="C44" s="23">
        <v>3.9259488206339377</v>
      </c>
      <c r="D44" s="3">
        <v>3.0757754802480881</v>
      </c>
      <c r="E44" s="3">
        <v>6.8488675322868602</v>
      </c>
      <c r="F44" s="3">
        <v>4.384309876147813</v>
      </c>
      <c r="G44" s="14">
        <v>1.2940226458339541</v>
      </c>
      <c r="H44" s="25">
        <v>19.528924355150654</v>
      </c>
      <c r="J44" s="53">
        <v>0.55000000000000004</v>
      </c>
      <c r="K44" s="25">
        <f t="shared" si="0"/>
        <v>18.461068352361703</v>
      </c>
    </row>
    <row r="45" spans="2:11" x14ac:dyDescent="0.25">
      <c r="B45" s="25">
        <v>42</v>
      </c>
      <c r="C45" s="23">
        <v>3.2720735870405258</v>
      </c>
      <c r="D45" s="3">
        <v>2.8093621621899607</v>
      </c>
      <c r="E45" s="3">
        <v>5.2477562305376466</v>
      </c>
      <c r="F45" s="3">
        <v>3.660576122713262</v>
      </c>
      <c r="G45" s="14">
        <v>1.2499182047549096</v>
      </c>
      <c r="H45" s="25">
        <v>16.239686307236305</v>
      </c>
      <c r="J45" s="53">
        <v>0.57499999999999996</v>
      </c>
      <c r="K45" s="25">
        <f t="shared" si="0"/>
        <v>18.546714283920561</v>
      </c>
    </row>
    <row r="46" spans="2:11" x14ac:dyDescent="0.25">
      <c r="B46" s="25">
        <v>43</v>
      </c>
      <c r="C46" s="23">
        <v>3.6666045516601211</v>
      </c>
      <c r="D46" s="3">
        <v>3.1903778650099808</v>
      </c>
      <c r="E46" s="3">
        <v>5.9824226569355412</v>
      </c>
      <c r="F46" s="3">
        <v>4.1576412312088795</v>
      </c>
      <c r="G46" s="14">
        <v>1.380698246406971</v>
      </c>
      <c r="H46" s="25">
        <v>18.377744551221497</v>
      </c>
      <c r="J46" s="53">
        <v>0.6</v>
      </c>
      <c r="K46" s="25">
        <f t="shared" si="0"/>
        <v>18.617196023473689</v>
      </c>
    </row>
    <row r="47" spans="2:11" x14ac:dyDescent="0.25">
      <c r="B47" s="25">
        <v>44</v>
      </c>
      <c r="C47" s="23">
        <v>3.7297254808167839</v>
      </c>
      <c r="D47" s="3">
        <v>2.6619907120228845</v>
      </c>
      <c r="E47" s="3">
        <v>5.0357805788498275</v>
      </c>
      <c r="F47" s="3">
        <v>3.8026874322437969</v>
      </c>
      <c r="G47" s="14">
        <v>1.4923137016170336</v>
      </c>
      <c r="H47" s="25">
        <v>16.722497905550327</v>
      </c>
      <c r="J47" s="53">
        <v>0.625</v>
      </c>
      <c r="K47" s="25">
        <f t="shared" si="0"/>
        <v>18.726184056571906</v>
      </c>
    </row>
    <row r="48" spans="2:11" x14ac:dyDescent="0.25">
      <c r="B48" s="25">
        <v>45</v>
      </c>
      <c r="C48" s="23">
        <v>3.8216691081257101</v>
      </c>
      <c r="D48" s="3">
        <v>3.6258973910706942</v>
      </c>
      <c r="E48" s="3">
        <v>5.4206688652598025</v>
      </c>
      <c r="F48" s="3">
        <v>5.2392113360203894</v>
      </c>
      <c r="G48" s="14">
        <v>1.4304237587985489</v>
      </c>
      <c r="H48" s="25">
        <v>19.537870459275148</v>
      </c>
      <c r="J48" s="53">
        <v>0.65</v>
      </c>
      <c r="K48" s="25">
        <f t="shared" si="0"/>
        <v>18.801898481171129</v>
      </c>
    </row>
    <row r="49" spans="2:11" x14ac:dyDescent="0.25">
      <c r="B49" s="25">
        <v>46</v>
      </c>
      <c r="C49" s="23">
        <v>4.4169470406126097</v>
      </c>
      <c r="D49" s="3">
        <v>2.426746824354391</v>
      </c>
      <c r="E49" s="3">
        <v>5.9632238454534949</v>
      </c>
      <c r="F49" s="3">
        <v>3.1942382315381015</v>
      </c>
      <c r="G49" s="14">
        <v>1.1727615384949157</v>
      </c>
      <c r="H49" s="25">
        <v>17.173917480453511</v>
      </c>
      <c r="J49" s="53">
        <v>0.67500000000000004</v>
      </c>
      <c r="K49" s="25">
        <f t="shared" si="0"/>
        <v>18.875006106503488</v>
      </c>
    </row>
    <row r="50" spans="2:11" x14ac:dyDescent="0.25">
      <c r="B50" s="25">
        <v>47</v>
      </c>
      <c r="C50" s="23">
        <v>4.2250792181601717</v>
      </c>
      <c r="D50" s="3">
        <v>2.3425403515859666</v>
      </c>
      <c r="E50" s="3">
        <v>5.9792815045938195</v>
      </c>
      <c r="F50" s="3">
        <v>3.321917737142047</v>
      </c>
      <c r="G50" s="14">
        <v>1.4088758349741028</v>
      </c>
      <c r="H50" s="25">
        <v>17.277694646456109</v>
      </c>
      <c r="J50" s="53">
        <v>0.7</v>
      </c>
      <c r="K50" s="25">
        <f t="shared" si="0"/>
        <v>18.982106218733481</v>
      </c>
    </row>
    <row r="51" spans="2:11" x14ac:dyDescent="0.25">
      <c r="B51" s="25">
        <v>48</v>
      </c>
      <c r="C51" s="23">
        <v>4.3584679542705125</v>
      </c>
      <c r="D51" s="3">
        <v>3.5988371436845878</v>
      </c>
      <c r="E51" s="3">
        <v>4.6402207378357145</v>
      </c>
      <c r="F51" s="3">
        <v>3.7750618784513232</v>
      </c>
      <c r="G51" s="14">
        <v>1.7948570552268184</v>
      </c>
      <c r="H51" s="25">
        <v>18.167444769468954</v>
      </c>
      <c r="J51" s="53">
        <v>0.72499999999999998</v>
      </c>
      <c r="K51" s="25">
        <f t="shared" si="0"/>
        <v>19.087992246972817</v>
      </c>
    </row>
    <row r="52" spans="2:11" x14ac:dyDescent="0.25">
      <c r="B52" s="25">
        <v>49</v>
      </c>
      <c r="C52" s="23">
        <v>4.3607675599245006</v>
      </c>
      <c r="D52" s="3">
        <v>3.4929179734555369</v>
      </c>
      <c r="E52" s="3">
        <v>5.3380621599591382</v>
      </c>
      <c r="F52" s="3">
        <v>3.7095211516411069</v>
      </c>
      <c r="G52" s="14">
        <v>1.7506574208317789</v>
      </c>
      <c r="H52" s="25">
        <v>18.651926265812062</v>
      </c>
      <c r="J52" s="53">
        <v>0.75</v>
      </c>
      <c r="K52" s="25">
        <f t="shared" si="0"/>
        <v>19.198171390667394</v>
      </c>
    </row>
    <row r="53" spans="2:11" x14ac:dyDescent="0.25">
      <c r="B53" s="25">
        <v>50</v>
      </c>
      <c r="C53" s="23">
        <v>3.5428273804315462</v>
      </c>
      <c r="D53" s="3">
        <v>3.3427663181911584</v>
      </c>
      <c r="E53" s="3">
        <v>5.8405633783921047</v>
      </c>
      <c r="F53" s="3">
        <v>4.1788873833022064</v>
      </c>
      <c r="G53" s="14">
        <v>1.221404339762586</v>
      </c>
      <c r="H53" s="25">
        <v>18.126448800079601</v>
      </c>
      <c r="J53" s="53">
        <v>0.77500000000000002</v>
      </c>
      <c r="K53" s="25">
        <f t="shared" si="0"/>
        <v>19.288815524684694</v>
      </c>
    </row>
    <row r="54" spans="2:11" x14ac:dyDescent="0.25">
      <c r="B54" s="25">
        <v>51</v>
      </c>
      <c r="C54" s="23">
        <v>3.709937909661897</v>
      </c>
      <c r="D54" s="3">
        <v>3.4739127801405942</v>
      </c>
      <c r="E54" s="3">
        <v>6.3102841992611483</v>
      </c>
      <c r="F54" s="3">
        <v>3.7371801366663742</v>
      </c>
      <c r="G54" s="14">
        <v>1.3384870333628591</v>
      </c>
      <c r="H54" s="25">
        <v>18.569802059092872</v>
      </c>
      <c r="J54" s="53">
        <v>0.8</v>
      </c>
      <c r="K54" s="25">
        <f t="shared" si="0"/>
        <v>19.397662860484214</v>
      </c>
    </row>
    <row r="55" spans="2:11" x14ac:dyDescent="0.25">
      <c r="B55" s="25">
        <v>52</v>
      </c>
      <c r="C55" s="23">
        <v>3.8950353505702706</v>
      </c>
      <c r="D55" s="3">
        <v>2.5932143535779661</v>
      </c>
      <c r="E55" s="3">
        <v>6.0917484921641627</v>
      </c>
      <c r="F55" s="3">
        <v>4.6940646611592358</v>
      </c>
      <c r="G55" s="14">
        <v>1.2041061693611597</v>
      </c>
      <c r="H55" s="25">
        <v>18.478169026832795</v>
      </c>
      <c r="J55" s="53">
        <v>0.82499999999999996</v>
      </c>
      <c r="K55" s="25">
        <f t="shared" si="0"/>
        <v>19.53815374025671</v>
      </c>
    </row>
    <row r="56" spans="2:11" x14ac:dyDescent="0.25">
      <c r="B56" s="25">
        <v>53</v>
      </c>
      <c r="C56" s="23">
        <v>4.2535143588649245</v>
      </c>
      <c r="D56" s="3">
        <v>2.7820128201838705</v>
      </c>
      <c r="E56" s="3">
        <v>5.7423523459768777</v>
      </c>
      <c r="F56" s="3">
        <v>4.7854660334703976</v>
      </c>
      <c r="G56" s="14">
        <v>1.4737381601741348</v>
      </c>
      <c r="H56" s="25">
        <v>19.037083718670207</v>
      </c>
      <c r="J56" s="53">
        <v>0.85</v>
      </c>
      <c r="K56" s="25">
        <f t="shared" si="0"/>
        <v>19.662640398366992</v>
      </c>
    </row>
    <row r="57" spans="2:11" x14ac:dyDescent="0.25">
      <c r="B57" s="25">
        <v>54</v>
      </c>
      <c r="C57" s="23">
        <v>4.1506835806264242</v>
      </c>
      <c r="D57" s="3">
        <v>2.7070233266818535</v>
      </c>
      <c r="E57" s="3">
        <v>4.6034799468225636</v>
      </c>
      <c r="F57" s="3">
        <v>3.6426867596515962</v>
      </c>
      <c r="G57" s="14">
        <v>1.7844625582379332</v>
      </c>
      <c r="H57" s="25">
        <v>16.88833617202037</v>
      </c>
      <c r="J57" s="53">
        <v>0.875</v>
      </c>
      <c r="K57" s="25">
        <f t="shared" si="0"/>
        <v>19.81594634078558</v>
      </c>
    </row>
    <row r="58" spans="2:11" x14ac:dyDescent="0.25">
      <c r="B58" s="25">
        <v>55</v>
      </c>
      <c r="C58" s="23">
        <v>4.2190111115210573</v>
      </c>
      <c r="D58" s="3">
        <v>3.4448524309145068</v>
      </c>
      <c r="E58" s="3">
        <v>6.0801644311475211</v>
      </c>
      <c r="F58" s="3">
        <v>3.725214635610584</v>
      </c>
      <c r="G58" s="14">
        <v>1.379897666974145</v>
      </c>
      <c r="H58" s="25">
        <v>18.849140276167816</v>
      </c>
      <c r="J58" s="53">
        <v>0.9</v>
      </c>
      <c r="K58" s="25">
        <f t="shared" si="0"/>
        <v>19.92415720590671</v>
      </c>
    </row>
    <row r="59" spans="2:11" x14ac:dyDescent="0.25">
      <c r="B59" s="25">
        <v>56</v>
      </c>
      <c r="C59" s="23">
        <v>3.4497205718380437</v>
      </c>
      <c r="D59" s="3">
        <v>3.4054034928834707</v>
      </c>
      <c r="E59" s="3">
        <v>6.1060587726490336</v>
      </c>
      <c r="F59" s="3">
        <v>4.123494423586969</v>
      </c>
      <c r="G59" s="14">
        <v>1.7864228057022051</v>
      </c>
      <c r="H59" s="25">
        <v>18.871100066659722</v>
      </c>
      <c r="J59" s="53">
        <v>0.92500000000000004</v>
      </c>
      <c r="K59" s="25">
        <f t="shared" si="0"/>
        <v>20.118479382021281</v>
      </c>
    </row>
    <row r="60" spans="2:11" x14ac:dyDescent="0.25">
      <c r="B60" s="25">
        <v>57</v>
      </c>
      <c r="C60" s="23">
        <v>3.5108021569137771</v>
      </c>
      <c r="D60" s="3">
        <v>3.2732718973509409</v>
      </c>
      <c r="E60" s="3">
        <v>6.9809515110196463</v>
      </c>
      <c r="F60" s="3">
        <v>3.395966899919888</v>
      </c>
      <c r="G60" s="14">
        <v>1.5787469565376968</v>
      </c>
      <c r="H60" s="25">
        <v>18.739739421741948</v>
      </c>
      <c r="J60" s="53">
        <v>0.95</v>
      </c>
      <c r="K60" s="25">
        <f t="shared" si="0"/>
        <v>20.402467537612505</v>
      </c>
    </row>
    <row r="61" spans="2:11" x14ac:dyDescent="0.25">
      <c r="B61" s="25">
        <v>58</v>
      </c>
      <c r="C61" s="23">
        <v>3.6310811756540762</v>
      </c>
      <c r="D61" s="3">
        <v>2.6807290011587916</v>
      </c>
      <c r="E61" s="3">
        <v>5.1909870117015178</v>
      </c>
      <c r="F61" s="3">
        <v>3.9608840944991877</v>
      </c>
      <c r="G61" s="14">
        <v>1.1241508550251904</v>
      </c>
      <c r="H61" s="25">
        <v>16.587832138038763</v>
      </c>
      <c r="J61" s="53">
        <v>0.97499999999999998</v>
      </c>
      <c r="K61" s="25">
        <f t="shared" si="0"/>
        <v>20.827327920543663</v>
      </c>
    </row>
    <row r="62" spans="2:11" ht="15.75" thickBot="1" x14ac:dyDescent="0.3">
      <c r="B62" s="25">
        <v>59</v>
      </c>
      <c r="C62" s="23">
        <v>3.8233723387732383</v>
      </c>
      <c r="D62" s="3">
        <v>2.445251498143258</v>
      </c>
      <c r="E62" s="3">
        <v>4.8336139670068192</v>
      </c>
      <c r="F62" s="3">
        <v>4.2191748372808187</v>
      </c>
      <c r="G62" s="14">
        <v>1.6259825212041945</v>
      </c>
      <c r="H62" s="25">
        <v>16.947395162408327</v>
      </c>
      <c r="J62" s="54">
        <v>1</v>
      </c>
      <c r="K62" s="26">
        <f t="shared" si="0"/>
        <v>22.239752736128199</v>
      </c>
    </row>
    <row r="63" spans="2:11" ht="15.75" thickBot="1" x14ac:dyDescent="0.3">
      <c r="B63" s="25">
        <v>60</v>
      </c>
      <c r="C63" s="23">
        <v>3.9214407815683967</v>
      </c>
      <c r="D63" s="3">
        <v>2.9781401358825765</v>
      </c>
      <c r="E63" s="3">
        <v>6.6837422781950693</v>
      </c>
      <c r="F63" s="3">
        <v>4.3990063640634149</v>
      </c>
      <c r="G63" s="14">
        <v>1.9075463290505463</v>
      </c>
      <c r="H63" s="25">
        <v>19.889875888760002</v>
      </c>
    </row>
    <row r="64" spans="2:11" ht="15.75" thickBot="1" x14ac:dyDescent="0.3">
      <c r="B64" s="25">
        <v>61</v>
      </c>
      <c r="C64" s="23">
        <v>4.8157074304350242</v>
      </c>
      <c r="D64" s="3">
        <v>3.2800534105739736</v>
      </c>
      <c r="E64" s="3">
        <v>5.3081485449246548</v>
      </c>
      <c r="F64" s="3">
        <v>3.5426428493679105</v>
      </c>
      <c r="G64" s="14">
        <v>1.9373320157201441</v>
      </c>
      <c r="H64" s="25">
        <v>18.883884251021708</v>
      </c>
      <c r="J64" s="39" t="s">
        <v>57</v>
      </c>
      <c r="K64" s="40"/>
    </row>
    <row r="65" spans="2:11" x14ac:dyDescent="0.25">
      <c r="B65" s="25">
        <v>62</v>
      </c>
      <c r="C65" s="23">
        <v>3.5984116010315583</v>
      </c>
      <c r="D65" s="3">
        <v>2.8284745514367882</v>
      </c>
      <c r="E65" s="3">
        <v>6.2286815383024567</v>
      </c>
      <c r="F65" s="3">
        <v>4.5526012671827871</v>
      </c>
      <c r="G65" s="14">
        <v>1.3293615631967535</v>
      </c>
      <c r="H65" s="25">
        <v>18.537530521150341</v>
      </c>
      <c r="J65" s="47"/>
      <c r="K65" s="45" t="s">
        <v>66</v>
      </c>
    </row>
    <row r="66" spans="2:11" ht="15.75" thickBot="1" x14ac:dyDescent="0.3">
      <c r="B66" s="25">
        <v>63</v>
      </c>
      <c r="C66" s="23">
        <v>3.5162215125465335</v>
      </c>
      <c r="D66" s="3">
        <v>2.413768387181364</v>
      </c>
      <c r="E66" s="3">
        <v>6.4650688369013816</v>
      </c>
      <c r="F66" s="3">
        <v>3.5157998459641813</v>
      </c>
      <c r="G66" s="14">
        <v>1.37351935351485</v>
      </c>
      <c r="H66" s="25">
        <v>17.28437793610831</v>
      </c>
      <c r="J66" s="48"/>
      <c r="K66" s="46" t="s">
        <v>30</v>
      </c>
    </row>
    <row r="67" spans="2:11" x14ac:dyDescent="0.25">
      <c r="B67" s="25">
        <v>64</v>
      </c>
      <c r="C67" s="23">
        <v>4.3062211199920721</v>
      </c>
      <c r="D67" s="3">
        <v>2.2193826222521986</v>
      </c>
      <c r="E67" s="3">
        <v>5.4067780643412506</v>
      </c>
      <c r="F67" s="3">
        <v>5.5697982996804631</v>
      </c>
      <c r="G67" s="14">
        <v>1.8822717361669328</v>
      </c>
      <c r="H67" s="25">
        <v>19.384451842432917</v>
      </c>
      <c r="J67" s="55" t="s">
        <v>55</v>
      </c>
      <c r="K67" s="24">
        <v>16.362178141331459</v>
      </c>
    </row>
    <row r="68" spans="2:11" ht="15.75" thickBot="1" x14ac:dyDescent="0.3">
      <c r="B68" s="25">
        <v>65</v>
      </c>
      <c r="C68" s="23">
        <v>3.6756087796842882</v>
      </c>
      <c r="D68" s="3">
        <v>3.4290712200845332</v>
      </c>
      <c r="E68" s="3">
        <v>4.6581569261043452</v>
      </c>
      <c r="F68" s="3">
        <v>4.9201347946550911</v>
      </c>
      <c r="G68" s="14">
        <v>1.4793092148427367</v>
      </c>
      <c r="H68" s="25">
        <v>18.162280935370994</v>
      </c>
      <c r="J68" s="56" t="s">
        <v>56</v>
      </c>
      <c r="K68" s="57">
        <f>_xlfn.PERCENTRANK.INC(H$4:H$1003,K$67)</f>
        <v>0.05</v>
      </c>
    </row>
    <row r="69" spans="2:11" ht="15.75" thickBot="1" x14ac:dyDescent="0.3">
      <c r="B69" s="25">
        <v>66</v>
      </c>
      <c r="C69" s="23">
        <v>3.8595993436501761</v>
      </c>
      <c r="D69" s="3">
        <v>2.9410860854737226</v>
      </c>
      <c r="E69" s="3">
        <v>5.4945984612283034</v>
      </c>
      <c r="F69" s="3">
        <v>3.6315729762456379</v>
      </c>
      <c r="G69" s="14">
        <v>1.7028429331853387</v>
      </c>
      <c r="H69" s="25">
        <v>17.629699799783179</v>
      </c>
    </row>
    <row r="70" spans="2:11" ht="15.75" thickBot="1" x14ac:dyDescent="0.3">
      <c r="B70" s="25">
        <v>67</v>
      </c>
      <c r="C70" s="23">
        <v>3.5191600711530104</v>
      </c>
      <c r="D70" s="3">
        <v>2.168989940944932</v>
      </c>
      <c r="E70" s="3">
        <v>6.2116478156363115</v>
      </c>
      <c r="F70" s="3">
        <v>3.3727705132550518</v>
      </c>
      <c r="G70" s="14">
        <v>1.466870719048714</v>
      </c>
      <c r="H70" s="25">
        <v>16.73943906003802</v>
      </c>
      <c r="J70" s="39" t="s">
        <v>42</v>
      </c>
      <c r="K70" s="40"/>
    </row>
    <row r="71" spans="2:11" x14ac:dyDescent="0.25">
      <c r="B71" s="25">
        <v>68</v>
      </c>
      <c r="C71" s="23">
        <v>4.3753274260830448</v>
      </c>
      <c r="D71" s="3">
        <v>3.1867365777671548</v>
      </c>
      <c r="E71" s="3">
        <v>6.3049880726145213</v>
      </c>
      <c r="F71" s="3">
        <v>5.1188386913553945</v>
      </c>
      <c r="G71" s="14">
        <v>1.5901471303426682</v>
      </c>
      <c r="H71" s="25">
        <v>20.576037898162785</v>
      </c>
      <c r="J71" s="47"/>
      <c r="K71" s="45" t="s">
        <v>66</v>
      </c>
    </row>
    <row r="72" spans="2:11" ht="15.75" thickBot="1" x14ac:dyDescent="0.3">
      <c r="B72" s="25">
        <v>69</v>
      </c>
      <c r="C72" s="23">
        <v>3.8587003583039063</v>
      </c>
      <c r="D72" s="3">
        <v>3.1297853766642718</v>
      </c>
      <c r="E72" s="3">
        <v>5.2361822480544298</v>
      </c>
      <c r="F72" s="3">
        <v>3.7406110769914527</v>
      </c>
      <c r="G72" s="14">
        <v>1.3568810382773111</v>
      </c>
      <c r="H72" s="25">
        <v>17.32216009829137</v>
      </c>
      <c r="J72" s="48" t="s">
        <v>58</v>
      </c>
      <c r="K72" s="46" t="s">
        <v>30</v>
      </c>
    </row>
    <row r="73" spans="2:11" x14ac:dyDescent="0.25">
      <c r="B73" s="25">
        <v>70</v>
      </c>
      <c r="C73" s="23">
        <v>3.8062700564085494</v>
      </c>
      <c r="D73" s="3">
        <v>3.6614177988892669</v>
      </c>
      <c r="E73" s="3">
        <v>5.1281811255791201</v>
      </c>
      <c r="F73" s="3">
        <v>4.6866396820001857</v>
      </c>
      <c r="G73" s="14">
        <v>1.2759857459136565</v>
      </c>
      <c r="H73" s="25">
        <v>18.558494408790779</v>
      </c>
      <c r="J73" s="24" t="s">
        <v>61</v>
      </c>
      <c r="K73" s="24">
        <f>CORREL($C$4:$C$1003,H$4:H$1003)</f>
        <v>0.32597891429399001</v>
      </c>
    </row>
    <row r="74" spans="2:11" x14ac:dyDescent="0.25">
      <c r="B74" s="25">
        <v>71</v>
      </c>
      <c r="C74" s="23">
        <v>3.556468507732502</v>
      </c>
      <c r="D74" s="3">
        <v>2.6463567390872282</v>
      </c>
      <c r="E74" s="3">
        <v>5.0528482066725751</v>
      </c>
      <c r="F74" s="3">
        <v>3.6489200841669676</v>
      </c>
      <c r="G74" s="14">
        <v>1.1124675124996752</v>
      </c>
      <c r="H74" s="25">
        <v>16.017061050158947</v>
      </c>
      <c r="J74" s="25" t="s">
        <v>62</v>
      </c>
      <c r="K74" s="25">
        <f>CORREL($D$4:$D$1003,H$4:H$1003)</f>
        <v>0.32583850536378028</v>
      </c>
    </row>
    <row r="75" spans="2:11" x14ac:dyDescent="0.25">
      <c r="B75" s="25">
        <v>72</v>
      </c>
      <c r="C75" s="23">
        <v>4.2039501486800264</v>
      </c>
      <c r="D75" s="3">
        <v>2.3762610088841605</v>
      </c>
      <c r="E75" s="3">
        <v>7.6088217470793005</v>
      </c>
      <c r="F75" s="3">
        <v>4.3001664482024289</v>
      </c>
      <c r="G75" s="14">
        <v>1.7781966327060106</v>
      </c>
      <c r="H75" s="25">
        <v>20.267395985551925</v>
      </c>
      <c r="J75" s="25" t="s">
        <v>63</v>
      </c>
      <c r="K75" s="25">
        <f>CORREL($E$4:$E$1003,H$4:H$1003)</f>
        <v>0.6800158632142288</v>
      </c>
    </row>
    <row r="76" spans="2:11" x14ac:dyDescent="0.25">
      <c r="B76" s="25">
        <v>73</v>
      </c>
      <c r="C76" s="23">
        <v>3.9064776810709012</v>
      </c>
      <c r="D76" s="3">
        <v>3.3722438552538874</v>
      </c>
      <c r="E76" s="3">
        <v>6.5406272773842131</v>
      </c>
      <c r="F76" s="3">
        <v>3.4102559812003412</v>
      </c>
      <c r="G76" s="14">
        <v>1.3762942323712679</v>
      </c>
      <c r="H76" s="25">
        <v>18.605899027280611</v>
      </c>
      <c r="J76" s="25" t="s">
        <v>64</v>
      </c>
      <c r="K76" s="25">
        <f>CORREL($F$4:$F$1003,H$4:H$1003)</f>
        <v>0.5327208075172577</v>
      </c>
    </row>
    <row r="77" spans="2:11" ht="15.75" thickBot="1" x14ac:dyDescent="0.3">
      <c r="B77" s="25">
        <v>74</v>
      </c>
      <c r="C77" s="23">
        <v>4.9053752516645313</v>
      </c>
      <c r="D77" s="3">
        <v>2.4874531680622898</v>
      </c>
      <c r="E77" s="3">
        <v>4.7342838221011929</v>
      </c>
      <c r="F77" s="3">
        <v>4.2412520263150792</v>
      </c>
      <c r="G77" s="14">
        <v>1.4839765585944751</v>
      </c>
      <c r="H77" s="25">
        <v>17.852340826737567</v>
      </c>
      <c r="J77" s="26" t="s">
        <v>65</v>
      </c>
      <c r="K77" s="26">
        <f>CORREL($G$4:$G$1003,H$4:H$1003)</f>
        <v>0.18152479596193422</v>
      </c>
    </row>
    <row r="78" spans="2:11" x14ac:dyDescent="0.25">
      <c r="B78" s="25">
        <v>75</v>
      </c>
      <c r="C78" s="23">
        <v>3.4628577587193599</v>
      </c>
      <c r="D78" s="3">
        <v>2.5432358909280977</v>
      </c>
      <c r="E78" s="3">
        <v>4.9795463797428727</v>
      </c>
      <c r="F78" s="3">
        <v>3.7929777619199845</v>
      </c>
      <c r="G78" s="14">
        <v>1.3256679691072604</v>
      </c>
      <c r="H78" s="25">
        <v>16.104285760417575</v>
      </c>
    </row>
    <row r="79" spans="2:11" x14ac:dyDescent="0.25">
      <c r="B79" s="25">
        <v>76</v>
      </c>
      <c r="C79" s="23">
        <v>3.4518305187043867</v>
      </c>
      <c r="D79" s="3">
        <v>2.6612525478559128</v>
      </c>
      <c r="E79" s="3">
        <v>5.1538619606517475</v>
      </c>
      <c r="F79" s="3">
        <v>4.9641901683938414</v>
      </c>
      <c r="G79" s="14">
        <v>1.3009904203993514</v>
      </c>
      <c r="H79" s="25">
        <v>17.532125616005239</v>
      </c>
    </row>
    <row r="80" spans="2:11" x14ac:dyDescent="0.25">
      <c r="B80" s="25">
        <v>77</v>
      </c>
      <c r="C80" s="23">
        <v>3.8012023027241257</v>
      </c>
      <c r="D80" s="3">
        <v>3.4019122820747332</v>
      </c>
      <c r="E80" s="3">
        <v>5.3841656683186159</v>
      </c>
      <c r="F80" s="3">
        <v>3.8641372030271568</v>
      </c>
      <c r="G80" s="14">
        <v>1.1830025659743448</v>
      </c>
      <c r="H80" s="25">
        <v>17.634420022118977</v>
      </c>
    </row>
    <row r="81" spans="2:8" x14ac:dyDescent="0.25">
      <c r="B81" s="25">
        <v>78</v>
      </c>
      <c r="C81" s="23">
        <v>4.0185945416547675</v>
      </c>
      <c r="D81" s="3">
        <v>3.6880072346266757</v>
      </c>
      <c r="E81" s="3">
        <v>5.3915927907733456</v>
      </c>
      <c r="F81" s="3">
        <v>5.3718449962721886</v>
      </c>
      <c r="G81" s="14">
        <v>1.2690452193981265</v>
      </c>
      <c r="H81" s="25">
        <v>19.739084782725104</v>
      </c>
    </row>
    <row r="82" spans="2:8" x14ac:dyDescent="0.25">
      <c r="B82" s="25">
        <v>79</v>
      </c>
      <c r="C82" s="23">
        <v>4.4716080066281139</v>
      </c>
      <c r="D82" s="3">
        <v>3.6370572828678003</v>
      </c>
      <c r="E82" s="3">
        <v>4.8355416908477853</v>
      </c>
      <c r="F82" s="3">
        <v>3.5409070328139514</v>
      </c>
      <c r="G82" s="14">
        <v>1.3609540478104343</v>
      </c>
      <c r="H82" s="25">
        <v>17.846068060968083</v>
      </c>
    </row>
    <row r="83" spans="2:8" x14ac:dyDescent="0.25">
      <c r="B83" s="25">
        <v>80</v>
      </c>
      <c r="C83" s="23">
        <v>4.0536707904462554</v>
      </c>
      <c r="D83" s="3">
        <v>3.1521557315910815</v>
      </c>
      <c r="E83" s="3">
        <v>5.5201250678592721</v>
      </c>
      <c r="F83" s="3">
        <v>5.2527331933022419</v>
      </c>
      <c r="G83" s="14">
        <v>1.6867225284281058</v>
      </c>
      <c r="H83" s="25">
        <v>19.665407311626957</v>
      </c>
    </row>
    <row r="84" spans="2:8" x14ac:dyDescent="0.25">
      <c r="B84" s="25">
        <v>81</v>
      </c>
      <c r="C84" s="23">
        <v>4.8430490761850011</v>
      </c>
      <c r="D84" s="3">
        <v>2.5502372399098077</v>
      </c>
      <c r="E84" s="3">
        <v>6.1698146223720105</v>
      </c>
      <c r="F84" s="3">
        <v>3.9008642230444264</v>
      </c>
      <c r="G84" s="14">
        <v>1.5740451448174206</v>
      </c>
      <c r="H84" s="25">
        <v>19.038010306328669</v>
      </c>
    </row>
    <row r="85" spans="2:8" x14ac:dyDescent="0.25">
      <c r="B85" s="25">
        <v>82</v>
      </c>
      <c r="C85" s="23">
        <v>4.5006543284113638</v>
      </c>
      <c r="D85" s="3">
        <v>2.8948227657750527</v>
      </c>
      <c r="E85" s="3">
        <v>6.7141961286965319</v>
      </c>
      <c r="F85" s="3">
        <v>3.7477954587976381</v>
      </c>
      <c r="G85" s="14">
        <v>1.2625162607220148</v>
      </c>
      <c r="H85" s="25">
        <v>19.119984942402603</v>
      </c>
    </row>
    <row r="86" spans="2:8" x14ac:dyDescent="0.25">
      <c r="B86" s="25">
        <v>83</v>
      </c>
      <c r="C86" s="23">
        <v>3.8139052391082586</v>
      </c>
      <c r="D86" s="3">
        <v>2.6402720919584399</v>
      </c>
      <c r="E86" s="3">
        <v>7.5637808267942637</v>
      </c>
      <c r="F86" s="3">
        <v>3.6981593193304914</v>
      </c>
      <c r="G86" s="14">
        <v>1.7249399942061729</v>
      </c>
      <c r="H86" s="25">
        <v>19.441057471397627</v>
      </c>
    </row>
    <row r="87" spans="2:8" x14ac:dyDescent="0.25">
      <c r="B87" s="25">
        <v>84</v>
      </c>
      <c r="C87" s="23">
        <v>4.3552318410069262</v>
      </c>
      <c r="D87" s="3">
        <v>3.2307630697070695</v>
      </c>
      <c r="E87" s="3">
        <v>5.2646139528758837</v>
      </c>
      <c r="F87" s="3">
        <v>3.1430937211452572</v>
      </c>
      <c r="G87" s="14">
        <v>1.3484379460455944</v>
      </c>
      <c r="H87" s="25">
        <v>17.342140530780732</v>
      </c>
    </row>
    <row r="88" spans="2:8" x14ac:dyDescent="0.25">
      <c r="B88" s="25">
        <v>85</v>
      </c>
      <c r="C88" s="23">
        <v>4.0066554483971428</v>
      </c>
      <c r="D88" s="3">
        <v>3.1426490056653513</v>
      </c>
      <c r="E88" s="3">
        <v>5.6695479978471992</v>
      </c>
      <c r="F88" s="3">
        <v>4.2247813758194068</v>
      </c>
      <c r="G88" s="14">
        <v>1.4412865202908947</v>
      </c>
      <c r="H88" s="25">
        <v>18.484920348019994</v>
      </c>
    </row>
    <row r="89" spans="2:8" x14ac:dyDescent="0.25">
      <c r="B89" s="25">
        <v>86</v>
      </c>
      <c r="C89" s="23">
        <v>4.3663921034166195</v>
      </c>
      <c r="D89" s="3">
        <v>3.2085301278505183</v>
      </c>
      <c r="E89" s="3">
        <v>5.6241501027484722</v>
      </c>
      <c r="F89" s="3">
        <v>4.2511027080332822</v>
      </c>
      <c r="G89" s="14">
        <v>1.7801397336726188</v>
      </c>
      <c r="H89" s="25">
        <v>19.230314775721514</v>
      </c>
    </row>
    <row r="90" spans="2:8" x14ac:dyDescent="0.25">
      <c r="B90" s="25">
        <v>87</v>
      </c>
      <c r="C90" s="23">
        <v>3.5026968274918859</v>
      </c>
      <c r="D90" s="3">
        <v>2.889065200989279</v>
      </c>
      <c r="E90" s="3">
        <v>5.287916826948619</v>
      </c>
      <c r="F90" s="3">
        <v>4.2350583417727261</v>
      </c>
      <c r="G90" s="14">
        <v>1.7051854972001628</v>
      </c>
      <c r="H90" s="25">
        <v>17.619922694402675</v>
      </c>
    </row>
    <row r="91" spans="2:8" x14ac:dyDescent="0.25">
      <c r="B91" s="25">
        <v>88</v>
      </c>
      <c r="C91" s="23">
        <v>3.5490514428247182</v>
      </c>
      <c r="D91" s="3">
        <v>2.7390438942049173</v>
      </c>
      <c r="E91" s="3">
        <v>5.2449256641928361</v>
      </c>
      <c r="F91" s="3">
        <v>3.3947186723210261</v>
      </c>
      <c r="G91" s="14">
        <v>1.4427641635322352</v>
      </c>
      <c r="H91" s="25">
        <v>16.370503837075734</v>
      </c>
    </row>
    <row r="92" spans="2:8" x14ac:dyDescent="0.25">
      <c r="B92" s="25">
        <v>89</v>
      </c>
      <c r="C92" s="23">
        <v>3.9315421189667106</v>
      </c>
      <c r="D92" s="3">
        <v>3.595010143983981</v>
      </c>
      <c r="E92" s="3">
        <v>6.1106813999105274</v>
      </c>
      <c r="F92" s="3">
        <v>3.9777467471614125</v>
      </c>
      <c r="G92" s="14">
        <v>1.5382733242437621</v>
      </c>
      <c r="H92" s="25">
        <v>19.153253734266393</v>
      </c>
    </row>
    <row r="93" spans="2:8" x14ac:dyDescent="0.25">
      <c r="B93" s="25">
        <v>90</v>
      </c>
      <c r="C93" s="23">
        <v>4.0974767911941727</v>
      </c>
      <c r="D93" s="3">
        <v>2.3250811547044434</v>
      </c>
      <c r="E93" s="3">
        <v>4.474417188876747</v>
      </c>
      <c r="F93" s="3">
        <v>3.3969083988223736</v>
      </c>
      <c r="G93" s="14">
        <v>1.7702959688128102</v>
      </c>
      <c r="H93" s="25">
        <v>16.064179502410546</v>
      </c>
    </row>
    <row r="94" spans="2:8" x14ac:dyDescent="0.25">
      <c r="B94" s="25">
        <v>91</v>
      </c>
      <c r="C94" s="23">
        <v>4.4467145807595152</v>
      </c>
      <c r="D94" s="3">
        <v>3.2958471700891652</v>
      </c>
      <c r="E94" s="3">
        <v>4.4569787979675199</v>
      </c>
      <c r="F94" s="3">
        <v>4.3200619797452839</v>
      </c>
      <c r="G94" s="14">
        <v>1.6679364412207227</v>
      </c>
      <c r="H94" s="25">
        <v>18.187538969782207</v>
      </c>
    </row>
    <row r="95" spans="2:8" x14ac:dyDescent="0.25">
      <c r="B95" s="25">
        <v>92</v>
      </c>
      <c r="C95" s="23">
        <v>3.1284337116063283</v>
      </c>
      <c r="D95" s="3">
        <v>2.6565226451718971</v>
      </c>
      <c r="E95" s="3">
        <v>7.4324848188422639</v>
      </c>
      <c r="F95" s="3">
        <v>5.5097632592854842</v>
      </c>
      <c r="G95" s="14">
        <v>1.5610951000572535</v>
      </c>
      <c r="H95" s="25">
        <v>20.28829953496323</v>
      </c>
    </row>
    <row r="96" spans="2:8" x14ac:dyDescent="0.25">
      <c r="B96" s="25">
        <v>93</v>
      </c>
      <c r="C96" s="23">
        <v>4.1784653622145234</v>
      </c>
      <c r="D96" s="3">
        <v>3.3732142599258772</v>
      </c>
      <c r="E96" s="3">
        <v>4.818806653428684</v>
      </c>
      <c r="F96" s="3">
        <v>3.6692242776913644</v>
      </c>
      <c r="G96" s="14">
        <v>1.9905043937026763</v>
      </c>
      <c r="H96" s="25">
        <v>18.030214946963124</v>
      </c>
    </row>
    <row r="97" spans="2:8" x14ac:dyDescent="0.25">
      <c r="B97" s="25">
        <v>94</v>
      </c>
      <c r="C97" s="23">
        <v>4.0128868131480964</v>
      </c>
      <c r="D97" s="3">
        <v>3.0420956102798153</v>
      </c>
      <c r="E97" s="3">
        <v>7.3730304647436435</v>
      </c>
      <c r="F97" s="3">
        <v>3.4933655573985352</v>
      </c>
      <c r="G97" s="14">
        <v>1.6351390435479873</v>
      </c>
      <c r="H97" s="25">
        <v>19.556517489118079</v>
      </c>
    </row>
    <row r="98" spans="2:8" x14ac:dyDescent="0.25">
      <c r="B98" s="25">
        <v>95</v>
      </c>
      <c r="C98" s="23">
        <v>4.7209524985709788</v>
      </c>
      <c r="D98" s="3">
        <v>3.2356209659760844</v>
      </c>
      <c r="E98" s="3">
        <v>5.1584750813471443</v>
      </c>
      <c r="F98" s="3">
        <v>4.2114243770920421</v>
      </c>
      <c r="G98" s="14">
        <v>1.5106478343885548</v>
      </c>
      <c r="H98" s="25">
        <v>18.837120757374802</v>
      </c>
    </row>
    <row r="99" spans="2:8" x14ac:dyDescent="0.25">
      <c r="B99" s="25">
        <v>96</v>
      </c>
      <c r="C99" s="23">
        <v>3.311754718894699</v>
      </c>
      <c r="D99" s="3">
        <v>2.8209019153928816</v>
      </c>
      <c r="E99" s="3">
        <v>5.5986695113657401</v>
      </c>
      <c r="F99" s="3">
        <v>4.2833148456248828</v>
      </c>
      <c r="G99" s="14">
        <v>1.4823163908566321</v>
      </c>
      <c r="H99" s="25">
        <v>17.496957382134834</v>
      </c>
    </row>
    <row r="100" spans="2:8" x14ac:dyDescent="0.25">
      <c r="B100" s="25">
        <v>97</v>
      </c>
      <c r="C100" s="23">
        <v>4.0260304861115479</v>
      </c>
      <c r="D100" s="3">
        <v>2.9794495568929689</v>
      </c>
      <c r="E100" s="3">
        <v>5.2160676721091193</v>
      </c>
      <c r="F100" s="3">
        <v>3.4976551685890414</v>
      </c>
      <c r="G100" s="14">
        <v>1.8232201348673063</v>
      </c>
      <c r="H100" s="25">
        <v>17.542423018569984</v>
      </c>
    </row>
    <row r="101" spans="2:8" x14ac:dyDescent="0.25">
      <c r="B101" s="25">
        <v>98</v>
      </c>
      <c r="C101" s="23">
        <v>4.2020657918864543</v>
      </c>
      <c r="D101" s="3">
        <v>2.8936090993188275</v>
      </c>
      <c r="E101" s="3">
        <v>5.2581946887439432</v>
      </c>
      <c r="F101" s="3">
        <v>4.7821997497255513</v>
      </c>
      <c r="G101" s="14">
        <v>1.4060309066891383</v>
      </c>
      <c r="H101" s="25">
        <v>18.542100236363915</v>
      </c>
    </row>
    <row r="102" spans="2:8" x14ac:dyDescent="0.25">
      <c r="B102" s="25">
        <v>99</v>
      </c>
      <c r="C102" s="23">
        <v>4.2722972726459929</v>
      </c>
      <c r="D102" s="3">
        <v>2.4813374595931936</v>
      </c>
      <c r="E102" s="3">
        <v>6.1299574979471458</v>
      </c>
      <c r="F102" s="3">
        <v>5.6791315792793178</v>
      </c>
      <c r="G102" s="14">
        <v>1.4150051469656035</v>
      </c>
      <c r="H102" s="25">
        <v>19.977728956431257</v>
      </c>
    </row>
    <row r="103" spans="2:8" x14ac:dyDescent="0.25">
      <c r="B103" s="25">
        <v>100</v>
      </c>
      <c r="C103" s="23">
        <v>4.5302253537748447</v>
      </c>
      <c r="D103" s="3">
        <v>2.5542092731656094</v>
      </c>
      <c r="E103" s="3">
        <v>6.3085329918618491</v>
      </c>
      <c r="F103" s="3">
        <v>4.5489271537098706</v>
      </c>
      <c r="G103" s="14">
        <v>1.4899288612175414</v>
      </c>
      <c r="H103" s="25">
        <v>19.431823633729714</v>
      </c>
    </row>
    <row r="104" spans="2:8" x14ac:dyDescent="0.25">
      <c r="B104" s="25">
        <v>101</v>
      </c>
      <c r="C104" s="23">
        <v>3.10992386242033</v>
      </c>
      <c r="D104" s="3">
        <v>2.7367873692842282</v>
      </c>
      <c r="E104" s="3">
        <v>5.3101165789921208</v>
      </c>
      <c r="F104" s="3">
        <v>4.2933117792606916</v>
      </c>
      <c r="G104" s="14">
        <v>1.3723591683173366</v>
      </c>
      <c r="H104" s="25">
        <v>16.822498758274708</v>
      </c>
    </row>
    <row r="105" spans="2:8" x14ac:dyDescent="0.25">
      <c r="B105" s="25">
        <v>102</v>
      </c>
      <c r="C105" s="23">
        <v>3.4567133037857101</v>
      </c>
      <c r="D105" s="3">
        <v>3.2112077491426843</v>
      </c>
      <c r="E105" s="3">
        <v>4.5039222284193769</v>
      </c>
      <c r="F105" s="3">
        <v>3.5552756712185358</v>
      </c>
      <c r="G105" s="14">
        <v>1.2189644798171664</v>
      </c>
      <c r="H105" s="25">
        <v>15.946083432383475</v>
      </c>
    </row>
    <row r="106" spans="2:8" x14ac:dyDescent="0.25">
      <c r="B106" s="25">
        <v>103</v>
      </c>
      <c r="C106" s="23">
        <v>4.1925153169667428</v>
      </c>
      <c r="D106" s="3">
        <v>2.5571861961122706</v>
      </c>
      <c r="E106" s="3">
        <v>6.2906204799732777</v>
      </c>
      <c r="F106" s="3">
        <v>3.5228419944648999</v>
      </c>
      <c r="G106" s="14">
        <v>1.5653111405465867</v>
      </c>
      <c r="H106" s="25">
        <v>18.12847512806378</v>
      </c>
    </row>
    <row r="107" spans="2:8" x14ac:dyDescent="0.25">
      <c r="B107" s="25">
        <v>104</v>
      </c>
      <c r="C107" s="23">
        <v>4.1044118498019522</v>
      </c>
      <c r="D107" s="3">
        <v>3.3893828267391157</v>
      </c>
      <c r="E107" s="3">
        <v>7.3549134256002224</v>
      </c>
      <c r="F107" s="3">
        <v>4.3955416659619759</v>
      </c>
      <c r="G107" s="14">
        <v>1.3948504665046539</v>
      </c>
      <c r="H107" s="25">
        <v>20.63910023460792</v>
      </c>
    </row>
    <row r="108" spans="2:8" x14ac:dyDescent="0.25">
      <c r="B108" s="25">
        <v>105</v>
      </c>
      <c r="C108" s="23">
        <v>4.0373981341476979</v>
      </c>
      <c r="D108" s="3">
        <v>3.6123791653851693</v>
      </c>
      <c r="E108" s="3">
        <v>5.8250818276177352</v>
      </c>
      <c r="F108" s="3">
        <v>5.8246628560338598</v>
      </c>
      <c r="G108" s="14">
        <v>1.1472966238934033</v>
      </c>
      <c r="H108" s="25">
        <v>20.446818607077866</v>
      </c>
    </row>
    <row r="109" spans="2:8" x14ac:dyDescent="0.25">
      <c r="B109" s="25">
        <v>106</v>
      </c>
      <c r="C109" s="23">
        <v>4.2304126806401969</v>
      </c>
      <c r="D109" s="3">
        <v>2.9425096947831606</v>
      </c>
      <c r="E109" s="3">
        <v>7.6652975099645406</v>
      </c>
      <c r="F109" s="3">
        <v>3.1985267304125644</v>
      </c>
      <c r="G109" s="14">
        <v>1.5131883397615882</v>
      </c>
      <c r="H109" s="25">
        <v>19.549934955562051</v>
      </c>
    </row>
    <row r="110" spans="2:8" x14ac:dyDescent="0.25">
      <c r="B110" s="25">
        <v>107</v>
      </c>
      <c r="C110" s="23">
        <v>4.5612196291325189</v>
      </c>
      <c r="D110" s="3">
        <v>3.3129083257702971</v>
      </c>
      <c r="E110" s="3">
        <v>6.4243112255899151</v>
      </c>
      <c r="F110" s="3">
        <v>4.1845683231539077</v>
      </c>
      <c r="G110" s="14">
        <v>1.6122945175543897</v>
      </c>
      <c r="H110" s="25">
        <v>20.095302021201029</v>
      </c>
    </row>
    <row r="111" spans="2:8" x14ac:dyDescent="0.25">
      <c r="B111" s="25">
        <v>108</v>
      </c>
      <c r="C111" s="23">
        <v>3.6191325710988207</v>
      </c>
      <c r="D111" s="3">
        <v>3.417246924865438</v>
      </c>
      <c r="E111" s="3">
        <v>4.7401880464172539</v>
      </c>
      <c r="F111" s="3">
        <v>3.8782899668582056</v>
      </c>
      <c r="G111" s="14">
        <v>1.2332932315721015</v>
      </c>
      <c r="H111" s="25">
        <v>16.88815074081182</v>
      </c>
    </row>
    <row r="112" spans="2:8" x14ac:dyDescent="0.25">
      <c r="B112" s="25">
        <v>109</v>
      </c>
      <c r="C112" s="23">
        <v>3.4130883412392663</v>
      </c>
      <c r="D112" s="3">
        <v>2.8439312492245907</v>
      </c>
      <c r="E112" s="3">
        <v>4.930648248047774</v>
      </c>
      <c r="F112" s="3">
        <v>4.5170241606144961</v>
      </c>
      <c r="G112" s="14">
        <v>1.2820213680173969</v>
      </c>
      <c r="H112" s="25">
        <v>16.986713367143523</v>
      </c>
    </row>
    <row r="113" spans="2:8" x14ac:dyDescent="0.25">
      <c r="B113" s="25">
        <v>110</v>
      </c>
      <c r="C113" s="23">
        <v>4.8828430536046117</v>
      </c>
      <c r="D113" s="3">
        <v>3.6866596795118829</v>
      </c>
      <c r="E113" s="3">
        <v>5.8857970525869661</v>
      </c>
      <c r="F113" s="3">
        <v>4.7706609544086955</v>
      </c>
      <c r="G113" s="14">
        <v>1.6007504073484273</v>
      </c>
      <c r="H113" s="25">
        <v>20.826711147460585</v>
      </c>
    </row>
    <row r="114" spans="2:8" x14ac:dyDescent="0.25">
      <c r="B114" s="25">
        <v>111</v>
      </c>
      <c r="C114" s="23">
        <v>4.4119421649858008</v>
      </c>
      <c r="D114" s="3">
        <v>2.5490984368979905</v>
      </c>
      <c r="E114" s="3">
        <v>5.4399546161870926</v>
      </c>
      <c r="F114" s="3">
        <v>4.2463526942832672</v>
      </c>
      <c r="G114" s="14">
        <v>1.4317445385161736</v>
      </c>
      <c r="H114" s="25">
        <v>18.079092450870323</v>
      </c>
    </row>
    <row r="115" spans="2:8" x14ac:dyDescent="0.25">
      <c r="B115" s="25">
        <v>112</v>
      </c>
      <c r="C115" s="23">
        <v>3.6842794261022549</v>
      </c>
      <c r="D115" s="3">
        <v>2.5097676910709299</v>
      </c>
      <c r="E115" s="3">
        <v>5.9304693850629491</v>
      </c>
      <c r="F115" s="3">
        <v>4.0022938127758305</v>
      </c>
      <c r="G115" s="14">
        <v>1.4706224333425901</v>
      </c>
      <c r="H115" s="25">
        <v>17.597432748354557</v>
      </c>
    </row>
    <row r="116" spans="2:8" x14ac:dyDescent="0.25">
      <c r="B116" s="25">
        <v>113</v>
      </c>
      <c r="C116" s="23">
        <v>3.5819113014075281</v>
      </c>
      <c r="D116" s="3">
        <v>3.4313974065333595</v>
      </c>
      <c r="E116" s="3">
        <v>6.475230879828926</v>
      </c>
      <c r="F116" s="3">
        <v>3.6087991678703357</v>
      </c>
      <c r="G116" s="14">
        <v>1.5739103247932129</v>
      </c>
      <c r="H116" s="25">
        <v>18.671249080433366</v>
      </c>
    </row>
    <row r="117" spans="2:8" x14ac:dyDescent="0.25">
      <c r="B117" s="25">
        <v>114</v>
      </c>
      <c r="C117" s="23">
        <v>4.275246237033298</v>
      </c>
      <c r="D117" s="3">
        <v>3.0591126463743104</v>
      </c>
      <c r="E117" s="3">
        <v>5.7345924341818302</v>
      </c>
      <c r="F117" s="3">
        <v>3.4367087875212561</v>
      </c>
      <c r="G117" s="14">
        <v>1.3932326138536879</v>
      </c>
      <c r="H117" s="25">
        <v>17.89889271896438</v>
      </c>
    </row>
    <row r="118" spans="2:8" x14ac:dyDescent="0.25">
      <c r="B118" s="25">
        <v>115</v>
      </c>
      <c r="C118" s="23">
        <v>3.8462853075547665</v>
      </c>
      <c r="D118" s="3">
        <v>2.8156311379124994</v>
      </c>
      <c r="E118" s="3">
        <v>6.7951815282272392</v>
      </c>
      <c r="F118" s="3">
        <v>4.3077628292230363</v>
      </c>
      <c r="G118" s="14">
        <v>1.1626913308781812</v>
      </c>
      <c r="H118" s="25">
        <v>18.927552133795725</v>
      </c>
    </row>
    <row r="119" spans="2:8" x14ac:dyDescent="0.25">
      <c r="B119" s="25">
        <v>116</v>
      </c>
      <c r="C119" s="23">
        <v>4.5868885840659672</v>
      </c>
      <c r="D119" s="3">
        <v>3.160947307452187</v>
      </c>
      <c r="E119" s="3">
        <v>5.6262913833778416</v>
      </c>
      <c r="F119" s="3">
        <v>4.0386542058364308</v>
      </c>
      <c r="G119" s="14">
        <v>1.845512973567782</v>
      </c>
      <c r="H119" s="25">
        <v>19.258294454300209</v>
      </c>
    </row>
    <row r="120" spans="2:8" x14ac:dyDescent="0.25">
      <c r="B120" s="25">
        <v>117</v>
      </c>
      <c r="C120" s="23">
        <v>4.1418625107914853</v>
      </c>
      <c r="D120" s="3">
        <v>3.0383674784192971</v>
      </c>
      <c r="E120" s="3">
        <v>7.1404258914295431</v>
      </c>
      <c r="F120" s="3">
        <v>4.3403013842618616</v>
      </c>
      <c r="G120" s="14">
        <v>1.4199948296626057</v>
      </c>
      <c r="H120" s="25">
        <v>20.080952094564793</v>
      </c>
    </row>
    <row r="121" spans="2:8" x14ac:dyDescent="0.25">
      <c r="B121" s="25">
        <v>118</v>
      </c>
      <c r="C121" s="23">
        <v>3.9305556336651164</v>
      </c>
      <c r="D121" s="3">
        <v>3.3984767262751152</v>
      </c>
      <c r="E121" s="3">
        <v>4.9004307410184484</v>
      </c>
      <c r="F121" s="3">
        <v>3.9227166530371287</v>
      </c>
      <c r="G121" s="14">
        <v>1.6819567395563011</v>
      </c>
      <c r="H121" s="25">
        <v>17.834136493552112</v>
      </c>
    </row>
    <row r="122" spans="2:8" x14ac:dyDescent="0.25">
      <c r="B122" s="25">
        <v>119</v>
      </c>
      <c r="C122" s="23">
        <v>4.6193922338331408</v>
      </c>
      <c r="D122" s="3">
        <v>2.7079647182635207</v>
      </c>
      <c r="E122" s="3">
        <v>6.443749779391017</v>
      </c>
      <c r="F122" s="3">
        <v>5.1616422018887684</v>
      </c>
      <c r="G122" s="14">
        <v>1.1804668570910508</v>
      </c>
      <c r="H122" s="25">
        <v>20.113215790467496</v>
      </c>
    </row>
    <row r="123" spans="2:8" x14ac:dyDescent="0.25">
      <c r="B123" s="25">
        <v>120</v>
      </c>
      <c r="C123" s="23">
        <v>3.9169229474886738</v>
      </c>
      <c r="D123" s="3">
        <v>2.6971674072160772</v>
      </c>
      <c r="E123" s="3">
        <v>6.0861727409584319</v>
      </c>
      <c r="F123" s="3">
        <v>4.7344791015417051</v>
      </c>
      <c r="G123" s="14">
        <v>1.2906731311361042</v>
      </c>
      <c r="H123" s="25">
        <v>18.72541532834099</v>
      </c>
    </row>
    <row r="124" spans="2:8" x14ac:dyDescent="0.25">
      <c r="B124" s="25">
        <v>121</v>
      </c>
      <c r="C124" s="23">
        <v>3.3441133030622749</v>
      </c>
      <c r="D124" s="3">
        <v>3.4850895944772167</v>
      </c>
      <c r="E124" s="3">
        <v>6.7848389017683255</v>
      </c>
      <c r="F124" s="3">
        <v>4.096825195832638</v>
      </c>
      <c r="G124" s="14">
        <v>1.650076674149036</v>
      </c>
      <c r="H124" s="25">
        <v>19.360943669289494</v>
      </c>
    </row>
    <row r="125" spans="2:8" x14ac:dyDescent="0.25">
      <c r="B125" s="25">
        <v>122</v>
      </c>
      <c r="C125" s="23">
        <v>4.1932676408294949</v>
      </c>
      <c r="D125" s="3">
        <v>3.765400016177423</v>
      </c>
      <c r="E125" s="3">
        <v>5.0545682471256903</v>
      </c>
      <c r="F125" s="3">
        <v>3.778052057183956</v>
      </c>
      <c r="G125" s="14">
        <v>1.4633337115003509</v>
      </c>
      <c r="H125" s="25">
        <v>18.254621672816914</v>
      </c>
    </row>
    <row r="126" spans="2:8" x14ac:dyDescent="0.25">
      <c r="B126" s="25">
        <v>123</v>
      </c>
      <c r="C126" s="23">
        <v>4.3950861523035236</v>
      </c>
      <c r="D126" s="3">
        <v>2.5875432805088163</v>
      </c>
      <c r="E126" s="3">
        <v>5.253081398095917</v>
      </c>
      <c r="F126" s="3">
        <v>3.5970985318445385</v>
      </c>
      <c r="G126" s="14">
        <v>1.4609999552618633</v>
      </c>
      <c r="H126" s="25">
        <v>17.293809318014659</v>
      </c>
    </row>
    <row r="127" spans="2:8" x14ac:dyDescent="0.25">
      <c r="B127" s="25">
        <v>124</v>
      </c>
      <c r="C127" s="23">
        <v>4.5464149441502668</v>
      </c>
      <c r="D127" s="3">
        <v>2.6048517041679884</v>
      </c>
      <c r="E127" s="3">
        <v>4.3535534522962545</v>
      </c>
      <c r="F127" s="3">
        <v>3.6871741285080519</v>
      </c>
      <c r="G127" s="14">
        <v>1.6093255763230669</v>
      </c>
      <c r="H127" s="25">
        <v>16.801319805445626</v>
      </c>
    </row>
    <row r="128" spans="2:8" x14ac:dyDescent="0.25">
      <c r="B128" s="25">
        <v>125</v>
      </c>
      <c r="C128" s="23">
        <v>3.5884207902745016</v>
      </c>
      <c r="D128" s="3">
        <v>3.098695895963206</v>
      </c>
      <c r="E128" s="3">
        <v>4.3759743997883209</v>
      </c>
      <c r="F128" s="3">
        <v>3.3578659695649486</v>
      </c>
      <c r="G128" s="14">
        <v>1.4490972384765333</v>
      </c>
      <c r="H128" s="25">
        <v>15.870054294067511</v>
      </c>
    </row>
    <row r="129" spans="2:8" x14ac:dyDescent="0.25">
      <c r="B129" s="25">
        <v>126</v>
      </c>
      <c r="C129" s="23">
        <v>3.9225346910084227</v>
      </c>
      <c r="D129" s="3">
        <v>2.6101672906401792</v>
      </c>
      <c r="E129" s="3">
        <v>4.600517325698477</v>
      </c>
      <c r="F129" s="3">
        <v>3.9093796888327041</v>
      </c>
      <c r="G129" s="14">
        <v>1.5882541782658315</v>
      </c>
      <c r="H129" s="25">
        <v>16.630853174445615</v>
      </c>
    </row>
    <row r="130" spans="2:8" x14ac:dyDescent="0.25">
      <c r="B130" s="25">
        <v>127</v>
      </c>
      <c r="C130" s="23">
        <v>4.2328219772116231</v>
      </c>
      <c r="D130" s="3">
        <v>2.9888698176259147</v>
      </c>
      <c r="E130" s="3">
        <v>5.7282650306231684</v>
      </c>
      <c r="F130" s="3">
        <v>4.1030630174846623</v>
      </c>
      <c r="G130" s="14">
        <v>1.4983978991188283</v>
      </c>
      <c r="H130" s="25">
        <v>18.551417742064196</v>
      </c>
    </row>
    <row r="131" spans="2:8" x14ac:dyDescent="0.25">
      <c r="B131" s="25">
        <v>128</v>
      </c>
      <c r="C131" s="23">
        <v>3.7239717991260393</v>
      </c>
      <c r="D131" s="3">
        <v>3.4199369646487319</v>
      </c>
      <c r="E131" s="3">
        <v>4.8416183967880864</v>
      </c>
      <c r="F131" s="3">
        <v>5.721535293289957</v>
      </c>
      <c r="G131" s="14">
        <v>1.3637466155546905</v>
      </c>
      <c r="H131" s="25">
        <v>19.070809069407503</v>
      </c>
    </row>
    <row r="132" spans="2:8" x14ac:dyDescent="0.25">
      <c r="B132" s="25">
        <v>129</v>
      </c>
      <c r="C132" s="23">
        <v>4.0354684593835151</v>
      </c>
      <c r="D132" s="3">
        <v>3.0515330673963663</v>
      </c>
      <c r="E132" s="3">
        <v>5.1372702441322922</v>
      </c>
      <c r="F132" s="3">
        <v>4.7261626801037417</v>
      </c>
      <c r="G132" s="14">
        <v>1.4093829307443144</v>
      </c>
      <c r="H132" s="25">
        <v>18.35981738176023</v>
      </c>
    </row>
    <row r="133" spans="2:8" x14ac:dyDescent="0.25">
      <c r="B133" s="25">
        <v>130</v>
      </c>
      <c r="C133" s="23">
        <v>4.2419136903828303</v>
      </c>
      <c r="D133" s="3">
        <v>2.9610043982813017</v>
      </c>
      <c r="E133" s="3">
        <v>6.4979215609241781</v>
      </c>
      <c r="F133" s="3">
        <v>5.4145293726313621</v>
      </c>
      <c r="G133" s="14">
        <v>1.7529086960975973</v>
      </c>
      <c r="H133" s="25">
        <v>20.868277718317273</v>
      </c>
    </row>
    <row r="134" spans="2:8" x14ac:dyDescent="0.25">
      <c r="B134" s="25">
        <v>131</v>
      </c>
      <c r="C134" s="23">
        <v>4.0980710598771122</v>
      </c>
      <c r="D134" s="3">
        <v>2.4767094967624543</v>
      </c>
      <c r="E134" s="3">
        <v>6.8782245993662166</v>
      </c>
      <c r="F134" s="3">
        <v>3.9904765278864636</v>
      </c>
      <c r="G134" s="14">
        <v>1.7435695278862058</v>
      </c>
      <c r="H134" s="25">
        <v>19.187051211778453</v>
      </c>
    </row>
    <row r="135" spans="2:8" x14ac:dyDescent="0.25">
      <c r="B135" s="25">
        <v>132</v>
      </c>
      <c r="C135" s="23">
        <v>4.1714840567309297</v>
      </c>
      <c r="D135" s="3">
        <v>3.3913867081925888</v>
      </c>
      <c r="E135" s="3">
        <v>6.9314848967241982</v>
      </c>
      <c r="F135" s="3">
        <v>3.4050432647448829</v>
      </c>
      <c r="G135" s="14">
        <v>1.4848136584809155</v>
      </c>
      <c r="H135" s="25">
        <v>19.384212584873517</v>
      </c>
    </row>
    <row r="136" spans="2:8" x14ac:dyDescent="0.25">
      <c r="B136" s="25">
        <v>133</v>
      </c>
      <c r="C136" s="23">
        <v>4.5580000403628649</v>
      </c>
      <c r="D136" s="3">
        <v>3.3452268486241596</v>
      </c>
      <c r="E136" s="3">
        <v>4.8108950762226774</v>
      </c>
      <c r="F136" s="3">
        <v>3.4833773708492521</v>
      </c>
      <c r="G136" s="14">
        <v>1.6807279960400716</v>
      </c>
      <c r="H136" s="25">
        <v>17.878227332099026</v>
      </c>
    </row>
    <row r="137" spans="2:8" x14ac:dyDescent="0.25">
      <c r="B137" s="25">
        <v>134</v>
      </c>
      <c r="C137" s="23">
        <v>3.4803732131628968</v>
      </c>
      <c r="D137" s="3">
        <v>3.006363120909366</v>
      </c>
      <c r="E137" s="3">
        <v>6.536074429608064</v>
      </c>
      <c r="F137" s="3">
        <v>4.16699606939045</v>
      </c>
      <c r="G137" s="14">
        <v>1.3775437261112811</v>
      </c>
      <c r="H137" s="25">
        <v>18.567350559182056</v>
      </c>
    </row>
    <row r="138" spans="2:8" x14ac:dyDescent="0.25">
      <c r="B138" s="25">
        <v>135</v>
      </c>
      <c r="C138" s="23">
        <v>3.7139876717523577</v>
      </c>
      <c r="D138" s="3">
        <v>2.9615410514301486</v>
      </c>
      <c r="E138" s="3">
        <v>5.2837897669477023</v>
      </c>
      <c r="F138" s="3">
        <v>3.938514657347699</v>
      </c>
      <c r="G138" s="14">
        <v>1.3642624044665816</v>
      </c>
      <c r="H138" s="25">
        <v>17.262095551944491</v>
      </c>
    </row>
    <row r="139" spans="2:8" x14ac:dyDescent="0.25">
      <c r="B139" s="25">
        <v>136</v>
      </c>
      <c r="C139" s="23">
        <v>4.5782421683081544</v>
      </c>
      <c r="D139" s="3">
        <v>2.7756620267472574</v>
      </c>
      <c r="E139" s="3">
        <v>4.9682331576922598</v>
      </c>
      <c r="F139" s="3">
        <v>4.607581896245259</v>
      </c>
      <c r="G139" s="14">
        <v>1.451187722757604</v>
      </c>
      <c r="H139" s="25">
        <v>18.380906971750534</v>
      </c>
    </row>
    <row r="140" spans="2:8" x14ac:dyDescent="0.25">
      <c r="B140" s="25">
        <v>137</v>
      </c>
      <c r="C140" s="23">
        <v>3.7920467279471732</v>
      </c>
      <c r="D140" s="3">
        <v>3.3591813331818137</v>
      </c>
      <c r="E140" s="3">
        <v>4.9021468226238101</v>
      </c>
      <c r="F140" s="3">
        <v>5.9452794011688193</v>
      </c>
      <c r="G140" s="14">
        <v>1.3620091055237284</v>
      </c>
      <c r="H140" s="25">
        <v>19.360663390445346</v>
      </c>
    </row>
    <row r="141" spans="2:8" x14ac:dyDescent="0.25">
      <c r="B141" s="25">
        <v>138</v>
      </c>
      <c r="C141" s="23">
        <v>4.7569045541285249</v>
      </c>
      <c r="D141" s="3">
        <v>2.976039909427707</v>
      </c>
      <c r="E141" s="3">
        <v>6.6170471826397304</v>
      </c>
      <c r="F141" s="3">
        <v>3.6942153239018753</v>
      </c>
      <c r="G141" s="14">
        <v>1.4242665229158189</v>
      </c>
      <c r="H141" s="25">
        <v>19.468473493013654</v>
      </c>
    </row>
    <row r="142" spans="2:8" x14ac:dyDescent="0.25">
      <c r="B142" s="25">
        <v>139</v>
      </c>
      <c r="C142" s="23">
        <v>3.3750462767339537</v>
      </c>
      <c r="D142" s="3">
        <v>2.7850988346951469</v>
      </c>
      <c r="E142" s="3">
        <v>6.5295099782734258</v>
      </c>
      <c r="F142" s="3">
        <v>5.1389131274054103</v>
      </c>
      <c r="G142" s="14">
        <v>1.4272538447608856</v>
      </c>
      <c r="H142" s="25">
        <v>19.25582206186882</v>
      </c>
    </row>
    <row r="143" spans="2:8" x14ac:dyDescent="0.25">
      <c r="B143" s="25">
        <v>140</v>
      </c>
      <c r="C143" s="23">
        <v>3.611812964597918</v>
      </c>
      <c r="D143" s="3">
        <v>2.9678085674295911</v>
      </c>
      <c r="E143" s="3">
        <v>4.5116854975721656</v>
      </c>
      <c r="F143" s="3">
        <v>4.0445046773392574</v>
      </c>
      <c r="G143" s="14">
        <v>1.6848090750327975</v>
      </c>
      <c r="H143" s="25">
        <v>16.820620781971733</v>
      </c>
    </row>
    <row r="144" spans="2:8" x14ac:dyDescent="0.25">
      <c r="B144" s="25">
        <v>141</v>
      </c>
      <c r="C144" s="23">
        <v>3.3584920222779391</v>
      </c>
      <c r="D144" s="3">
        <v>2.3896972234104803</v>
      </c>
      <c r="E144" s="3">
        <v>6.0430781006440277</v>
      </c>
      <c r="F144" s="3">
        <v>4.4487238854393958</v>
      </c>
      <c r="G144" s="14">
        <v>1.4481902225267</v>
      </c>
      <c r="H144" s="25">
        <v>17.688181454298544</v>
      </c>
    </row>
    <row r="145" spans="2:8" x14ac:dyDescent="0.25">
      <c r="B145" s="25">
        <v>142</v>
      </c>
      <c r="C145" s="23">
        <v>4.5490903990157099</v>
      </c>
      <c r="D145" s="3">
        <v>2.3739351122277963</v>
      </c>
      <c r="E145" s="3">
        <v>6.1661667096149761</v>
      </c>
      <c r="F145" s="3">
        <v>4.4952176559190313</v>
      </c>
      <c r="G145" s="14">
        <v>1.3597702167727412</v>
      </c>
      <c r="H145" s="25">
        <v>18.944180093550255</v>
      </c>
    </row>
    <row r="146" spans="2:8" x14ac:dyDescent="0.25">
      <c r="B146" s="25">
        <v>143</v>
      </c>
      <c r="C146" s="23">
        <v>3.8992251395786477</v>
      </c>
      <c r="D146" s="3">
        <v>2.3774061011696057</v>
      </c>
      <c r="E146" s="3">
        <v>4.850911655292717</v>
      </c>
      <c r="F146" s="3">
        <v>3.4340452835096125</v>
      </c>
      <c r="G146" s="14">
        <v>1.4451571151280458</v>
      </c>
      <c r="H146" s="25">
        <v>16.00674529467863</v>
      </c>
    </row>
    <row r="147" spans="2:8" x14ac:dyDescent="0.25">
      <c r="B147" s="25">
        <v>144</v>
      </c>
      <c r="C147" s="23">
        <v>4.172763500086873</v>
      </c>
      <c r="D147" s="3">
        <v>2.4581121765829632</v>
      </c>
      <c r="E147" s="3">
        <v>4.7488340033915843</v>
      </c>
      <c r="F147" s="3">
        <v>4.2272572942812419</v>
      </c>
      <c r="G147" s="14">
        <v>1.8550318623683384</v>
      </c>
      <c r="H147" s="25">
        <v>17.461998836711</v>
      </c>
    </row>
    <row r="148" spans="2:8" x14ac:dyDescent="0.25">
      <c r="B148" s="25">
        <v>145</v>
      </c>
      <c r="C148" s="23">
        <v>4.6075913453245283</v>
      </c>
      <c r="D148" s="3">
        <v>3.6075211320783009</v>
      </c>
      <c r="E148" s="3">
        <v>6.3821826754799078</v>
      </c>
      <c r="F148" s="3">
        <v>3.866283764683117</v>
      </c>
      <c r="G148" s="14">
        <v>1.3371051207679543</v>
      </c>
      <c r="H148" s="25">
        <v>19.800684038333809</v>
      </c>
    </row>
    <row r="149" spans="2:8" x14ac:dyDescent="0.25">
      <c r="B149" s="25">
        <v>146</v>
      </c>
      <c r="C149" s="23">
        <v>3.7409093944957958</v>
      </c>
      <c r="D149" s="3">
        <v>2.9170304660140545</v>
      </c>
      <c r="E149" s="3">
        <v>4.9894594716238636</v>
      </c>
      <c r="F149" s="3">
        <v>3.3350022842646054</v>
      </c>
      <c r="G149" s="14">
        <v>1.4072161171943449</v>
      </c>
      <c r="H149" s="25">
        <v>16.389617733592665</v>
      </c>
    </row>
    <row r="150" spans="2:8" x14ac:dyDescent="0.25">
      <c r="B150" s="25">
        <v>147</v>
      </c>
      <c r="C150" s="23">
        <v>3.6080068839335988</v>
      </c>
      <c r="D150" s="3">
        <v>3.4001073232911438</v>
      </c>
      <c r="E150" s="3">
        <v>5.0499132930437662</v>
      </c>
      <c r="F150" s="3">
        <v>5.407805095104929</v>
      </c>
      <c r="G150" s="14">
        <v>1.530160405678791</v>
      </c>
      <c r="H150" s="25">
        <v>18.995993001052231</v>
      </c>
    </row>
    <row r="151" spans="2:8" x14ac:dyDescent="0.25">
      <c r="B151" s="25">
        <v>148</v>
      </c>
      <c r="C151" s="23">
        <v>3.608686302404795</v>
      </c>
      <c r="D151" s="3">
        <v>3.0286175683241647</v>
      </c>
      <c r="E151" s="3">
        <v>4.6559027406988562</v>
      </c>
      <c r="F151" s="3">
        <v>3.3102459705695906</v>
      </c>
      <c r="G151" s="14">
        <v>1.0903820273119347</v>
      </c>
      <c r="H151" s="25">
        <v>15.693834609309341</v>
      </c>
    </row>
    <row r="152" spans="2:8" x14ac:dyDescent="0.25">
      <c r="B152" s="25">
        <v>149</v>
      </c>
      <c r="C152" s="23">
        <v>4.5242843495259253</v>
      </c>
      <c r="D152" s="3">
        <v>2.4392537713787248</v>
      </c>
      <c r="E152" s="3">
        <v>6.7249671856110105</v>
      </c>
      <c r="F152" s="3">
        <v>4.1669013680879274</v>
      </c>
      <c r="G152" s="14">
        <v>1.5222408635153741</v>
      </c>
      <c r="H152" s="25">
        <v>19.377647538118961</v>
      </c>
    </row>
    <row r="153" spans="2:8" x14ac:dyDescent="0.25">
      <c r="B153" s="25">
        <v>150</v>
      </c>
      <c r="C153" s="23">
        <v>4.1430767751250537</v>
      </c>
      <c r="D153" s="3">
        <v>2.9650799714932887</v>
      </c>
      <c r="E153" s="3">
        <v>7.1053768511006865</v>
      </c>
      <c r="F153" s="3">
        <v>3.8984989126308323</v>
      </c>
      <c r="G153" s="14">
        <v>1.2474034145732884</v>
      </c>
      <c r="H153" s="25">
        <v>19.359435924923147</v>
      </c>
    </row>
    <row r="154" spans="2:8" x14ac:dyDescent="0.25">
      <c r="B154" s="25">
        <v>151</v>
      </c>
      <c r="C154" s="23">
        <v>4.1697698855973817</v>
      </c>
      <c r="D154" s="3">
        <v>2.5986898208033171</v>
      </c>
      <c r="E154" s="3">
        <v>4.8882756785785881</v>
      </c>
      <c r="F154" s="3">
        <v>4.7220047375949843</v>
      </c>
      <c r="G154" s="14">
        <v>1.5591103475037731</v>
      </c>
      <c r="H154" s="25">
        <v>17.937850470078043</v>
      </c>
    </row>
    <row r="155" spans="2:8" x14ac:dyDescent="0.25">
      <c r="B155" s="25">
        <v>152</v>
      </c>
      <c r="C155" s="23">
        <v>4.1803796935490034</v>
      </c>
      <c r="D155" s="3">
        <v>3.2572856387115028</v>
      </c>
      <c r="E155" s="3">
        <v>5.3243277708558292</v>
      </c>
      <c r="F155" s="3">
        <v>4.031486033328946</v>
      </c>
      <c r="G155" s="14">
        <v>1.3535461390271801</v>
      </c>
      <c r="H155" s="25">
        <v>18.147025275472462</v>
      </c>
    </row>
    <row r="156" spans="2:8" x14ac:dyDescent="0.25">
      <c r="B156" s="25">
        <v>153</v>
      </c>
      <c r="C156" s="23">
        <v>4.5328563823066608</v>
      </c>
      <c r="D156" s="3">
        <v>2.3404131865975257</v>
      </c>
      <c r="E156" s="3">
        <v>6.692639004290049</v>
      </c>
      <c r="F156" s="3">
        <v>3.1865933868105678</v>
      </c>
      <c r="G156" s="14">
        <v>1.5522519585214569</v>
      </c>
      <c r="H156" s="25">
        <v>18.304753918526259</v>
      </c>
    </row>
    <row r="157" spans="2:8" x14ac:dyDescent="0.25">
      <c r="B157" s="25">
        <v>154</v>
      </c>
      <c r="C157" s="23">
        <v>3.6890755797894252</v>
      </c>
      <c r="D157" s="3">
        <v>2.9480693316226407</v>
      </c>
      <c r="E157" s="3">
        <v>4.730957122089225</v>
      </c>
      <c r="F157" s="3">
        <v>3.9924212768109637</v>
      </c>
      <c r="G157" s="14">
        <v>1.5806383240509647</v>
      </c>
      <c r="H157" s="25">
        <v>16.941161634363219</v>
      </c>
    </row>
    <row r="158" spans="2:8" x14ac:dyDescent="0.25">
      <c r="B158" s="25">
        <v>155</v>
      </c>
      <c r="C158" s="23">
        <v>4.2933744721683711</v>
      </c>
      <c r="D158" s="3">
        <v>2.629098790804262</v>
      </c>
      <c r="E158" s="3">
        <v>5.9600221214722486</v>
      </c>
      <c r="F158" s="3">
        <v>3.7803034575076042</v>
      </c>
      <c r="G158" s="14">
        <v>1.2695944539475814</v>
      </c>
      <c r="H158" s="25">
        <v>17.93239329590007</v>
      </c>
    </row>
    <row r="159" spans="2:8" x14ac:dyDescent="0.25">
      <c r="B159" s="25">
        <v>156</v>
      </c>
      <c r="C159" s="23">
        <v>3.1433268355774526</v>
      </c>
      <c r="D159" s="3">
        <v>3.3280498182088225</v>
      </c>
      <c r="E159" s="3">
        <v>6.7343854042763445</v>
      </c>
      <c r="F159" s="3">
        <v>4.9661020964321922</v>
      </c>
      <c r="G159" s="14">
        <v>1.3891122077685905</v>
      </c>
      <c r="H159" s="25">
        <v>19.560976362263403</v>
      </c>
    </row>
    <row r="160" spans="2:8" x14ac:dyDescent="0.25">
      <c r="B160" s="25">
        <v>157</v>
      </c>
      <c r="C160" s="23">
        <v>3.2849363952066399</v>
      </c>
      <c r="D160" s="3">
        <v>2.9591514242393435</v>
      </c>
      <c r="E160" s="3">
        <v>4.9264992631558302</v>
      </c>
      <c r="F160" s="3">
        <v>5.3974868085037873</v>
      </c>
      <c r="G160" s="14">
        <v>1.1662775278784265</v>
      </c>
      <c r="H160" s="25">
        <v>17.734351418984026</v>
      </c>
    </row>
    <row r="161" spans="2:8" x14ac:dyDescent="0.25">
      <c r="B161" s="25">
        <v>158</v>
      </c>
      <c r="C161" s="23">
        <v>3.751022610804001</v>
      </c>
      <c r="D161" s="3">
        <v>3.4040158858824254</v>
      </c>
      <c r="E161" s="3">
        <v>4.8407917821565132</v>
      </c>
      <c r="F161" s="3">
        <v>3.4461628010648204</v>
      </c>
      <c r="G161" s="14">
        <v>1.6653404129583684</v>
      </c>
      <c r="H161" s="25">
        <v>17.107333492866129</v>
      </c>
    </row>
    <row r="162" spans="2:8" x14ac:dyDescent="0.25">
      <c r="B162" s="25">
        <v>159</v>
      </c>
      <c r="C162" s="23">
        <v>4.6135016353772551</v>
      </c>
      <c r="D162" s="3">
        <v>2.3859427603853471</v>
      </c>
      <c r="E162" s="3">
        <v>6.7759682890357666</v>
      </c>
      <c r="F162" s="3">
        <v>4.1770472733340354</v>
      </c>
      <c r="G162" s="14">
        <v>1.6066433936389823</v>
      </c>
      <c r="H162" s="25">
        <v>19.559103351771387</v>
      </c>
    </row>
    <row r="163" spans="2:8" x14ac:dyDescent="0.25">
      <c r="B163" s="25">
        <v>160</v>
      </c>
      <c r="C163" s="23">
        <v>4.4817389270246668</v>
      </c>
      <c r="D163" s="3">
        <v>2.786376154380755</v>
      </c>
      <c r="E163" s="3">
        <v>7.2273789191463464</v>
      </c>
      <c r="F163" s="3">
        <v>3.9298122916854425</v>
      </c>
      <c r="G163" s="14">
        <v>1.4467715214584445</v>
      </c>
      <c r="H163" s="25">
        <v>19.872077813695658</v>
      </c>
    </row>
    <row r="164" spans="2:8" x14ac:dyDescent="0.25">
      <c r="B164" s="25">
        <v>161</v>
      </c>
      <c r="C164" s="23">
        <v>3.7750979112487966</v>
      </c>
      <c r="D164" s="3">
        <v>3.0304129094812886</v>
      </c>
      <c r="E164" s="3">
        <v>6.3853908369264092</v>
      </c>
      <c r="F164" s="3">
        <v>5.113001671891837</v>
      </c>
      <c r="G164" s="14">
        <v>1.0354691000429601</v>
      </c>
      <c r="H164" s="25">
        <v>19.33937242959129</v>
      </c>
    </row>
    <row r="165" spans="2:8" x14ac:dyDescent="0.25">
      <c r="B165" s="25">
        <v>162</v>
      </c>
      <c r="C165" s="23">
        <v>3.4004561481733075</v>
      </c>
      <c r="D165" s="3">
        <v>3.3851149534839546</v>
      </c>
      <c r="E165" s="3">
        <v>7.6344098836471419</v>
      </c>
      <c r="F165" s="3">
        <v>3.8232868443547892</v>
      </c>
      <c r="G165" s="14">
        <v>1.572028474506856</v>
      </c>
      <c r="H165" s="25">
        <v>19.815296304166047</v>
      </c>
    </row>
    <row r="166" spans="2:8" x14ac:dyDescent="0.25">
      <c r="B166" s="25">
        <v>163</v>
      </c>
      <c r="C166" s="23">
        <v>3.8668084304128727</v>
      </c>
      <c r="D166" s="3">
        <v>2.8779714998635648</v>
      </c>
      <c r="E166" s="3">
        <v>5.6467344014502299</v>
      </c>
      <c r="F166" s="3">
        <v>3.3539387065328667</v>
      </c>
      <c r="G166" s="14">
        <v>1.7684976722348209</v>
      </c>
      <c r="H166" s="25">
        <v>17.513950710494356</v>
      </c>
    </row>
    <row r="167" spans="2:8" x14ac:dyDescent="0.25">
      <c r="B167" s="25">
        <v>164</v>
      </c>
      <c r="C167" s="23">
        <v>3.7887912044402552</v>
      </c>
      <c r="D167" s="3">
        <v>2.8746987462521809</v>
      </c>
      <c r="E167" s="3">
        <v>6.1570597311800022</v>
      </c>
      <c r="F167" s="3">
        <v>3.9819834671626864</v>
      </c>
      <c r="G167" s="14">
        <v>1.6080956466692715</v>
      </c>
      <c r="H167" s="25">
        <v>18.410628795704397</v>
      </c>
    </row>
    <row r="168" spans="2:8" x14ac:dyDescent="0.25">
      <c r="B168" s="25">
        <v>165</v>
      </c>
      <c r="C168" s="23">
        <v>4.3190830400824147</v>
      </c>
      <c r="D168" s="3">
        <v>3.0005224829311841</v>
      </c>
      <c r="E168" s="3">
        <v>5.5088519627621197</v>
      </c>
      <c r="F168" s="3">
        <v>4.1714291161434272</v>
      </c>
      <c r="G168" s="14">
        <v>1.4677391069273864</v>
      </c>
      <c r="H168" s="25">
        <v>18.46762570884653</v>
      </c>
    </row>
    <row r="169" spans="2:8" x14ac:dyDescent="0.25">
      <c r="B169" s="25">
        <v>166</v>
      </c>
      <c r="C169" s="23">
        <v>3.2477362157680485</v>
      </c>
      <c r="D169" s="3">
        <v>2.8575252122759269</v>
      </c>
      <c r="E169" s="3">
        <v>6.0294983011885606</v>
      </c>
      <c r="F169" s="3">
        <v>3.3868899085695796</v>
      </c>
      <c r="G169" s="14">
        <v>1.8522638535063636</v>
      </c>
      <c r="H169" s="25">
        <v>17.373913491308482</v>
      </c>
    </row>
    <row r="170" spans="2:8" x14ac:dyDescent="0.25">
      <c r="B170" s="25">
        <v>167</v>
      </c>
      <c r="C170" s="23">
        <v>4.1494035360678883</v>
      </c>
      <c r="D170" s="3">
        <v>3.6163313147557639</v>
      </c>
      <c r="E170" s="3">
        <v>5.9349994776959658</v>
      </c>
      <c r="F170" s="3">
        <v>3.8558223880449081</v>
      </c>
      <c r="G170" s="14">
        <v>1.3839087250117013</v>
      </c>
      <c r="H170" s="25">
        <v>18.940465441576226</v>
      </c>
    </row>
    <row r="171" spans="2:8" x14ac:dyDescent="0.25">
      <c r="B171" s="25">
        <v>168</v>
      </c>
      <c r="C171" s="23">
        <v>3.9513954592259006</v>
      </c>
      <c r="D171" s="3">
        <v>2.649977734257738</v>
      </c>
      <c r="E171" s="3">
        <v>6.7038012834391676</v>
      </c>
      <c r="F171" s="3">
        <v>3.6574716815642412</v>
      </c>
      <c r="G171" s="14">
        <v>1.3842141008890851</v>
      </c>
      <c r="H171" s="25">
        <v>18.346860259376133</v>
      </c>
    </row>
    <row r="172" spans="2:8" x14ac:dyDescent="0.25">
      <c r="B172" s="25">
        <v>169</v>
      </c>
      <c r="C172" s="23">
        <v>3.8724337774574851</v>
      </c>
      <c r="D172" s="3">
        <v>2.8925042013528923</v>
      </c>
      <c r="E172" s="3">
        <v>6.760344026070678</v>
      </c>
      <c r="F172" s="3">
        <v>4.5435085646167117</v>
      </c>
      <c r="G172" s="14">
        <v>1.30995429682694</v>
      </c>
      <c r="H172" s="25">
        <v>19.378744866324709</v>
      </c>
    </row>
    <row r="173" spans="2:8" x14ac:dyDescent="0.25">
      <c r="B173" s="25">
        <v>170</v>
      </c>
      <c r="C173" s="23">
        <v>3.7796489188485545</v>
      </c>
      <c r="D173" s="3">
        <v>3.8529908820988354</v>
      </c>
      <c r="E173" s="3">
        <v>4.7221833948392575</v>
      </c>
      <c r="F173" s="3">
        <v>3.7677939161331659</v>
      </c>
      <c r="G173" s="14">
        <v>1.7303788054897948</v>
      </c>
      <c r="H173" s="25">
        <v>17.852995917409608</v>
      </c>
    </row>
    <row r="174" spans="2:8" x14ac:dyDescent="0.25">
      <c r="B174" s="25">
        <v>171</v>
      </c>
      <c r="C174" s="23">
        <v>4.6505306864581577</v>
      </c>
      <c r="D174" s="3">
        <v>3.4102097496396468</v>
      </c>
      <c r="E174" s="3">
        <v>5.1808168759668032</v>
      </c>
      <c r="F174" s="3">
        <v>4.2369328974940386</v>
      </c>
      <c r="G174" s="14">
        <v>1.8667477838582434</v>
      </c>
      <c r="H174" s="25">
        <v>19.345237993416891</v>
      </c>
    </row>
    <row r="175" spans="2:8" x14ac:dyDescent="0.25">
      <c r="B175" s="25">
        <v>172</v>
      </c>
      <c r="C175" s="23">
        <v>4.2445320795294537</v>
      </c>
      <c r="D175" s="3">
        <v>3.3390349671166843</v>
      </c>
      <c r="E175" s="3">
        <v>5.109924807693476</v>
      </c>
      <c r="F175" s="3">
        <v>4.8439182360069557</v>
      </c>
      <c r="G175" s="14">
        <v>1.7604421229894389</v>
      </c>
      <c r="H175" s="25">
        <v>19.297852213336007</v>
      </c>
    </row>
    <row r="176" spans="2:8" x14ac:dyDescent="0.25">
      <c r="B176" s="25">
        <v>173</v>
      </c>
      <c r="C176" s="23">
        <v>4.0866259832318317</v>
      </c>
      <c r="D176" s="3">
        <v>3.4166939118935034</v>
      </c>
      <c r="E176" s="3">
        <v>5.9260789713757065</v>
      </c>
      <c r="F176" s="3">
        <v>4.8039442376127557</v>
      </c>
      <c r="G176" s="14">
        <v>1.8795490999000488</v>
      </c>
      <c r="H176" s="25">
        <v>20.11289220401385</v>
      </c>
    </row>
    <row r="177" spans="2:8" x14ac:dyDescent="0.25">
      <c r="B177" s="25">
        <v>174</v>
      </c>
      <c r="C177" s="23">
        <v>4.5037796210954699</v>
      </c>
      <c r="D177" s="3">
        <v>2.7890808172838137</v>
      </c>
      <c r="E177" s="3">
        <v>6.2841023921236916</v>
      </c>
      <c r="F177" s="3">
        <v>3.6672283599366797</v>
      </c>
      <c r="G177" s="14">
        <v>1.3457464741829106</v>
      </c>
      <c r="H177" s="25">
        <v>18.589937664622564</v>
      </c>
    </row>
    <row r="178" spans="2:8" x14ac:dyDescent="0.25">
      <c r="B178" s="25">
        <v>175</v>
      </c>
      <c r="C178" s="23">
        <v>3.82876304468041</v>
      </c>
      <c r="D178" s="3">
        <v>2.6486037786154615</v>
      </c>
      <c r="E178" s="3">
        <v>4.9631068705610675</v>
      </c>
      <c r="F178" s="3">
        <v>3.7333906798226359</v>
      </c>
      <c r="G178" s="14">
        <v>1.6939335750452136</v>
      </c>
      <c r="H178" s="25">
        <v>16.867797948724789</v>
      </c>
    </row>
    <row r="179" spans="2:8" x14ac:dyDescent="0.25">
      <c r="B179" s="25">
        <v>176</v>
      </c>
      <c r="C179" s="23">
        <v>3.7368754911704203</v>
      </c>
      <c r="D179" s="3">
        <v>3.630323185950203</v>
      </c>
      <c r="E179" s="3">
        <v>6.6026790201787655</v>
      </c>
      <c r="F179" s="3">
        <v>3.3296127733180634</v>
      </c>
      <c r="G179" s="14">
        <v>1.4836388447986686</v>
      </c>
      <c r="H179" s="25">
        <v>18.783129315416122</v>
      </c>
    </row>
    <row r="180" spans="2:8" x14ac:dyDescent="0.25">
      <c r="B180" s="25">
        <v>177</v>
      </c>
      <c r="C180" s="23">
        <v>3.6994705905989789</v>
      </c>
      <c r="D180" s="3">
        <v>2.7980502139267647</v>
      </c>
      <c r="E180" s="3">
        <v>5.1703616734126889</v>
      </c>
      <c r="F180" s="3">
        <v>4.9060270775722454</v>
      </c>
      <c r="G180" s="14">
        <v>1.6418871166038762</v>
      </c>
      <c r="H180" s="25">
        <v>18.215796672114553</v>
      </c>
    </row>
    <row r="181" spans="2:8" x14ac:dyDescent="0.25">
      <c r="B181" s="25">
        <v>178</v>
      </c>
      <c r="C181" s="23">
        <v>4.2559622653595035</v>
      </c>
      <c r="D181" s="3">
        <v>2.8538022654915269</v>
      </c>
      <c r="E181" s="3">
        <v>5.8548491402304137</v>
      </c>
      <c r="F181" s="3">
        <v>3.5345217639668731</v>
      </c>
      <c r="G181" s="14">
        <v>1.6215952822931825</v>
      </c>
      <c r="H181" s="25">
        <v>18.120730717341498</v>
      </c>
    </row>
    <row r="182" spans="2:8" x14ac:dyDescent="0.25">
      <c r="B182" s="25">
        <v>179</v>
      </c>
      <c r="C182" s="23">
        <v>3.8310245035250761</v>
      </c>
      <c r="D182" s="3">
        <v>3.069596130685742</v>
      </c>
      <c r="E182" s="3">
        <v>6.7714521119877569</v>
      </c>
      <c r="F182" s="3">
        <v>5.1107854112572673</v>
      </c>
      <c r="G182" s="14">
        <v>1.3333757415358454</v>
      </c>
      <c r="H182" s="25">
        <v>20.116233898991688</v>
      </c>
    </row>
    <row r="183" spans="2:8" x14ac:dyDescent="0.25">
      <c r="B183" s="25">
        <v>180</v>
      </c>
      <c r="C183" s="23">
        <v>3.7575056378938467</v>
      </c>
      <c r="D183" s="3">
        <v>2.5333558887564998</v>
      </c>
      <c r="E183" s="3">
        <v>6.1149297933852704</v>
      </c>
      <c r="F183" s="3">
        <v>3.3817335839030109</v>
      </c>
      <c r="G183" s="14">
        <v>1.6060494235555458</v>
      </c>
      <c r="H183" s="25">
        <v>17.393574327494175</v>
      </c>
    </row>
    <row r="184" spans="2:8" x14ac:dyDescent="0.25">
      <c r="B184" s="25">
        <v>181</v>
      </c>
      <c r="C184" s="23">
        <v>3.4853325794583316</v>
      </c>
      <c r="D184" s="3">
        <v>3.0274108677010827</v>
      </c>
      <c r="E184" s="3">
        <v>5.9707101079273404</v>
      </c>
      <c r="F184" s="3">
        <v>4.8703414912797909</v>
      </c>
      <c r="G184" s="14">
        <v>1.7919664089792455</v>
      </c>
      <c r="H184" s="25">
        <v>19.145761455345792</v>
      </c>
    </row>
    <row r="185" spans="2:8" x14ac:dyDescent="0.25">
      <c r="B185" s="25">
        <v>182</v>
      </c>
      <c r="C185" s="23">
        <v>3.9574905159234044</v>
      </c>
      <c r="D185" s="3">
        <v>2.7709562037889244</v>
      </c>
      <c r="E185" s="3">
        <v>5.1110296037334848</v>
      </c>
      <c r="F185" s="3">
        <v>4.8619456686909803</v>
      </c>
      <c r="G185" s="14">
        <v>1.2851287334177643</v>
      </c>
      <c r="H185" s="25">
        <v>17.986550725554558</v>
      </c>
    </row>
    <row r="186" spans="2:8" x14ac:dyDescent="0.25">
      <c r="B186" s="25">
        <v>183</v>
      </c>
      <c r="C186" s="23">
        <v>4.282714350316871</v>
      </c>
      <c r="D186" s="3">
        <v>2.593753770816273</v>
      </c>
      <c r="E186" s="3">
        <v>5.3300870226189971</v>
      </c>
      <c r="F186" s="3">
        <v>4.0154793090311305</v>
      </c>
      <c r="G186" s="14">
        <v>1.4591883260286731</v>
      </c>
      <c r="H186" s="25">
        <v>17.681222778811943</v>
      </c>
    </row>
    <row r="187" spans="2:8" x14ac:dyDescent="0.25">
      <c r="B187" s="25">
        <v>184</v>
      </c>
      <c r="C187" s="23">
        <v>4.3806911441464775</v>
      </c>
      <c r="D187" s="3">
        <v>3.0312670794731282</v>
      </c>
      <c r="E187" s="3">
        <v>6.5665170883076911</v>
      </c>
      <c r="F187" s="3">
        <v>3.9886962593906259</v>
      </c>
      <c r="G187" s="14">
        <v>1.8212117056751647</v>
      </c>
      <c r="H187" s="25">
        <v>19.788383276993088</v>
      </c>
    </row>
    <row r="188" spans="2:8" x14ac:dyDescent="0.25">
      <c r="B188" s="25">
        <v>185</v>
      </c>
      <c r="C188" s="23">
        <v>3.7389882797652643</v>
      </c>
      <c r="D188" s="3">
        <v>2.4659284945410196</v>
      </c>
      <c r="E188" s="3">
        <v>6.4190584733165617</v>
      </c>
      <c r="F188" s="3">
        <v>3.2968879791735324</v>
      </c>
      <c r="G188" s="14">
        <v>1.2259795526489674</v>
      </c>
      <c r="H188" s="25">
        <v>17.146842779445347</v>
      </c>
    </row>
    <row r="189" spans="2:8" x14ac:dyDescent="0.25">
      <c r="B189" s="25">
        <v>186</v>
      </c>
      <c r="C189" s="23">
        <v>4.4686686896672185</v>
      </c>
      <c r="D189" s="3">
        <v>2.3935089490641168</v>
      </c>
      <c r="E189" s="3">
        <v>5.684340775005273</v>
      </c>
      <c r="F189" s="3">
        <v>4.2274706807362179</v>
      </c>
      <c r="G189" s="14">
        <v>1.8042422705437102</v>
      </c>
      <c r="H189" s="25">
        <v>18.578231365016535</v>
      </c>
    </row>
    <row r="190" spans="2:8" x14ac:dyDescent="0.25">
      <c r="B190" s="25">
        <v>187</v>
      </c>
      <c r="C190" s="23">
        <v>3.7821286159728702</v>
      </c>
      <c r="D190" s="3">
        <v>3.162823652346721</v>
      </c>
      <c r="E190" s="3">
        <v>5.5554248834963396</v>
      </c>
      <c r="F190" s="3">
        <v>4.0880631730233379</v>
      </c>
      <c r="G190" s="14">
        <v>1.6157937860846934</v>
      </c>
      <c r="H190" s="25">
        <v>18.204234110923963</v>
      </c>
    </row>
    <row r="191" spans="2:8" x14ac:dyDescent="0.25">
      <c r="B191" s="25">
        <v>188</v>
      </c>
      <c r="C191" s="23">
        <v>4.1362970846535845</v>
      </c>
      <c r="D191" s="3">
        <v>2.9463461088104475</v>
      </c>
      <c r="E191" s="3">
        <v>7.0193626047921427</v>
      </c>
      <c r="F191" s="3">
        <v>4.084675615859152</v>
      </c>
      <c r="G191" s="14">
        <v>1.4050762163961503</v>
      </c>
      <c r="H191" s="25">
        <v>19.591757630511477</v>
      </c>
    </row>
    <row r="192" spans="2:8" x14ac:dyDescent="0.25">
      <c r="B192" s="25">
        <v>189</v>
      </c>
      <c r="C192" s="23">
        <v>3.9583107419391874</v>
      </c>
      <c r="D192" s="3">
        <v>2.8523516940438114</v>
      </c>
      <c r="E192" s="3">
        <v>4.4121180748766982</v>
      </c>
      <c r="F192" s="3">
        <v>3.5273842147775443</v>
      </c>
      <c r="G192" s="14">
        <v>1.8076081073405883</v>
      </c>
      <c r="H192" s="25">
        <v>16.557772832977829</v>
      </c>
    </row>
    <row r="193" spans="2:8" x14ac:dyDescent="0.25">
      <c r="B193" s="25">
        <v>190</v>
      </c>
      <c r="C193" s="23">
        <v>3.65837040889335</v>
      </c>
      <c r="D193" s="3">
        <v>2.4200443730018164</v>
      </c>
      <c r="E193" s="3">
        <v>5.0023125543495146</v>
      </c>
      <c r="F193" s="3">
        <v>3.2158452836862135</v>
      </c>
      <c r="G193" s="14">
        <v>1.6409973335982764</v>
      </c>
      <c r="H193" s="25">
        <v>15.937569953529172</v>
      </c>
    </row>
    <row r="194" spans="2:8" x14ac:dyDescent="0.25">
      <c r="B194" s="25">
        <v>191</v>
      </c>
      <c r="C194" s="23">
        <v>4.5128200758910726</v>
      </c>
      <c r="D194" s="3">
        <v>3.0366504581400435</v>
      </c>
      <c r="E194" s="3">
        <v>4.6997845583849305</v>
      </c>
      <c r="F194" s="3">
        <v>3.8711929903675455</v>
      </c>
      <c r="G194" s="14">
        <v>1.2360963517177583</v>
      </c>
      <c r="H194" s="25">
        <v>17.356544434501352</v>
      </c>
    </row>
    <row r="195" spans="2:8" x14ac:dyDescent="0.25">
      <c r="B195" s="25">
        <v>192</v>
      </c>
      <c r="C195" s="23">
        <v>3.4299907205378828</v>
      </c>
      <c r="D195" s="3">
        <v>3.1445006290847219</v>
      </c>
      <c r="E195" s="3">
        <v>5.4986138120377888</v>
      </c>
      <c r="F195" s="3">
        <v>4.108747723735835</v>
      </c>
      <c r="G195" s="14">
        <v>1.7152199006063582</v>
      </c>
      <c r="H195" s="25">
        <v>17.897072786002585</v>
      </c>
    </row>
    <row r="196" spans="2:8" x14ac:dyDescent="0.25">
      <c r="B196" s="25">
        <v>193</v>
      </c>
      <c r="C196" s="23">
        <v>4.2125660357081944</v>
      </c>
      <c r="D196" s="3">
        <v>3.0939100294986304</v>
      </c>
      <c r="E196" s="3">
        <v>4.4548998472530048</v>
      </c>
      <c r="F196" s="3">
        <v>3.81415923501691</v>
      </c>
      <c r="G196" s="14">
        <v>1.6111472593008851</v>
      </c>
      <c r="H196" s="25">
        <v>17.186682406777624</v>
      </c>
    </row>
    <row r="197" spans="2:8" x14ac:dyDescent="0.25">
      <c r="B197" s="25">
        <v>194</v>
      </c>
      <c r="C197" s="23">
        <v>4.4247471687306996</v>
      </c>
      <c r="D197" s="3">
        <v>2.8587842692765646</v>
      </c>
      <c r="E197" s="3">
        <v>5.814129046947949</v>
      </c>
      <c r="F197" s="3">
        <v>4.6776313950874195</v>
      </c>
      <c r="G197" s="14">
        <v>1.3792261647826498</v>
      </c>
      <c r="H197" s="25">
        <v>19.154518044825284</v>
      </c>
    </row>
    <row r="198" spans="2:8" x14ac:dyDescent="0.25">
      <c r="B198" s="25">
        <v>195</v>
      </c>
      <c r="C198" s="23">
        <v>3.805260139927328</v>
      </c>
      <c r="D198" s="3">
        <v>2.6650471891783316</v>
      </c>
      <c r="E198" s="3">
        <v>6.1733770194819568</v>
      </c>
      <c r="F198" s="3">
        <v>4.3598405615746811</v>
      </c>
      <c r="G198" s="14">
        <v>1.2469781266070836</v>
      </c>
      <c r="H198" s="25">
        <v>18.250503036769381</v>
      </c>
    </row>
    <row r="199" spans="2:8" x14ac:dyDescent="0.25">
      <c r="B199" s="25">
        <v>196</v>
      </c>
      <c r="C199" s="23">
        <v>3.5472702414993864</v>
      </c>
      <c r="D199" s="3">
        <v>3.491262854590889</v>
      </c>
      <c r="E199" s="3">
        <v>6.900531357984681</v>
      </c>
      <c r="F199" s="3">
        <v>4.0925492133996393</v>
      </c>
      <c r="G199" s="14">
        <v>1.8706468744848734</v>
      </c>
      <c r="H199" s="25">
        <v>19.902260541959468</v>
      </c>
    </row>
    <row r="200" spans="2:8" x14ac:dyDescent="0.25">
      <c r="B200" s="25">
        <v>197</v>
      </c>
      <c r="C200" s="23">
        <v>4.784409675622042</v>
      </c>
      <c r="D200" s="3">
        <v>2.4602129519489715</v>
      </c>
      <c r="E200" s="3">
        <v>5.2660205864327949</v>
      </c>
      <c r="F200" s="3">
        <v>3.5887109956773937</v>
      </c>
      <c r="G200" s="14">
        <v>1.4003742748364691</v>
      </c>
      <c r="H200" s="25">
        <v>17.499728484517671</v>
      </c>
    </row>
    <row r="201" spans="2:8" x14ac:dyDescent="0.25">
      <c r="B201" s="25">
        <v>198</v>
      </c>
      <c r="C201" s="23">
        <v>4.7054811620924468</v>
      </c>
      <c r="D201" s="3">
        <v>3.1132629192751375</v>
      </c>
      <c r="E201" s="3">
        <v>5.1311762416572915</v>
      </c>
      <c r="F201" s="3">
        <v>5.1324197663560822</v>
      </c>
      <c r="G201" s="14">
        <v>1.1578785464438932</v>
      </c>
      <c r="H201" s="25">
        <v>19.240218635824853</v>
      </c>
    </row>
    <row r="202" spans="2:8" x14ac:dyDescent="0.25">
      <c r="B202" s="25">
        <v>199</v>
      </c>
      <c r="C202" s="23">
        <v>4.1641485116590671</v>
      </c>
      <c r="D202" s="3">
        <v>2.9273385258746809</v>
      </c>
      <c r="E202" s="3">
        <v>4.8497585186420498</v>
      </c>
      <c r="F202" s="3">
        <v>5.1519838075113089</v>
      </c>
      <c r="G202" s="14">
        <v>1.7068709305026988</v>
      </c>
      <c r="H202" s="25">
        <v>18.800100294189807</v>
      </c>
    </row>
    <row r="203" spans="2:8" x14ac:dyDescent="0.25">
      <c r="B203" s="25">
        <v>200</v>
      </c>
      <c r="C203" s="23">
        <v>4.3330596029748314</v>
      </c>
      <c r="D203" s="3">
        <v>2.8078246580201389</v>
      </c>
      <c r="E203" s="3">
        <v>5.7495520645020379</v>
      </c>
      <c r="F203" s="3">
        <v>3.635476458520535</v>
      </c>
      <c r="G203" s="14">
        <v>1.1260419497867693</v>
      </c>
      <c r="H203" s="25">
        <v>17.651954733804313</v>
      </c>
    </row>
    <row r="204" spans="2:8" x14ac:dyDescent="0.25">
      <c r="B204" s="25">
        <v>201</v>
      </c>
      <c r="C204" s="23">
        <v>4.691020970830853</v>
      </c>
      <c r="D204" s="3">
        <v>3.0726444521516001</v>
      </c>
      <c r="E204" s="3">
        <v>5.062630839481848</v>
      </c>
      <c r="F204" s="3">
        <v>4.7018131274200554</v>
      </c>
      <c r="G204" s="14">
        <v>1.4659885169664009</v>
      </c>
      <c r="H204" s="25">
        <v>18.994097906850758</v>
      </c>
    </row>
    <row r="205" spans="2:8" x14ac:dyDescent="0.25">
      <c r="B205" s="25">
        <v>202</v>
      </c>
      <c r="C205" s="23">
        <v>4.0085975181705313</v>
      </c>
      <c r="D205" s="3">
        <v>3.2451330931292439</v>
      </c>
      <c r="E205" s="3">
        <v>6.397062799623102</v>
      </c>
      <c r="F205" s="3">
        <v>3.2506818271243323</v>
      </c>
      <c r="G205" s="14">
        <v>1.6523778978466503</v>
      </c>
      <c r="H205" s="25">
        <v>18.55385313589386</v>
      </c>
    </row>
    <row r="206" spans="2:8" x14ac:dyDescent="0.25">
      <c r="B206" s="25">
        <v>203</v>
      </c>
      <c r="C206" s="23">
        <v>3.9021868087559777</v>
      </c>
      <c r="D206" s="3">
        <v>2.6693403639144733</v>
      </c>
      <c r="E206" s="3">
        <v>6.485615716884725</v>
      </c>
      <c r="F206" s="3">
        <v>4.739007932928982</v>
      </c>
      <c r="G206" s="14">
        <v>1.2958835272730636</v>
      </c>
      <c r="H206" s="25">
        <v>19.09203434975722</v>
      </c>
    </row>
    <row r="207" spans="2:8" x14ac:dyDescent="0.25">
      <c r="B207" s="25">
        <v>204</v>
      </c>
      <c r="C207" s="23">
        <v>3.8025988597228206</v>
      </c>
      <c r="D207" s="3">
        <v>2.7541767730790934</v>
      </c>
      <c r="E207" s="3">
        <v>4.4463411487593554</v>
      </c>
      <c r="F207" s="3">
        <v>4.6017642744277332</v>
      </c>
      <c r="G207" s="14">
        <v>1.5774417836468881</v>
      </c>
      <c r="H207" s="25">
        <v>17.182322839635891</v>
      </c>
    </row>
    <row r="208" spans="2:8" x14ac:dyDescent="0.25">
      <c r="B208" s="25">
        <v>205</v>
      </c>
      <c r="C208" s="23">
        <v>4.4934240826331022</v>
      </c>
      <c r="D208" s="3">
        <v>3.0150555074545302</v>
      </c>
      <c r="E208" s="3">
        <v>5.5279756707351702</v>
      </c>
      <c r="F208" s="3">
        <v>3.5770572695189191</v>
      </c>
      <c r="G208" s="14">
        <v>1.3352781165804375</v>
      </c>
      <c r="H208" s="25">
        <v>17.948790646922159</v>
      </c>
    </row>
    <row r="209" spans="2:8" x14ac:dyDescent="0.25">
      <c r="B209" s="25">
        <v>206</v>
      </c>
      <c r="C209" s="23">
        <v>4.4940696896833572</v>
      </c>
      <c r="D209" s="3">
        <v>3.905421845273978</v>
      </c>
      <c r="E209" s="3">
        <v>5.0691521533703181</v>
      </c>
      <c r="F209" s="3">
        <v>3.971387734998975</v>
      </c>
      <c r="G209" s="14">
        <v>1.5913726834286703</v>
      </c>
      <c r="H209" s="25">
        <v>19.031404106755296</v>
      </c>
    </row>
    <row r="210" spans="2:8" x14ac:dyDescent="0.25">
      <c r="B210" s="25">
        <v>207</v>
      </c>
      <c r="C210" s="23">
        <v>3.5665764434832425</v>
      </c>
      <c r="D210" s="3">
        <v>3.1070231118827527</v>
      </c>
      <c r="E210" s="3">
        <v>5.441470430716107</v>
      </c>
      <c r="F210" s="3">
        <v>3.9196161314316087</v>
      </c>
      <c r="G210" s="14">
        <v>1.3185588602977378</v>
      </c>
      <c r="H210" s="25">
        <v>17.35324497781145</v>
      </c>
    </row>
    <row r="211" spans="2:8" x14ac:dyDescent="0.25">
      <c r="B211" s="25">
        <v>208</v>
      </c>
      <c r="C211" s="23">
        <v>4.5626261626000382</v>
      </c>
      <c r="D211" s="3">
        <v>2.6312293213582727</v>
      </c>
      <c r="E211" s="3">
        <v>5.0979946882334666</v>
      </c>
      <c r="F211" s="3">
        <v>3.8531366656757782</v>
      </c>
      <c r="G211" s="14">
        <v>1.254772870493885</v>
      </c>
      <c r="H211" s="25">
        <v>17.39975970836144</v>
      </c>
    </row>
    <row r="212" spans="2:8" x14ac:dyDescent="0.25">
      <c r="B212" s="25">
        <v>209</v>
      </c>
      <c r="C212" s="23">
        <v>4.2919371447682337</v>
      </c>
      <c r="D212" s="3">
        <v>2.2687057208023287</v>
      </c>
      <c r="E212" s="3">
        <v>5.8831485206957872</v>
      </c>
      <c r="F212" s="3">
        <v>3.7037806614712352</v>
      </c>
      <c r="G212" s="14">
        <v>1.0798491704187074</v>
      </c>
      <c r="H212" s="25">
        <v>17.227421218156291</v>
      </c>
    </row>
    <row r="213" spans="2:8" x14ac:dyDescent="0.25">
      <c r="B213" s="25">
        <v>210</v>
      </c>
      <c r="C213" s="23">
        <v>4.6604091232841194</v>
      </c>
      <c r="D213" s="3">
        <v>2.6533017920362205</v>
      </c>
      <c r="E213" s="3">
        <v>5.362940845269847</v>
      </c>
      <c r="F213" s="3">
        <v>4.4185561256090153</v>
      </c>
      <c r="G213" s="14">
        <v>1.6595962170089962</v>
      </c>
      <c r="H213" s="25">
        <v>18.754804103208198</v>
      </c>
    </row>
    <row r="214" spans="2:8" x14ac:dyDescent="0.25">
      <c r="B214" s="25">
        <v>211</v>
      </c>
      <c r="C214" s="23">
        <v>4.2789518866303196</v>
      </c>
      <c r="D214" s="3">
        <v>3.1245018891153942</v>
      </c>
      <c r="E214" s="3">
        <v>4.9284363194332625</v>
      </c>
      <c r="F214" s="3">
        <v>4.7581774400173646</v>
      </c>
      <c r="G214" s="14">
        <v>1.4521267491982572</v>
      </c>
      <c r="H214" s="25">
        <v>18.542194284394597</v>
      </c>
    </row>
    <row r="215" spans="2:8" x14ac:dyDescent="0.25">
      <c r="B215" s="25">
        <v>212</v>
      </c>
      <c r="C215" s="23">
        <v>3.9475464492926982</v>
      </c>
      <c r="D215" s="3">
        <v>3.4406414797349423</v>
      </c>
      <c r="E215" s="3">
        <v>6.9586743203242722</v>
      </c>
      <c r="F215" s="3">
        <v>5.0809604920880176</v>
      </c>
      <c r="G215" s="14">
        <v>1.6950051770395587</v>
      </c>
      <c r="H215" s="25">
        <v>21.122827918479491</v>
      </c>
    </row>
    <row r="216" spans="2:8" x14ac:dyDescent="0.25">
      <c r="B216" s="25">
        <v>213</v>
      </c>
      <c r="C216" s="23">
        <v>4.2643877369047631</v>
      </c>
      <c r="D216" s="3">
        <v>2.8984894903647787</v>
      </c>
      <c r="E216" s="3">
        <v>6.9204266718105201</v>
      </c>
      <c r="F216" s="3">
        <v>3.4016572351439898</v>
      </c>
      <c r="G216" s="14">
        <v>1.3815614552604625</v>
      </c>
      <c r="H216" s="25">
        <v>18.866522589484514</v>
      </c>
    </row>
    <row r="217" spans="2:8" x14ac:dyDescent="0.25">
      <c r="B217" s="25">
        <v>214</v>
      </c>
      <c r="C217" s="23">
        <v>3.981820231111532</v>
      </c>
      <c r="D217" s="3">
        <v>2.5671498127966688</v>
      </c>
      <c r="E217" s="3">
        <v>5.523509698807076</v>
      </c>
      <c r="F217" s="3">
        <v>3.9940861508969907</v>
      </c>
      <c r="G217" s="14">
        <v>1.5431741372608188</v>
      </c>
      <c r="H217" s="25">
        <v>17.609740030873088</v>
      </c>
    </row>
    <row r="218" spans="2:8" x14ac:dyDescent="0.25">
      <c r="B218" s="25">
        <v>215</v>
      </c>
      <c r="C218" s="23">
        <v>4.106079858288739</v>
      </c>
      <c r="D218" s="3">
        <v>2.936912529112909</v>
      </c>
      <c r="E218" s="3">
        <v>4.3835126100329571</v>
      </c>
      <c r="F218" s="3">
        <v>3.4908305090965737</v>
      </c>
      <c r="G218" s="14">
        <v>1.4163420289492294</v>
      </c>
      <c r="H218" s="25">
        <v>16.333677535480408</v>
      </c>
    </row>
    <row r="219" spans="2:8" x14ac:dyDescent="0.25">
      <c r="B219" s="25">
        <v>216</v>
      </c>
      <c r="C219" s="23">
        <v>4.7067515387595789</v>
      </c>
      <c r="D219" s="3">
        <v>2.6368633259647636</v>
      </c>
      <c r="E219" s="3">
        <v>5.3686303792494465</v>
      </c>
      <c r="F219" s="3">
        <v>4.139133598739364</v>
      </c>
      <c r="G219" s="14">
        <v>1.7821980991917394</v>
      </c>
      <c r="H219" s="25">
        <v>18.633576941904892</v>
      </c>
    </row>
    <row r="220" spans="2:8" x14ac:dyDescent="0.25">
      <c r="B220" s="25">
        <v>217</v>
      </c>
      <c r="C220" s="23">
        <v>4.0782129230724173</v>
      </c>
      <c r="D220" s="3">
        <v>3.2917870018832449</v>
      </c>
      <c r="E220" s="3">
        <v>5.4277479137177371</v>
      </c>
      <c r="F220" s="3">
        <v>5.2982978909795939</v>
      </c>
      <c r="G220" s="14">
        <v>1.5306422069683783</v>
      </c>
      <c r="H220" s="25">
        <v>19.626687936621369</v>
      </c>
    </row>
    <row r="221" spans="2:8" x14ac:dyDescent="0.25">
      <c r="B221" s="25">
        <v>218</v>
      </c>
      <c r="C221" s="23">
        <v>4.0045299210420309</v>
      </c>
      <c r="D221" s="3">
        <v>3.7077463842930536</v>
      </c>
      <c r="E221" s="3">
        <v>6.261210359659116</v>
      </c>
      <c r="F221" s="3">
        <v>4.5708561048407992</v>
      </c>
      <c r="G221" s="14">
        <v>1.1995185033808822</v>
      </c>
      <c r="H221" s="25">
        <v>19.743861273215884</v>
      </c>
    </row>
    <row r="222" spans="2:8" x14ac:dyDescent="0.25">
      <c r="B222" s="25">
        <v>219</v>
      </c>
      <c r="C222" s="23">
        <v>4.4011313276089714</v>
      </c>
      <c r="D222" s="3">
        <v>2.7943850750588131</v>
      </c>
      <c r="E222" s="3">
        <v>7.5163846648416115</v>
      </c>
      <c r="F222" s="3">
        <v>4.8309483045451698</v>
      </c>
      <c r="G222" s="14">
        <v>1.8570774316592888</v>
      </c>
      <c r="H222" s="25">
        <v>21.399926803713853</v>
      </c>
    </row>
    <row r="223" spans="2:8" x14ac:dyDescent="0.25">
      <c r="B223" s="25">
        <v>220</v>
      </c>
      <c r="C223" s="23">
        <v>3.4963817159553332</v>
      </c>
      <c r="D223" s="3">
        <v>3.2003941257331676</v>
      </c>
      <c r="E223" s="3">
        <v>4.5199135168766551</v>
      </c>
      <c r="F223" s="3">
        <v>5.0739874450301938</v>
      </c>
      <c r="G223" s="14">
        <v>1.47102248951321</v>
      </c>
      <c r="H223" s="25">
        <v>17.76169929310856</v>
      </c>
    </row>
    <row r="224" spans="2:8" x14ac:dyDescent="0.25">
      <c r="B224" s="25">
        <v>221</v>
      </c>
      <c r="C224" s="23">
        <v>3.8848800713832579</v>
      </c>
      <c r="D224" s="3">
        <v>3.4970793630877317</v>
      </c>
      <c r="E224" s="3">
        <v>7.4221671439456038</v>
      </c>
      <c r="F224" s="3">
        <v>3.23348876041781</v>
      </c>
      <c r="G224" s="14">
        <v>1.3313261760086774</v>
      </c>
      <c r="H224" s="25">
        <v>19.36894151484308</v>
      </c>
    </row>
    <row r="225" spans="2:8" x14ac:dyDescent="0.25">
      <c r="B225" s="25">
        <v>222</v>
      </c>
      <c r="C225" s="23">
        <v>3.8445149366301199</v>
      </c>
      <c r="D225" s="3">
        <v>3.4258194426697499</v>
      </c>
      <c r="E225" s="3">
        <v>5.1157374197900385</v>
      </c>
      <c r="F225" s="3">
        <v>3.9072493199007323</v>
      </c>
      <c r="G225" s="14">
        <v>1.5083709358327064</v>
      </c>
      <c r="H225" s="25">
        <v>17.801692054823345</v>
      </c>
    </row>
    <row r="226" spans="2:8" x14ac:dyDescent="0.25">
      <c r="B226" s="25">
        <v>223</v>
      </c>
      <c r="C226" s="23">
        <v>3.5090250021587206</v>
      </c>
      <c r="D226" s="3">
        <v>3.2222272230017679</v>
      </c>
      <c r="E226" s="3">
        <v>4.8681424809145248</v>
      </c>
      <c r="F226" s="3">
        <v>3.8552179109073306</v>
      </c>
      <c r="G226" s="14">
        <v>1.4117534793994531</v>
      </c>
      <c r="H226" s="25">
        <v>16.8663660963818</v>
      </c>
    </row>
    <row r="227" spans="2:8" x14ac:dyDescent="0.25">
      <c r="B227" s="25">
        <v>224</v>
      </c>
      <c r="C227" s="23">
        <v>3.9484326653773656</v>
      </c>
      <c r="D227" s="3">
        <v>3.4585980561662977</v>
      </c>
      <c r="E227" s="3">
        <v>5.8192691907698304</v>
      </c>
      <c r="F227" s="3">
        <v>3.5109635244893074</v>
      </c>
      <c r="G227" s="14">
        <v>1.5966027254468789</v>
      </c>
      <c r="H227" s="25">
        <v>18.333866162249677</v>
      </c>
    </row>
    <row r="228" spans="2:8" x14ac:dyDescent="0.25">
      <c r="B228" s="25">
        <v>225</v>
      </c>
      <c r="C228" s="23">
        <v>3.5387970589842457</v>
      </c>
      <c r="D228" s="3">
        <v>3.0036996075919751</v>
      </c>
      <c r="E228" s="3">
        <v>5.5930298770097062</v>
      </c>
      <c r="F228" s="3">
        <v>3.751805111962828</v>
      </c>
      <c r="G228" s="14">
        <v>1.3401753354008048</v>
      </c>
      <c r="H228" s="25">
        <v>17.227506990949561</v>
      </c>
    </row>
    <row r="229" spans="2:8" x14ac:dyDescent="0.25">
      <c r="B229" s="25">
        <v>226</v>
      </c>
      <c r="C229" s="23">
        <v>3.7450472674480277</v>
      </c>
      <c r="D229" s="3">
        <v>3.0135622047889301</v>
      </c>
      <c r="E229" s="3">
        <v>6.3914428909272925</v>
      </c>
      <c r="F229" s="3">
        <v>4.8106891333801576</v>
      </c>
      <c r="G229" s="14">
        <v>1.6168766190250372</v>
      </c>
      <c r="H229" s="25">
        <v>19.577618115569447</v>
      </c>
    </row>
    <row r="230" spans="2:8" x14ac:dyDescent="0.25">
      <c r="B230" s="25">
        <v>227</v>
      </c>
      <c r="C230" s="23">
        <v>3.4111445049879432</v>
      </c>
      <c r="D230" s="3">
        <v>2.9915631378585346</v>
      </c>
      <c r="E230" s="3">
        <v>5.7947688348456792</v>
      </c>
      <c r="F230" s="3">
        <v>5.1559495973235814</v>
      </c>
      <c r="G230" s="14">
        <v>1.2519304980386436</v>
      </c>
      <c r="H230" s="25">
        <v>18.60535657305438</v>
      </c>
    </row>
    <row r="231" spans="2:8" x14ac:dyDescent="0.25">
      <c r="B231" s="25">
        <v>228</v>
      </c>
      <c r="C231" s="23">
        <v>4.0740223510079119</v>
      </c>
      <c r="D231" s="3">
        <v>2.8666230300469362</v>
      </c>
      <c r="E231" s="3">
        <v>6.3380724077487418</v>
      </c>
      <c r="F231" s="3">
        <v>4.2570190719506709</v>
      </c>
      <c r="G231" s="14">
        <v>1.2378776541119323</v>
      </c>
      <c r="H231" s="25">
        <v>18.773614514866196</v>
      </c>
    </row>
    <row r="232" spans="2:8" x14ac:dyDescent="0.25">
      <c r="B232" s="25">
        <v>229</v>
      </c>
      <c r="C232" s="23">
        <v>4.261801236436324</v>
      </c>
      <c r="D232" s="3">
        <v>3.7049312776261307</v>
      </c>
      <c r="E232" s="3">
        <v>7.152290795921135</v>
      </c>
      <c r="F232" s="3">
        <v>3.6803891342081538</v>
      </c>
      <c r="G232" s="14">
        <v>1.6321652022875808</v>
      </c>
      <c r="H232" s="25">
        <v>20.431577646479326</v>
      </c>
    </row>
    <row r="233" spans="2:8" x14ac:dyDescent="0.25">
      <c r="B233" s="25">
        <v>230</v>
      </c>
      <c r="C233" s="23">
        <v>3.4602029005408941</v>
      </c>
      <c r="D233" s="3">
        <v>3.7324299618348924</v>
      </c>
      <c r="E233" s="3">
        <v>6.6632570046194068</v>
      </c>
      <c r="F233" s="3">
        <v>4.8250101907898095</v>
      </c>
      <c r="G233" s="14">
        <v>1.248490792862339</v>
      </c>
      <c r="H233" s="25">
        <v>19.929390850647341</v>
      </c>
    </row>
    <row r="234" spans="2:8" x14ac:dyDescent="0.25">
      <c r="B234" s="25">
        <v>231</v>
      </c>
      <c r="C234" s="23">
        <v>3.5581946561476578</v>
      </c>
      <c r="D234" s="3">
        <v>3.2440207328365789</v>
      </c>
      <c r="E234" s="3">
        <v>6.68885336596942</v>
      </c>
      <c r="F234" s="3">
        <v>3.422875761683176</v>
      </c>
      <c r="G234" s="14">
        <v>1.2957012613860128</v>
      </c>
      <c r="H234" s="25">
        <v>18.209645778022846</v>
      </c>
    </row>
    <row r="235" spans="2:8" x14ac:dyDescent="0.25">
      <c r="B235" s="25">
        <v>232</v>
      </c>
      <c r="C235" s="23">
        <v>3.9188652577408525</v>
      </c>
      <c r="D235" s="3">
        <v>3.0868215420683502</v>
      </c>
      <c r="E235" s="3">
        <v>5.8104705919662649</v>
      </c>
      <c r="F235" s="3">
        <v>5.1432319148860435</v>
      </c>
      <c r="G235" s="14">
        <v>1.4957395587695443</v>
      </c>
      <c r="H235" s="25">
        <v>19.455128865431053</v>
      </c>
    </row>
    <row r="236" spans="2:8" x14ac:dyDescent="0.25">
      <c r="B236" s="25">
        <v>233</v>
      </c>
      <c r="C236" s="23">
        <v>3.9857877911471444</v>
      </c>
      <c r="D236" s="3">
        <v>3.1578926893203461</v>
      </c>
      <c r="E236" s="3">
        <v>5.1998279435364587</v>
      </c>
      <c r="F236" s="3">
        <v>3.9399691318262846</v>
      </c>
      <c r="G236" s="14">
        <v>1.6994099933684048</v>
      </c>
      <c r="H236" s="25">
        <v>17.98288754919864</v>
      </c>
    </row>
    <row r="237" spans="2:8" x14ac:dyDescent="0.25">
      <c r="B237" s="25">
        <v>234</v>
      </c>
      <c r="C237" s="23">
        <v>4.236375001126488</v>
      </c>
      <c r="D237" s="3">
        <v>3.2383617625996353</v>
      </c>
      <c r="E237" s="3">
        <v>5.6329331383049706</v>
      </c>
      <c r="F237" s="3">
        <v>4.8136599370170998</v>
      </c>
      <c r="G237" s="14">
        <v>1.8092093847106863</v>
      </c>
      <c r="H237" s="25">
        <v>19.730539223758882</v>
      </c>
    </row>
    <row r="238" spans="2:8" x14ac:dyDescent="0.25">
      <c r="B238" s="25">
        <v>235</v>
      </c>
      <c r="C238" s="23">
        <v>3.6009023155985447</v>
      </c>
      <c r="D238" s="3">
        <v>2.4619153153319839</v>
      </c>
      <c r="E238" s="3">
        <v>5.9199302196401424</v>
      </c>
      <c r="F238" s="3">
        <v>4.7310342305067845</v>
      </c>
      <c r="G238" s="14">
        <v>1.4176908001664459</v>
      </c>
      <c r="H238" s="25">
        <v>18.131472881243901</v>
      </c>
    </row>
    <row r="239" spans="2:8" x14ac:dyDescent="0.25">
      <c r="B239" s="25">
        <v>236</v>
      </c>
      <c r="C239" s="23">
        <v>3.9110696041183224</v>
      </c>
      <c r="D239" s="3">
        <v>2.9995926012820937</v>
      </c>
      <c r="E239" s="3">
        <v>5.5810291908569898</v>
      </c>
      <c r="F239" s="3">
        <v>5.4026401989464317</v>
      </c>
      <c r="G239" s="14">
        <v>1.2613350086987649</v>
      </c>
      <c r="H239" s="25">
        <v>19.155666603902603</v>
      </c>
    </row>
    <row r="240" spans="2:8" x14ac:dyDescent="0.25">
      <c r="B240" s="25">
        <v>237</v>
      </c>
      <c r="C240" s="23">
        <v>3.1644801967927623</v>
      </c>
      <c r="D240" s="3">
        <v>3.1285922338489671</v>
      </c>
      <c r="E240" s="3">
        <v>5.6640931355115445</v>
      </c>
      <c r="F240" s="3">
        <v>4.408134236194055</v>
      </c>
      <c r="G240" s="14">
        <v>1.3298524653115951</v>
      </c>
      <c r="H240" s="25">
        <v>17.695152267658926</v>
      </c>
    </row>
    <row r="241" spans="2:8" x14ac:dyDescent="0.25">
      <c r="B241" s="25">
        <v>238</v>
      </c>
      <c r="C241" s="23">
        <v>3.6142204337823576</v>
      </c>
      <c r="D241" s="3">
        <v>3.3823848347971128</v>
      </c>
      <c r="E241" s="3">
        <v>7.2158565327991449</v>
      </c>
      <c r="F241" s="3">
        <v>3.5359009017045935</v>
      </c>
      <c r="G241" s="14">
        <v>1.2977262849591982</v>
      </c>
      <c r="H241" s="25">
        <v>19.046088988042406</v>
      </c>
    </row>
    <row r="242" spans="2:8" x14ac:dyDescent="0.25">
      <c r="B242" s="25">
        <v>239</v>
      </c>
      <c r="C242" s="23">
        <v>3.5040010193415201</v>
      </c>
      <c r="D242" s="3">
        <v>2.5268484161159459</v>
      </c>
      <c r="E242" s="3">
        <v>5.6997550740765943</v>
      </c>
      <c r="F242" s="3">
        <v>3.9850278535480252</v>
      </c>
      <c r="G242" s="14">
        <v>1.3661048039563735</v>
      </c>
      <c r="H242" s="25">
        <v>17.081737167038462</v>
      </c>
    </row>
    <row r="243" spans="2:8" x14ac:dyDescent="0.25">
      <c r="B243" s="25">
        <v>240</v>
      </c>
      <c r="C243" s="23">
        <v>4.1008757364977981</v>
      </c>
      <c r="D243" s="3">
        <v>3.3081133876868742</v>
      </c>
      <c r="E243" s="3">
        <v>4.5750757325097648</v>
      </c>
      <c r="F243" s="3">
        <v>3.3779997775118793</v>
      </c>
      <c r="G243" s="14">
        <v>1.5436091397812484</v>
      </c>
      <c r="H243" s="25">
        <v>16.905673773987566</v>
      </c>
    </row>
    <row r="244" spans="2:8" x14ac:dyDescent="0.25">
      <c r="B244" s="25">
        <v>241</v>
      </c>
      <c r="C244" s="23">
        <v>4.2736424974439444</v>
      </c>
      <c r="D244" s="3">
        <v>3.5685123044096336</v>
      </c>
      <c r="E244" s="3">
        <v>6.0051968024099907</v>
      </c>
      <c r="F244" s="3">
        <v>3.5952961497462987</v>
      </c>
      <c r="G244" s="14">
        <v>1.31879979908638</v>
      </c>
      <c r="H244" s="25">
        <v>18.76144755309625</v>
      </c>
    </row>
    <row r="245" spans="2:8" x14ac:dyDescent="0.25">
      <c r="B245" s="25">
        <v>242</v>
      </c>
      <c r="C245" s="23">
        <v>3.5979158597092273</v>
      </c>
      <c r="D245" s="3">
        <v>2.1923889261426468</v>
      </c>
      <c r="E245" s="3">
        <v>5.4253574421745991</v>
      </c>
      <c r="F245" s="3">
        <v>3.6195033492586313</v>
      </c>
      <c r="G245" s="14">
        <v>1.4646495907590007</v>
      </c>
      <c r="H245" s="25">
        <v>16.299815168044105</v>
      </c>
    </row>
    <row r="246" spans="2:8" x14ac:dyDescent="0.25">
      <c r="B246" s="25">
        <v>243</v>
      </c>
      <c r="C246" s="23">
        <v>3.9091399545807222</v>
      </c>
      <c r="D246" s="3">
        <v>3.7701084513934622</v>
      </c>
      <c r="E246" s="3">
        <v>5.5504247528054336</v>
      </c>
      <c r="F246" s="3">
        <v>4.3720019487480073</v>
      </c>
      <c r="G246" s="14">
        <v>1.7465000424869468</v>
      </c>
      <c r="H246" s="25">
        <v>19.348175150014573</v>
      </c>
    </row>
    <row r="247" spans="2:8" x14ac:dyDescent="0.25">
      <c r="B247" s="25">
        <v>244</v>
      </c>
      <c r="C247" s="23">
        <v>4.4557095927544301</v>
      </c>
      <c r="D247" s="3">
        <v>2.8809962746755748</v>
      </c>
      <c r="E247" s="3">
        <v>5.1685128018286166</v>
      </c>
      <c r="F247" s="3">
        <v>4.4886011680998816</v>
      </c>
      <c r="G247" s="14">
        <v>1.5982496586271715</v>
      </c>
      <c r="H247" s="25">
        <v>18.592069495985672</v>
      </c>
    </row>
    <row r="248" spans="2:8" x14ac:dyDescent="0.25">
      <c r="B248" s="25">
        <v>245</v>
      </c>
      <c r="C248" s="23">
        <v>3.9913553582274126</v>
      </c>
      <c r="D248" s="3">
        <v>3.157203909425859</v>
      </c>
      <c r="E248" s="3">
        <v>6.3228278581822419</v>
      </c>
      <c r="F248" s="3">
        <v>3.1599245895058456</v>
      </c>
      <c r="G248" s="14">
        <v>1.2142327786254612</v>
      </c>
      <c r="H248" s="25">
        <v>17.84554449396682</v>
      </c>
    </row>
    <row r="249" spans="2:8" x14ac:dyDescent="0.25">
      <c r="B249" s="25">
        <v>246</v>
      </c>
      <c r="C249" s="23">
        <v>4.5415905848851699</v>
      </c>
      <c r="D249" s="3">
        <v>3.8865161965032802</v>
      </c>
      <c r="E249" s="3">
        <v>5.3424148644710439</v>
      </c>
      <c r="F249" s="3">
        <v>4.413192628239063</v>
      </c>
      <c r="G249" s="14">
        <v>1.4995185144583036</v>
      </c>
      <c r="H249" s="25">
        <v>19.683232788556857</v>
      </c>
    </row>
    <row r="250" spans="2:8" x14ac:dyDescent="0.25">
      <c r="B250" s="25">
        <v>247</v>
      </c>
      <c r="C250" s="23">
        <v>4.2261708413159393</v>
      </c>
      <c r="D250" s="3">
        <v>3.422521258947774</v>
      </c>
      <c r="E250" s="3">
        <v>5.3492421927843639</v>
      </c>
      <c r="F250" s="3">
        <v>3.7444484391597572</v>
      </c>
      <c r="G250" s="14">
        <v>1.8424751154939525</v>
      </c>
      <c r="H250" s="25">
        <v>18.584857847701784</v>
      </c>
    </row>
    <row r="251" spans="2:8" x14ac:dyDescent="0.25">
      <c r="B251" s="25">
        <v>248</v>
      </c>
      <c r="C251" s="23">
        <v>4.060513082053296</v>
      </c>
      <c r="D251" s="3">
        <v>2.9072746461541166</v>
      </c>
      <c r="E251" s="3">
        <v>4.4917128899500565</v>
      </c>
      <c r="F251" s="3">
        <v>4.9588163874255811</v>
      </c>
      <c r="G251" s="14">
        <v>1.5873693475497945</v>
      </c>
      <c r="H251" s="25">
        <v>18.005686353132845</v>
      </c>
    </row>
    <row r="252" spans="2:8" x14ac:dyDescent="0.25">
      <c r="B252" s="25">
        <v>249</v>
      </c>
      <c r="C252" s="23">
        <v>4.1087194689540274</v>
      </c>
      <c r="D252" s="3">
        <v>3.0893738376046231</v>
      </c>
      <c r="E252" s="3">
        <v>4.5469028792768116</v>
      </c>
      <c r="F252" s="3">
        <v>3.8481821351970664</v>
      </c>
      <c r="G252" s="14">
        <v>1.2231534257113641</v>
      </c>
      <c r="H252" s="25">
        <v>16.816331746743892</v>
      </c>
    </row>
    <row r="253" spans="2:8" x14ac:dyDescent="0.25">
      <c r="B253" s="25">
        <v>250</v>
      </c>
      <c r="C253" s="23">
        <v>3.4720404011692607</v>
      </c>
      <c r="D253" s="3">
        <v>2.5285501355775928</v>
      </c>
      <c r="E253" s="3">
        <v>4.7191985986021789</v>
      </c>
      <c r="F253" s="3">
        <v>3.4883630129602823</v>
      </c>
      <c r="G253" s="14">
        <v>1.5351595736390014</v>
      </c>
      <c r="H253" s="25">
        <v>15.743311721948315</v>
      </c>
    </row>
    <row r="254" spans="2:8" x14ac:dyDescent="0.25">
      <c r="B254" s="25">
        <v>251</v>
      </c>
      <c r="C254" s="23">
        <v>4.7285405445146464</v>
      </c>
      <c r="D254" s="3">
        <v>2.8417240152004908</v>
      </c>
      <c r="E254" s="3">
        <v>6.2733537930718235</v>
      </c>
      <c r="F254" s="3">
        <v>3.9486464067488418</v>
      </c>
      <c r="G254" s="14">
        <v>1.5336730587080074</v>
      </c>
      <c r="H254" s="25">
        <v>19.325937818243812</v>
      </c>
    </row>
    <row r="255" spans="2:8" x14ac:dyDescent="0.25">
      <c r="B255" s="25">
        <v>252</v>
      </c>
      <c r="C255" s="23">
        <v>3.7201875823263464</v>
      </c>
      <c r="D255" s="3">
        <v>3.0049753479560986</v>
      </c>
      <c r="E255" s="3">
        <v>5.1648552441087592</v>
      </c>
      <c r="F255" s="3">
        <v>5.5926046817177735</v>
      </c>
      <c r="G255" s="14">
        <v>1.3451911461882937</v>
      </c>
      <c r="H255" s="25">
        <v>18.827814002297274</v>
      </c>
    </row>
    <row r="256" spans="2:8" x14ac:dyDescent="0.25">
      <c r="B256" s="25">
        <v>253</v>
      </c>
      <c r="C256" s="23">
        <v>4.1128744967879838</v>
      </c>
      <c r="D256" s="3">
        <v>2.4920268328781261</v>
      </c>
      <c r="E256" s="3">
        <v>5.8871966997315024</v>
      </c>
      <c r="F256" s="3">
        <v>3.7909201463039159</v>
      </c>
      <c r="G256" s="14">
        <v>1.1020106385049844</v>
      </c>
      <c r="H256" s="25">
        <v>17.385028814206514</v>
      </c>
    </row>
    <row r="257" spans="2:8" x14ac:dyDescent="0.25">
      <c r="B257" s="25">
        <v>254</v>
      </c>
      <c r="C257" s="23">
        <v>4.1158358853655921</v>
      </c>
      <c r="D257" s="3">
        <v>3.872788935789234</v>
      </c>
      <c r="E257" s="3">
        <v>5.1206445483653305</v>
      </c>
      <c r="F257" s="3">
        <v>4.4029854138423268</v>
      </c>
      <c r="G257" s="14">
        <v>1.669645733067979</v>
      </c>
      <c r="H257" s="25">
        <v>19.181900516430463</v>
      </c>
    </row>
    <row r="258" spans="2:8" x14ac:dyDescent="0.25">
      <c r="B258" s="25">
        <v>255</v>
      </c>
      <c r="C258" s="23">
        <v>4.5284587013960893</v>
      </c>
      <c r="D258" s="3">
        <v>2.925765286400535</v>
      </c>
      <c r="E258" s="3">
        <v>5.400246406732272</v>
      </c>
      <c r="F258" s="3">
        <v>4.1356127360363972</v>
      </c>
      <c r="G258" s="14">
        <v>1.4587302976529917</v>
      </c>
      <c r="H258" s="25">
        <v>18.448813428218283</v>
      </c>
    </row>
    <row r="259" spans="2:8" x14ac:dyDescent="0.25">
      <c r="B259" s="25">
        <v>256</v>
      </c>
      <c r="C259" s="23">
        <v>3.5932142974110883</v>
      </c>
      <c r="D259" s="3">
        <v>3.2149322170923962</v>
      </c>
      <c r="E259" s="3">
        <v>6.4696247642309759</v>
      </c>
      <c r="F259" s="3">
        <v>4.7203626223308799</v>
      </c>
      <c r="G259" s="14">
        <v>1.6047269743246622</v>
      </c>
      <c r="H259" s="25">
        <v>19.60286087539</v>
      </c>
    </row>
    <row r="260" spans="2:8" x14ac:dyDescent="0.25">
      <c r="B260" s="25">
        <v>257</v>
      </c>
      <c r="C260" s="23">
        <v>3.2976954260649327</v>
      </c>
      <c r="D260" s="3">
        <v>2.9936336004115582</v>
      </c>
      <c r="E260" s="3">
        <v>5.1349948751036063</v>
      </c>
      <c r="F260" s="3">
        <v>3.795453595662277</v>
      </c>
      <c r="G260" s="14">
        <v>1.6704412533658928</v>
      </c>
      <c r="H260" s="25">
        <v>16.892218750608269</v>
      </c>
    </row>
    <row r="261" spans="2:8" x14ac:dyDescent="0.25">
      <c r="B261" s="25">
        <v>258</v>
      </c>
      <c r="C261" s="23">
        <v>4.0399938566310079</v>
      </c>
      <c r="D261" s="3">
        <v>3.102689834125874</v>
      </c>
      <c r="E261" s="3">
        <v>5.4153701140827257</v>
      </c>
      <c r="F261" s="3">
        <v>3.3272575342266908</v>
      </c>
      <c r="G261" s="14">
        <v>1.5500614927835421</v>
      </c>
      <c r="H261" s="25">
        <v>17.43537283184984</v>
      </c>
    </row>
    <row r="262" spans="2:8" x14ac:dyDescent="0.25">
      <c r="B262" s="25">
        <v>259</v>
      </c>
      <c r="C262" s="23">
        <v>3.4031591615322627</v>
      </c>
      <c r="D262" s="3">
        <v>2.4991858232411976</v>
      </c>
      <c r="E262" s="3">
        <v>4.9139749288751498</v>
      </c>
      <c r="F262" s="3">
        <v>3.7237660148247582</v>
      </c>
      <c r="G262" s="14">
        <v>1.2248023218449688</v>
      </c>
      <c r="H262" s="25">
        <v>15.764888250318336</v>
      </c>
    </row>
    <row r="263" spans="2:8" x14ac:dyDescent="0.25">
      <c r="B263" s="25">
        <v>260</v>
      </c>
      <c r="C263" s="23">
        <v>3.682690371889302</v>
      </c>
      <c r="D263" s="3">
        <v>3.2333422745400204</v>
      </c>
      <c r="E263" s="3">
        <v>5.4231647535416361</v>
      </c>
      <c r="F263" s="3">
        <v>3.4253869751702726</v>
      </c>
      <c r="G263" s="14">
        <v>1.741049395557891</v>
      </c>
      <c r="H263" s="25">
        <v>17.505633770699124</v>
      </c>
    </row>
    <row r="264" spans="2:8" x14ac:dyDescent="0.25">
      <c r="B264" s="25">
        <v>261</v>
      </c>
      <c r="C264" s="23">
        <v>4.6415429357930789</v>
      </c>
      <c r="D264" s="3">
        <v>3.1434027201028831</v>
      </c>
      <c r="E264" s="3">
        <v>6.6756578040483943</v>
      </c>
      <c r="F264" s="3">
        <v>4.0907305364228472</v>
      </c>
      <c r="G264" s="14">
        <v>1.1549157873122402</v>
      </c>
      <c r="H264" s="25">
        <v>19.706249783679443</v>
      </c>
    </row>
    <row r="265" spans="2:8" x14ac:dyDescent="0.25">
      <c r="B265" s="25">
        <v>262</v>
      </c>
      <c r="C265" s="23">
        <v>4.7989922096779978</v>
      </c>
      <c r="D265" s="3">
        <v>2.8736701419393222</v>
      </c>
      <c r="E265" s="3">
        <v>5.2602436063283964</v>
      </c>
      <c r="F265" s="3">
        <v>4.0214775524275863</v>
      </c>
      <c r="G265" s="14">
        <v>1.6378585175774836</v>
      </c>
      <c r="H265" s="25">
        <v>18.592242027950789</v>
      </c>
    </row>
    <row r="266" spans="2:8" x14ac:dyDescent="0.25">
      <c r="B266" s="25">
        <v>263</v>
      </c>
      <c r="C266" s="23">
        <v>3.2670051874039032</v>
      </c>
      <c r="D266" s="3">
        <v>3.4696457729447276</v>
      </c>
      <c r="E266" s="3">
        <v>4.5484690710908708</v>
      </c>
      <c r="F266" s="3">
        <v>4.216235303361243</v>
      </c>
      <c r="G266" s="14">
        <v>1.4462658886391651</v>
      </c>
      <c r="H266" s="25">
        <v>16.94762122343991</v>
      </c>
    </row>
    <row r="267" spans="2:8" x14ac:dyDescent="0.25">
      <c r="B267" s="25">
        <v>264</v>
      </c>
      <c r="C267" s="23">
        <v>4.599913169778258</v>
      </c>
      <c r="D267" s="3">
        <v>3.0224245066538327</v>
      </c>
      <c r="E267" s="3">
        <v>5.8604543623241083</v>
      </c>
      <c r="F267" s="3">
        <v>3.6708438751085928</v>
      </c>
      <c r="G267" s="14">
        <v>1.4949950854582488</v>
      </c>
      <c r="H267" s="25">
        <v>18.648630999323039</v>
      </c>
    </row>
    <row r="268" spans="2:8" x14ac:dyDescent="0.25">
      <c r="B268" s="25">
        <v>265</v>
      </c>
      <c r="C268" s="23">
        <v>3.7009339113351944</v>
      </c>
      <c r="D268" s="3">
        <v>2.3158769908430177</v>
      </c>
      <c r="E268" s="3">
        <v>5.204481959044843</v>
      </c>
      <c r="F268" s="3">
        <v>3.5212978814669471</v>
      </c>
      <c r="G268" s="14">
        <v>1.4141684170335143</v>
      </c>
      <c r="H268" s="25">
        <v>16.156759159723517</v>
      </c>
    </row>
    <row r="269" spans="2:8" x14ac:dyDescent="0.25">
      <c r="B269" s="25">
        <v>266</v>
      </c>
      <c r="C269" s="23">
        <v>4.3105444406871172</v>
      </c>
      <c r="D269" s="3">
        <v>2.600359319442803</v>
      </c>
      <c r="E269" s="3">
        <v>6.9212384582155675</v>
      </c>
      <c r="F269" s="3">
        <v>4.0943870892224759</v>
      </c>
      <c r="G269" s="14">
        <v>1.1286462613792352</v>
      </c>
      <c r="H269" s="25">
        <v>19.055175568947199</v>
      </c>
    </row>
    <row r="270" spans="2:8" x14ac:dyDescent="0.25">
      <c r="B270" s="25">
        <v>267</v>
      </c>
      <c r="C270" s="23">
        <v>4.0390929665781909</v>
      </c>
      <c r="D270" s="3">
        <v>3.5364199746533527</v>
      </c>
      <c r="E270" s="3">
        <v>4.7041093835912164</v>
      </c>
      <c r="F270" s="3">
        <v>4.0723141222390051</v>
      </c>
      <c r="G270" s="14">
        <v>1.609683847719334</v>
      </c>
      <c r="H270" s="25">
        <v>17.961620294781103</v>
      </c>
    </row>
    <row r="271" spans="2:8" x14ac:dyDescent="0.25">
      <c r="B271" s="25">
        <v>268</v>
      </c>
      <c r="C271" s="23">
        <v>3.8128539938420349</v>
      </c>
      <c r="D271" s="3">
        <v>2.4845330013869642</v>
      </c>
      <c r="E271" s="3">
        <v>4.932480770787234</v>
      </c>
      <c r="F271" s="3">
        <v>3.4926217929684396</v>
      </c>
      <c r="G271" s="14">
        <v>1.3953863289084678</v>
      </c>
      <c r="H271" s="25">
        <v>16.117875887893142</v>
      </c>
    </row>
    <row r="272" spans="2:8" x14ac:dyDescent="0.25">
      <c r="B272" s="25">
        <v>269</v>
      </c>
      <c r="C272" s="23">
        <v>4.4425996930259064</v>
      </c>
      <c r="D272" s="3">
        <v>2.908859074197689</v>
      </c>
      <c r="E272" s="3">
        <v>5.7777890999300956</v>
      </c>
      <c r="F272" s="3">
        <v>3.5371913675499056</v>
      </c>
      <c r="G272" s="14">
        <v>1.2811048918546748</v>
      </c>
      <c r="H272" s="25">
        <v>17.94754412655827</v>
      </c>
    </row>
    <row r="273" spans="2:8" x14ac:dyDescent="0.25">
      <c r="B273" s="25">
        <v>270</v>
      </c>
      <c r="C273" s="23">
        <v>3.8322903587671604</v>
      </c>
      <c r="D273" s="3">
        <v>3.4121806083568078</v>
      </c>
      <c r="E273" s="3">
        <v>5.4336906270235525</v>
      </c>
      <c r="F273" s="3">
        <v>3.5254693004827717</v>
      </c>
      <c r="G273" s="14">
        <v>1.9614084137044314</v>
      </c>
      <c r="H273" s="25">
        <v>18.165039308334727</v>
      </c>
    </row>
    <row r="274" spans="2:8" x14ac:dyDescent="0.25">
      <c r="B274" s="25">
        <v>271</v>
      </c>
      <c r="C274" s="23">
        <v>3.7078406754837405</v>
      </c>
      <c r="D274" s="3">
        <v>3.2205489464021029</v>
      </c>
      <c r="E274" s="3">
        <v>7.1282535811865113</v>
      </c>
      <c r="F274" s="3">
        <v>3.5004059120034041</v>
      </c>
      <c r="G274" s="14">
        <v>1.3707492373600767</v>
      </c>
      <c r="H274" s="25">
        <v>18.927798352435836</v>
      </c>
    </row>
    <row r="275" spans="2:8" x14ac:dyDescent="0.25">
      <c r="B275" s="25">
        <v>272</v>
      </c>
      <c r="C275" s="23">
        <v>3.9066576432221427</v>
      </c>
      <c r="D275" s="3">
        <v>3.7019059676733455</v>
      </c>
      <c r="E275" s="3">
        <v>6.1898432152509759</v>
      </c>
      <c r="F275" s="3">
        <v>3.8196806565206645</v>
      </c>
      <c r="G275" s="14">
        <v>1.497106233269432</v>
      </c>
      <c r="H275" s="25">
        <v>19.115193715936559</v>
      </c>
    </row>
    <row r="276" spans="2:8" x14ac:dyDescent="0.25">
      <c r="B276" s="25">
        <v>273</v>
      </c>
      <c r="C276" s="23">
        <v>4.0623439720292644</v>
      </c>
      <c r="D276" s="3">
        <v>2.5781838262373435</v>
      </c>
      <c r="E276" s="3">
        <v>4.4207949765668841</v>
      </c>
      <c r="F276" s="3">
        <v>4.0066336059469627</v>
      </c>
      <c r="G276" s="14">
        <v>1.5467217161044859</v>
      </c>
      <c r="H276" s="25">
        <v>16.614678096884941</v>
      </c>
    </row>
    <row r="277" spans="2:8" x14ac:dyDescent="0.25">
      <c r="B277" s="25">
        <v>274</v>
      </c>
      <c r="C277" s="23">
        <v>3.8020977553932953</v>
      </c>
      <c r="D277" s="3">
        <v>3.4376470577888467</v>
      </c>
      <c r="E277" s="3">
        <v>4.6199621180528592</v>
      </c>
      <c r="F277" s="3">
        <v>3.6587194386749275</v>
      </c>
      <c r="G277" s="14">
        <v>1.7215611259417289</v>
      </c>
      <c r="H277" s="25">
        <v>17.239987495851658</v>
      </c>
    </row>
    <row r="278" spans="2:8" x14ac:dyDescent="0.25">
      <c r="B278" s="25">
        <v>275</v>
      </c>
      <c r="C278" s="23">
        <v>3.6056695401885994</v>
      </c>
      <c r="D278" s="3">
        <v>2.204376823288837</v>
      </c>
      <c r="E278" s="3">
        <v>5.9395994363815561</v>
      </c>
      <c r="F278" s="3">
        <v>4.1910675157589452</v>
      </c>
      <c r="G278" s="14">
        <v>1.3431192897971171</v>
      </c>
      <c r="H278" s="25">
        <v>17.283832605415054</v>
      </c>
    </row>
    <row r="279" spans="2:8" x14ac:dyDescent="0.25">
      <c r="B279" s="25">
        <v>276</v>
      </c>
      <c r="C279" s="23">
        <v>3.5905736093516776</v>
      </c>
      <c r="D279" s="3">
        <v>3.0123811128812994</v>
      </c>
      <c r="E279" s="3">
        <v>4.4398746985054771</v>
      </c>
      <c r="F279" s="3">
        <v>3.8390451502306968</v>
      </c>
      <c r="G279" s="14">
        <v>1.4357079661502052</v>
      </c>
      <c r="H279" s="25">
        <v>16.317582537119353</v>
      </c>
    </row>
    <row r="280" spans="2:8" x14ac:dyDescent="0.25">
      <c r="B280" s="25">
        <v>277</v>
      </c>
      <c r="C280" s="23">
        <v>4.187249491282528</v>
      </c>
      <c r="D280" s="3">
        <v>2.8209883392646584</v>
      </c>
      <c r="E280" s="3">
        <v>6.7898389325074646</v>
      </c>
      <c r="F280" s="3">
        <v>3.8599909203880176</v>
      </c>
      <c r="G280" s="14">
        <v>1.258586591120161</v>
      </c>
      <c r="H280" s="25">
        <v>18.916654274562827</v>
      </c>
    </row>
    <row r="281" spans="2:8" x14ac:dyDescent="0.25">
      <c r="B281" s="25">
        <v>278</v>
      </c>
      <c r="C281" s="23">
        <v>4.1301356799456093</v>
      </c>
      <c r="D281" s="3">
        <v>2.8994970844400725</v>
      </c>
      <c r="E281" s="3">
        <v>7.11561299039011</v>
      </c>
      <c r="F281" s="3">
        <v>4.1245730621509962</v>
      </c>
      <c r="G281" s="14">
        <v>1.5931715728529987</v>
      </c>
      <c r="H281" s="25">
        <v>19.862990389779785</v>
      </c>
    </row>
    <row r="282" spans="2:8" x14ac:dyDescent="0.25">
      <c r="B282" s="25">
        <v>279</v>
      </c>
      <c r="C282" s="23">
        <v>3.2624416781531451</v>
      </c>
      <c r="D282" s="3">
        <v>3.0623889426207809</v>
      </c>
      <c r="E282" s="3">
        <v>4.984772276623243</v>
      </c>
      <c r="F282" s="3">
        <v>3.4614952371306056</v>
      </c>
      <c r="G282" s="14">
        <v>1.663968232451023</v>
      </c>
      <c r="H282" s="25">
        <v>16.435066366978798</v>
      </c>
    </row>
    <row r="283" spans="2:8" x14ac:dyDescent="0.25">
      <c r="B283" s="25">
        <v>280</v>
      </c>
      <c r="C283" s="23">
        <v>4.1071608925692722</v>
      </c>
      <c r="D283" s="3">
        <v>2.5380538458972874</v>
      </c>
      <c r="E283" s="3">
        <v>6.1209991386901779</v>
      </c>
      <c r="F283" s="3">
        <v>3.7732697101370332</v>
      </c>
      <c r="G283" s="14">
        <v>1.4602336343420308</v>
      </c>
      <c r="H283" s="25">
        <v>17.999717221635802</v>
      </c>
    </row>
    <row r="284" spans="2:8" x14ac:dyDescent="0.25">
      <c r="B284" s="25">
        <v>281</v>
      </c>
      <c r="C284" s="23">
        <v>3.9503125184274586</v>
      </c>
      <c r="D284" s="3">
        <v>2.9966575301045539</v>
      </c>
      <c r="E284" s="3">
        <v>4.7982539086429847</v>
      </c>
      <c r="F284" s="3">
        <v>5.1916478739195533</v>
      </c>
      <c r="G284" s="14">
        <v>1.2065532332951738</v>
      </c>
      <c r="H284" s="25">
        <v>18.143425064389724</v>
      </c>
    </row>
    <row r="285" spans="2:8" x14ac:dyDescent="0.25">
      <c r="B285" s="25">
        <v>282</v>
      </c>
      <c r="C285" s="23">
        <v>4.4569665982981137</v>
      </c>
      <c r="D285" s="3">
        <v>3.6715922886921524</v>
      </c>
      <c r="E285" s="3">
        <v>6.1510630703656073</v>
      </c>
      <c r="F285" s="3">
        <v>4.0373937660241879</v>
      </c>
      <c r="G285" s="14">
        <v>1.7228054244719786</v>
      </c>
      <c r="H285" s="25">
        <v>20.039821147852038</v>
      </c>
    </row>
    <row r="286" spans="2:8" x14ac:dyDescent="0.25">
      <c r="B286" s="25">
        <v>283</v>
      </c>
      <c r="C286" s="23">
        <v>4.6962117996610653</v>
      </c>
      <c r="D286" s="3">
        <v>3.0799120836049321</v>
      </c>
      <c r="E286" s="3">
        <v>7.4816798074176063</v>
      </c>
      <c r="F286" s="3">
        <v>5.2309270583407823</v>
      </c>
      <c r="G286" s="14">
        <v>1.6933063321159503</v>
      </c>
      <c r="H286" s="25">
        <v>22.182037081140333</v>
      </c>
    </row>
    <row r="287" spans="2:8" x14ac:dyDescent="0.25">
      <c r="B287" s="25">
        <v>284</v>
      </c>
      <c r="C287" s="23">
        <v>4.8653954581288694</v>
      </c>
      <c r="D287" s="3">
        <v>3.1768321465399558</v>
      </c>
      <c r="E287" s="3">
        <v>5.9078912423602468</v>
      </c>
      <c r="F287" s="3">
        <v>4.0767331617022746</v>
      </c>
      <c r="G287" s="14">
        <v>1.7518560188116401</v>
      </c>
      <c r="H287" s="25">
        <v>19.778708027542987</v>
      </c>
    </row>
    <row r="288" spans="2:8" x14ac:dyDescent="0.25">
      <c r="B288" s="25">
        <v>285</v>
      </c>
      <c r="C288" s="23">
        <v>4.4319123116922645</v>
      </c>
      <c r="D288" s="3">
        <v>2.6183511612250836</v>
      </c>
      <c r="E288" s="3">
        <v>7.2710816073432465</v>
      </c>
      <c r="F288" s="3">
        <v>3.6630496414395295</v>
      </c>
      <c r="G288" s="14">
        <v>1.8269554128001559</v>
      </c>
      <c r="H288" s="25">
        <v>19.81135013450028</v>
      </c>
    </row>
    <row r="289" spans="2:8" x14ac:dyDescent="0.25">
      <c r="B289" s="25">
        <v>286</v>
      </c>
      <c r="C289" s="23">
        <v>3.330092365386581</v>
      </c>
      <c r="D289" s="3">
        <v>2.963355172160262</v>
      </c>
      <c r="E289" s="3">
        <v>4.872315405088429</v>
      </c>
      <c r="F289" s="3">
        <v>4.0596874644103922</v>
      </c>
      <c r="G289" s="14">
        <v>1.2113891340743546</v>
      </c>
      <c r="H289" s="25">
        <v>16.436839541120019</v>
      </c>
    </row>
    <row r="290" spans="2:8" x14ac:dyDescent="0.25">
      <c r="B290" s="25">
        <v>287</v>
      </c>
      <c r="C290" s="23">
        <v>4.5208509756240103</v>
      </c>
      <c r="D290" s="3">
        <v>2.5206896535929384</v>
      </c>
      <c r="E290" s="3">
        <v>4.8818337945753658</v>
      </c>
      <c r="F290" s="3">
        <v>4.2775078252183221</v>
      </c>
      <c r="G290" s="14">
        <v>1.4012351178814113</v>
      </c>
      <c r="H290" s="25">
        <v>17.602117366892049</v>
      </c>
    </row>
    <row r="291" spans="2:8" x14ac:dyDescent="0.25">
      <c r="B291" s="25">
        <v>288</v>
      </c>
      <c r="C291" s="23">
        <v>3.5155775230975994</v>
      </c>
      <c r="D291" s="3">
        <v>3.4811909506981134</v>
      </c>
      <c r="E291" s="3">
        <v>5.4139216179169507</v>
      </c>
      <c r="F291" s="3">
        <v>4.3027269869702893</v>
      </c>
      <c r="G291" s="14">
        <v>1.756215292821742</v>
      </c>
      <c r="H291" s="25">
        <v>18.469632371504694</v>
      </c>
    </row>
    <row r="292" spans="2:8" x14ac:dyDescent="0.25">
      <c r="B292" s="25">
        <v>289</v>
      </c>
      <c r="C292" s="23">
        <v>4.0092915063538275</v>
      </c>
      <c r="D292" s="3">
        <v>2.9388340607733481</v>
      </c>
      <c r="E292" s="3">
        <v>5.193923552385014</v>
      </c>
      <c r="F292" s="3">
        <v>4.6266399485125733</v>
      </c>
      <c r="G292" s="14">
        <v>1.4034891299313352</v>
      </c>
      <c r="H292" s="25">
        <v>18.172178197956097</v>
      </c>
    </row>
    <row r="293" spans="2:8" x14ac:dyDescent="0.25">
      <c r="B293" s="25">
        <v>290</v>
      </c>
      <c r="C293" s="23">
        <v>4.3440752344881464</v>
      </c>
      <c r="D293" s="3">
        <v>3.4484148833073189</v>
      </c>
      <c r="E293" s="3">
        <v>5.7991815243945322</v>
      </c>
      <c r="F293" s="3">
        <v>5.272918950205602</v>
      </c>
      <c r="G293" s="14">
        <v>1.7747917893622089</v>
      </c>
      <c r="H293" s="25">
        <v>20.639382381757809</v>
      </c>
    </row>
    <row r="294" spans="2:8" x14ac:dyDescent="0.25">
      <c r="B294" s="25">
        <v>291</v>
      </c>
      <c r="C294" s="23">
        <v>4.0680927104518902</v>
      </c>
      <c r="D294" s="3">
        <v>3.0438726606688142</v>
      </c>
      <c r="E294" s="3">
        <v>5.8752988862256252</v>
      </c>
      <c r="F294" s="3">
        <v>3.2367046880794454</v>
      </c>
      <c r="G294" s="14">
        <v>1.4714277729991658</v>
      </c>
      <c r="H294" s="25">
        <v>17.695396718424941</v>
      </c>
    </row>
    <row r="295" spans="2:8" x14ac:dyDescent="0.25">
      <c r="B295" s="25">
        <v>292</v>
      </c>
      <c r="C295" s="23">
        <v>4.652244187970604</v>
      </c>
      <c r="D295" s="3">
        <v>3.0054937568685984</v>
      </c>
      <c r="E295" s="3">
        <v>5.868629092460643</v>
      </c>
      <c r="F295" s="3">
        <v>4.5077256501592018</v>
      </c>
      <c r="G295" s="14">
        <v>1.245214789545136</v>
      </c>
      <c r="H295" s="25">
        <v>19.279307477004185</v>
      </c>
    </row>
    <row r="296" spans="2:8" x14ac:dyDescent="0.25">
      <c r="B296" s="25">
        <v>293</v>
      </c>
      <c r="C296" s="23">
        <v>3.3569728526430924</v>
      </c>
      <c r="D296" s="3">
        <v>3.277160647025636</v>
      </c>
      <c r="E296" s="3">
        <v>5.6359563088267075</v>
      </c>
      <c r="F296" s="3">
        <v>3.6059090336120705</v>
      </c>
      <c r="G296" s="14">
        <v>1.3330389156638769</v>
      </c>
      <c r="H296" s="25">
        <v>17.20903775777138</v>
      </c>
    </row>
    <row r="297" spans="2:8" x14ac:dyDescent="0.25">
      <c r="B297" s="25">
        <v>294</v>
      </c>
      <c r="C297" s="23">
        <v>3.4658640167399151</v>
      </c>
      <c r="D297" s="3">
        <v>3.3518637639562603</v>
      </c>
      <c r="E297" s="3">
        <v>5.4577999924660858</v>
      </c>
      <c r="F297" s="3">
        <v>3.5443180408005821</v>
      </c>
      <c r="G297" s="14">
        <v>1.9365740382065582</v>
      </c>
      <c r="H297" s="25">
        <v>17.756419852169401</v>
      </c>
    </row>
    <row r="298" spans="2:8" x14ac:dyDescent="0.25">
      <c r="B298" s="25">
        <v>295</v>
      </c>
      <c r="C298" s="23">
        <v>4.1189447621554631</v>
      </c>
      <c r="D298" s="3">
        <v>2.8140694375941484</v>
      </c>
      <c r="E298" s="3">
        <v>4.5286817130955761</v>
      </c>
      <c r="F298" s="3">
        <v>5.4309466546086433</v>
      </c>
      <c r="G298" s="14">
        <v>1.5092577974027506</v>
      </c>
      <c r="H298" s="25">
        <v>18.40190036485658</v>
      </c>
    </row>
    <row r="299" spans="2:8" x14ac:dyDescent="0.25">
      <c r="B299" s="25">
        <v>296</v>
      </c>
      <c r="C299" s="23">
        <v>3.4285944528327099</v>
      </c>
      <c r="D299" s="3">
        <v>3.4637033033584381</v>
      </c>
      <c r="E299" s="3">
        <v>4.302392634104276</v>
      </c>
      <c r="F299" s="3">
        <v>4.5469927514009107</v>
      </c>
      <c r="G299" s="14">
        <v>1.6985779450893519</v>
      </c>
      <c r="H299" s="25">
        <v>17.440261086785686</v>
      </c>
    </row>
    <row r="300" spans="2:8" x14ac:dyDescent="0.25">
      <c r="B300" s="25">
        <v>297</v>
      </c>
      <c r="C300" s="23">
        <v>4.617789040300635</v>
      </c>
      <c r="D300" s="3">
        <v>2.6027098854810617</v>
      </c>
      <c r="E300" s="3">
        <v>5.2392388876506724</v>
      </c>
      <c r="F300" s="3">
        <v>4.4545916568712505</v>
      </c>
      <c r="G300" s="14">
        <v>1.3718668197886152</v>
      </c>
      <c r="H300" s="25">
        <v>18.286196290092235</v>
      </c>
    </row>
    <row r="301" spans="2:8" x14ac:dyDescent="0.25">
      <c r="B301" s="25">
        <v>298</v>
      </c>
      <c r="C301" s="23">
        <v>4.2576602293718162</v>
      </c>
      <c r="D301" s="3">
        <v>2.5653476237303039</v>
      </c>
      <c r="E301" s="3">
        <v>5.7388322319761595</v>
      </c>
      <c r="F301" s="3">
        <v>3.7044549728705825</v>
      </c>
      <c r="G301" s="14">
        <v>1.5567833307185033</v>
      </c>
      <c r="H301" s="25">
        <v>17.823078388667366</v>
      </c>
    </row>
    <row r="302" spans="2:8" x14ac:dyDescent="0.25">
      <c r="B302" s="25">
        <v>299</v>
      </c>
      <c r="C302" s="23">
        <v>3.2355728952386884</v>
      </c>
      <c r="D302" s="3">
        <v>3.2074057131817484</v>
      </c>
      <c r="E302" s="3">
        <v>5.9167517390009499</v>
      </c>
      <c r="F302" s="3">
        <v>4.1707617984775291</v>
      </c>
      <c r="G302" s="14">
        <v>1.6016926035403669</v>
      </c>
      <c r="H302" s="25">
        <v>18.132184749439283</v>
      </c>
    </row>
    <row r="303" spans="2:8" x14ac:dyDescent="0.25">
      <c r="B303" s="25">
        <v>300</v>
      </c>
      <c r="C303" s="23">
        <v>4.3173799000203239</v>
      </c>
      <c r="D303" s="3">
        <v>3.7499205798892019</v>
      </c>
      <c r="E303" s="3">
        <v>6.961198276747119</v>
      </c>
      <c r="F303" s="3">
        <v>3.2228251729948489</v>
      </c>
      <c r="G303" s="14">
        <v>1.6723416725610203</v>
      </c>
      <c r="H303" s="25">
        <v>19.923665602212516</v>
      </c>
    </row>
    <row r="304" spans="2:8" x14ac:dyDescent="0.25">
      <c r="B304" s="25">
        <v>301</v>
      </c>
      <c r="C304" s="23">
        <v>3.7797710971699505</v>
      </c>
      <c r="D304" s="3">
        <v>3.0998569955130026</v>
      </c>
      <c r="E304" s="3">
        <v>6.4576173967214503</v>
      </c>
      <c r="F304" s="3">
        <v>5.6729033371630555</v>
      </c>
      <c r="G304" s="14">
        <v>1.6708761581129057</v>
      </c>
      <c r="H304" s="25">
        <v>20.681024984680363</v>
      </c>
    </row>
    <row r="305" spans="2:8" x14ac:dyDescent="0.25">
      <c r="B305" s="25">
        <v>302</v>
      </c>
      <c r="C305" s="23">
        <v>3.9861383866416826</v>
      </c>
      <c r="D305" s="3">
        <v>3.3867494658368678</v>
      </c>
      <c r="E305" s="3">
        <v>5.8526122911144167</v>
      </c>
      <c r="F305" s="3">
        <v>4.1883158213322487</v>
      </c>
      <c r="G305" s="14">
        <v>1.474086388399102</v>
      </c>
      <c r="H305" s="25">
        <v>18.887902353324318</v>
      </c>
    </row>
    <row r="306" spans="2:8" x14ac:dyDescent="0.25">
      <c r="B306" s="25">
        <v>303</v>
      </c>
      <c r="C306" s="23">
        <v>3.5789366297401823</v>
      </c>
      <c r="D306" s="3">
        <v>3.6955222385146151</v>
      </c>
      <c r="E306" s="3">
        <v>5.6931725057379046</v>
      </c>
      <c r="F306" s="3">
        <v>3.4576902763426265</v>
      </c>
      <c r="G306" s="14">
        <v>1.7237597478131006</v>
      </c>
      <c r="H306" s="25">
        <v>18.149081398148429</v>
      </c>
    </row>
    <row r="307" spans="2:8" x14ac:dyDescent="0.25">
      <c r="B307" s="25">
        <v>304</v>
      </c>
      <c r="C307" s="23">
        <v>4.4771271945279896</v>
      </c>
      <c r="D307" s="3">
        <v>2.9513956969815012</v>
      </c>
      <c r="E307" s="3">
        <v>5.1822574907026233</v>
      </c>
      <c r="F307" s="3">
        <v>4.0740408559019539</v>
      </c>
      <c r="G307" s="14">
        <v>1.6635574428715909</v>
      </c>
      <c r="H307" s="25">
        <v>18.348378680985661</v>
      </c>
    </row>
    <row r="308" spans="2:8" x14ac:dyDescent="0.25">
      <c r="B308" s="25">
        <v>305</v>
      </c>
      <c r="C308" s="23">
        <v>3.6533165656240358</v>
      </c>
      <c r="D308" s="3">
        <v>2.4505158278641077</v>
      </c>
      <c r="E308" s="3">
        <v>4.9472055718017227</v>
      </c>
      <c r="F308" s="3">
        <v>5.3585412477893382</v>
      </c>
      <c r="G308" s="14">
        <v>1.8144461103460259</v>
      </c>
      <c r="H308" s="25">
        <v>18.224025323425231</v>
      </c>
    </row>
    <row r="309" spans="2:8" x14ac:dyDescent="0.25">
      <c r="B309" s="25">
        <v>306</v>
      </c>
      <c r="C309" s="23">
        <v>3.5622605986302247</v>
      </c>
      <c r="D309" s="3">
        <v>3.3236299974509471</v>
      </c>
      <c r="E309" s="3">
        <v>6.0614780871567415</v>
      </c>
      <c r="F309" s="3">
        <v>3.3914949358899431</v>
      </c>
      <c r="G309" s="14">
        <v>1.3910707406710132</v>
      </c>
      <c r="H309" s="25">
        <v>17.729934359798868</v>
      </c>
    </row>
    <row r="310" spans="2:8" x14ac:dyDescent="0.25">
      <c r="B310" s="25">
        <v>307</v>
      </c>
      <c r="C310" s="23">
        <v>3.763598916005269</v>
      </c>
      <c r="D310" s="3">
        <v>3.5573106973736746</v>
      </c>
      <c r="E310" s="3">
        <v>5.024186995543765</v>
      </c>
      <c r="F310" s="3">
        <v>3.7819308065185808</v>
      </c>
      <c r="G310" s="14">
        <v>1.6312281380684555</v>
      </c>
      <c r="H310" s="25">
        <v>17.758255553509745</v>
      </c>
    </row>
    <row r="311" spans="2:8" x14ac:dyDescent="0.25">
      <c r="B311" s="25">
        <v>308</v>
      </c>
      <c r="C311" s="23">
        <v>3.8937823185045883</v>
      </c>
      <c r="D311" s="3">
        <v>3.248841920563752</v>
      </c>
      <c r="E311" s="3">
        <v>6.4494661946572904</v>
      </c>
      <c r="F311" s="3">
        <v>4.8668747513477282</v>
      </c>
      <c r="G311" s="14">
        <v>1.7274244401089764</v>
      </c>
      <c r="H311" s="25">
        <v>20.186389625182336</v>
      </c>
    </row>
    <row r="312" spans="2:8" x14ac:dyDescent="0.25">
      <c r="B312" s="25">
        <v>309</v>
      </c>
      <c r="C312" s="23">
        <v>3.5864092958342249</v>
      </c>
      <c r="D312" s="3">
        <v>2.3906249644470199</v>
      </c>
      <c r="E312" s="3">
        <v>6.6620991685351676</v>
      </c>
      <c r="F312" s="3">
        <v>3.3754026459070223</v>
      </c>
      <c r="G312" s="14">
        <v>1.3362378793077609</v>
      </c>
      <c r="H312" s="25">
        <v>17.350773954031194</v>
      </c>
    </row>
    <row r="313" spans="2:8" x14ac:dyDescent="0.25">
      <c r="B313" s="25">
        <v>310</v>
      </c>
      <c r="C313" s="23">
        <v>3.9402665358187052</v>
      </c>
      <c r="D313" s="3">
        <v>3.4282047397153166</v>
      </c>
      <c r="E313" s="3">
        <v>5.1184262545707533</v>
      </c>
      <c r="F313" s="3">
        <v>4.3425548946184414</v>
      </c>
      <c r="G313" s="14">
        <v>1.5073289365058598</v>
      </c>
      <c r="H313" s="25">
        <v>18.336781361229075</v>
      </c>
    </row>
    <row r="314" spans="2:8" x14ac:dyDescent="0.25">
      <c r="B314" s="25">
        <v>311</v>
      </c>
      <c r="C314" s="23">
        <v>4.2702437696621587</v>
      </c>
      <c r="D314" s="3">
        <v>3.0152628544496145</v>
      </c>
      <c r="E314" s="3">
        <v>4.6715750293441562</v>
      </c>
      <c r="F314" s="3">
        <v>5.5499381788320097</v>
      </c>
      <c r="G314" s="14">
        <v>1.3733530379190784</v>
      </c>
      <c r="H314" s="25">
        <v>18.880372870207015</v>
      </c>
    </row>
    <row r="315" spans="2:8" x14ac:dyDescent="0.25">
      <c r="B315" s="25">
        <v>312</v>
      </c>
      <c r="C315" s="23">
        <v>4.1939784121440447</v>
      </c>
      <c r="D315" s="3">
        <v>2.7629597581672987</v>
      </c>
      <c r="E315" s="3">
        <v>5.5615276494916168</v>
      </c>
      <c r="F315" s="3">
        <v>3.3387660135288315</v>
      </c>
      <c r="G315" s="14">
        <v>1.1599678618407741</v>
      </c>
      <c r="H315" s="25">
        <v>17.017199695172565</v>
      </c>
    </row>
    <row r="316" spans="2:8" x14ac:dyDescent="0.25">
      <c r="B316" s="25">
        <v>313</v>
      </c>
      <c r="C316" s="23">
        <v>3.9798716866901573</v>
      </c>
      <c r="D316" s="3">
        <v>2.6524666419399643</v>
      </c>
      <c r="E316" s="3">
        <v>4.9460565081195753</v>
      </c>
      <c r="F316" s="3">
        <v>5.4521227176604139</v>
      </c>
      <c r="G316" s="14">
        <v>1.3927474388801508</v>
      </c>
      <c r="H316" s="25">
        <v>18.42326499329026</v>
      </c>
    </row>
    <row r="317" spans="2:8" x14ac:dyDescent="0.25">
      <c r="B317" s="25">
        <v>314</v>
      </c>
      <c r="C317" s="23">
        <v>3.7736900777985687</v>
      </c>
      <c r="D317" s="3">
        <v>2.7989297696759974</v>
      </c>
      <c r="E317" s="3">
        <v>6.3896808643355634</v>
      </c>
      <c r="F317" s="3">
        <v>3.5512011294728763</v>
      </c>
      <c r="G317" s="14">
        <v>1.8177494037118576</v>
      </c>
      <c r="H317" s="25">
        <v>18.331251244994863</v>
      </c>
    </row>
    <row r="318" spans="2:8" x14ac:dyDescent="0.25">
      <c r="B318" s="25">
        <v>315</v>
      </c>
      <c r="C318" s="23">
        <v>4.4021978374403865</v>
      </c>
      <c r="D318" s="3">
        <v>3.1176465976054799</v>
      </c>
      <c r="E318" s="3">
        <v>7.2989239933022372</v>
      </c>
      <c r="F318" s="3">
        <v>4.5577820904570476</v>
      </c>
      <c r="G318" s="14">
        <v>1.8249070732725654</v>
      </c>
      <c r="H318" s="25">
        <v>21.20145759207772</v>
      </c>
    </row>
    <row r="319" spans="2:8" x14ac:dyDescent="0.25">
      <c r="B319" s="25">
        <v>316</v>
      </c>
      <c r="C319" s="23">
        <v>3.6813065013728155</v>
      </c>
      <c r="D319" s="3">
        <v>2.7656455045795916</v>
      </c>
      <c r="E319" s="3">
        <v>4.6911807678140391</v>
      </c>
      <c r="F319" s="3">
        <v>3.6852490978341605</v>
      </c>
      <c r="G319" s="14">
        <v>1.4865336051928997</v>
      </c>
      <c r="H319" s="25">
        <v>16.309915476793506</v>
      </c>
    </row>
    <row r="320" spans="2:8" x14ac:dyDescent="0.25">
      <c r="B320" s="25">
        <v>317</v>
      </c>
      <c r="C320" s="23">
        <v>4.0274214626855196</v>
      </c>
      <c r="D320" s="3">
        <v>3.1094651213616555</v>
      </c>
      <c r="E320" s="3">
        <v>6.4279249147991635</v>
      </c>
      <c r="F320" s="3">
        <v>4.4333821225608636</v>
      </c>
      <c r="G320" s="14">
        <v>1.8115811251834808</v>
      </c>
      <c r="H320" s="25">
        <v>19.809774746590683</v>
      </c>
    </row>
    <row r="321" spans="2:8" x14ac:dyDescent="0.25">
      <c r="B321" s="25">
        <v>318</v>
      </c>
      <c r="C321" s="23">
        <v>4.5523963169517465</v>
      </c>
      <c r="D321" s="3">
        <v>3.3572142834417757</v>
      </c>
      <c r="E321" s="3">
        <v>5.2901680845219792</v>
      </c>
      <c r="F321" s="3">
        <v>3.6303307466858574</v>
      </c>
      <c r="G321" s="14">
        <v>1.6385587004700151</v>
      </c>
      <c r="H321" s="25">
        <v>18.468668132071372</v>
      </c>
    </row>
    <row r="322" spans="2:8" x14ac:dyDescent="0.25">
      <c r="B322" s="25">
        <v>319</v>
      </c>
      <c r="C322" s="23">
        <v>3.383982657412222</v>
      </c>
      <c r="D322" s="3">
        <v>2.0868894309812624</v>
      </c>
      <c r="E322" s="3">
        <v>5.9964494917900275</v>
      </c>
      <c r="F322" s="3">
        <v>3.0587608753953526</v>
      </c>
      <c r="G322" s="14">
        <v>1.5961636248807882</v>
      </c>
      <c r="H322" s="25">
        <v>16.122246080459654</v>
      </c>
    </row>
    <row r="323" spans="2:8" x14ac:dyDescent="0.25">
      <c r="B323" s="25">
        <v>320</v>
      </c>
      <c r="C323" s="23">
        <v>3.6419505037957789</v>
      </c>
      <c r="D323" s="3">
        <v>2.1644096385879958</v>
      </c>
      <c r="E323" s="3">
        <v>5.6069451058973474</v>
      </c>
      <c r="F323" s="3">
        <v>4.1120601545625561</v>
      </c>
      <c r="G323" s="14">
        <v>1.3018540210621286</v>
      </c>
      <c r="H323" s="25">
        <v>16.827219423905809</v>
      </c>
    </row>
    <row r="324" spans="2:8" x14ac:dyDescent="0.25">
      <c r="B324" s="25">
        <v>321</v>
      </c>
      <c r="C324" s="23">
        <v>3.493896755065693</v>
      </c>
      <c r="D324" s="3">
        <v>3.3458783894259838</v>
      </c>
      <c r="E324" s="3">
        <v>5.4681509318534429</v>
      </c>
      <c r="F324" s="3">
        <v>3.8734834249944203</v>
      </c>
      <c r="G324" s="14">
        <v>1.8985159177542099</v>
      </c>
      <c r="H324" s="25">
        <v>18.079925419093748</v>
      </c>
    </row>
    <row r="325" spans="2:8" x14ac:dyDescent="0.25">
      <c r="B325" s="25">
        <v>322</v>
      </c>
      <c r="C325" s="23">
        <v>4.5646068806756492</v>
      </c>
      <c r="D325" s="3">
        <v>3.632579349436317</v>
      </c>
      <c r="E325" s="3">
        <v>6.2503983780763761</v>
      </c>
      <c r="F325" s="3">
        <v>5.3084929164770376</v>
      </c>
      <c r="G325" s="14">
        <v>1.5002827485372809</v>
      </c>
      <c r="H325" s="25">
        <v>21.25636027320266</v>
      </c>
    </row>
    <row r="326" spans="2:8" x14ac:dyDescent="0.25">
      <c r="B326" s="25">
        <v>323</v>
      </c>
      <c r="C326" s="23">
        <v>3.3177206543998263</v>
      </c>
      <c r="D326" s="3">
        <v>3.2054289676419532</v>
      </c>
      <c r="E326" s="3">
        <v>4.7076342409181127</v>
      </c>
      <c r="F326" s="3">
        <v>3.3595863630037139</v>
      </c>
      <c r="G326" s="14">
        <v>1.5271678941484002</v>
      </c>
      <c r="H326" s="25">
        <v>16.117538120112009</v>
      </c>
    </row>
    <row r="327" spans="2:8" x14ac:dyDescent="0.25">
      <c r="B327" s="25">
        <v>324</v>
      </c>
      <c r="C327" s="23">
        <v>4.3793441774160309</v>
      </c>
      <c r="D327" s="3">
        <v>3.573330926340033</v>
      </c>
      <c r="E327" s="3">
        <v>6.0188714698217858</v>
      </c>
      <c r="F327" s="3">
        <v>4.100241410422627</v>
      </c>
      <c r="G327" s="14">
        <v>1.4382506741008807</v>
      </c>
      <c r="H327" s="25">
        <v>19.510038658101358</v>
      </c>
    </row>
    <row r="328" spans="2:8" x14ac:dyDescent="0.25">
      <c r="B328" s="25">
        <v>325</v>
      </c>
      <c r="C328" s="23">
        <v>4.0698397698688611</v>
      </c>
      <c r="D328" s="3">
        <v>3.5953021301950066</v>
      </c>
      <c r="E328" s="3">
        <v>4.892677087685831</v>
      </c>
      <c r="F328" s="3">
        <v>3.3032552484512574</v>
      </c>
      <c r="G328" s="14">
        <v>1.4307564173691971</v>
      </c>
      <c r="H328" s="25">
        <v>17.291830653570152</v>
      </c>
    </row>
    <row r="329" spans="2:8" x14ac:dyDescent="0.25">
      <c r="B329" s="25">
        <v>326</v>
      </c>
      <c r="C329" s="23">
        <v>4.0557103277768167</v>
      </c>
      <c r="D329" s="3">
        <v>3.0816622835844876</v>
      </c>
      <c r="E329" s="3">
        <v>4.666376553015759</v>
      </c>
      <c r="F329" s="3">
        <v>3.6016025044549886</v>
      </c>
      <c r="G329" s="14">
        <v>1.0670318121541955</v>
      </c>
      <c r="H329" s="25">
        <v>16.472383480986245</v>
      </c>
    </row>
    <row r="330" spans="2:8" x14ac:dyDescent="0.25">
      <c r="B330" s="25">
        <v>327</v>
      </c>
      <c r="C330" s="23">
        <v>4.0495570981832731</v>
      </c>
      <c r="D330" s="3">
        <v>2.8651949385703723</v>
      </c>
      <c r="E330" s="3">
        <v>4.7955176763674618</v>
      </c>
      <c r="F330" s="3">
        <v>3.2706369368649448</v>
      </c>
      <c r="G330" s="14">
        <v>1.1561059665577016</v>
      </c>
      <c r="H330" s="25">
        <v>16.137012616543753</v>
      </c>
    </row>
    <row r="331" spans="2:8" x14ac:dyDescent="0.25">
      <c r="B331" s="25">
        <v>328</v>
      </c>
      <c r="C331" s="23">
        <v>3.0844542809053519</v>
      </c>
      <c r="D331" s="3">
        <v>3.1706598244470294</v>
      </c>
      <c r="E331" s="3">
        <v>5.0876372314415921</v>
      </c>
      <c r="F331" s="3">
        <v>3.2064792037905203</v>
      </c>
      <c r="G331" s="14">
        <v>1.3507231075808463</v>
      </c>
      <c r="H331" s="25">
        <v>15.89995364816534</v>
      </c>
    </row>
    <row r="332" spans="2:8" x14ac:dyDescent="0.25">
      <c r="B332" s="25">
        <v>329</v>
      </c>
      <c r="C332" s="23">
        <v>3.8482656465009821</v>
      </c>
      <c r="D332" s="3">
        <v>2.9221832162310939</v>
      </c>
      <c r="E332" s="3">
        <v>5.8393870069833547</v>
      </c>
      <c r="F332" s="3">
        <v>4.8339127097755359</v>
      </c>
      <c r="G332" s="14">
        <v>1.5852770963774352</v>
      </c>
      <c r="H332" s="25">
        <v>19.0290256758684</v>
      </c>
    </row>
    <row r="333" spans="2:8" x14ac:dyDescent="0.25">
      <c r="B333" s="25">
        <v>330</v>
      </c>
      <c r="C333" s="23">
        <v>3.997398734378165</v>
      </c>
      <c r="D333" s="3">
        <v>2.7559229562912875</v>
      </c>
      <c r="E333" s="3">
        <v>4.1360159583966825</v>
      </c>
      <c r="F333" s="3">
        <v>4.3163798136031879</v>
      </c>
      <c r="G333" s="14">
        <v>1.1520030504990328</v>
      </c>
      <c r="H333" s="25">
        <v>16.357720513168356</v>
      </c>
    </row>
    <row r="334" spans="2:8" x14ac:dyDescent="0.25">
      <c r="B334" s="25">
        <v>331</v>
      </c>
      <c r="C334" s="23">
        <v>3.5006386829797043</v>
      </c>
      <c r="D334" s="3">
        <v>2.3994432562346302</v>
      </c>
      <c r="E334" s="3">
        <v>6.3265943753582876</v>
      </c>
      <c r="F334" s="3">
        <v>4.0863999480102624</v>
      </c>
      <c r="G334" s="14">
        <v>1.2645661514002313</v>
      </c>
      <c r="H334" s="25">
        <v>17.577642413983114</v>
      </c>
    </row>
    <row r="335" spans="2:8" x14ac:dyDescent="0.25">
      <c r="B335" s="25">
        <v>332</v>
      </c>
      <c r="C335" s="23">
        <v>4.2839169482290105</v>
      </c>
      <c r="D335" s="3">
        <v>2.8972717272327198</v>
      </c>
      <c r="E335" s="3">
        <v>5.7117005808605068</v>
      </c>
      <c r="F335" s="3">
        <v>3.4483601679897125</v>
      </c>
      <c r="G335" s="14">
        <v>1.5242445782999436</v>
      </c>
      <c r="H335" s="25">
        <v>17.865494002611893</v>
      </c>
    </row>
    <row r="336" spans="2:8" x14ac:dyDescent="0.25">
      <c r="B336" s="25">
        <v>333</v>
      </c>
      <c r="C336" s="23">
        <v>4.3466872017099378</v>
      </c>
      <c r="D336" s="3">
        <v>2.9665018099488165</v>
      </c>
      <c r="E336" s="3">
        <v>4.896869792989575</v>
      </c>
      <c r="F336" s="3">
        <v>4.4163162351125633</v>
      </c>
      <c r="G336" s="14">
        <v>1.4499964147001068</v>
      </c>
      <c r="H336" s="25">
        <v>18.076371454461</v>
      </c>
    </row>
    <row r="337" spans="2:8" x14ac:dyDescent="0.25">
      <c r="B337" s="25">
        <v>334</v>
      </c>
      <c r="C337" s="23">
        <v>3.6562842439163874</v>
      </c>
      <c r="D337" s="3">
        <v>3.2503946341203851</v>
      </c>
      <c r="E337" s="3">
        <v>4.9358855213640265</v>
      </c>
      <c r="F337" s="3">
        <v>4.7616004127946008</v>
      </c>
      <c r="G337" s="14">
        <v>1.7115441523339952</v>
      </c>
      <c r="H337" s="25">
        <v>18.315708964529396</v>
      </c>
    </row>
    <row r="338" spans="2:8" x14ac:dyDescent="0.25">
      <c r="B338" s="25">
        <v>335</v>
      </c>
      <c r="C338" s="23">
        <v>4.1591334828169098</v>
      </c>
      <c r="D338" s="3">
        <v>3.9278399423023673</v>
      </c>
      <c r="E338" s="3">
        <v>5.0192314060394079</v>
      </c>
      <c r="F338" s="3">
        <v>4.6166611158755702</v>
      </c>
      <c r="G338" s="14">
        <v>1.6197243255696701</v>
      </c>
      <c r="H338" s="25">
        <v>19.342590272603925</v>
      </c>
    </row>
    <row r="339" spans="2:8" x14ac:dyDescent="0.25">
      <c r="B339" s="25">
        <v>336</v>
      </c>
      <c r="C339" s="23">
        <v>3.8242781174960281</v>
      </c>
      <c r="D339" s="3">
        <v>3.1065731202523597</v>
      </c>
      <c r="E339" s="3">
        <v>6.5007081668730411</v>
      </c>
      <c r="F339" s="3">
        <v>4.3459078308977563</v>
      </c>
      <c r="G339" s="14">
        <v>1.4904454154983346</v>
      </c>
      <c r="H339" s="25">
        <v>19.267912651017518</v>
      </c>
    </row>
    <row r="340" spans="2:8" x14ac:dyDescent="0.25">
      <c r="B340" s="25">
        <v>337</v>
      </c>
      <c r="C340" s="23">
        <v>3.5441068206386248</v>
      </c>
      <c r="D340" s="3">
        <v>2.6734960718196112</v>
      </c>
      <c r="E340" s="3">
        <v>5.8958422293079948</v>
      </c>
      <c r="F340" s="3">
        <v>3.7233294118949147</v>
      </c>
      <c r="G340" s="14">
        <v>1.396433510134347</v>
      </c>
      <c r="H340" s="25">
        <v>17.233208043795493</v>
      </c>
    </row>
    <row r="341" spans="2:8" x14ac:dyDescent="0.25">
      <c r="B341" s="25">
        <v>338</v>
      </c>
      <c r="C341" s="23">
        <v>4.591260278930184</v>
      </c>
      <c r="D341" s="3">
        <v>3.1820529826226727</v>
      </c>
      <c r="E341" s="3">
        <v>6.4064857078273922</v>
      </c>
      <c r="F341" s="3">
        <v>4.3262280142638403</v>
      </c>
      <c r="G341" s="14">
        <v>1.4534559024583635</v>
      </c>
      <c r="H341" s="25">
        <v>19.959482886102453</v>
      </c>
    </row>
    <row r="342" spans="2:8" x14ac:dyDescent="0.25">
      <c r="B342" s="25">
        <v>339</v>
      </c>
      <c r="C342" s="23">
        <v>4.2378694474871619</v>
      </c>
      <c r="D342" s="3">
        <v>2.0103637795959353</v>
      </c>
      <c r="E342" s="3">
        <v>4.8236970671171875</v>
      </c>
      <c r="F342" s="3">
        <v>4.2681693007364592</v>
      </c>
      <c r="G342" s="14">
        <v>1.4744763574262325</v>
      </c>
      <c r="H342" s="25">
        <v>16.814575952362979</v>
      </c>
    </row>
    <row r="343" spans="2:8" x14ac:dyDescent="0.25">
      <c r="B343" s="25">
        <v>340</v>
      </c>
      <c r="C343" s="23">
        <v>4.6262076039582016</v>
      </c>
      <c r="D343" s="3">
        <v>2.9278038800675255</v>
      </c>
      <c r="E343" s="3">
        <v>6.4613923922244982</v>
      </c>
      <c r="F343" s="3">
        <v>4.5118269106601527</v>
      </c>
      <c r="G343" s="14">
        <v>1.401350852244071</v>
      </c>
      <c r="H343" s="25">
        <v>19.928581639154451</v>
      </c>
    </row>
    <row r="344" spans="2:8" x14ac:dyDescent="0.25">
      <c r="B344" s="25">
        <v>341</v>
      </c>
      <c r="C344" s="23">
        <v>3.8755419456770017</v>
      </c>
      <c r="D344" s="3">
        <v>3.4209327988421689</v>
      </c>
      <c r="E344" s="3">
        <v>5.8212002733951405</v>
      </c>
      <c r="F344" s="3">
        <v>3.7204154998720345</v>
      </c>
      <c r="G344" s="14">
        <v>1.7888282535114461</v>
      </c>
      <c r="H344" s="25">
        <v>18.626918771297795</v>
      </c>
    </row>
    <row r="345" spans="2:8" x14ac:dyDescent="0.25">
      <c r="B345" s="25">
        <v>342</v>
      </c>
      <c r="C345" s="23">
        <v>4.3389176196988348</v>
      </c>
      <c r="D345" s="3">
        <v>3.2244507367195943</v>
      </c>
      <c r="E345" s="3">
        <v>7.0002635905051287</v>
      </c>
      <c r="F345" s="3">
        <v>4.8990639984878444</v>
      </c>
      <c r="G345" s="14">
        <v>1.4813945253833207</v>
      </c>
      <c r="H345" s="25">
        <v>20.94409047079472</v>
      </c>
    </row>
    <row r="346" spans="2:8" x14ac:dyDescent="0.25">
      <c r="B346" s="25">
        <v>343</v>
      </c>
      <c r="C346" s="23">
        <v>4.1104827287473382</v>
      </c>
      <c r="D346" s="3">
        <v>3.1647843795768202</v>
      </c>
      <c r="E346" s="3">
        <v>4.3297070028312836</v>
      </c>
      <c r="F346" s="3">
        <v>5.7805954345020165</v>
      </c>
      <c r="G346" s="14">
        <v>1.8315572520243772</v>
      </c>
      <c r="H346" s="25">
        <v>19.217126797681839</v>
      </c>
    </row>
    <row r="347" spans="2:8" x14ac:dyDescent="0.25">
      <c r="B347" s="25">
        <v>344</v>
      </c>
      <c r="C347" s="23">
        <v>4.4630949906064386</v>
      </c>
      <c r="D347" s="3">
        <v>3.2258804109948187</v>
      </c>
      <c r="E347" s="3">
        <v>7.1778225192742475</v>
      </c>
      <c r="F347" s="3">
        <v>4.311918313489584</v>
      </c>
      <c r="G347" s="14">
        <v>1.4803063173895121</v>
      </c>
      <c r="H347" s="25">
        <v>20.659022551754603</v>
      </c>
    </row>
    <row r="348" spans="2:8" x14ac:dyDescent="0.25">
      <c r="B348" s="25">
        <v>345</v>
      </c>
      <c r="C348" s="23">
        <v>4.473261968399215</v>
      </c>
      <c r="D348" s="3">
        <v>2.2654259705721862</v>
      </c>
      <c r="E348" s="3">
        <v>6.8057568070995176</v>
      </c>
      <c r="F348" s="3">
        <v>3.4164990144645828</v>
      </c>
      <c r="G348" s="14">
        <v>1.6555395126350905</v>
      </c>
      <c r="H348" s="25">
        <v>18.616483273170594</v>
      </c>
    </row>
    <row r="349" spans="2:8" x14ac:dyDescent="0.25">
      <c r="B349" s="25">
        <v>346</v>
      </c>
      <c r="C349" s="23">
        <v>3.7190490029405763</v>
      </c>
      <c r="D349" s="3">
        <v>3.582822836528917</v>
      </c>
      <c r="E349" s="3">
        <v>5.6324137827450276</v>
      </c>
      <c r="F349" s="3">
        <v>3.412838879882325</v>
      </c>
      <c r="G349" s="14">
        <v>1.4656305249737649</v>
      </c>
      <c r="H349" s="25">
        <v>17.812755027070612</v>
      </c>
    </row>
    <row r="350" spans="2:8" x14ac:dyDescent="0.25">
      <c r="B350" s="25">
        <v>347</v>
      </c>
      <c r="C350" s="23">
        <v>3.7498389127511307</v>
      </c>
      <c r="D350" s="3">
        <v>3.4551899485046293</v>
      </c>
      <c r="E350" s="3">
        <v>5.1563436586481535</v>
      </c>
      <c r="F350" s="3">
        <v>3.9755966575453705</v>
      </c>
      <c r="G350" s="14">
        <v>1.7134066928899807</v>
      </c>
      <c r="H350" s="25">
        <v>18.050375870339263</v>
      </c>
    </row>
    <row r="351" spans="2:8" x14ac:dyDescent="0.25">
      <c r="B351" s="25">
        <v>348</v>
      </c>
      <c r="C351" s="23">
        <v>4.4158222905852185</v>
      </c>
      <c r="D351" s="3">
        <v>2.1457483384085112</v>
      </c>
      <c r="E351" s="3">
        <v>5.2707788215674656</v>
      </c>
      <c r="F351" s="3">
        <v>4.2754817777639973</v>
      </c>
      <c r="G351" s="14">
        <v>1.7479228586636859</v>
      </c>
      <c r="H351" s="25">
        <v>17.855754086988878</v>
      </c>
    </row>
    <row r="352" spans="2:8" x14ac:dyDescent="0.25">
      <c r="B352" s="25">
        <v>349</v>
      </c>
      <c r="C352" s="23">
        <v>4.2100614034547288</v>
      </c>
      <c r="D352" s="3">
        <v>2.666823150796414</v>
      </c>
      <c r="E352" s="3">
        <v>5.4734992705413585</v>
      </c>
      <c r="F352" s="3">
        <v>5.2579256751368817</v>
      </c>
      <c r="G352" s="14">
        <v>1.3026884983372375</v>
      </c>
      <c r="H352" s="25">
        <v>18.91099799826662</v>
      </c>
    </row>
    <row r="353" spans="2:8" x14ac:dyDescent="0.25">
      <c r="B353" s="25">
        <v>350</v>
      </c>
      <c r="C353" s="23">
        <v>3.70899566464854</v>
      </c>
      <c r="D353" s="3">
        <v>3.13529967996873</v>
      </c>
      <c r="E353" s="3">
        <v>6.9771803163663577</v>
      </c>
      <c r="F353" s="3">
        <v>3.0067427181066044</v>
      </c>
      <c r="G353" s="14">
        <v>1.0407441888685212</v>
      </c>
      <c r="H353" s="25">
        <v>17.868962567958754</v>
      </c>
    </row>
    <row r="354" spans="2:8" x14ac:dyDescent="0.25">
      <c r="B354" s="25">
        <v>351</v>
      </c>
      <c r="C354" s="23">
        <v>3.8901774530093549</v>
      </c>
      <c r="D354" s="3">
        <v>2.7951637095159367</v>
      </c>
      <c r="E354" s="3">
        <v>4.7147847520839772</v>
      </c>
      <c r="F354" s="3">
        <v>4.8893510480972235</v>
      </c>
      <c r="G354" s="14">
        <v>1.5129980743578946</v>
      </c>
      <c r="H354" s="25">
        <v>17.80247503706439</v>
      </c>
    </row>
    <row r="355" spans="2:8" x14ac:dyDescent="0.25">
      <c r="B355" s="25">
        <v>352</v>
      </c>
      <c r="C355" s="23">
        <v>4.3075784621637121</v>
      </c>
      <c r="D355" s="3">
        <v>2.9057160732397018</v>
      </c>
      <c r="E355" s="3">
        <v>5.1441635106455452</v>
      </c>
      <c r="F355" s="3">
        <v>4.5205334838979292</v>
      </c>
      <c r="G355" s="14">
        <v>1.5911047709284478</v>
      </c>
      <c r="H355" s="25">
        <v>18.469096300875336</v>
      </c>
    </row>
    <row r="356" spans="2:8" x14ac:dyDescent="0.25">
      <c r="B356" s="25">
        <v>353</v>
      </c>
      <c r="C356" s="23">
        <v>4.0594652944794909</v>
      </c>
      <c r="D356" s="3">
        <v>2.8637295466042598</v>
      </c>
      <c r="E356" s="3">
        <v>6.667730924028846</v>
      </c>
      <c r="F356" s="3">
        <v>3.9489222894509504</v>
      </c>
      <c r="G356" s="14">
        <v>1.5949117366768299</v>
      </c>
      <c r="H356" s="25">
        <v>19.134759791240381</v>
      </c>
    </row>
    <row r="357" spans="2:8" x14ac:dyDescent="0.25">
      <c r="B357" s="25">
        <v>354</v>
      </c>
      <c r="C357" s="23">
        <v>3.5352634478496165</v>
      </c>
      <c r="D357" s="3">
        <v>2.8697031051792821</v>
      </c>
      <c r="E357" s="3">
        <v>5.552263728919284</v>
      </c>
      <c r="F357" s="3">
        <v>4.894193124012908</v>
      </c>
      <c r="G357" s="14">
        <v>1.8601604078687193</v>
      </c>
      <c r="H357" s="25">
        <v>18.711583813829812</v>
      </c>
    </row>
    <row r="358" spans="2:8" x14ac:dyDescent="0.25">
      <c r="B358" s="25">
        <v>355</v>
      </c>
      <c r="C358" s="23">
        <v>3.4173759047883161</v>
      </c>
      <c r="D358" s="3">
        <v>2.6555017642594665</v>
      </c>
      <c r="E358" s="3">
        <v>5.2504218395133631</v>
      </c>
      <c r="F358" s="3">
        <v>4.0000180974303907</v>
      </c>
      <c r="G358" s="14">
        <v>1.6388788816242066</v>
      </c>
      <c r="H358" s="25">
        <v>16.962196487615742</v>
      </c>
    </row>
    <row r="359" spans="2:8" x14ac:dyDescent="0.25">
      <c r="B359" s="25">
        <v>356</v>
      </c>
      <c r="C359" s="23">
        <v>4.5081781769672791</v>
      </c>
      <c r="D359" s="3">
        <v>2.97098905433237</v>
      </c>
      <c r="E359" s="3">
        <v>7.4544090804685776</v>
      </c>
      <c r="F359" s="3">
        <v>5.0603044410298859</v>
      </c>
      <c r="G359" s="14">
        <v>1.3142373211938638</v>
      </c>
      <c r="H359" s="25">
        <v>21.308118073991977</v>
      </c>
    </row>
    <row r="360" spans="2:8" x14ac:dyDescent="0.25">
      <c r="B360" s="25">
        <v>357</v>
      </c>
      <c r="C360" s="23">
        <v>4.0670704944069147</v>
      </c>
      <c r="D360" s="3">
        <v>3.1406660849248524</v>
      </c>
      <c r="E360" s="3">
        <v>6.9117751087506285</v>
      </c>
      <c r="F360" s="3">
        <v>5.4926501054257688</v>
      </c>
      <c r="G360" s="14">
        <v>1.4099634939025876</v>
      </c>
      <c r="H360" s="25">
        <v>21.022125287410752</v>
      </c>
    </row>
    <row r="361" spans="2:8" x14ac:dyDescent="0.25">
      <c r="B361" s="25">
        <v>358</v>
      </c>
      <c r="C361" s="23">
        <v>3.6910677170081745</v>
      </c>
      <c r="D361" s="3">
        <v>2.4117466884160237</v>
      </c>
      <c r="E361" s="3">
        <v>6.7055974814606287</v>
      </c>
      <c r="F361" s="3">
        <v>4.5390959659880377</v>
      </c>
      <c r="G361" s="14">
        <v>1.8418389668828969</v>
      </c>
      <c r="H361" s="25">
        <v>19.189346819755762</v>
      </c>
    </row>
    <row r="362" spans="2:8" x14ac:dyDescent="0.25">
      <c r="B362" s="25">
        <v>359</v>
      </c>
      <c r="C362" s="23">
        <v>4.0725583391851679</v>
      </c>
      <c r="D362" s="3">
        <v>3.6534611091365656</v>
      </c>
      <c r="E362" s="3">
        <v>5.6480062440923451</v>
      </c>
      <c r="F362" s="3">
        <v>4.9135418289726598</v>
      </c>
      <c r="G362" s="14">
        <v>1.5204094087221647</v>
      </c>
      <c r="H362" s="25">
        <v>19.807976930108907</v>
      </c>
    </row>
    <row r="363" spans="2:8" x14ac:dyDescent="0.25">
      <c r="B363" s="25">
        <v>360</v>
      </c>
      <c r="C363" s="23">
        <v>3.9614406794163353</v>
      </c>
      <c r="D363" s="3">
        <v>3.3489838223475132</v>
      </c>
      <c r="E363" s="3">
        <v>6.3583182739732296</v>
      </c>
      <c r="F363" s="3">
        <v>4.2892700342082923</v>
      </c>
      <c r="G363" s="14">
        <v>1.4557585646130098</v>
      </c>
      <c r="H363" s="25">
        <v>19.41377137455838</v>
      </c>
    </row>
    <row r="364" spans="2:8" x14ac:dyDescent="0.25">
      <c r="B364" s="25">
        <v>361</v>
      </c>
      <c r="C364" s="23">
        <v>3.8516619099678886</v>
      </c>
      <c r="D364" s="3">
        <v>3.4664458499260151</v>
      </c>
      <c r="E364" s="3">
        <v>4.8480152984883356</v>
      </c>
      <c r="F364" s="3">
        <v>3.4433633249921916</v>
      </c>
      <c r="G364" s="14">
        <v>1.4563514809557367</v>
      </c>
      <c r="H364" s="25">
        <v>17.065837864330167</v>
      </c>
    </row>
    <row r="365" spans="2:8" x14ac:dyDescent="0.25">
      <c r="B365" s="25">
        <v>362</v>
      </c>
      <c r="C365" s="23">
        <v>4.4335842468006614</v>
      </c>
      <c r="D365" s="3">
        <v>2.7450200376760163</v>
      </c>
      <c r="E365" s="3">
        <v>6.5546750682643768</v>
      </c>
      <c r="F365" s="3">
        <v>4.3975937162239678</v>
      </c>
      <c r="G365" s="14">
        <v>1.0528027778908924</v>
      </c>
      <c r="H365" s="25">
        <v>19.183675846855916</v>
      </c>
    </row>
    <row r="366" spans="2:8" x14ac:dyDescent="0.25">
      <c r="B366" s="25">
        <v>363</v>
      </c>
      <c r="C366" s="23">
        <v>3.9101684814417101</v>
      </c>
      <c r="D366" s="3">
        <v>3.7978957839167369</v>
      </c>
      <c r="E366" s="3">
        <v>7.1908454027136433</v>
      </c>
      <c r="F366" s="3">
        <v>4.1975874492298972</v>
      </c>
      <c r="G366" s="14">
        <v>1.3231726491758644</v>
      </c>
      <c r="H366" s="25">
        <v>20.419669766477849</v>
      </c>
    </row>
    <row r="367" spans="2:8" x14ac:dyDescent="0.25">
      <c r="B367" s="25">
        <v>364</v>
      </c>
      <c r="C367" s="23">
        <v>3.3157847596907333</v>
      </c>
      <c r="D367" s="3">
        <v>3.1702139429845015</v>
      </c>
      <c r="E367" s="3">
        <v>6.0696235041506501</v>
      </c>
      <c r="F367" s="3">
        <v>3.8589363626561126</v>
      </c>
      <c r="G367" s="14">
        <v>1.837533123476206</v>
      </c>
      <c r="H367" s="25">
        <v>18.252091692958203</v>
      </c>
    </row>
    <row r="368" spans="2:8" x14ac:dyDescent="0.25">
      <c r="B368" s="25">
        <v>365</v>
      </c>
      <c r="C368" s="23">
        <v>3.1849220819959623</v>
      </c>
      <c r="D368" s="3">
        <v>3.1976223046668535</v>
      </c>
      <c r="E368" s="3">
        <v>4.5368128749265617</v>
      </c>
      <c r="F368" s="3">
        <v>5.0489738693510464</v>
      </c>
      <c r="G368" s="14">
        <v>1.5049979287670101</v>
      </c>
      <c r="H368" s="25">
        <v>17.473329059707435</v>
      </c>
    </row>
    <row r="369" spans="2:8" x14ac:dyDescent="0.25">
      <c r="B369" s="25">
        <v>366</v>
      </c>
      <c r="C369" s="23">
        <v>4.2608490196431674</v>
      </c>
      <c r="D369" s="3">
        <v>3.2876625150172436</v>
      </c>
      <c r="E369" s="3">
        <v>5.8645106303922407</v>
      </c>
      <c r="F369" s="3">
        <v>4.4269699613374742</v>
      </c>
      <c r="G369" s="14">
        <v>1.4241981319032606</v>
      </c>
      <c r="H369" s="25">
        <v>19.264190258293386</v>
      </c>
    </row>
    <row r="370" spans="2:8" x14ac:dyDescent="0.25">
      <c r="B370" s="25">
        <v>367</v>
      </c>
      <c r="C370" s="23">
        <v>4.3516647547261371</v>
      </c>
      <c r="D370" s="3">
        <v>2.5474361807934347</v>
      </c>
      <c r="E370" s="3">
        <v>6.1758382059693586</v>
      </c>
      <c r="F370" s="3">
        <v>3.8371810883293391</v>
      </c>
      <c r="G370" s="14">
        <v>1.8766317512316764</v>
      </c>
      <c r="H370" s="25">
        <v>18.788751981049945</v>
      </c>
    </row>
    <row r="371" spans="2:8" x14ac:dyDescent="0.25">
      <c r="B371" s="25">
        <v>368</v>
      </c>
      <c r="C371" s="23">
        <v>3.8979305492325134</v>
      </c>
      <c r="D371" s="3">
        <v>3.5912574631966931</v>
      </c>
      <c r="E371" s="3">
        <v>6.3664149492842963</v>
      </c>
      <c r="F371" s="3">
        <v>5.2409219574821444</v>
      </c>
      <c r="G371" s="14">
        <v>1.7832516103439138</v>
      </c>
      <c r="H371" s="25">
        <v>20.879776529539562</v>
      </c>
    </row>
    <row r="372" spans="2:8" x14ac:dyDescent="0.25">
      <c r="B372" s="25">
        <v>369</v>
      </c>
      <c r="C372" s="23">
        <v>4.2503667536844496</v>
      </c>
      <c r="D372" s="3">
        <v>2.8866390327548892</v>
      </c>
      <c r="E372" s="3">
        <v>5.0082316493293284</v>
      </c>
      <c r="F372" s="3">
        <v>4.1824874503616174</v>
      </c>
      <c r="G372" s="14">
        <v>1.3550915628876323</v>
      </c>
      <c r="H372" s="25">
        <v>17.682816449017917</v>
      </c>
    </row>
    <row r="373" spans="2:8" x14ac:dyDescent="0.25">
      <c r="B373" s="25">
        <v>370</v>
      </c>
      <c r="C373" s="23">
        <v>4.247625673782693</v>
      </c>
      <c r="D373" s="3">
        <v>2.3063829812528147</v>
      </c>
      <c r="E373" s="3">
        <v>6.634111274851735</v>
      </c>
      <c r="F373" s="3">
        <v>5.2955041553919031</v>
      </c>
      <c r="G373" s="14">
        <v>1.5007086141055672</v>
      </c>
      <c r="H373" s="25">
        <v>19.984332699384712</v>
      </c>
    </row>
    <row r="374" spans="2:8" x14ac:dyDescent="0.25">
      <c r="B374" s="25">
        <v>371</v>
      </c>
      <c r="C374" s="23">
        <v>4.3278450600721401</v>
      </c>
      <c r="D374" s="3">
        <v>3.0072604123125783</v>
      </c>
      <c r="E374" s="3">
        <v>4.7586748738622919</v>
      </c>
      <c r="F374" s="3">
        <v>3.2152203559117662</v>
      </c>
      <c r="G374" s="14">
        <v>1.4755537439373207</v>
      </c>
      <c r="H374" s="25">
        <v>16.784554446096099</v>
      </c>
    </row>
    <row r="375" spans="2:8" x14ac:dyDescent="0.25">
      <c r="B375" s="25">
        <v>372</v>
      </c>
      <c r="C375" s="23">
        <v>3.9558501331301916</v>
      </c>
      <c r="D375" s="3">
        <v>2.4906911704519281</v>
      </c>
      <c r="E375" s="3">
        <v>4.8042316220952275</v>
      </c>
      <c r="F375" s="3">
        <v>3.1654121013963454</v>
      </c>
      <c r="G375" s="14">
        <v>1.6921568332011978</v>
      </c>
      <c r="H375" s="25">
        <v>16.108341860274891</v>
      </c>
    </row>
    <row r="376" spans="2:8" x14ac:dyDescent="0.25">
      <c r="B376" s="25">
        <v>373</v>
      </c>
      <c r="C376" s="23">
        <v>4.685219384174272</v>
      </c>
      <c r="D376" s="3">
        <v>2.7343290665241815</v>
      </c>
      <c r="E376" s="3">
        <v>4.1646802972307873</v>
      </c>
      <c r="F376" s="3">
        <v>5.351066034166271</v>
      </c>
      <c r="G376" s="14">
        <v>1.5151972006481935</v>
      </c>
      <c r="H376" s="25">
        <v>18.450491982743703</v>
      </c>
    </row>
    <row r="377" spans="2:8" x14ac:dyDescent="0.25">
      <c r="B377" s="25">
        <v>374</v>
      </c>
      <c r="C377" s="23">
        <v>4.3570553877993881</v>
      </c>
      <c r="D377" s="3">
        <v>2.6424236419404781</v>
      </c>
      <c r="E377" s="3">
        <v>5.0326466698002994</v>
      </c>
      <c r="F377" s="3">
        <v>4.4617438955797795</v>
      </c>
      <c r="G377" s="14">
        <v>1.4258345417654406</v>
      </c>
      <c r="H377" s="25">
        <v>17.919704136885386</v>
      </c>
    </row>
    <row r="378" spans="2:8" x14ac:dyDescent="0.25">
      <c r="B378" s="25">
        <v>375</v>
      </c>
      <c r="C378" s="23">
        <v>4.3098687595807803</v>
      </c>
      <c r="D378" s="3">
        <v>2.835762246986139</v>
      </c>
      <c r="E378" s="3">
        <v>5.1464725982470387</v>
      </c>
      <c r="F378" s="3">
        <v>3.825800993855156</v>
      </c>
      <c r="G378" s="14">
        <v>1.4396270103435742</v>
      </c>
      <c r="H378" s="25">
        <v>17.557531609012688</v>
      </c>
    </row>
    <row r="379" spans="2:8" x14ac:dyDescent="0.25">
      <c r="B379" s="25">
        <v>376</v>
      </c>
      <c r="C379" s="23">
        <v>3.7329900013370505</v>
      </c>
      <c r="D379" s="3">
        <v>3.2617749351607168</v>
      </c>
      <c r="E379" s="3">
        <v>6.8751488644227301</v>
      </c>
      <c r="F379" s="3">
        <v>5.0325055917450499</v>
      </c>
      <c r="G379" s="14">
        <v>1.4177553924686777</v>
      </c>
      <c r="H379" s="25">
        <v>20.320174785134224</v>
      </c>
    </row>
    <row r="380" spans="2:8" x14ac:dyDescent="0.25">
      <c r="B380" s="25">
        <v>377</v>
      </c>
      <c r="C380" s="23">
        <v>3.6043572346503376</v>
      </c>
      <c r="D380" s="3">
        <v>2.8352415080930458</v>
      </c>
      <c r="E380" s="3">
        <v>5.8333458380815477</v>
      </c>
      <c r="F380" s="3">
        <v>4.7134629831296699</v>
      </c>
      <c r="G380" s="14">
        <v>1.1153456832467419</v>
      </c>
      <c r="H380" s="25">
        <v>18.101753247201341</v>
      </c>
    </row>
    <row r="381" spans="2:8" x14ac:dyDescent="0.25">
      <c r="B381" s="25">
        <v>378</v>
      </c>
      <c r="C381" s="23">
        <v>4.2517787403154674</v>
      </c>
      <c r="D381" s="3">
        <v>3.2568221560338695</v>
      </c>
      <c r="E381" s="3">
        <v>7.0292638290166209</v>
      </c>
      <c r="F381" s="3">
        <v>5.6279769158488495</v>
      </c>
      <c r="G381" s="14">
        <v>1.7077418211371489</v>
      </c>
      <c r="H381" s="25">
        <v>21.873583462351956</v>
      </c>
    </row>
    <row r="382" spans="2:8" x14ac:dyDescent="0.25">
      <c r="B382" s="25">
        <v>379</v>
      </c>
      <c r="C382" s="23">
        <v>4.2229520772900484</v>
      </c>
      <c r="D382" s="3">
        <v>2.7429374250192282</v>
      </c>
      <c r="E382" s="3">
        <v>5.4844177150206388</v>
      </c>
      <c r="F382" s="3">
        <v>4.7554991831791735</v>
      </c>
      <c r="G382" s="14">
        <v>1.2675183890274393</v>
      </c>
      <c r="H382" s="25">
        <v>18.47332478953653</v>
      </c>
    </row>
    <row r="383" spans="2:8" x14ac:dyDescent="0.25">
      <c r="B383" s="25">
        <v>380</v>
      </c>
      <c r="C383" s="23">
        <v>4.3781977248423338</v>
      </c>
      <c r="D383" s="3">
        <v>3.0161691896482363</v>
      </c>
      <c r="E383" s="3">
        <v>5.1060038786191111</v>
      </c>
      <c r="F383" s="3">
        <v>5.4963797502628111</v>
      </c>
      <c r="G383" s="14">
        <v>1.365219488238322</v>
      </c>
      <c r="H383" s="25">
        <v>19.361970031610813</v>
      </c>
    </row>
    <row r="384" spans="2:8" x14ac:dyDescent="0.25">
      <c r="B384" s="25">
        <v>381</v>
      </c>
      <c r="C384" s="23">
        <v>4.3224105919645126</v>
      </c>
      <c r="D384" s="3">
        <v>3.2294093218400191</v>
      </c>
      <c r="E384" s="3">
        <v>6.5093514805376014</v>
      </c>
      <c r="F384" s="3">
        <v>4.6898628007639482</v>
      </c>
      <c r="G384" s="14">
        <v>1.2023960027646545</v>
      </c>
      <c r="H384" s="25">
        <v>19.953430197870734</v>
      </c>
    </row>
    <row r="385" spans="2:8" x14ac:dyDescent="0.25">
      <c r="B385" s="25">
        <v>382</v>
      </c>
      <c r="C385" s="23">
        <v>3.9900539113065876</v>
      </c>
      <c r="D385" s="3">
        <v>2.9037041268505313</v>
      </c>
      <c r="E385" s="3">
        <v>6.0552232179290169</v>
      </c>
      <c r="F385" s="3">
        <v>5.1053894947629797</v>
      </c>
      <c r="G385" s="14">
        <v>1.5317771102249624</v>
      </c>
      <c r="H385" s="25">
        <v>19.586147861074078</v>
      </c>
    </row>
    <row r="386" spans="2:8" x14ac:dyDescent="0.25">
      <c r="B386" s="25">
        <v>383</v>
      </c>
      <c r="C386" s="23">
        <v>4.6019447922011185</v>
      </c>
      <c r="D386" s="3">
        <v>2.6855916618650255</v>
      </c>
      <c r="E386" s="3">
        <v>6.050058912103415</v>
      </c>
      <c r="F386" s="3">
        <v>3.4652920040115331</v>
      </c>
      <c r="G386" s="14">
        <v>1.1417874239039156</v>
      </c>
      <c r="H386" s="25">
        <v>17.94467479408501</v>
      </c>
    </row>
    <row r="387" spans="2:8" x14ac:dyDescent="0.25">
      <c r="B387" s="25">
        <v>384</v>
      </c>
      <c r="C387" s="23">
        <v>3.9244320544134759</v>
      </c>
      <c r="D387" s="3">
        <v>3.4759286648307097</v>
      </c>
      <c r="E387" s="3">
        <v>4.9759684384511536</v>
      </c>
      <c r="F387" s="3">
        <v>3.3989477735081381</v>
      </c>
      <c r="G387" s="14">
        <v>1.4569512218279834</v>
      </c>
      <c r="H387" s="25">
        <v>17.232228153031457</v>
      </c>
    </row>
    <row r="388" spans="2:8" x14ac:dyDescent="0.25">
      <c r="B388" s="25">
        <v>385</v>
      </c>
      <c r="C388" s="23">
        <v>3.7582759251103965</v>
      </c>
      <c r="D388" s="3">
        <v>2.260206225752917</v>
      </c>
      <c r="E388" s="3">
        <v>5.842458668814059</v>
      </c>
      <c r="F388" s="3">
        <v>4.0621876595362938</v>
      </c>
      <c r="G388" s="14">
        <v>1.5646247494391901</v>
      </c>
      <c r="H388" s="25">
        <v>17.487753228652856</v>
      </c>
    </row>
    <row r="389" spans="2:8" x14ac:dyDescent="0.25">
      <c r="B389" s="25">
        <v>386</v>
      </c>
      <c r="C389" s="23">
        <v>4.2225213236375083</v>
      </c>
      <c r="D389" s="3">
        <v>2.8804215837790559</v>
      </c>
      <c r="E389" s="3">
        <v>5.5745847781730173</v>
      </c>
      <c r="F389" s="3">
        <v>3.2999864685463991</v>
      </c>
      <c r="G389" s="14">
        <v>1.6612964423192464</v>
      </c>
      <c r="H389" s="25">
        <v>17.638810596455226</v>
      </c>
    </row>
    <row r="390" spans="2:8" x14ac:dyDescent="0.25">
      <c r="B390" s="25">
        <v>387</v>
      </c>
      <c r="C390" s="23">
        <v>3.8372553196086225</v>
      </c>
      <c r="D390" s="3">
        <v>2.3694796024868787</v>
      </c>
      <c r="E390" s="3">
        <v>6.3446737276390586</v>
      </c>
      <c r="F390" s="3">
        <v>3.2039427647836098</v>
      </c>
      <c r="G390" s="14">
        <v>1.3238143245669178</v>
      </c>
      <c r="H390" s="25">
        <v>17.079165739085088</v>
      </c>
    </row>
    <row r="391" spans="2:8" x14ac:dyDescent="0.25">
      <c r="B391" s="25">
        <v>388</v>
      </c>
      <c r="C391" s="23">
        <v>4.287004211573981</v>
      </c>
      <c r="D391" s="3">
        <v>2.3635431062110595</v>
      </c>
      <c r="E391" s="3">
        <v>5.6661893400731405</v>
      </c>
      <c r="F391" s="3">
        <v>3.9973272753852434</v>
      </c>
      <c r="G391" s="14">
        <v>1.5621687738310521</v>
      </c>
      <c r="H391" s="25">
        <v>17.876232707074475</v>
      </c>
    </row>
    <row r="392" spans="2:8" x14ac:dyDescent="0.25">
      <c r="B392" s="25">
        <v>389</v>
      </c>
      <c r="C392" s="23">
        <v>4.1904705091950945</v>
      </c>
      <c r="D392" s="3">
        <v>3.4841869319224186</v>
      </c>
      <c r="E392" s="3">
        <v>5.1644997584205665</v>
      </c>
      <c r="F392" s="3">
        <v>4.3767134228550599</v>
      </c>
      <c r="G392" s="14">
        <v>1.7966447420863072</v>
      </c>
      <c r="H392" s="25">
        <v>19.012515364479448</v>
      </c>
    </row>
    <row r="393" spans="2:8" x14ac:dyDescent="0.25">
      <c r="B393" s="25">
        <v>390</v>
      </c>
      <c r="C393" s="23">
        <v>3.8298855911822449</v>
      </c>
      <c r="D393" s="3">
        <v>3.0371081292274598</v>
      </c>
      <c r="E393" s="3">
        <v>4.8646986489357866</v>
      </c>
      <c r="F393" s="3">
        <v>3.4620342639557751</v>
      </c>
      <c r="G393" s="14">
        <v>1.457896123448585</v>
      </c>
      <c r="H393" s="25">
        <v>16.651622756749852</v>
      </c>
    </row>
    <row r="394" spans="2:8" x14ac:dyDescent="0.25">
      <c r="B394" s="25">
        <v>391</v>
      </c>
      <c r="C394" s="23">
        <v>3.8771830660793225</v>
      </c>
      <c r="D394" s="3">
        <v>2.8545045446930146</v>
      </c>
      <c r="E394" s="3">
        <v>7.7532569310660282</v>
      </c>
      <c r="F394" s="3">
        <v>4.903716517044149</v>
      </c>
      <c r="G394" s="14">
        <v>1.4818972526538077</v>
      </c>
      <c r="H394" s="25">
        <v>20.870558311536321</v>
      </c>
    </row>
    <row r="395" spans="2:8" x14ac:dyDescent="0.25">
      <c r="B395" s="25">
        <v>392</v>
      </c>
      <c r="C395" s="23">
        <v>3.4343280429295877</v>
      </c>
      <c r="D395" s="3">
        <v>2.4836373855797338</v>
      </c>
      <c r="E395" s="3">
        <v>6.0328589958007601</v>
      </c>
      <c r="F395" s="3">
        <v>4.1010953039318334</v>
      </c>
      <c r="G395" s="14">
        <v>1.4784451656549686</v>
      </c>
      <c r="H395" s="25">
        <v>17.530364893896881</v>
      </c>
    </row>
    <row r="396" spans="2:8" x14ac:dyDescent="0.25">
      <c r="B396" s="25">
        <v>393</v>
      </c>
      <c r="C396" s="23">
        <v>4.0334520214146741</v>
      </c>
      <c r="D396" s="3">
        <v>2.9859442830645895</v>
      </c>
      <c r="E396" s="3">
        <v>5.3689653975425298</v>
      </c>
      <c r="F396" s="3">
        <v>5.0457690337054073</v>
      </c>
      <c r="G396" s="14">
        <v>1.2779233946526793</v>
      </c>
      <c r="H396" s="25">
        <v>18.71205413037988</v>
      </c>
    </row>
    <row r="397" spans="2:8" x14ac:dyDescent="0.25">
      <c r="B397" s="25">
        <v>394</v>
      </c>
      <c r="C397" s="23">
        <v>3.5688746153373985</v>
      </c>
      <c r="D397" s="3">
        <v>2.5151653834173429</v>
      </c>
      <c r="E397" s="3">
        <v>5.6168105230642498</v>
      </c>
      <c r="F397" s="3">
        <v>4.6532100103016472</v>
      </c>
      <c r="G397" s="14">
        <v>1.3867312363044122</v>
      </c>
      <c r="H397" s="25">
        <v>17.740791768425055</v>
      </c>
    </row>
    <row r="398" spans="2:8" x14ac:dyDescent="0.25">
      <c r="B398" s="25">
        <v>395</v>
      </c>
      <c r="C398" s="23">
        <v>3.9708862817771102</v>
      </c>
      <c r="D398" s="3">
        <v>3.0724784144885162</v>
      </c>
      <c r="E398" s="3">
        <v>5.3788235771835122</v>
      </c>
      <c r="F398" s="3">
        <v>3.6146738981866897</v>
      </c>
      <c r="G398" s="14">
        <v>1.5713625024251823</v>
      </c>
      <c r="H398" s="25">
        <v>17.60822467406101</v>
      </c>
    </row>
    <row r="399" spans="2:8" x14ac:dyDescent="0.25">
      <c r="B399" s="25">
        <v>396</v>
      </c>
      <c r="C399" s="23">
        <v>4.6376551989940307</v>
      </c>
      <c r="D399" s="3">
        <v>3.8095197213886944</v>
      </c>
      <c r="E399" s="3">
        <v>4.7275040977729672</v>
      </c>
      <c r="F399" s="3">
        <v>4.9424284611459193</v>
      </c>
      <c r="G399" s="14">
        <v>1.2795228266632963</v>
      </c>
      <c r="H399" s="25">
        <v>19.396630305964909</v>
      </c>
    </row>
    <row r="400" spans="2:8" x14ac:dyDescent="0.25">
      <c r="B400" s="25">
        <v>397</v>
      </c>
      <c r="C400" s="23">
        <v>4.3681508835718041</v>
      </c>
      <c r="D400" s="3">
        <v>2.7147758546698229</v>
      </c>
      <c r="E400" s="3">
        <v>4.5527062709389794</v>
      </c>
      <c r="F400" s="3">
        <v>3.7200965216599506</v>
      </c>
      <c r="G400" s="14">
        <v>1.5988447980621781</v>
      </c>
      <c r="H400" s="25">
        <v>16.954574328902734</v>
      </c>
    </row>
    <row r="401" spans="2:8" x14ac:dyDescent="0.25">
      <c r="B401" s="25">
        <v>398</v>
      </c>
      <c r="C401" s="23">
        <v>4.6123401583892152</v>
      </c>
      <c r="D401" s="3">
        <v>3.047540357661239</v>
      </c>
      <c r="E401" s="3">
        <v>7.5575951596117017</v>
      </c>
      <c r="F401" s="3">
        <v>3.6275864628246066</v>
      </c>
      <c r="G401" s="14">
        <v>1.354960140564474</v>
      </c>
      <c r="H401" s="25">
        <v>20.20002227905124</v>
      </c>
    </row>
    <row r="402" spans="2:8" x14ac:dyDescent="0.25">
      <c r="B402" s="25">
        <v>399</v>
      </c>
      <c r="C402" s="23">
        <v>4.596114979163719</v>
      </c>
      <c r="D402" s="3">
        <v>3.5407922378354142</v>
      </c>
      <c r="E402" s="3">
        <v>5.123460998133833</v>
      </c>
      <c r="F402" s="3">
        <v>3.2303631157037356</v>
      </c>
      <c r="G402" s="14">
        <v>1.5309983838511823</v>
      </c>
      <c r="H402" s="25">
        <v>18.021729714687886</v>
      </c>
    </row>
    <row r="403" spans="2:8" x14ac:dyDescent="0.25">
      <c r="B403" s="25">
        <v>400</v>
      </c>
      <c r="C403" s="23">
        <v>4.0532901294153199</v>
      </c>
      <c r="D403" s="3">
        <v>3.5607237611855509</v>
      </c>
      <c r="E403" s="3">
        <v>6.2659255163373437</v>
      </c>
      <c r="F403" s="3">
        <v>4.5802073170956401</v>
      </c>
      <c r="G403" s="14">
        <v>1.6365509004631733</v>
      </c>
      <c r="H403" s="25">
        <v>20.096697624497029</v>
      </c>
    </row>
    <row r="404" spans="2:8" x14ac:dyDescent="0.25">
      <c r="B404" s="25">
        <v>401</v>
      </c>
      <c r="C404" s="23">
        <v>3.965393442518879</v>
      </c>
      <c r="D404" s="3">
        <v>2.2945496668230776</v>
      </c>
      <c r="E404" s="3">
        <v>4.6433595289775615</v>
      </c>
      <c r="F404" s="3">
        <v>5.002812644811466</v>
      </c>
      <c r="G404" s="14">
        <v>1.8158650736017472</v>
      </c>
      <c r="H404" s="25">
        <v>17.721980356732729</v>
      </c>
    </row>
    <row r="405" spans="2:8" x14ac:dyDescent="0.25">
      <c r="B405" s="25">
        <v>402</v>
      </c>
      <c r="C405" s="23">
        <v>3.3890754374302539</v>
      </c>
      <c r="D405" s="3">
        <v>3.3551096025890215</v>
      </c>
      <c r="E405" s="3">
        <v>5.3967005391325991</v>
      </c>
      <c r="F405" s="3">
        <v>4.0121418151084232</v>
      </c>
      <c r="G405" s="14">
        <v>1.2366942276543718</v>
      </c>
      <c r="H405" s="25">
        <v>17.389721621914671</v>
      </c>
    </row>
    <row r="406" spans="2:8" x14ac:dyDescent="0.25">
      <c r="B406" s="25">
        <v>403</v>
      </c>
      <c r="C406" s="23">
        <v>4.1218787532085654</v>
      </c>
      <c r="D406" s="3">
        <v>2.9099506541512583</v>
      </c>
      <c r="E406" s="3">
        <v>5.1949982065318743</v>
      </c>
      <c r="F406" s="3">
        <v>4.5007186216422053</v>
      </c>
      <c r="G406" s="14">
        <v>1.6761434460316189</v>
      </c>
      <c r="H406" s="25">
        <v>18.403689681565524</v>
      </c>
    </row>
    <row r="407" spans="2:8" x14ac:dyDescent="0.25">
      <c r="B407" s="25">
        <v>404</v>
      </c>
      <c r="C407" s="23">
        <v>4.4995775159961671</v>
      </c>
      <c r="D407" s="3">
        <v>2.9292957966859583</v>
      </c>
      <c r="E407" s="3">
        <v>5.0428122921286356</v>
      </c>
      <c r="F407" s="3">
        <v>3.9654768365985977</v>
      </c>
      <c r="G407" s="14">
        <v>1.506053781385789</v>
      </c>
      <c r="H407" s="25">
        <v>17.943216222795147</v>
      </c>
    </row>
    <row r="408" spans="2:8" x14ac:dyDescent="0.25">
      <c r="B408" s="25">
        <v>405</v>
      </c>
      <c r="C408" s="23">
        <v>4.4903565757157731</v>
      </c>
      <c r="D408" s="3">
        <v>2.0547609783818888</v>
      </c>
      <c r="E408" s="3">
        <v>5.4958958282853239</v>
      </c>
      <c r="F408" s="3">
        <v>4.9880562999230378</v>
      </c>
      <c r="G408" s="14">
        <v>1.5410219357538857</v>
      </c>
      <c r="H408" s="25">
        <v>18.570091618059909</v>
      </c>
    </row>
    <row r="409" spans="2:8" x14ac:dyDescent="0.25">
      <c r="B409" s="25">
        <v>406</v>
      </c>
      <c r="C409" s="23">
        <v>3.7176191159804319</v>
      </c>
      <c r="D409" s="3">
        <v>3.3330182543297093</v>
      </c>
      <c r="E409" s="3">
        <v>4.4495898868105535</v>
      </c>
      <c r="F409" s="3">
        <v>3.1488199315856997</v>
      </c>
      <c r="G409" s="14">
        <v>1.4416731922174415</v>
      </c>
      <c r="H409" s="25">
        <v>16.090720380923834</v>
      </c>
    </row>
    <row r="410" spans="2:8" x14ac:dyDescent="0.25">
      <c r="B410" s="25">
        <v>407</v>
      </c>
      <c r="C410" s="23">
        <v>4.2306575849601913</v>
      </c>
      <c r="D410" s="3">
        <v>3.68237544850723</v>
      </c>
      <c r="E410" s="3">
        <v>5.5416089372570481</v>
      </c>
      <c r="F410" s="3">
        <v>4.5989508109607815</v>
      </c>
      <c r="G410" s="14">
        <v>1.5755526672356874</v>
      </c>
      <c r="H410" s="25">
        <v>19.629145448920941</v>
      </c>
    </row>
    <row r="411" spans="2:8" x14ac:dyDescent="0.25">
      <c r="B411" s="25">
        <v>408</v>
      </c>
      <c r="C411" s="23">
        <v>4.3503447063845213</v>
      </c>
      <c r="D411" s="3">
        <v>2.9921394814112912</v>
      </c>
      <c r="E411" s="3">
        <v>5.2259443054592101</v>
      </c>
      <c r="F411" s="3">
        <v>3.7291010942178251</v>
      </c>
      <c r="G411" s="14">
        <v>1.6483775101028137</v>
      </c>
      <c r="H411" s="25">
        <v>17.945907097575663</v>
      </c>
    </row>
    <row r="412" spans="2:8" x14ac:dyDescent="0.25">
      <c r="B412" s="25">
        <v>409</v>
      </c>
      <c r="C412" s="23">
        <v>3.1185874695050964</v>
      </c>
      <c r="D412" s="3">
        <v>2.9594296571526444</v>
      </c>
      <c r="E412" s="3">
        <v>4.7437497890696507</v>
      </c>
      <c r="F412" s="3">
        <v>4.8795762434542747</v>
      </c>
      <c r="G412" s="14">
        <v>1.6486288024469591</v>
      </c>
      <c r="H412" s="25">
        <v>17.349971961628626</v>
      </c>
    </row>
    <row r="413" spans="2:8" x14ac:dyDescent="0.25">
      <c r="B413" s="25">
        <v>410</v>
      </c>
      <c r="C413" s="23">
        <v>3.042862940123694</v>
      </c>
      <c r="D413" s="3">
        <v>3.6641194328823428</v>
      </c>
      <c r="E413" s="3">
        <v>5.6205369126653402</v>
      </c>
      <c r="F413" s="3">
        <v>5.3925238376602413</v>
      </c>
      <c r="G413" s="14">
        <v>1.5375180064948664</v>
      </c>
      <c r="H413" s="25">
        <v>19.257561129826485</v>
      </c>
    </row>
    <row r="414" spans="2:8" x14ac:dyDescent="0.25">
      <c r="B414" s="25">
        <v>411</v>
      </c>
      <c r="C414" s="23">
        <v>4.8048061138981568</v>
      </c>
      <c r="D414" s="3">
        <v>2.5026227257683527</v>
      </c>
      <c r="E414" s="3">
        <v>6.3612248871761201</v>
      </c>
      <c r="F414" s="3">
        <v>3.3403331999355048</v>
      </c>
      <c r="G414" s="14">
        <v>1.2008393553138321</v>
      </c>
      <c r="H414" s="25">
        <v>18.209826282091967</v>
      </c>
    </row>
    <row r="415" spans="2:8" x14ac:dyDescent="0.25">
      <c r="B415" s="25">
        <v>412</v>
      </c>
      <c r="C415" s="23">
        <v>4.0247610631913604</v>
      </c>
      <c r="D415" s="3">
        <v>3.0829990510394265</v>
      </c>
      <c r="E415" s="3">
        <v>6.7399397677671917</v>
      </c>
      <c r="F415" s="3">
        <v>3.2884954816416485</v>
      </c>
      <c r="G415" s="14">
        <v>1.061938876164658</v>
      </c>
      <c r="H415" s="25">
        <v>18.198134239804286</v>
      </c>
    </row>
    <row r="416" spans="2:8" x14ac:dyDescent="0.25">
      <c r="B416" s="25">
        <v>413</v>
      </c>
      <c r="C416" s="23">
        <v>3.5729146372903657</v>
      </c>
      <c r="D416" s="3">
        <v>3.2520766023798835</v>
      </c>
      <c r="E416" s="3">
        <v>4.6359804700351006</v>
      </c>
      <c r="F416" s="3">
        <v>4.514305194734205</v>
      </c>
      <c r="G416" s="14">
        <v>1.7998238457891564</v>
      </c>
      <c r="H416" s="25">
        <v>17.77510075022871</v>
      </c>
    </row>
    <row r="417" spans="2:8" x14ac:dyDescent="0.25">
      <c r="B417" s="25">
        <v>414</v>
      </c>
      <c r="C417" s="23">
        <v>4.007280693801996</v>
      </c>
      <c r="D417" s="3">
        <v>2.8456646769111398</v>
      </c>
      <c r="E417" s="3">
        <v>6.9472866250400518</v>
      </c>
      <c r="F417" s="3">
        <v>4.1283814997236545</v>
      </c>
      <c r="G417" s="14">
        <v>1.7420781027806083</v>
      </c>
      <c r="H417" s="25">
        <v>19.670691598257449</v>
      </c>
    </row>
    <row r="418" spans="2:8" x14ac:dyDescent="0.25">
      <c r="B418" s="25">
        <v>415</v>
      </c>
      <c r="C418" s="23">
        <v>3.9265198368716785</v>
      </c>
      <c r="D418" s="3">
        <v>3.0634991075924281</v>
      </c>
      <c r="E418" s="3">
        <v>5.0404757280141474</v>
      </c>
      <c r="F418" s="3">
        <v>4.7436892545497971</v>
      </c>
      <c r="G418" s="14">
        <v>1.4445543351238121</v>
      </c>
      <c r="H418" s="25">
        <v>18.218738262151863</v>
      </c>
    </row>
    <row r="419" spans="2:8" x14ac:dyDescent="0.25">
      <c r="B419" s="25">
        <v>416</v>
      </c>
      <c r="C419" s="23">
        <v>4.0846538920921764</v>
      </c>
      <c r="D419" s="3">
        <v>3.6194710774780692</v>
      </c>
      <c r="E419" s="3">
        <v>6.2221033058516504</v>
      </c>
      <c r="F419" s="3">
        <v>3.4698863425579276</v>
      </c>
      <c r="G419" s="14">
        <v>1.592212282144525</v>
      </c>
      <c r="H419" s="25">
        <v>18.988326900124349</v>
      </c>
    </row>
    <row r="420" spans="2:8" x14ac:dyDescent="0.25">
      <c r="B420" s="25">
        <v>417</v>
      </c>
      <c r="C420" s="23">
        <v>3.4380804545058981</v>
      </c>
      <c r="D420" s="3">
        <v>2.0925138322694838</v>
      </c>
      <c r="E420" s="3">
        <v>6.760925714613788</v>
      </c>
      <c r="F420" s="3">
        <v>3.8362819552591239</v>
      </c>
      <c r="G420" s="14">
        <v>1.8853949502514238</v>
      </c>
      <c r="H420" s="25">
        <v>18.013196906899719</v>
      </c>
    </row>
    <row r="421" spans="2:8" x14ac:dyDescent="0.25">
      <c r="B421" s="25">
        <v>418</v>
      </c>
      <c r="C421" s="23">
        <v>4.156589002824238</v>
      </c>
      <c r="D421" s="3">
        <v>2.3801894779320056</v>
      </c>
      <c r="E421" s="3">
        <v>4.7727862490380808</v>
      </c>
      <c r="F421" s="3">
        <v>4.6607219855563935</v>
      </c>
      <c r="G421" s="14">
        <v>1.6667615406574476</v>
      </c>
      <c r="H421" s="25">
        <v>17.637048256008164</v>
      </c>
    </row>
    <row r="422" spans="2:8" x14ac:dyDescent="0.25">
      <c r="B422" s="25">
        <v>419</v>
      </c>
      <c r="C422" s="23">
        <v>3.4385639713562215</v>
      </c>
      <c r="D422" s="3">
        <v>3.811364216593875</v>
      </c>
      <c r="E422" s="3">
        <v>4.8071781871818153</v>
      </c>
      <c r="F422" s="3">
        <v>3.3255124234397448</v>
      </c>
      <c r="G422" s="14">
        <v>1.396981868210029</v>
      </c>
      <c r="H422" s="25">
        <v>16.779600666781686</v>
      </c>
    </row>
    <row r="423" spans="2:8" x14ac:dyDescent="0.25">
      <c r="B423" s="25">
        <v>420</v>
      </c>
      <c r="C423" s="23">
        <v>4.4231009883856354</v>
      </c>
      <c r="D423" s="3">
        <v>2.5126116217035128</v>
      </c>
      <c r="E423" s="3">
        <v>6.0882937921172378</v>
      </c>
      <c r="F423" s="3">
        <v>3.6407077632034972</v>
      </c>
      <c r="G423" s="14">
        <v>1.3743319640794125</v>
      </c>
      <c r="H423" s="25">
        <v>18.039046129489297</v>
      </c>
    </row>
    <row r="424" spans="2:8" x14ac:dyDescent="0.25">
      <c r="B424" s="25">
        <v>421</v>
      </c>
      <c r="C424" s="23">
        <v>3.461451752172978</v>
      </c>
      <c r="D424" s="3">
        <v>2.8413327352698761</v>
      </c>
      <c r="E424" s="3">
        <v>7.1815585591169686</v>
      </c>
      <c r="F424" s="3">
        <v>5.4617000699343254</v>
      </c>
      <c r="G424" s="14">
        <v>1.5113320883371146</v>
      </c>
      <c r="H424" s="25">
        <v>20.457375204831258</v>
      </c>
    </row>
    <row r="425" spans="2:8" x14ac:dyDescent="0.25">
      <c r="B425" s="25">
        <v>422</v>
      </c>
      <c r="C425" s="23">
        <v>3.293961222778834</v>
      </c>
      <c r="D425" s="3">
        <v>2.7034109658143315</v>
      </c>
      <c r="E425" s="3">
        <v>6.0769715276897793</v>
      </c>
      <c r="F425" s="3">
        <v>3.6654971483304792</v>
      </c>
      <c r="G425" s="14">
        <v>1.3354700835511948</v>
      </c>
      <c r="H425" s="25">
        <v>17.075310948164617</v>
      </c>
    </row>
    <row r="426" spans="2:8" x14ac:dyDescent="0.25">
      <c r="B426" s="25">
        <v>423</v>
      </c>
      <c r="C426" s="23">
        <v>4.2027417903125439</v>
      </c>
      <c r="D426" s="3">
        <v>3.8200945071789119</v>
      </c>
      <c r="E426" s="3">
        <v>6.1502685136026596</v>
      </c>
      <c r="F426" s="3">
        <v>3.7895354332265421</v>
      </c>
      <c r="G426" s="14">
        <v>1.475027376095013</v>
      </c>
      <c r="H426" s="25">
        <v>19.43766762041567</v>
      </c>
    </row>
    <row r="427" spans="2:8" x14ac:dyDescent="0.25">
      <c r="B427" s="25">
        <v>424</v>
      </c>
      <c r="C427" s="23">
        <v>4.669706243398994</v>
      </c>
      <c r="D427" s="3">
        <v>3.5528046438452732</v>
      </c>
      <c r="E427" s="3">
        <v>4.8779922289949766</v>
      </c>
      <c r="F427" s="3">
        <v>4.1373972130662464</v>
      </c>
      <c r="G427" s="14">
        <v>1.5143941222461348</v>
      </c>
      <c r="H427" s="25">
        <v>18.752294451551624</v>
      </c>
    </row>
    <row r="428" spans="2:8" x14ac:dyDescent="0.25">
      <c r="B428" s="25">
        <v>425</v>
      </c>
      <c r="C428" s="23">
        <v>4.0486357632054109</v>
      </c>
      <c r="D428" s="3">
        <v>3.3001675867691027</v>
      </c>
      <c r="E428" s="3">
        <v>4.5676835111271901</v>
      </c>
      <c r="F428" s="3">
        <v>3.4223477468820125</v>
      </c>
      <c r="G428" s="14">
        <v>1.6292906341836875</v>
      </c>
      <c r="H428" s="25">
        <v>16.968125242167403</v>
      </c>
    </row>
    <row r="429" spans="2:8" x14ac:dyDescent="0.25">
      <c r="B429" s="25">
        <v>426</v>
      </c>
      <c r="C429" s="23">
        <v>3.7335379578293404</v>
      </c>
      <c r="D429" s="3">
        <v>3.0914079146921152</v>
      </c>
      <c r="E429" s="3">
        <v>4.7673649679368006</v>
      </c>
      <c r="F429" s="3">
        <v>3.8895907817068549</v>
      </c>
      <c r="G429" s="14">
        <v>1.6787735628446101</v>
      </c>
      <c r="H429" s="25">
        <v>17.160675185009723</v>
      </c>
    </row>
    <row r="430" spans="2:8" x14ac:dyDescent="0.25">
      <c r="B430" s="25">
        <v>427</v>
      </c>
      <c r="C430" s="23">
        <v>3.8577415743413717</v>
      </c>
      <c r="D430" s="3">
        <v>2.2238400883165435</v>
      </c>
      <c r="E430" s="3">
        <v>4.304343448938412</v>
      </c>
      <c r="F430" s="3">
        <v>4.0256659431980459</v>
      </c>
      <c r="G430" s="14">
        <v>1.8638721139669068</v>
      </c>
      <c r="H430" s="25">
        <v>16.275463168761281</v>
      </c>
    </row>
    <row r="431" spans="2:8" x14ac:dyDescent="0.25">
      <c r="B431" s="25">
        <v>428</v>
      </c>
      <c r="C431" s="23">
        <v>3.2931864787457825</v>
      </c>
      <c r="D431" s="3">
        <v>2.5552468945160047</v>
      </c>
      <c r="E431" s="3">
        <v>5.9536061948927612</v>
      </c>
      <c r="F431" s="3">
        <v>3.9593504941857836</v>
      </c>
      <c r="G431" s="14">
        <v>1.3999646746787486</v>
      </c>
      <c r="H431" s="25">
        <v>17.161354737019082</v>
      </c>
    </row>
    <row r="432" spans="2:8" x14ac:dyDescent="0.25">
      <c r="B432" s="25">
        <v>429</v>
      </c>
      <c r="C432" s="23">
        <v>4.4587329759477932</v>
      </c>
      <c r="D432" s="3">
        <v>2.6449489639110659</v>
      </c>
      <c r="E432" s="3">
        <v>6.1272790513693591</v>
      </c>
      <c r="F432" s="3">
        <v>5.6038792737858527</v>
      </c>
      <c r="G432" s="14">
        <v>1.6336115067886576</v>
      </c>
      <c r="H432" s="25">
        <v>20.46845177180273</v>
      </c>
    </row>
    <row r="433" spans="2:8" x14ac:dyDescent="0.25">
      <c r="B433" s="25">
        <v>430</v>
      </c>
      <c r="C433" s="23">
        <v>4.4411257500300518</v>
      </c>
      <c r="D433" s="3">
        <v>2.525145728230874</v>
      </c>
      <c r="E433" s="3">
        <v>4.820988464574123</v>
      </c>
      <c r="F433" s="3">
        <v>4.6056802812294038</v>
      </c>
      <c r="G433" s="14">
        <v>1.5097665417744368</v>
      </c>
      <c r="H433" s="25">
        <v>17.902706765838889</v>
      </c>
    </row>
    <row r="434" spans="2:8" x14ac:dyDescent="0.25">
      <c r="B434" s="25">
        <v>431</v>
      </c>
      <c r="C434" s="23">
        <v>3.4480965640145103</v>
      </c>
      <c r="D434" s="3">
        <v>2.4951539214763501</v>
      </c>
      <c r="E434" s="3">
        <v>6.2345260691497222</v>
      </c>
      <c r="F434" s="3">
        <v>5.1509946347219131</v>
      </c>
      <c r="G434" s="14">
        <v>1.099954642052503</v>
      </c>
      <c r="H434" s="25">
        <v>18.428725831415001</v>
      </c>
    </row>
    <row r="435" spans="2:8" x14ac:dyDescent="0.25">
      <c r="B435" s="25">
        <v>432</v>
      </c>
      <c r="C435" s="23">
        <v>4.5896445855635131</v>
      </c>
      <c r="D435" s="3">
        <v>3.1494692474292685</v>
      </c>
      <c r="E435" s="3">
        <v>6.1465318831491675</v>
      </c>
      <c r="F435" s="3">
        <v>5.1872779894581882</v>
      </c>
      <c r="G435" s="14">
        <v>1.6565688717489913</v>
      </c>
      <c r="H435" s="25">
        <v>20.729492577349131</v>
      </c>
    </row>
    <row r="436" spans="2:8" x14ac:dyDescent="0.25">
      <c r="B436" s="25">
        <v>433</v>
      </c>
      <c r="C436" s="23">
        <v>3.5264279611921907</v>
      </c>
      <c r="D436" s="3">
        <v>3.122282379880728</v>
      </c>
      <c r="E436" s="3">
        <v>5.0871909703329701</v>
      </c>
      <c r="F436" s="3">
        <v>4.3668294528486911</v>
      </c>
      <c r="G436" s="14">
        <v>1.2666181015082594</v>
      </c>
      <c r="H436" s="25">
        <v>17.369348865762841</v>
      </c>
    </row>
    <row r="437" spans="2:8" x14ac:dyDescent="0.25">
      <c r="B437" s="25">
        <v>434</v>
      </c>
      <c r="C437" s="23">
        <v>3.551617899157689</v>
      </c>
      <c r="D437" s="3">
        <v>2.7511617358114071</v>
      </c>
      <c r="E437" s="3">
        <v>6.2883144450479227</v>
      </c>
      <c r="F437" s="3">
        <v>5.8369351899817641</v>
      </c>
      <c r="G437" s="14">
        <v>1.4542285102186654</v>
      </c>
      <c r="H437" s="25">
        <v>19.882257780217447</v>
      </c>
    </row>
    <row r="438" spans="2:8" x14ac:dyDescent="0.25">
      <c r="B438" s="25">
        <v>435</v>
      </c>
      <c r="C438" s="23">
        <v>4.4787013814350622</v>
      </c>
      <c r="D438" s="3">
        <v>2.1301053162527288</v>
      </c>
      <c r="E438" s="3">
        <v>4.6634069058178156</v>
      </c>
      <c r="F438" s="3">
        <v>4.5768484220611816</v>
      </c>
      <c r="G438" s="14">
        <v>1.6880665577678728</v>
      </c>
      <c r="H438" s="25">
        <v>17.53712858333466</v>
      </c>
    </row>
    <row r="439" spans="2:8" x14ac:dyDescent="0.25">
      <c r="B439" s="25">
        <v>436</v>
      </c>
      <c r="C439" s="23">
        <v>4.7376052492968439</v>
      </c>
      <c r="D439" s="3">
        <v>3.5855525754409183</v>
      </c>
      <c r="E439" s="3">
        <v>6.1850470478465134</v>
      </c>
      <c r="F439" s="3">
        <v>3.8305569424214232</v>
      </c>
      <c r="G439" s="14">
        <v>1.6743231001001955</v>
      </c>
      <c r="H439" s="25">
        <v>20.013084915105896</v>
      </c>
    </row>
    <row r="440" spans="2:8" x14ac:dyDescent="0.25">
      <c r="B440" s="25">
        <v>437</v>
      </c>
      <c r="C440" s="23">
        <v>4.7176641596860769</v>
      </c>
      <c r="D440" s="3">
        <v>3.3695044138213577</v>
      </c>
      <c r="E440" s="3">
        <v>5.418974241247799</v>
      </c>
      <c r="F440" s="3">
        <v>4.20892848356839</v>
      </c>
      <c r="G440" s="14">
        <v>1.8436558512140542</v>
      </c>
      <c r="H440" s="25">
        <v>19.558727149537678</v>
      </c>
    </row>
    <row r="441" spans="2:8" x14ac:dyDescent="0.25">
      <c r="B441" s="25">
        <v>438</v>
      </c>
      <c r="C441" s="23">
        <v>4.2355957864805873</v>
      </c>
      <c r="D441" s="3">
        <v>3.360572710879572</v>
      </c>
      <c r="E441" s="3">
        <v>4.9606771403590404</v>
      </c>
      <c r="F441" s="3">
        <v>3.6157751529683315</v>
      </c>
      <c r="G441" s="14">
        <v>1.3406545918410919</v>
      </c>
      <c r="H441" s="25">
        <v>17.513275382528622</v>
      </c>
    </row>
    <row r="442" spans="2:8" x14ac:dyDescent="0.25">
      <c r="B442" s="25">
        <v>439</v>
      </c>
      <c r="C442" s="23">
        <v>4.288193433298142</v>
      </c>
      <c r="D442" s="3">
        <v>3.3031904483959851</v>
      </c>
      <c r="E442" s="3">
        <v>5.3907169588497332</v>
      </c>
      <c r="F442" s="3">
        <v>4.4985450853629558</v>
      </c>
      <c r="G442" s="14">
        <v>1.7757343437664208</v>
      </c>
      <c r="H442" s="25">
        <v>19.256380269673237</v>
      </c>
    </row>
    <row r="443" spans="2:8" x14ac:dyDescent="0.25">
      <c r="B443" s="25">
        <v>440</v>
      </c>
      <c r="C443" s="23">
        <v>4.5420489010003644</v>
      </c>
      <c r="D443" s="3">
        <v>3.1535137687390113</v>
      </c>
      <c r="E443" s="3">
        <v>4.8703069702465864</v>
      </c>
      <c r="F443" s="3">
        <v>4.0802008690007199</v>
      </c>
      <c r="G443" s="14">
        <v>1.5138180114741209</v>
      </c>
      <c r="H443" s="25">
        <v>18.159888520460804</v>
      </c>
    </row>
    <row r="444" spans="2:8" x14ac:dyDescent="0.25">
      <c r="B444" s="25">
        <v>441</v>
      </c>
      <c r="C444" s="23">
        <v>4.1671684323860063</v>
      </c>
      <c r="D444" s="3">
        <v>3.1377250101747158</v>
      </c>
      <c r="E444" s="3">
        <v>7.7943977505361675</v>
      </c>
      <c r="F444" s="3">
        <v>3.6247648577018055</v>
      </c>
      <c r="G444" s="14">
        <v>1.5371020314280039</v>
      </c>
      <c r="H444" s="25">
        <v>20.261158082226697</v>
      </c>
    </row>
    <row r="445" spans="2:8" x14ac:dyDescent="0.25">
      <c r="B445" s="25">
        <v>442</v>
      </c>
      <c r="C445" s="23">
        <v>4.3032604608345819</v>
      </c>
      <c r="D445" s="3">
        <v>3.2895531236615074</v>
      </c>
      <c r="E445" s="3">
        <v>6.1393883669035629</v>
      </c>
      <c r="F445" s="3">
        <v>3.431031346866694</v>
      </c>
      <c r="G445" s="14">
        <v>1.1347500663290055</v>
      </c>
      <c r="H445" s="25">
        <v>18.29798336459535</v>
      </c>
    </row>
    <row r="446" spans="2:8" x14ac:dyDescent="0.25">
      <c r="B446" s="25">
        <v>443</v>
      </c>
      <c r="C446" s="23">
        <v>3.3045372425192401</v>
      </c>
      <c r="D446" s="3">
        <v>3.2997666493297455</v>
      </c>
      <c r="E446" s="3">
        <v>4.3741312836623747</v>
      </c>
      <c r="F446" s="3">
        <v>4.0540550044528647</v>
      </c>
      <c r="G446" s="14">
        <v>1.8897522819099946</v>
      </c>
      <c r="H446" s="25">
        <v>16.92224246187422</v>
      </c>
    </row>
    <row r="447" spans="2:8" x14ac:dyDescent="0.25">
      <c r="B447" s="25">
        <v>444</v>
      </c>
      <c r="C447" s="23">
        <v>4.2991919652981929</v>
      </c>
      <c r="D447" s="3">
        <v>2.3182115961188687</v>
      </c>
      <c r="E447" s="3">
        <v>7.1635319920391121</v>
      </c>
      <c r="F447" s="3">
        <v>4.1206947924700161</v>
      </c>
      <c r="G447" s="14">
        <v>1.0740333679302048</v>
      </c>
      <c r="H447" s="25">
        <v>18.975663713856395</v>
      </c>
    </row>
    <row r="448" spans="2:8" x14ac:dyDescent="0.25">
      <c r="B448" s="25">
        <v>445</v>
      </c>
      <c r="C448" s="23">
        <v>4.6723804861569542</v>
      </c>
      <c r="D448" s="3">
        <v>3.352374861098943</v>
      </c>
      <c r="E448" s="3">
        <v>5.373896083391851</v>
      </c>
      <c r="F448" s="3">
        <v>3.8826146282658041</v>
      </c>
      <c r="G448" s="14">
        <v>1.3209679622178081</v>
      </c>
      <c r="H448" s="25">
        <v>18.602234021131359</v>
      </c>
    </row>
    <row r="449" spans="2:8" x14ac:dyDescent="0.25">
      <c r="B449" s="25">
        <v>446</v>
      </c>
      <c r="C449" s="23">
        <v>3.7284739751696723</v>
      </c>
      <c r="D449" s="3">
        <v>2.8329262739123289</v>
      </c>
      <c r="E449" s="3">
        <v>5.295635953836781</v>
      </c>
      <c r="F449" s="3">
        <v>4.7880364318556925</v>
      </c>
      <c r="G449" s="14">
        <v>1.3523611183706974</v>
      </c>
      <c r="H449" s="25">
        <v>17.99743375314517</v>
      </c>
    </row>
    <row r="450" spans="2:8" x14ac:dyDescent="0.25">
      <c r="B450" s="25">
        <v>447</v>
      </c>
      <c r="C450" s="23">
        <v>4.5080568764055311</v>
      </c>
      <c r="D450" s="3">
        <v>3.1510467672052682</v>
      </c>
      <c r="E450" s="3">
        <v>4.6755272572098479</v>
      </c>
      <c r="F450" s="3">
        <v>5.0365626201790565</v>
      </c>
      <c r="G450" s="14">
        <v>1.4332067552075607</v>
      </c>
      <c r="H450" s="25">
        <v>18.804400276207264</v>
      </c>
    </row>
    <row r="451" spans="2:8" x14ac:dyDescent="0.25">
      <c r="B451" s="25">
        <v>448</v>
      </c>
      <c r="C451" s="23">
        <v>3.9632217082535215</v>
      </c>
      <c r="D451" s="3">
        <v>2.701163995300051</v>
      </c>
      <c r="E451" s="3">
        <v>4.6942591862275105</v>
      </c>
      <c r="F451" s="3">
        <v>4.9929473328037908</v>
      </c>
      <c r="G451" s="14">
        <v>1.5651416454170217</v>
      </c>
      <c r="H451" s="25">
        <v>17.916733868001895</v>
      </c>
    </row>
    <row r="452" spans="2:8" x14ac:dyDescent="0.25">
      <c r="B452" s="25">
        <v>449</v>
      </c>
      <c r="C452" s="23">
        <v>3.1772321647446362</v>
      </c>
      <c r="D452" s="3">
        <v>2.2556783512747409</v>
      </c>
      <c r="E452" s="3">
        <v>6.4409147083712011</v>
      </c>
      <c r="F452" s="3">
        <v>3.6519828613912737</v>
      </c>
      <c r="G452" s="14">
        <v>1.4184920057817321</v>
      </c>
      <c r="H452" s="25">
        <v>16.944300091563584</v>
      </c>
    </row>
    <row r="453" spans="2:8" x14ac:dyDescent="0.25">
      <c r="B453" s="25">
        <v>450</v>
      </c>
      <c r="C453" s="23">
        <v>3.6151799822302135</v>
      </c>
      <c r="D453" s="3">
        <v>3.0931933466364736</v>
      </c>
      <c r="E453" s="3">
        <v>5.5334897727517172</v>
      </c>
      <c r="F453" s="3">
        <v>3.1845750700322326</v>
      </c>
      <c r="G453" s="14">
        <v>1.3096487052649723</v>
      </c>
      <c r="H453" s="25">
        <v>16.736086876915607</v>
      </c>
    </row>
    <row r="454" spans="2:8" x14ac:dyDescent="0.25">
      <c r="B454" s="25">
        <v>451</v>
      </c>
      <c r="C454" s="23">
        <v>3.5327106898746377</v>
      </c>
      <c r="D454" s="3">
        <v>2.9153382172493019</v>
      </c>
      <c r="E454" s="3">
        <v>7.0462887997601253</v>
      </c>
      <c r="F454" s="3">
        <v>3.4885148296901831</v>
      </c>
      <c r="G454" s="14">
        <v>1.5722293099965448</v>
      </c>
      <c r="H454" s="25">
        <v>18.55508184657079</v>
      </c>
    </row>
    <row r="455" spans="2:8" x14ac:dyDescent="0.25">
      <c r="B455" s="25">
        <v>452</v>
      </c>
      <c r="C455" s="23">
        <v>3.9445785860201208</v>
      </c>
      <c r="D455" s="3">
        <v>3.7586339884099975</v>
      </c>
      <c r="E455" s="3">
        <v>4.6108566685348409</v>
      </c>
      <c r="F455" s="3">
        <v>3.8333907901338695</v>
      </c>
      <c r="G455" s="14">
        <v>1.4476542643557944</v>
      </c>
      <c r="H455" s="25">
        <v>17.595114297454622</v>
      </c>
    </row>
    <row r="456" spans="2:8" x14ac:dyDescent="0.25">
      <c r="B456" s="25">
        <v>453</v>
      </c>
      <c r="C456" s="23">
        <v>4.068384271406547</v>
      </c>
      <c r="D456" s="3">
        <v>2.4021746214410458</v>
      </c>
      <c r="E456" s="3">
        <v>5.4099669090197731</v>
      </c>
      <c r="F456" s="3">
        <v>3.8933174045173482</v>
      </c>
      <c r="G456" s="14">
        <v>1.3271450130454225</v>
      </c>
      <c r="H456" s="25">
        <v>17.100988219430139</v>
      </c>
    </row>
    <row r="457" spans="2:8" x14ac:dyDescent="0.25">
      <c r="B457" s="25">
        <v>454</v>
      </c>
      <c r="C457" s="23">
        <v>4.143887433061999</v>
      </c>
      <c r="D457" s="3">
        <v>3.0417900339488204</v>
      </c>
      <c r="E457" s="3">
        <v>5.8463620379713639</v>
      </c>
      <c r="F457" s="3">
        <v>3.496976437650789</v>
      </c>
      <c r="G457" s="14">
        <v>1.2554668768251207</v>
      </c>
      <c r="H457" s="25">
        <v>17.784482819458095</v>
      </c>
    </row>
    <row r="458" spans="2:8" x14ac:dyDescent="0.25">
      <c r="B458" s="25">
        <v>455</v>
      </c>
      <c r="C458" s="23">
        <v>3.693875899017252</v>
      </c>
      <c r="D458" s="3">
        <v>3.5551646857195593</v>
      </c>
      <c r="E458" s="3">
        <v>5.8809690464254398</v>
      </c>
      <c r="F458" s="3">
        <v>3.9526552238545531</v>
      </c>
      <c r="G458" s="14">
        <v>1.2600690825664536</v>
      </c>
      <c r="H458" s="25">
        <v>18.342733937583258</v>
      </c>
    </row>
    <row r="459" spans="2:8" x14ac:dyDescent="0.25">
      <c r="B459" s="25">
        <v>456</v>
      </c>
      <c r="C459" s="23">
        <v>4.2211156568479993</v>
      </c>
      <c r="D459" s="3">
        <v>3.2931498919113156</v>
      </c>
      <c r="E459" s="3">
        <v>4.8547894159396314</v>
      </c>
      <c r="F459" s="3">
        <v>3.5699585411030736</v>
      </c>
      <c r="G459" s="14">
        <v>1.6538057234739161</v>
      </c>
      <c r="H459" s="25">
        <v>17.592819229275936</v>
      </c>
    </row>
    <row r="460" spans="2:8" x14ac:dyDescent="0.25">
      <c r="B460" s="25">
        <v>457</v>
      </c>
      <c r="C460" s="23">
        <v>4.0177214554064928</v>
      </c>
      <c r="D460" s="3">
        <v>3.6666237595477185</v>
      </c>
      <c r="E460" s="3">
        <v>5.1265644454340347</v>
      </c>
      <c r="F460" s="3">
        <v>4.3311993704396849</v>
      </c>
      <c r="G460" s="14">
        <v>1.5796920629841202</v>
      </c>
      <c r="H460" s="25">
        <v>18.721801093812051</v>
      </c>
    </row>
    <row r="461" spans="2:8" x14ac:dyDescent="0.25">
      <c r="B461" s="25">
        <v>458</v>
      </c>
      <c r="C461" s="23">
        <v>4.1089907103299241</v>
      </c>
      <c r="D461" s="3">
        <v>3.2499636685111342</v>
      </c>
      <c r="E461" s="3">
        <v>5.2430305703646978</v>
      </c>
      <c r="F461" s="3">
        <v>5.3449921138934222</v>
      </c>
      <c r="G461" s="14">
        <v>1.5731721680772714</v>
      </c>
      <c r="H461" s="25">
        <v>19.52014923117645</v>
      </c>
    </row>
    <row r="462" spans="2:8" x14ac:dyDescent="0.25">
      <c r="B462" s="25">
        <v>459</v>
      </c>
      <c r="C462" s="23">
        <v>4.4510824294026534</v>
      </c>
      <c r="D462" s="3">
        <v>2.9449212150051025</v>
      </c>
      <c r="E462" s="3">
        <v>4.2445824673673602</v>
      </c>
      <c r="F462" s="3">
        <v>3.5198006336179861</v>
      </c>
      <c r="G462" s="14">
        <v>1.6511966665433795</v>
      </c>
      <c r="H462" s="25">
        <v>16.811583411936482</v>
      </c>
    </row>
    <row r="463" spans="2:8" x14ac:dyDescent="0.25">
      <c r="B463" s="25">
        <v>460</v>
      </c>
      <c r="C463" s="23">
        <v>3.7689120508760805</v>
      </c>
      <c r="D463" s="3">
        <v>3.5832612774846759</v>
      </c>
      <c r="E463" s="3">
        <v>7.2553618063783585</v>
      </c>
      <c r="F463" s="3">
        <v>3.4665968493051516</v>
      </c>
      <c r="G463" s="14">
        <v>1.3464691466691086</v>
      </c>
      <c r="H463" s="25">
        <v>19.420601130713372</v>
      </c>
    </row>
    <row r="464" spans="2:8" x14ac:dyDescent="0.25">
      <c r="B464" s="25">
        <v>461</v>
      </c>
      <c r="C464" s="23">
        <v>4.0290914172846675</v>
      </c>
      <c r="D464" s="3">
        <v>2.840035405420442</v>
      </c>
      <c r="E464" s="3">
        <v>5.2109507604321186</v>
      </c>
      <c r="F464" s="3">
        <v>4.8852373216135829</v>
      </c>
      <c r="G464" s="14">
        <v>1.2871287312113651</v>
      </c>
      <c r="H464" s="25">
        <v>18.252443635962177</v>
      </c>
    </row>
    <row r="465" spans="2:8" x14ac:dyDescent="0.25">
      <c r="B465" s="25">
        <v>462</v>
      </c>
      <c r="C465" s="23">
        <v>3.8258279850347447</v>
      </c>
      <c r="D465" s="3">
        <v>2.245206268294289</v>
      </c>
      <c r="E465" s="3">
        <v>5.7065649715030951</v>
      </c>
      <c r="F465" s="3">
        <v>4.2944367628894176</v>
      </c>
      <c r="G465" s="14">
        <v>1.3263796064660993</v>
      </c>
      <c r="H465" s="25">
        <v>17.398415594187643</v>
      </c>
    </row>
    <row r="466" spans="2:8" x14ac:dyDescent="0.25">
      <c r="B466" s="25">
        <v>463</v>
      </c>
      <c r="C466" s="23">
        <v>4.0057007427158693</v>
      </c>
      <c r="D466" s="3">
        <v>2.9499844153280357</v>
      </c>
      <c r="E466" s="3">
        <v>4.9111472241405707</v>
      </c>
      <c r="F466" s="3">
        <v>3.6737472643360989</v>
      </c>
      <c r="G466" s="14">
        <v>1.2891632853412447</v>
      </c>
      <c r="H466" s="25">
        <v>16.829742931861819</v>
      </c>
    </row>
    <row r="467" spans="2:8" x14ac:dyDescent="0.25">
      <c r="B467" s="25">
        <v>464</v>
      </c>
      <c r="C467" s="23">
        <v>4.6235899058372407</v>
      </c>
      <c r="D467" s="3">
        <v>2.4645374105476758</v>
      </c>
      <c r="E467" s="3">
        <v>6.2164086625344837</v>
      </c>
      <c r="F467" s="3">
        <v>5.2239992360092389</v>
      </c>
      <c r="G467" s="14">
        <v>1.3783335185663188</v>
      </c>
      <c r="H467" s="25">
        <v>19.906868733494957</v>
      </c>
    </row>
    <row r="468" spans="2:8" x14ac:dyDescent="0.25">
      <c r="B468" s="25">
        <v>465</v>
      </c>
      <c r="C468" s="23">
        <v>4.1207547856190763</v>
      </c>
      <c r="D468" s="3">
        <v>3.5640786126766186</v>
      </c>
      <c r="E468" s="3">
        <v>5.6032301790816881</v>
      </c>
      <c r="F468" s="3">
        <v>4.584514856141829</v>
      </c>
      <c r="G468" s="14">
        <v>1.4598476288813667</v>
      </c>
      <c r="H468" s="25">
        <v>19.332426062400579</v>
      </c>
    </row>
    <row r="469" spans="2:8" x14ac:dyDescent="0.25">
      <c r="B469" s="25">
        <v>466</v>
      </c>
      <c r="C469" s="23">
        <v>4.3989251871615505</v>
      </c>
      <c r="D469" s="3">
        <v>3.6493907204750564</v>
      </c>
      <c r="E469" s="3">
        <v>5.8275025551902075</v>
      </c>
      <c r="F469" s="3">
        <v>4.0246648382482908</v>
      </c>
      <c r="G469" s="14">
        <v>1.8745623453936653</v>
      </c>
      <c r="H469" s="25">
        <v>19.775045646468772</v>
      </c>
    </row>
    <row r="470" spans="2:8" x14ac:dyDescent="0.25">
      <c r="B470" s="25">
        <v>467</v>
      </c>
      <c r="C470" s="23">
        <v>4.3892761052659734</v>
      </c>
      <c r="D470" s="3">
        <v>2.8264025939121971</v>
      </c>
      <c r="E470" s="3">
        <v>5.3868682624923832</v>
      </c>
      <c r="F470" s="3">
        <v>3.7075207225083591</v>
      </c>
      <c r="G470" s="14">
        <v>1.3035347410881197</v>
      </c>
      <c r="H470" s="25">
        <v>17.613602425267032</v>
      </c>
    </row>
    <row r="471" spans="2:8" x14ac:dyDescent="0.25">
      <c r="B471" s="25">
        <v>468</v>
      </c>
      <c r="C471" s="23">
        <v>3.7664220308629259</v>
      </c>
      <c r="D471" s="3">
        <v>2.5230829409072708</v>
      </c>
      <c r="E471" s="3">
        <v>6.8844516203448514</v>
      </c>
      <c r="F471" s="3">
        <v>4.1527334812204382</v>
      </c>
      <c r="G471" s="14">
        <v>1.4250144045506419</v>
      </c>
      <c r="H471" s="25">
        <v>18.751704477886125</v>
      </c>
    </row>
    <row r="472" spans="2:8" x14ac:dyDescent="0.25">
      <c r="B472" s="25">
        <v>469</v>
      </c>
      <c r="C472" s="23">
        <v>4.847031649316329</v>
      </c>
      <c r="D472" s="3">
        <v>3.4450444829784894</v>
      </c>
      <c r="E472" s="3">
        <v>7.3377793380954284</v>
      </c>
      <c r="F472" s="3">
        <v>3.8507694254069991</v>
      </c>
      <c r="G472" s="14">
        <v>1.6622696163899557</v>
      </c>
      <c r="H472" s="25">
        <v>21.142894512187201</v>
      </c>
    </row>
    <row r="473" spans="2:8" x14ac:dyDescent="0.25">
      <c r="B473" s="25">
        <v>470</v>
      </c>
      <c r="C473" s="23">
        <v>4.4066565736122669</v>
      </c>
      <c r="D473" s="3">
        <v>3.353674410771148</v>
      </c>
      <c r="E473" s="3">
        <v>6.0356064595178953</v>
      </c>
      <c r="F473" s="3">
        <v>3.9416540365938015</v>
      </c>
      <c r="G473" s="14">
        <v>1.3052656167578951</v>
      </c>
      <c r="H473" s="25">
        <v>19.042857097253009</v>
      </c>
    </row>
    <row r="474" spans="2:8" x14ac:dyDescent="0.25">
      <c r="B474" s="25">
        <v>471</v>
      </c>
      <c r="C474" s="23">
        <v>4.3444562791634951</v>
      </c>
      <c r="D474" s="3">
        <v>3.0550843227758469</v>
      </c>
      <c r="E474" s="3">
        <v>6.7203381101495054</v>
      </c>
      <c r="F474" s="3">
        <v>3.7686596204525826</v>
      </c>
      <c r="G474" s="14">
        <v>1.6733343390456747</v>
      </c>
      <c r="H474" s="25">
        <v>19.561872671587103</v>
      </c>
    </row>
    <row r="475" spans="2:8" x14ac:dyDescent="0.25">
      <c r="B475" s="25">
        <v>472</v>
      </c>
      <c r="C475" s="23">
        <v>4.2456581645913865</v>
      </c>
      <c r="D475" s="3">
        <v>2.3281310994625843</v>
      </c>
      <c r="E475" s="3">
        <v>4.6163495349779851</v>
      </c>
      <c r="F475" s="3">
        <v>4.3519456234723144</v>
      </c>
      <c r="G475" s="14">
        <v>1.6002107527247633</v>
      </c>
      <c r="H475" s="25">
        <v>17.142295175229034</v>
      </c>
    </row>
    <row r="476" spans="2:8" x14ac:dyDescent="0.25">
      <c r="B476" s="25">
        <v>473</v>
      </c>
      <c r="C476" s="23">
        <v>4.1899550326931809</v>
      </c>
      <c r="D476" s="3">
        <v>2.9533344442034855</v>
      </c>
      <c r="E476" s="3">
        <v>5.5862441014303155</v>
      </c>
      <c r="F476" s="3">
        <v>4.4456892450860828</v>
      </c>
      <c r="G476" s="14">
        <v>1.5160790721309763</v>
      </c>
      <c r="H476" s="25">
        <v>18.691301895544044</v>
      </c>
    </row>
    <row r="477" spans="2:8" x14ac:dyDescent="0.25">
      <c r="B477" s="25">
        <v>474</v>
      </c>
      <c r="C477" s="23">
        <v>4.0428954485257442</v>
      </c>
      <c r="D477" s="3">
        <v>3.3254689594416691</v>
      </c>
      <c r="E477" s="3">
        <v>5.72979215376147</v>
      </c>
      <c r="F477" s="3">
        <v>3.5136520085075911</v>
      </c>
      <c r="G477" s="14">
        <v>1.4774880034564972</v>
      </c>
      <c r="H477" s="25">
        <v>18.08929657369297</v>
      </c>
    </row>
    <row r="478" spans="2:8" x14ac:dyDescent="0.25">
      <c r="B478" s="25">
        <v>475</v>
      </c>
      <c r="C478" s="23">
        <v>4.0444876144154938</v>
      </c>
      <c r="D478" s="3">
        <v>2.9132057979145496</v>
      </c>
      <c r="E478" s="3">
        <v>5.5587770247014188</v>
      </c>
      <c r="F478" s="3">
        <v>4.5284225627979229</v>
      </c>
      <c r="G478" s="14">
        <v>1.4797727063079911</v>
      </c>
      <c r="H478" s="25">
        <v>18.524665706137377</v>
      </c>
    </row>
    <row r="479" spans="2:8" x14ac:dyDescent="0.25">
      <c r="B479" s="25">
        <v>476</v>
      </c>
      <c r="C479" s="23">
        <v>3.8501710948829388</v>
      </c>
      <c r="D479" s="3">
        <v>3.5802134194378503</v>
      </c>
      <c r="E479" s="3">
        <v>6.6214701827994116</v>
      </c>
      <c r="F479" s="3">
        <v>4.7984960097779226</v>
      </c>
      <c r="G479" s="14">
        <v>1.7008251371771443</v>
      </c>
      <c r="H479" s="25">
        <v>20.551175844075267</v>
      </c>
    </row>
    <row r="480" spans="2:8" x14ac:dyDescent="0.25">
      <c r="B480" s="25">
        <v>477</v>
      </c>
      <c r="C480" s="23">
        <v>4.5194125820413094</v>
      </c>
      <c r="D480" s="3">
        <v>2.2070192021157262</v>
      </c>
      <c r="E480" s="3">
        <v>7.0675322770138713</v>
      </c>
      <c r="F480" s="3">
        <v>5.6450399702202763</v>
      </c>
      <c r="G480" s="14">
        <v>1.4123780393924967</v>
      </c>
      <c r="H480" s="25">
        <v>20.851382070783682</v>
      </c>
    </row>
    <row r="481" spans="2:8" x14ac:dyDescent="0.25">
      <c r="B481" s="25">
        <v>478</v>
      </c>
      <c r="C481" s="23">
        <v>3.8659808487162097</v>
      </c>
      <c r="D481" s="3">
        <v>3.6131365167979297</v>
      </c>
      <c r="E481" s="3">
        <v>7.5358379000803373</v>
      </c>
      <c r="F481" s="3">
        <v>4.0348179154821446</v>
      </c>
      <c r="G481" s="14">
        <v>1.3391641083983274</v>
      </c>
      <c r="H481" s="25">
        <v>20.388937289474949</v>
      </c>
    </row>
    <row r="482" spans="2:8" x14ac:dyDescent="0.25">
      <c r="B482" s="25">
        <v>479</v>
      </c>
      <c r="C482" s="23">
        <v>4.2768159558094672</v>
      </c>
      <c r="D482" s="3">
        <v>2.5967963318635654</v>
      </c>
      <c r="E482" s="3">
        <v>4.7475048679652589</v>
      </c>
      <c r="F482" s="3">
        <v>3.9950193674099577</v>
      </c>
      <c r="G482" s="14">
        <v>1.5212999044873352</v>
      </c>
      <c r="H482" s="25">
        <v>17.137436427535583</v>
      </c>
    </row>
    <row r="483" spans="2:8" x14ac:dyDescent="0.25">
      <c r="B483" s="25">
        <v>480</v>
      </c>
      <c r="C483" s="23">
        <v>4.2285479083284958</v>
      </c>
      <c r="D483" s="3">
        <v>3.2418705876534624</v>
      </c>
      <c r="E483" s="3">
        <v>6.5623101024006729</v>
      </c>
      <c r="F483" s="3">
        <v>3.7144712325288425</v>
      </c>
      <c r="G483" s="14">
        <v>1.4767621172593808</v>
      </c>
      <c r="H483" s="25">
        <v>19.223961948170853</v>
      </c>
    </row>
    <row r="484" spans="2:8" x14ac:dyDescent="0.25">
      <c r="B484" s="25">
        <v>481</v>
      </c>
      <c r="C484" s="23">
        <v>4.554675532451621</v>
      </c>
      <c r="D484" s="3">
        <v>3.285831190798326</v>
      </c>
      <c r="E484" s="3">
        <v>6.1016690001042964</v>
      </c>
      <c r="F484" s="3">
        <v>4.8383760955959998</v>
      </c>
      <c r="G484" s="14">
        <v>1.8345140892728948</v>
      </c>
      <c r="H484" s="25">
        <v>20.615065908223137</v>
      </c>
    </row>
    <row r="485" spans="2:8" x14ac:dyDescent="0.25">
      <c r="B485" s="25">
        <v>482</v>
      </c>
      <c r="C485" s="23">
        <v>4.7604348994295949</v>
      </c>
      <c r="D485" s="3">
        <v>3.3205853305175208</v>
      </c>
      <c r="E485" s="3">
        <v>6.5196906652599154</v>
      </c>
      <c r="F485" s="3">
        <v>4.6831366719005931</v>
      </c>
      <c r="G485" s="14">
        <v>1.8565790602742256</v>
      </c>
      <c r="H485" s="25">
        <v>21.140426627381849</v>
      </c>
    </row>
    <row r="486" spans="2:8" x14ac:dyDescent="0.25">
      <c r="B486" s="25">
        <v>483</v>
      </c>
      <c r="C486" s="23">
        <v>4.4393681077732268</v>
      </c>
      <c r="D486" s="3">
        <v>2.2142848890890399</v>
      </c>
      <c r="E486" s="3">
        <v>5.2969896566639694</v>
      </c>
      <c r="F486" s="3">
        <v>3.8946527822604344</v>
      </c>
      <c r="G486" s="14">
        <v>1.9698848179793473</v>
      </c>
      <c r="H486" s="25">
        <v>17.81518025376602</v>
      </c>
    </row>
    <row r="487" spans="2:8" x14ac:dyDescent="0.25">
      <c r="B487" s="25">
        <v>484</v>
      </c>
      <c r="C487" s="23">
        <v>4.1968020867074429</v>
      </c>
      <c r="D487" s="3">
        <v>3.2092309668338395</v>
      </c>
      <c r="E487" s="3">
        <v>4.3962023316480838</v>
      </c>
      <c r="F487" s="3">
        <v>5.6362052332267414</v>
      </c>
      <c r="G487" s="14">
        <v>1.3499366587134616</v>
      </c>
      <c r="H487" s="25">
        <v>18.78837727712957</v>
      </c>
    </row>
    <row r="488" spans="2:8" x14ac:dyDescent="0.25">
      <c r="B488" s="25">
        <v>485</v>
      </c>
      <c r="C488" s="23">
        <v>3.9344452865344546</v>
      </c>
      <c r="D488" s="3">
        <v>3.0025281185991783</v>
      </c>
      <c r="E488" s="3">
        <v>6.5502936652375681</v>
      </c>
      <c r="F488" s="3">
        <v>4.3930414646522955</v>
      </c>
      <c r="G488" s="14">
        <v>1.1510547966237805</v>
      </c>
      <c r="H488" s="25">
        <v>19.031363331647277</v>
      </c>
    </row>
    <row r="489" spans="2:8" x14ac:dyDescent="0.25">
      <c r="B489" s="25">
        <v>486</v>
      </c>
      <c r="C489" s="23">
        <v>3.6442618819108059</v>
      </c>
      <c r="D489" s="3">
        <v>3.3105717678511435</v>
      </c>
      <c r="E489" s="3">
        <v>5.9274122078213072</v>
      </c>
      <c r="F489" s="3">
        <v>5.0790230538752121</v>
      </c>
      <c r="G489" s="14">
        <v>1.4105817455505645</v>
      </c>
      <c r="H489" s="25">
        <v>19.371850657009034</v>
      </c>
    </row>
    <row r="490" spans="2:8" x14ac:dyDescent="0.25">
      <c r="B490" s="25">
        <v>487</v>
      </c>
      <c r="C490" s="23">
        <v>4.1629775955727402</v>
      </c>
      <c r="D490" s="3">
        <v>2.7287807447317953</v>
      </c>
      <c r="E490" s="3">
        <v>5.7238267196311332</v>
      </c>
      <c r="F490" s="3">
        <v>4.1429434968998784</v>
      </c>
      <c r="G490" s="14">
        <v>1.2093014010559053</v>
      </c>
      <c r="H490" s="25">
        <v>17.967829957891453</v>
      </c>
    </row>
    <row r="491" spans="2:8" x14ac:dyDescent="0.25">
      <c r="B491" s="25">
        <v>488</v>
      </c>
      <c r="C491" s="23">
        <v>4.1763287798126028</v>
      </c>
      <c r="D491" s="3">
        <v>2.7578493671691189</v>
      </c>
      <c r="E491" s="3">
        <v>5.4298169892066008</v>
      </c>
      <c r="F491" s="3">
        <v>4.15007794365569</v>
      </c>
      <c r="G491" s="14">
        <v>1.6798095581194306</v>
      </c>
      <c r="H491" s="25">
        <v>18.193882637963441</v>
      </c>
    </row>
    <row r="492" spans="2:8" x14ac:dyDescent="0.25">
      <c r="B492" s="25">
        <v>489</v>
      </c>
      <c r="C492" s="23">
        <v>3.8437482272235473</v>
      </c>
      <c r="D492" s="3">
        <v>3.070630626772461</v>
      </c>
      <c r="E492" s="3">
        <v>4.3683603539560041</v>
      </c>
      <c r="F492" s="3">
        <v>4.6338223601139097</v>
      </c>
      <c r="G492" s="14">
        <v>1.5554649117204749</v>
      </c>
      <c r="H492" s="25">
        <v>17.472026479786397</v>
      </c>
    </row>
    <row r="493" spans="2:8" x14ac:dyDescent="0.25">
      <c r="B493" s="25">
        <v>490</v>
      </c>
      <c r="C493" s="23">
        <v>4.3246031981751205</v>
      </c>
      <c r="D493" s="3">
        <v>2.9693391178900592</v>
      </c>
      <c r="E493" s="3">
        <v>6.8706883608590008</v>
      </c>
      <c r="F493" s="3">
        <v>3.4038354593586204</v>
      </c>
      <c r="G493" s="14">
        <v>1.5812035154764255</v>
      </c>
      <c r="H493" s="25">
        <v>19.149669651759226</v>
      </c>
    </row>
    <row r="494" spans="2:8" x14ac:dyDescent="0.25">
      <c r="B494" s="25">
        <v>491</v>
      </c>
      <c r="C494" s="23">
        <v>3.8922701238530975</v>
      </c>
      <c r="D494" s="3">
        <v>2.5622837313171836</v>
      </c>
      <c r="E494" s="3">
        <v>6.0208648543542305</v>
      </c>
      <c r="F494" s="3">
        <v>4.3367922060457413</v>
      </c>
      <c r="G494" s="14">
        <v>1.1165531911789086</v>
      </c>
      <c r="H494" s="25">
        <v>17.928764106749163</v>
      </c>
    </row>
    <row r="495" spans="2:8" x14ac:dyDescent="0.25">
      <c r="B495" s="25">
        <v>492</v>
      </c>
      <c r="C495" s="23">
        <v>3.7154396947462311</v>
      </c>
      <c r="D495" s="3">
        <v>3.3617727417826786</v>
      </c>
      <c r="E495" s="3">
        <v>4.9438873231528184</v>
      </c>
      <c r="F495" s="3">
        <v>4.0962384166979122</v>
      </c>
      <c r="G495" s="14">
        <v>1.5563303069799588</v>
      </c>
      <c r="H495" s="25">
        <v>17.673668483359599</v>
      </c>
    </row>
    <row r="496" spans="2:8" x14ac:dyDescent="0.25">
      <c r="B496" s="25">
        <v>493</v>
      </c>
      <c r="C496" s="23">
        <v>3.8648059296371819</v>
      </c>
      <c r="D496" s="3">
        <v>2.8331129071215817</v>
      </c>
      <c r="E496" s="3">
        <v>6.8558154359491459</v>
      </c>
      <c r="F496" s="3">
        <v>4.081924252047024</v>
      </c>
      <c r="G496" s="14">
        <v>1.5617786028450324</v>
      </c>
      <c r="H496" s="25">
        <v>19.197437127599965</v>
      </c>
    </row>
    <row r="497" spans="2:8" x14ac:dyDescent="0.25">
      <c r="B497" s="25">
        <v>494</v>
      </c>
      <c r="C497" s="23">
        <v>3.9369168849741123</v>
      </c>
      <c r="D497" s="3">
        <v>2.8169130946283003</v>
      </c>
      <c r="E497" s="3">
        <v>5.3820303535975231</v>
      </c>
      <c r="F497" s="3">
        <v>4.4064917113771367</v>
      </c>
      <c r="G497" s="14">
        <v>1.5286281885355084</v>
      </c>
      <c r="H497" s="25">
        <v>18.070980233112579</v>
      </c>
    </row>
    <row r="498" spans="2:8" x14ac:dyDescent="0.25">
      <c r="B498" s="25">
        <v>495</v>
      </c>
      <c r="C498" s="23">
        <v>3.6235244768702364</v>
      </c>
      <c r="D498" s="3">
        <v>2.3617722681384858</v>
      </c>
      <c r="E498" s="3">
        <v>5.6795639827736197</v>
      </c>
      <c r="F498" s="3">
        <v>3.5810560771775184</v>
      </c>
      <c r="G498" s="14">
        <v>1.4606017066987305</v>
      </c>
      <c r="H498" s="25">
        <v>16.70651851165859</v>
      </c>
    </row>
    <row r="499" spans="2:8" x14ac:dyDescent="0.25">
      <c r="B499" s="25">
        <v>496</v>
      </c>
      <c r="C499" s="23">
        <v>4.2009978115508027</v>
      </c>
      <c r="D499" s="3">
        <v>3.4513072087992436</v>
      </c>
      <c r="E499" s="3">
        <v>5.6632337156058989</v>
      </c>
      <c r="F499" s="3">
        <v>4.0292147383401424</v>
      </c>
      <c r="G499" s="14">
        <v>1.3689541162881325</v>
      </c>
      <c r="H499" s="25">
        <v>18.713707590584221</v>
      </c>
    </row>
    <row r="500" spans="2:8" x14ac:dyDescent="0.25">
      <c r="B500" s="25">
        <v>497</v>
      </c>
      <c r="C500" s="23">
        <v>4.6468895256869489</v>
      </c>
      <c r="D500" s="3">
        <v>3.5006393782259022</v>
      </c>
      <c r="E500" s="3">
        <v>4.9416856569862171</v>
      </c>
      <c r="F500" s="3">
        <v>4.5426023934144961</v>
      </c>
      <c r="G500" s="14">
        <v>1.5030402597076966</v>
      </c>
      <c r="H500" s="25">
        <v>19.13485721402126</v>
      </c>
    </row>
    <row r="501" spans="2:8" x14ac:dyDescent="0.25">
      <c r="B501" s="25">
        <v>498</v>
      </c>
      <c r="C501" s="23">
        <v>4.0217575937722323</v>
      </c>
      <c r="D501" s="3">
        <v>3.6035840958209739</v>
      </c>
      <c r="E501" s="3">
        <v>7.8778203224286054</v>
      </c>
      <c r="F501" s="3">
        <v>5.1695022339565266</v>
      </c>
      <c r="G501" s="14">
        <v>1.5670884901498607</v>
      </c>
      <c r="H501" s="25">
        <v>22.239752736128199</v>
      </c>
    </row>
    <row r="502" spans="2:8" x14ac:dyDescent="0.25">
      <c r="B502" s="25">
        <v>499</v>
      </c>
      <c r="C502" s="23">
        <v>3.9835255274545713</v>
      </c>
      <c r="D502" s="3">
        <v>3.2367106698345771</v>
      </c>
      <c r="E502" s="3">
        <v>5.9516932276489047</v>
      </c>
      <c r="F502" s="3">
        <v>5.514714224685946</v>
      </c>
      <c r="G502" s="14">
        <v>1.6072150523744995</v>
      </c>
      <c r="H502" s="25">
        <v>20.293858701998499</v>
      </c>
    </row>
    <row r="503" spans="2:8" x14ac:dyDescent="0.25">
      <c r="B503" s="25">
        <v>500</v>
      </c>
      <c r="C503" s="23">
        <v>4.0473423082870319</v>
      </c>
      <c r="D503" s="3">
        <v>3.1320089779474323</v>
      </c>
      <c r="E503" s="3">
        <v>5.4357252121678838</v>
      </c>
      <c r="F503" s="3">
        <v>4.6453428651325552</v>
      </c>
      <c r="G503" s="14">
        <v>1.8085951695397524</v>
      </c>
      <c r="H503" s="25">
        <v>19.069014533074657</v>
      </c>
    </row>
    <row r="504" spans="2:8" x14ac:dyDescent="0.25">
      <c r="B504" s="25">
        <v>501</v>
      </c>
      <c r="C504" s="23">
        <v>4.428940436972912</v>
      </c>
      <c r="D504" s="3">
        <v>2.7879222229204057</v>
      </c>
      <c r="E504" s="3">
        <v>7.6884882221550379</v>
      </c>
      <c r="F504" s="3">
        <v>3.6471538454350716</v>
      </c>
      <c r="G504" s="14">
        <v>1.7094814180044438</v>
      </c>
      <c r="H504" s="25">
        <v>20.261986145487871</v>
      </c>
    </row>
    <row r="505" spans="2:8" x14ac:dyDescent="0.25">
      <c r="B505" s="25">
        <v>502</v>
      </c>
      <c r="C505" s="23">
        <v>4.3484744244799325</v>
      </c>
      <c r="D505" s="3">
        <v>3.4097452827894159</v>
      </c>
      <c r="E505" s="3">
        <v>4.6171453192095049</v>
      </c>
      <c r="F505" s="3">
        <v>4.0652234601675845</v>
      </c>
      <c r="G505" s="14">
        <v>1.6854427540355932</v>
      </c>
      <c r="H505" s="25">
        <v>18.126031240682032</v>
      </c>
    </row>
    <row r="506" spans="2:8" x14ac:dyDescent="0.25">
      <c r="B506" s="25">
        <v>503</v>
      </c>
      <c r="C506" s="23">
        <v>3.8921577800737746</v>
      </c>
      <c r="D506" s="3">
        <v>2.9827433486287376</v>
      </c>
      <c r="E506" s="3">
        <v>6.435904538466672</v>
      </c>
      <c r="F506" s="3">
        <v>4.424907659217598</v>
      </c>
      <c r="G506" s="14">
        <v>1.7154704889919374</v>
      </c>
      <c r="H506" s="25">
        <v>19.45118381537872</v>
      </c>
    </row>
    <row r="507" spans="2:8" x14ac:dyDescent="0.25">
      <c r="B507" s="25">
        <v>504</v>
      </c>
      <c r="C507" s="23">
        <v>3.5869615729424837</v>
      </c>
      <c r="D507" s="3">
        <v>3.1970204022589668</v>
      </c>
      <c r="E507" s="3">
        <v>5.4430539700087515</v>
      </c>
      <c r="F507" s="3">
        <v>3.8816231169976576</v>
      </c>
      <c r="G507" s="14">
        <v>1.6825083807489423</v>
      </c>
      <c r="H507" s="25">
        <v>17.791167442956802</v>
      </c>
    </row>
    <row r="508" spans="2:8" x14ac:dyDescent="0.25">
      <c r="B508" s="25">
        <v>505</v>
      </c>
      <c r="C508" s="23">
        <v>4.71216477863811</v>
      </c>
      <c r="D508" s="3">
        <v>2.753617004250879</v>
      </c>
      <c r="E508" s="3">
        <v>4.660887353496272</v>
      </c>
      <c r="F508" s="3">
        <v>4.6746619217257255</v>
      </c>
      <c r="G508" s="14">
        <v>1.9311734976294028</v>
      </c>
      <c r="H508" s="25">
        <v>18.732504555740388</v>
      </c>
    </row>
    <row r="509" spans="2:8" x14ac:dyDescent="0.25">
      <c r="B509" s="25">
        <v>506</v>
      </c>
      <c r="C509" s="23">
        <v>3.9205523750498932</v>
      </c>
      <c r="D509" s="3">
        <v>3.6536672605292289</v>
      </c>
      <c r="E509" s="3">
        <v>4.5778200033720893</v>
      </c>
      <c r="F509" s="3">
        <v>5.5183594752402305</v>
      </c>
      <c r="G509" s="14">
        <v>1.5037962769879147</v>
      </c>
      <c r="H509" s="25">
        <v>19.17419539117936</v>
      </c>
    </row>
    <row r="510" spans="2:8" x14ac:dyDescent="0.25">
      <c r="B510" s="25">
        <v>507</v>
      </c>
      <c r="C510" s="23">
        <v>3.5771492833165199</v>
      </c>
      <c r="D510" s="3">
        <v>3.3369719417253476</v>
      </c>
      <c r="E510" s="3">
        <v>6.6254304612932753</v>
      </c>
      <c r="F510" s="3">
        <v>4.9481034277426783</v>
      </c>
      <c r="G510" s="14">
        <v>1.734000153526372</v>
      </c>
      <c r="H510" s="25">
        <v>20.221655267604191</v>
      </c>
    </row>
    <row r="511" spans="2:8" x14ac:dyDescent="0.25">
      <c r="B511" s="25">
        <v>508</v>
      </c>
      <c r="C511" s="23">
        <v>3.7417658066031279</v>
      </c>
      <c r="D511" s="3">
        <v>3.449540884192666</v>
      </c>
      <c r="E511" s="3">
        <v>4.6510051103221404</v>
      </c>
      <c r="F511" s="3">
        <v>4.9743841159291176</v>
      </c>
      <c r="G511" s="14">
        <v>1.9285873453938192</v>
      </c>
      <c r="H511" s="25">
        <v>18.745283262440868</v>
      </c>
    </row>
    <row r="512" spans="2:8" x14ac:dyDescent="0.25">
      <c r="B512" s="25">
        <v>509</v>
      </c>
      <c r="C512" s="23">
        <v>4.1988739045350458</v>
      </c>
      <c r="D512" s="3">
        <v>3.752522425559718</v>
      </c>
      <c r="E512" s="3">
        <v>4.5221616234294828</v>
      </c>
      <c r="F512" s="3">
        <v>5.6539242783585593</v>
      </c>
      <c r="G512" s="14">
        <v>1.3588103708035597</v>
      </c>
      <c r="H512" s="25">
        <v>19.486292602686365</v>
      </c>
    </row>
    <row r="513" spans="2:8" x14ac:dyDescent="0.25">
      <c r="B513" s="25">
        <v>510</v>
      </c>
      <c r="C513" s="23">
        <v>4.11710460910205</v>
      </c>
      <c r="D513" s="3">
        <v>2.9564290345333379</v>
      </c>
      <c r="E513" s="3">
        <v>5.7179304488280582</v>
      </c>
      <c r="F513" s="3">
        <v>4.4870337842741694</v>
      </c>
      <c r="G513" s="14">
        <v>1.5899646697859737</v>
      </c>
      <c r="H513" s="25">
        <v>18.868462546523592</v>
      </c>
    </row>
    <row r="514" spans="2:8" x14ac:dyDescent="0.25">
      <c r="B514" s="25">
        <v>511</v>
      </c>
      <c r="C514" s="23">
        <v>3.58383593026866</v>
      </c>
      <c r="D514" s="3">
        <v>3.3147139267074195</v>
      </c>
      <c r="E514" s="3">
        <v>5.1175357661766459</v>
      </c>
      <c r="F514" s="3">
        <v>3.9439961225254794</v>
      </c>
      <c r="G514" s="14">
        <v>1.6564157187069528</v>
      </c>
      <c r="H514" s="25">
        <v>17.616497464385159</v>
      </c>
    </row>
    <row r="515" spans="2:8" x14ac:dyDescent="0.25">
      <c r="B515" s="25">
        <v>512</v>
      </c>
      <c r="C515" s="23">
        <v>4.475287186061478</v>
      </c>
      <c r="D515" s="3">
        <v>2.9970670981360024</v>
      </c>
      <c r="E515" s="3">
        <v>6.8440705530303276</v>
      </c>
      <c r="F515" s="3">
        <v>5.1026109084535527</v>
      </c>
      <c r="G515" s="14">
        <v>1.2099206927386525</v>
      </c>
      <c r="H515" s="25">
        <v>20.628956438420015</v>
      </c>
    </row>
    <row r="516" spans="2:8" x14ac:dyDescent="0.25">
      <c r="B516" s="25">
        <v>513</v>
      </c>
      <c r="C516" s="23">
        <v>4.0035874579647581</v>
      </c>
      <c r="D516" s="3">
        <v>2.7103222629230297</v>
      </c>
      <c r="E516" s="3">
        <v>6.5452584004039132</v>
      </c>
      <c r="F516" s="3">
        <v>4.2815111813453228</v>
      </c>
      <c r="G516" s="14">
        <v>1.4504750289968955</v>
      </c>
      <c r="H516" s="25">
        <v>18.991154331633918</v>
      </c>
    </row>
    <row r="517" spans="2:8" x14ac:dyDescent="0.25">
      <c r="B517" s="25">
        <v>514</v>
      </c>
      <c r="C517" s="23">
        <v>4.126429480921427</v>
      </c>
      <c r="D517" s="3">
        <v>3.5193151526389763</v>
      </c>
      <c r="E517" s="3">
        <v>4.8745681949272761</v>
      </c>
      <c r="F517" s="3">
        <v>3.4399947882473665</v>
      </c>
      <c r="G517" s="14">
        <v>1.496686637220765</v>
      </c>
      <c r="H517" s="25">
        <v>17.456994253955809</v>
      </c>
    </row>
    <row r="518" spans="2:8" x14ac:dyDescent="0.25">
      <c r="B518" s="25">
        <v>515</v>
      </c>
      <c r="C518" s="23">
        <v>4.1135330036629965</v>
      </c>
      <c r="D518" s="3">
        <v>2.9896691951377856</v>
      </c>
      <c r="E518" s="3">
        <v>5.3212303616971699</v>
      </c>
      <c r="F518" s="3">
        <v>4.5047137457062689</v>
      </c>
      <c r="G518" s="14">
        <v>1.3614999930654159</v>
      </c>
      <c r="H518" s="25">
        <v>18.290646299269635</v>
      </c>
    </row>
    <row r="519" spans="2:8" x14ac:dyDescent="0.25">
      <c r="B519" s="25">
        <v>516</v>
      </c>
      <c r="C519" s="23">
        <v>4.1799937057882062</v>
      </c>
      <c r="D519" s="3">
        <v>2.9728692230784368</v>
      </c>
      <c r="E519" s="3">
        <v>6.200796477580603</v>
      </c>
      <c r="F519" s="3">
        <v>4.7276807098299081</v>
      </c>
      <c r="G519" s="14">
        <v>1.6039244096543557</v>
      </c>
      <c r="H519" s="25">
        <v>19.685264525931508</v>
      </c>
    </row>
    <row r="520" spans="2:8" x14ac:dyDescent="0.25">
      <c r="B520" s="25">
        <v>517</v>
      </c>
      <c r="C520" s="23">
        <v>3.9961151589879131</v>
      </c>
      <c r="D520" s="3">
        <v>2.7267217110553226</v>
      </c>
      <c r="E520" s="3">
        <v>5.280383660722431</v>
      </c>
      <c r="F520" s="3">
        <v>5.736456793920266</v>
      </c>
      <c r="G520" s="14">
        <v>1.4649809622969272</v>
      </c>
      <c r="H520" s="25">
        <v>19.204658286982859</v>
      </c>
    </row>
    <row r="521" spans="2:8" x14ac:dyDescent="0.25">
      <c r="B521" s="25">
        <v>518</v>
      </c>
      <c r="C521" s="23">
        <v>4.0409147751145378</v>
      </c>
      <c r="D521" s="3">
        <v>2.2721541228124185</v>
      </c>
      <c r="E521" s="3">
        <v>5.1395247978241123</v>
      </c>
      <c r="F521" s="3">
        <v>3.6138259327659417</v>
      </c>
      <c r="G521" s="14">
        <v>1.7265429780571966</v>
      </c>
      <c r="H521" s="25">
        <v>16.792962606574207</v>
      </c>
    </row>
    <row r="522" spans="2:8" x14ac:dyDescent="0.25">
      <c r="B522" s="25">
        <v>519</v>
      </c>
      <c r="C522" s="23">
        <v>3.3957116092777779</v>
      </c>
      <c r="D522" s="3">
        <v>2.4160379513762646</v>
      </c>
      <c r="E522" s="3">
        <v>5.0279687347339905</v>
      </c>
      <c r="F522" s="3">
        <v>4.472219571100835</v>
      </c>
      <c r="G522" s="14">
        <v>1.7583823900918745</v>
      </c>
      <c r="H522" s="25">
        <v>17.070320256580743</v>
      </c>
    </row>
    <row r="523" spans="2:8" x14ac:dyDescent="0.25">
      <c r="B523" s="25">
        <v>520</v>
      </c>
      <c r="C523" s="23">
        <v>4.4345115615717932</v>
      </c>
      <c r="D523" s="3">
        <v>3.265218937339899</v>
      </c>
      <c r="E523" s="3">
        <v>5.2812487753509121</v>
      </c>
      <c r="F523" s="3">
        <v>3.9039637374443634</v>
      </c>
      <c r="G523" s="14">
        <v>1.3436970843421481</v>
      </c>
      <c r="H523" s="25">
        <v>18.228640096049119</v>
      </c>
    </row>
    <row r="524" spans="2:8" x14ac:dyDescent="0.25">
      <c r="B524" s="25">
        <v>521</v>
      </c>
      <c r="C524" s="23">
        <v>3.9704905794041192</v>
      </c>
      <c r="D524" s="3">
        <v>3.3875317133141256</v>
      </c>
      <c r="E524" s="3">
        <v>4.9549651719528143</v>
      </c>
      <c r="F524" s="3">
        <v>5.0876545311861836</v>
      </c>
      <c r="G524" s="14">
        <v>1.5699708517799706</v>
      </c>
      <c r="H524" s="25">
        <v>18.970612847637213</v>
      </c>
    </row>
    <row r="525" spans="2:8" x14ac:dyDescent="0.25">
      <c r="B525" s="25">
        <v>522</v>
      </c>
      <c r="C525" s="23">
        <v>4.5827957751022623</v>
      </c>
      <c r="D525" s="3">
        <v>3.1851547126382203</v>
      </c>
      <c r="E525" s="3">
        <v>6.2074277554789488</v>
      </c>
      <c r="F525" s="3">
        <v>3.3172968674010375</v>
      </c>
      <c r="G525" s="14">
        <v>1.6466041163282434</v>
      </c>
      <c r="H525" s="25">
        <v>18.939279226948713</v>
      </c>
    </row>
    <row r="526" spans="2:8" x14ac:dyDescent="0.25">
      <c r="B526" s="25">
        <v>523</v>
      </c>
      <c r="C526" s="23">
        <v>4.1536911314502794</v>
      </c>
      <c r="D526" s="3">
        <v>3.1763627295719883</v>
      </c>
      <c r="E526" s="3">
        <v>5.3457624370136596</v>
      </c>
      <c r="F526" s="3">
        <v>3.3080911617191613</v>
      </c>
      <c r="G526" s="14">
        <v>1.1704939330789128</v>
      </c>
      <c r="H526" s="25">
        <v>17.154401392834004</v>
      </c>
    </row>
    <row r="527" spans="2:8" x14ac:dyDescent="0.25">
      <c r="B527" s="25">
        <v>524</v>
      </c>
      <c r="C527" s="23">
        <v>4.3255529842699794</v>
      </c>
      <c r="D527" s="3">
        <v>3.2705243098274495</v>
      </c>
      <c r="E527" s="3">
        <v>4.2654490747732776</v>
      </c>
      <c r="F527" s="3">
        <v>4.2054754685381122</v>
      </c>
      <c r="G527" s="14">
        <v>1.2389443616737454</v>
      </c>
      <c r="H527" s="25">
        <v>17.305946199082562</v>
      </c>
    </row>
    <row r="528" spans="2:8" x14ac:dyDescent="0.25">
      <c r="B528" s="25">
        <v>525</v>
      </c>
      <c r="C528" s="23">
        <v>3.7478800003730037</v>
      </c>
      <c r="D528" s="3">
        <v>3.1269981516047074</v>
      </c>
      <c r="E528" s="3">
        <v>4.3889381709472319</v>
      </c>
      <c r="F528" s="3">
        <v>3.6295206337710688</v>
      </c>
      <c r="G528" s="14">
        <v>1.6802676004838903</v>
      </c>
      <c r="H528" s="25">
        <v>16.573604557179902</v>
      </c>
    </row>
    <row r="529" spans="2:8" x14ac:dyDescent="0.25">
      <c r="B529" s="25">
        <v>526</v>
      </c>
      <c r="C529" s="23">
        <v>4.1309676796489248</v>
      </c>
      <c r="D529" s="3">
        <v>3.507817361643748</v>
      </c>
      <c r="E529" s="3">
        <v>4.4775463339909223</v>
      </c>
      <c r="F529" s="3">
        <v>4.173732287876633</v>
      </c>
      <c r="G529" s="14">
        <v>1.1876477182562644</v>
      </c>
      <c r="H529" s="25">
        <v>17.477711381416494</v>
      </c>
    </row>
    <row r="530" spans="2:8" x14ac:dyDescent="0.25">
      <c r="B530" s="25">
        <v>527</v>
      </c>
      <c r="C530" s="23">
        <v>4.6990816443680936</v>
      </c>
      <c r="D530" s="3">
        <v>2.4791679134214464</v>
      </c>
      <c r="E530" s="3">
        <v>5.0598362289762502</v>
      </c>
      <c r="F530" s="3">
        <v>3.4855178734733401</v>
      </c>
      <c r="G530" s="14">
        <v>1.4080320449871608</v>
      </c>
      <c r="H530" s="25">
        <v>17.131635705226291</v>
      </c>
    </row>
    <row r="531" spans="2:8" x14ac:dyDescent="0.25">
      <c r="B531" s="25">
        <v>528</v>
      </c>
      <c r="C531" s="23">
        <v>4.0826048475530587</v>
      </c>
      <c r="D531" s="3">
        <v>3.1041843916480443</v>
      </c>
      <c r="E531" s="3">
        <v>5.0321348529611782</v>
      </c>
      <c r="F531" s="3">
        <v>3.578665500933949</v>
      </c>
      <c r="G531" s="14">
        <v>1.5176724976093161</v>
      </c>
      <c r="H531" s="25">
        <v>17.315262090705545</v>
      </c>
    </row>
    <row r="532" spans="2:8" x14ac:dyDescent="0.25">
      <c r="B532" s="25">
        <v>529</v>
      </c>
      <c r="C532" s="23">
        <v>4.6672278644521414</v>
      </c>
      <c r="D532" s="3">
        <v>3.4999156618913969</v>
      </c>
      <c r="E532" s="3">
        <v>5.5956607194761903</v>
      </c>
      <c r="F532" s="3">
        <v>3.8883436498007038</v>
      </c>
      <c r="G532" s="14">
        <v>1.5801529710270905</v>
      </c>
      <c r="H532" s="25">
        <v>19.231300866647523</v>
      </c>
    </row>
    <row r="533" spans="2:8" x14ac:dyDescent="0.25">
      <c r="B533" s="25">
        <v>530</v>
      </c>
      <c r="C533" s="23">
        <v>3.8790239793383954</v>
      </c>
      <c r="D533" s="3">
        <v>2.2338822089857491</v>
      </c>
      <c r="E533" s="3">
        <v>5.4531736807297655</v>
      </c>
      <c r="F533" s="3">
        <v>4.2704801697573425</v>
      </c>
      <c r="G533" s="14">
        <v>1.450585955027434</v>
      </c>
      <c r="H533" s="25">
        <v>17.287145993838688</v>
      </c>
    </row>
    <row r="534" spans="2:8" x14ac:dyDescent="0.25">
      <c r="B534" s="25">
        <v>531</v>
      </c>
      <c r="C534" s="23">
        <v>4.5930032994441552</v>
      </c>
      <c r="D534" s="3">
        <v>3.6252367954837283</v>
      </c>
      <c r="E534" s="3">
        <v>4.9809399334797444</v>
      </c>
      <c r="F534" s="3">
        <v>3.4357931019965484</v>
      </c>
      <c r="G534" s="14">
        <v>1.5533569279888382</v>
      </c>
      <c r="H534" s="25">
        <v>18.188330058393014</v>
      </c>
    </row>
    <row r="535" spans="2:8" x14ac:dyDescent="0.25">
      <c r="B535" s="25">
        <v>532</v>
      </c>
      <c r="C535" s="23">
        <v>3.9759687132764996</v>
      </c>
      <c r="D535" s="3">
        <v>3.1341292674303478</v>
      </c>
      <c r="E535" s="3">
        <v>4.6865816629172397</v>
      </c>
      <c r="F535" s="3">
        <v>4.7160305261388595</v>
      </c>
      <c r="G535" s="14">
        <v>1.5180129337930668</v>
      </c>
      <c r="H535" s="25">
        <v>18.030723103556014</v>
      </c>
    </row>
    <row r="536" spans="2:8" x14ac:dyDescent="0.25">
      <c r="B536" s="25">
        <v>533</v>
      </c>
      <c r="C536" s="23">
        <v>4.1541889803248289</v>
      </c>
      <c r="D536" s="3">
        <v>3.2390149599391567</v>
      </c>
      <c r="E536" s="3">
        <v>4.889975684401711</v>
      </c>
      <c r="F536" s="3">
        <v>4.908235812053797</v>
      </c>
      <c r="G536" s="14">
        <v>1.620995067901545</v>
      </c>
      <c r="H536" s="25">
        <v>18.812410504621038</v>
      </c>
    </row>
    <row r="537" spans="2:8" x14ac:dyDescent="0.25">
      <c r="B537" s="25">
        <v>534</v>
      </c>
      <c r="C537" s="23">
        <v>4.2082013115623695</v>
      </c>
      <c r="D537" s="3">
        <v>2.7259019131749942</v>
      </c>
      <c r="E537" s="3">
        <v>4.9093757445866526</v>
      </c>
      <c r="F537" s="3">
        <v>3.750391314281921</v>
      </c>
      <c r="G537" s="14">
        <v>1.4869920541278598</v>
      </c>
      <c r="H537" s="25">
        <v>17.080862337733798</v>
      </c>
    </row>
    <row r="538" spans="2:8" x14ac:dyDescent="0.25">
      <c r="B538" s="25">
        <v>535</v>
      </c>
      <c r="C538" s="23">
        <v>4.6589468098604385</v>
      </c>
      <c r="D538" s="3">
        <v>3.1101262703336774</v>
      </c>
      <c r="E538" s="3">
        <v>4.7404925845275221</v>
      </c>
      <c r="F538" s="3">
        <v>4.837617948193726</v>
      </c>
      <c r="G538" s="14">
        <v>1.6780193718834679</v>
      </c>
      <c r="H538" s="25">
        <v>19.025202984798835</v>
      </c>
    </row>
    <row r="539" spans="2:8" x14ac:dyDescent="0.25">
      <c r="B539" s="25">
        <v>536</v>
      </c>
      <c r="C539" s="23">
        <v>3.9350066240733907</v>
      </c>
      <c r="D539" s="3">
        <v>3.216034859597209</v>
      </c>
      <c r="E539" s="3">
        <v>5.8289383112092459</v>
      </c>
      <c r="F539" s="3">
        <v>4.5246379688418923</v>
      </c>
      <c r="G539" s="14">
        <v>1.5239785239928141</v>
      </c>
      <c r="H539" s="25">
        <v>19.028596287714553</v>
      </c>
    </row>
    <row r="540" spans="2:8" x14ac:dyDescent="0.25">
      <c r="B540" s="25">
        <v>537</v>
      </c>
      <c r="C540" s="23">
        <v>4.1821450613040252</v>
      </c>
      <c r="D540" s="3">
        <v>3.1594332492546409</v>
      </c>
      <c r="E540" s="3">
        <v>4.4958574610003517</v>
      </c>
      <c r="F540" s="3">
        <v>3.5894950354792807</v>
      </c>
      <c r="G540" s="14">
        <v>1.5290608433560839</v>
      </c>
      <c r="H540" s="25">
        <v>16.955991650394385</v>
      </c>
    </row>
    <row r="541" spans="2:8" x14ac:dyDescent="0.25">
      <c r="B541" s="25">
        <v>538</v>
      </c>
      <c r="C541" s="23">
        <v>3.5808760410116451</v>
      </c>
      <c r="D541" s="3">
        <v>3.2015708572914656</v>
      </c>
      <c r="E541" s="3">
        <v>5.067301412974679</v>
      </c>
      <c r="F541" s="3">
        <v>3.9019293038387608</v>
      </c>
      <c r="G541" s="14">
        <v>1.5296058142428877</v>
      </c>
      <c r="H541" s="25">
        <v>17.281283429359437</v>
      </c>
    </row>
    <row r="542" spans="2:8" x14ac:dyDescent="0.25">
      <c r="B542" s="25">
        <v>539</v>
      </c>
      <c r="C542" s="23">
        <v>3.8865323801339695</v>
      </c>
      <c r="D542" s="3">
        <v>3.3950573218128115</v>
      </c>
      <c r="E542" s="3">
        <v>7.0566092470068291</v>
      </c>
      <c r="F542" s="3">
        <v>3.4774666226914683</v>
      </c>
      <c r="G542" s="14">
        <v>1.2504942766033513</v>
      </c>
      <c r="H542" s="25">
        <v>19.066159848248432</v>
      </c>
    </row>
    <row r="543" spans="2:8" x14ac:dyDescent="0.25">
      <c r="B543" s="25">
        <v>540</v>
      </c>
      <c r="C543" s="23">
        <v>4.1357866907920364</v>
      </c>
      <c r="D543" s="3">
        <v>2.8002977731221859</v>
      </c>
      <c r="E543" s="3">
        <v>5.1307827053562978</v>
      </c>
      <c r="F543" s="3">
        <v>3.776250448665214</v>
      </c>
      <c r="G543" s="14">
        <v>1.4808567663101844</v>
      </c>
      <c r="H543" s="25">
        <v>17.323974384245918</v>
      </c>
    </row>
    <row r="544" spans="2:8" x14ac:dyDescent="0.25">
      <c r="B544" s="25">
        <v>541</v>
      </c>
      <c r="C544" s="23">
        <v>4.0016466338573338</v>
      </c>
      <c r="D544" s="3">
        <v>3.0331808181407665</v>
      </c>
      <c r="E544" s="3">
        <v>7.0217486885385698</v>
      </c>
      <c r="F544" s="3">
        <v>4.657088700369922</v>
      </c>
      <c r="G544" s="14">
        <v>1.5218767211670783</v>
      </c>
      <c r="H544" s="25">
        <v>20.235541562073671</v>
      </c>
    </row>
    <row r="545" spans="2:8" x14ac:dyDescent="0.25">
      <c r="B545" s="25">
        <v>542</v>
      </c>
      <c r="C545" s="23">
        <v>4.8982171169713009</v>
      </c>
      <c r="D545" s="3">
        <v>2.56089506812312</v>
      </c>
      <c r="E545" s="3">
        <v>6.8623122227734115</v>
      </c>
      <c r="F545" s="3">
        <v>4.0035203869584786</v>
      </c>
      <c r="G545" s="14">
        <v>1.4549514565078101</v>
      </c>
      <c r="H545" s="25">
        <v>19.779896251334122</v>
      </c>
    </row>
    <row r="546" spans="2:8" x14ac:dyDescent="0.25">
      <c r="B546" s="25">
        <v>543</v>
      </c>
      <c r="C546" s="23">
        <v>3.9676622515417916</v>
      </c>
      <c r="D546" s="3">
        <v>2.9944092269200278</v>
      </c>
      <c r="E546" s="3">
        <v>4.273804638082539</v>
      </c>
      <c r="F546" s="3">
        <v>3.3069986764358204</v>
      </c>
      <c r="G546" s="14">
        <v>1.4293401593228161</v>
      </c>
      <c r="H546" s="25">
        <v>15.972214952302995</v>
      </c>
    </row>
    <row r="547" spans="2:8" x14ac:dyDescent="0.25">
      <c r="B547" s="25">
        <v>544</v>
      </c>
      <c r="C547" s="23">
        <v>4.4264096191014719</v>
      </c>
      <c r="D547" s="3">
        <v>2.9354436213908004</v>
      </c>
      <c r="E547" s="3">
        <v>6.9687433995544819</v>
      </c>
      <c r="F547" s="3">
        <v>5.0562902724414611</v>
      </c>
      <c r="G547" s="14">
        <v>1.4380728347798502</v>
      </c>
      <c r="H547" s="25">
        <v>20.824959747268064</v>
      </c>
    </row>
    <row r="548" spans="2:8" x14ac:dyDescent="0.25">
      <c r="B548" s="25">
        <v>545</v>
      </c>
      <c r="C548" s="23">
        <v>4.0613303787696644</v>
      </c>
      <c r="D548" s="3">
        <v>2.5602901443429937</v>
      </c>
      <c r="E548" s="3">
        <v>5.7731272259513773</v>
      </c>
      <c r="F548" s="3">
        <v>3.3522801826550217</v>
      </c>
      <c r="G548" s="14">
        <v>1.4019489912037386</v>
      </c>
      <c r="H548" s="25">
        <v>17.148976922922795</v>
      </c>
    </row>
    <row r="549" spans="2:8" x14ac:dyDescent="0.25">
      <c r="B549" s="25">
        <v>546</v>
      </c>
      <c r="C549" s="23">
        <v>4.8376874750700667</v>
      </c>
      <c r="D549" s="3">
        <v>2.4067356840602572</v>
      </c>
      <c r="E549" s="3">
        <v>4.5429429216348023</v>
      </c>
      <c r="F549" s="3">
        <v>3.4078717299452155</v>
      </c>
      <c r="G549" s="14">
        <v>1.6959723061157788</v>
      </c>
      <c r="H549" s="25">
        <v>16.89121011682612</v>
      </c>
    </row>
    <row r="550" spans="2:8" x14ac:dyDescent="0.25">
      <c r="B550" s="25">
        <v>547</v>
      </c>
      <c r="C550" s="23">
        <v>3.2292782169269847</v>
      </c>
      <c r="D550" s="3">
        <v>2.8174691177070432</v>
      </c>
      <c r="E550" s="3">
        <v>4.9185454144700245</v>
      </c>
      <c r="F550" s="3">
        <v>5.5586576026918868</v>
      </c>
      <c r="G550" s="14">
        <v>1.5451179754674325</v>
      </c>
      <c r="H550" s="25">
        <v>18.069068327263373</v>
      </c>
    </row>
    <row r="551" spans="2:8" x14ac:dyDescent="0.25">
      <c r="B551" s="25">
        <v>548</v>
      </c>
      <c r="C551" s="23">
        <v>4.5108600392610398</v>
      </c>
      <c r="D551" s="3">
        <v>3.0443985172368659</v>
      </c>
      <c r="E551" s="3">
        <v>4.1761967954751231</v>
      </c>
      <c r="F551" s="3">
        <v>3.8844828467620465</v>
      </c>
      <c r="G551" s="14">
        <v>1.7669278749518456</v>
      </c>
      <c r="H551" s="25">
        <v>17.382866073686923</v>
      </c>
    </row>
    <row r="552" spans="2:8" x14ac:dyDescent="0.25">
      <c r="B552" s="25">
        <v>549</v>
      </c>
      <c r="C552" s="23">
        <v>4.7714878167305628</v>
      </c>
      <c r="D552" s="3">
        <v>3.3762790150405539</v>
      </c>
      <c r="E552" s="3">
        <v>5.4721500398749612</v>
      </c>
      <c r="F552" s="3">
        <v>5.3368280655862481</v>
      </c>
      <c r="G552" s="14">
        <v>1.3900672982606408</v>
      </c>
      <c r="H552" s="25">
        <v>20.346812235492965</v>
      </c>
    </row>
    <row r="553" spans="2:8" x14ac:dyDescent="0.25">
      <c r="B553" s="25">
        <v>550</v>
      </c>
      <c r="C553" s="23">
        <v>4.3007872411036221</v>
      </c>
      <c r="D553" s="3">
        <v>3.3754560057962357</v>
      </c>
      <c r="E553" s="3">
        <v>4.8299727090117575</v>
      </c>
      <c r="F553" s="3">
        <v>3.7009396674692825</v>
      </c>
      <c r="G553" s="14">
        <v>1.5324932420550956</v>
      </c>
      <c r="H553" s="25">
        <v>17.739648865435996</v>
      </c>
    </row>
    <row r="554" spans="2:8" x14ac:dyDescent="0.25">
      <c r="B554" s="25">
        <v>551</v>
      </c>
      <c r="C554" s="23">
        <v>3.6216047057086289</v>
      </c>
      <c r="D554" s="3">
        <v>3.6363512171487291</v>
      </c>
      <c r="E554" s="3">
        <v>5.0224391463274198</v>
      </c>
      <c r="F554" s="3">
        <v>3.4387306264732604</v>
      </c>
      <c r="G554" s="14">
        <v>1.5014403294417269</v>
      </c>
      <c r="H554" s="25">
        <v>17.220566025099764</v>
      </c>
    </row>
    <row r="555" spans="2:8" x14ac:dyDescent="0.25">
      <c r="B555" s="25">
        <v>552</v>
      </c>
      <c r="C555" s="23">
        <v>3.738116925717863</v>
      </c>
      <c r="D555" s="3">
        <v>3.4622064544808282</v>
      </c>
      <c r="E555" s="3">
        <v>5.1355049100376267</v>
      </c>
      <c r="F555" s="3">
        <v>3.9802260305657966</v>
      </c>
      <c r="G555" s="14">
        <v>1.4913003337956612</v>
      </c>
      <c r="H555" s="25">
        <v>17.807354654597773</v>
      </c>
    </row>
    <row r="556" spans="2:8" x14ac:dyDescent="0.25">
      <c r="B556" s="25">
        <v>553</v>
      </c>
      <c r="C556" s="23">
        <v>4.185644676756537</v>
      </c>
      <c r="D556" s="3">
        <v>3.5257058494217586</v>
      </c>
      <c r="E556" s="3">
        <v>5.5242464636117514</v>
      </c>
      <c r="F556" s="3">
        <v>4.0467052044478766</v>
      </c>
      <c r="G556" s="14">
        <v>1.6687540036569386</v>
      </c>
      <c r="H556" s="25">
        <v>18.951056197894861</v>
      </c>
    </row>
    <row r="557" spans="2:8" x14ac:dyDescent="0.25">
      <c r="B557" s="25">
        <v>554</v>
      </c>
      <c r="C557" s="23">
        <v>4.1620672871238504</v>
      </c>
      <c r="D557" s="3">
        <v>2.6793807965779712</v>
      </c>
      <c r="E557" s="3">
        <v>5.3594153021101478</v>
      </c>
      <c r="F557" s="3">
        <v>3.0974513672619235</v>
      </c>
      <c r="G557" s="14">
        <v>1.2347982878345161</v>
      </c>
      <c r="H557" s="25">
        <v>16.533113040908411</v>
      </c>
    </row>
    <row r="558" spans="2:8" x14ac:dyDescent="0.25">
      <c r="B558" s="25">
        <v>555</v>
      </c>
      <c r="C558" s="23">
        <v>3.3915944178207726</v>
      </c>
      <c r="D558" s="3">
        <v>3.4431611397350621</v>
      </c>
      <c r="E558" s="3">
        <v>7.7710641805849514</v>
      </c>
      <c r="F558" s="3">
        <v>4.2592454533013848</v>
      </c>
      <c r="G558" s="14">
        <v>1.5364969657037422</v>
      </c>
      <c r="H558" s="25">
        <v>20.401562157145911</v>
      </c>
    </row>
    <row r="559" spans="2:8" x14ac:dyDescent="0.25">
      <c r="B559" s="25">
        <v>556</v>
      </c>
      <c r="C559" s="23">
        <v>3.4090532009213077</v>
      </c>
      <c r="D559" s="3">
        <v>2.9053878575578223</v>
      </c>
      <c r="E559" s="3">
        <v>6.5815110963603951</v>
      </c>
      <c r="F559" s="3">
        <v>3.5326048204292122</v>
      </c>
      <c r="G559" s="14">
        <v>1.1432989485822214</v>
      </c>
      <c r="H559" s="25">
        <v>17.571855923850958</v>
      </c>
    </row>
    <row r="560" spans="2:8" x14ac:dyDescent="0.25">
      <c r="B560" s="25">
        <v>557</v>
      </c>
      <c r="C560" s="23">
        <v>3.8413580846150173</v>
      </c>
      <c r="D560" s="3">
        <v>2.6998259299842009</v>
      </c>
      <c r="E560" s="3">
        <v>5.6735819049916163</v>
      </c>
      <c r="F560" s="3">
        <v>3.6640807434781673</v>
      </c>
      <c r="G560" s="14">
        <v>1.3570782991039225</v>
      </c>
      <c r="H560" s="25">
        <v>17.235924962172923</v>
      </c>
    </row>
    <row r="561" spans="2:8" x14ac:dyDescent="0.25">
      <c r="B561" s="25">
        <v>558</v>
      </c>
      <c r="C561" s="23">
        <v>3.8700620555943686</v>
      </c>
      <c r="D561" s="3">
        <v>2.9807511174883325</v>
      </c>
      <c r="E561" s="3">
        <v>5.6589623004509813</v>
      </c>
      <c r="F561" s="3">
        <v>5.3023515505228271</v>
      </c>
      <c r="G561" s="14">
        <v>1.6251201381006477</v>
      </c>
      <c r="H561" s="25">
        <v>19.437247162157156</v>
      </c>
    </row>
    <row r="562" spans="2:8" x14ac:dyDescent="0.25">
      <c r="B562" s="25">
        <v>559</v>
      </c>
      <c r="C562" s="23">
        <v>4.2595595155062709</v>
      </c>
      <c r="D562" s="3">
        <v>2.8856937620137968</v>
      </c>
      <c r="E562" s="3">
        <v>5.6444560523957694</v>
      </c>
      <c r="F562" s="3">
        <v>4.2631430270364223</v>
      </c>
      <c r="G562" s="14">
        <v>1.6143739875454337</v>
      </c>
      <c r="H562" s="25">
        <v>18.667226344497692</v>
      </c>
    </row>
    <row r="563" spans="2:8" x14ac:dyDescent="0.25">
      <c r="B563" s="25">
        <v>560</v>
      </c>
      <c r="C563" s="23">
        <v>4.463352737856547</v>
      </c>
      <c r="D563" s="3">
        <v>3.8490335852318567</v>
      </c>
      <c r="E563" s="3">
        <v>6.5779119004024782</v>
      </c>
      <c r="F563" s="3">
        <v>3.1544452637450391</v>
      </c>
      <c r="G563" s="14">
        <v>1.5697652823285204</v>
      </c>
      <c r="H563" s="25">
        <v>19.614508769564441</v>
      </c>
    </row>
    <row r="564" spans="2:8" x14ac:dyDescent="0.25">
      <c r="B564" s="25">
        <v>561</v>
      </c>
      <c r="C564" s="23">
        <v>3.9756348788306832</v>
      </c>
      <c r="D564" s="3">
        <v>3.0186335722025008</v>
      </c>
      <c r="E564" s="3">
        <v>5.3570094666461117</v>
      </c>
      <c r="F564" s="3">
        <v>3.6921290395363262</v>
      </c>
      <c r="G564" s="14">
        <v>1.8266801746161176</v>
      </c>
      <c r="H564" s="25">
        <v>17.870087131831742</v>
      </c>
    </row>
    <row r="565" spans="2:8" x14ac:dyDescent="0.25">
      <c r="B565" s="25">
        <v>562</v>
      </c>
      <c r="C565" s="23">
        <v>3.7838388509595369</v>
      </c>
      <c r="D565" s="3">
        <v>3.5313737220008266</v>
      </c>
      <c r="E565" s="3">
        <v>5.5889033637460557</v>
      </c>
      <c r="F565" s="3">
        <v>4.6495967170948846</v>
      </c>
      <c r="G565" s="14">
        <v>1.5463952054098009</v>
      </c>
      <c r="H565" s="25">
        <v>19.100107859211104</v>
      </c>
    </row>
    <row r="566" spans="2:8" x14ac:dyDescent="0.25">
      <c r="B566" s="25">
        <v>563</v>
      </c>
      <c r="C566" s="23">
        <v>4.6287842397391943</v>
      </c>
      <c r="D566" s="3">
        <v>2.7927213666665707</v>
      </c>
      <c r="E566" s="3">
        <v>5.70917111896898</v>
      </c>
      <c r="F566" s="3">
        <v>3.6420046662030696</v>
      </c>
      <c r="G566" s="14">
        <v>1.3117743014788394</v>
      </c>
      <c r="H566" s="25">
        <v>18.08445569305665</v>
      </c>
    </row>
    <row r="567" spans="2:8" x14ac:dyDescent="0.25">
      <c r="B567" s="25">
        <v>564</v>
      </c>
      <c r="C567" s="23">
        <v>3.3815955850189852</v>
      </c>
      <c r="D567" s="3">
        <v>2.345972057845978</v>
      </c>
      <c r="E567" s="3">
        <v>5.5002023689637261</v>
      </c>
      <c r="F567" s="3">
        <v>4.8546913402044085</v>
      </c>
      <c r="G567" s="14">
        <v>1.5057203813408422</v>
      </c>
      <c r="H567" s="25">
        <v>17.58818173337394</v>
      </c>
    </row>
    <row r="568" spans="2:8" x14ac:dyDescent="0.25">
      <c r="B568" s="25">
        <v>565</v>
      </c>
      <c r="C568" s="23">
        <v>3.8606898739201476</v>
      </c>
      <c r="D568" s="3">
        <v>2.7835533906806198</v>
      </c>
      <c r="E568" s="3">
        <v>6.5890095656683378</v>
      </c>
      <c r="F568" s="3">
        <v>5.456362622924285</v>
      </c>
      <c r="G568" s="14">
        <v>1.5441705699514754</v>
      </c>
      <c r="H568" s="25">
        <v>20.233786023144866</v>
      </c>
    </row>
    <row r="569" spans="2:8" x14ac:dyDescent="0.25">
      <c r="B569" s="25">
        <v>566</v>
      </c>
      <c r="C569" s="23">
        <v>4.5449606677696446</v>
      </c>
      <c r="D569" s="3">
        <v>3.7271347516815472</v>
      </c>
      <c r="E569" s="3">
        <v>6.277453863017139</v>
      </c>
      <c r="F569" s="3">
        <v>3.7801990768529246</v>
      </c>
      <c r="G569" s="14">
        <v>1.5208445083981428</v>
      </c>
      <c r="H569" s="25">
        <v>19.850592867719396</v>
      </c>
    </row>
    <row r="570" spans="2:8" x14ac:dyDescent="0.25">
      <c r="B570" s="25">
        <v>567</v>
      </c>
      <c r="C570" s="23">
        <v>3.321399061487023</v>
      </c>
      <c r="D570" s="3">
        <v>2.8491432665254628</v>
      </c>
      <c r="E570" s="3">
        <v>5.7638179273031227</v>
      </c>
      <c r="F570" s="3">
        <v>3.2931124854924043</v>
      </c>
      <c r="G570" s="14">
        <v>1.7203548930771855</v>
      </c>
      <c r="H570" s="25">
        <v>16.947827633885197</v>
      </c>
    </row>
    <row r="571" spans="2:8" x14ac:dyDescent="0.25">
      <c r="B571" s="25">
        <v>568</v>
      </c>
      <c r="C571" s="23">
        <v>3.7224107318232047</v>
      </c>
      <c r="D571" s="3">
        <v>3.3184132451136592</v>
      </c>
      <c r="E571" s="3">
        <v>5.8053498939333243</v>
      </c>
      <c r="F571" s="3">
        <v>4.4930222504473178</v>
      </c>
      <c r="G571" s="14">
        <v>1.4938201135336451</v>
      </c>
      <c r="H571" s="25">
        <v>18.833016234851151</v>
      </c>
    </row>
    <row r="572" spans="2:8" x14ac:dyDescent="0.25">
      <c r="B572" s="25">
        <v>569</v>
      </c>
      <c r="C572" s="23">
        <v>4.0798043576195102</v>
      </c>
      <c r="D572" s="3">
        <v>3.1917996248316909</v>
      </c>
      <c r="E572" s="3">
        <v>5.2331346873661282</v>
      </c>
      <c r="F572" s="3">
        <v>3.5644889788907332</v>
      </c>
      <c r="G572" s="14">
        <v>1.4683483117382148</v>
      </c>
      <c r="H572" s="25">
        <v>17.537575960446276</v>
      </c>
    </row>
    <row r="573" spans="2:8" x14ac:dyDescent="0.25">
      <c r="B573" s="25">
        <v>570</v>
      </c>
      <c r="C573" s="23">
        <v>3.3071429327595578</v>
      </c>
      <c r="D573" s="3">
        <v>3.4952654941352232</v>
      </c>
      <c r="E573" s="3">
        <v>6.6797777809446712</v>
      </c>
      <c r="F573" s="3">
        <v>4.8503747764225524</v>
      </c>
      <c r="G573" s="14">
        <v>1.7546749235449148</v>
      </c>
      <c r="H573" s="25">
        <v>20.087235907806917</v>
      </c>
    </row>
    <row r="574" spans="2:8" x14ac:dyDescent="0.25">
      <c r="B574" s="25">
        <v>571</v>
      </c>
      <c r="C574" s="23">
        <v>3.3614129544043205</v>
      </c>
      <c r="D574" s="3">
        <v>2.9551442585458703</v>
      </c>
      <c r="E574" s="3">
        <v>5.6546049396628879</v>
      </c>
      <c r="F574" s="3">
        <v>4.2538855473254369</v>
      </c>
      <c r="G574" s="14">
        <v>1.5079424245747179</v>
      </c>
      <c r="H574" s="25">
        <v>17.732990124513233</v>
      </c>
    </row>
    <row r="575" spans="2:8" x14ac:dyDescent="0.25">
      <c r="B575" s="25">
        <v>572</v>
      </c>
      <c r="C575" s="23">
        <v>4.1960537652560852</v>
      </c>
      <c r="D575" s="3">
        <v>3.0104136023384824</v>
      </c>
      <c r="E575" s="3">
        <v>5.3144148333695798</v>
      </c>
      <c r="F575" s="3">
        <v>5.1237435574299042</v>
      </c>
      <c r="G575" s="14">
        <v>1.2944864156480984</v>
      </c>
      <c r="H575" s="25">
        <v>18.939112174042151</v>
      </c>
    </row>
    <row r="576" spans="2:8" x14ac:dyDescent="0.25">
      <c r="B576" s="25">
        <v>573</v>
      </c>
      <c r="C576" s="23">
        <v>4.7010618725958118</v>
      </c>
      <c r="D576" s="3">
        <v>3.1374292491132456</v>
      </c>
      <c r="E576" s="3">
        <v>5.2058973758934552</v>
      </c>
      <c r="F576" s="3">
        <v>5.7933519292633271</v>
      </c>
      <c r="G576" s="14">
        <v>1.5418401188617992</v>
      </c>
      <c r="H576" s="25">
        <v>20.379580545727638</v>
      </c>
    </row>
    <row r="577" spans="2:8" x14ac:dyDescent="0.25">
      <c r="B577" s="25">
        <v>574</v>
      </c>
      <c r="C577" s="23">
        <v>3.3477286651286526</v>
      </c>
      <c r="D577" s="3">
        <v>2.1968019598243016</v>
      </c>
      <c r="E577" s="3">
        <v>4.1537914153663458</v>
      </c>
      <c r="F577" s="3">
        <v>3.3614606348325395</v>
      </c>
      <c r="G577" s="14">
        <v>1.3991040433410977</v>
      </c>
      <c r="H577" s="25">
        <v>14.458886718492938</v>
      </c>
    </row>
    <row r="578" spans="2:8" x14ac:dyDescent="0.25">
      <c r="B578" s="25">
        <v>575</v>
      </c>
      <c r="C578" s="23">
        <v>3.4450974320517371</v>
      </c>
      <c r="D578" s="3">
        <v>2.6778916559566524</v>
      </c>
      <c r="E578" s="3">
        <v>4.9906554984563405</v>
      </c>
      <c r="F578" s="3">
        <v>5.2115386166827689</v>
      </c>
      <c r="G578" s="14">
        <v>1.717070539907241</v>
      </c>
      <c r="H578" s="25">
        <v>18.04225374305474</v>
      </c>
    </row>
    <row r="579" spans="2:8" x14ac:dyDescent="0.25">
      <c r="B579" s="25">
        <v>576</v>
      </c>
      <c r="C579" s="23">
        <v>3.1990337422317143</v>
      </c>
      <c r="D579" s="3">
        <v>2.9845525003285145</v>
      </c>
      <c r="E579" s="3">
        <v>5.17567386752199</v>
      </c>
      <c r="F579" s="3">
        <v>3.9569139012474879</v>
      </c>
      <c r="G579" s="14">
        <v>1.7441784467041357</v>
      </c>
      <c r="H579" s="25">
        <v>17.06035245803384</v>
      </c>
    </row>
    <row r="580" spans="2:8" x14ac:dyDescent="0.25">
      <c r="B580" s="25">
        <v>577</v>
      </c>
      <c r="C580" s="23">
        <v>3.6331666896157673</v>
      </c>
      <c r="D580" s="3">
        <v>3.147558380557002</v>
      </c>
      <c r="E580" s="3">
        <v>6.9911902570157736</v>
      </c>
      <c r="F580" s="3">
        <v>5.4221185441981152</v>
      </c>
      <c r="G580" s="14">
        <v>1.3343402442070889</v>
      </c>
      <c r="H580" s="25">
        <v>20.528374115593746</v>
      </c>
    </row>
    <row r="581" spans="2:8" x14ac:dyDescent="0.25">
      <c r="B581" s="25">
        <v>578</v>
      </c>
      <c r="C581" s="23">
        <v>4.4303447109127765</v>
      </c>
      <c r="D581" s="3">
        <v>2.8373032387858181</v>
      </c>
      <c r="E581" s="3">
        <v>4.7106622975676151</v>
      </c>
      <c r="F581" s="3">
        <v>3.6989832337396891</v>
      </c>
      <c r="G581" s="14">
        <v>1.5863432510374951</v>
      </c>
      <c r="H581" s="25">
        <v>17.263636732043395</v>
      </c>
    </row>
    <row r="582" spans="2:8" x14ac:dyDescent="0.25">
      <c r="B582" s="25">
        <v>579</v>
      </c>
      <c r="C582" s="23">
        <v>3.3422368711624268</v>
      </c>
      <c r="D582" s="3">
        <v>3.7183230937988743</v>
      </c>
      <c r="E582" s="3">
        <v>6.8330216536189541</v>
      </c>
      <c r="F582" s="3">
        <v>3.5676584749274247</v>
      </c>
      <c r="G582" s="14">
        <v>1.6252189420641563</v>
      </c>
      <c r="H582" s="25">
        <v>19.086459035571835</v>
      </c>
    </row>
    <row r="583" spans="2:8" x14ac:dyDescent="0.25">
      <c r="B583" s="25">
        <v>580</v>
      </c>
      <c r="C583" s="23">
        <v>3.9543735696623248</v>
      </c>
      <c r="D583" s="3">
        <v>3.0267313273629055</v>
      </c>
      <c r="E583" s="3">
        <v>5.0901118461237278</v>
      </c>
      <c r="F583" s="3">
        <v>3.6335713214747019</v>
      </c>
      <c r="G583" s="14">
        <v>1.3604903735837799</v>
      </c>
      <c r="H583" s="25">
        <v>17.065278438207439</v>
      </c>
    </row>
    <row r="584" spans="2:8" x14ac:dyDescent="0.25">
      <c r="B584" s="25">
        <v>581</v>
      </c>
      <c r="C584" s="23">
        <v>4.0877559862199959</v>
      </c>
      <c r="D584" s="3">
        <v>3.21299488820654</v>
      </c>
      <c r="E584" s="3">
        <v>7.0939732710852734</v>
      </c>
      <c r="F584" s="3">
        <v>4.9339740158897492</v>
      </c>
      <c r="G584" s="14">
        <v>1.1581612838233468</v>
      </c>
      <c r="H584" s="25">
        <v>20.486859445224905</v>
      </c>
    </row>
    <row r="585" spans="2:8" x14ac:dyDescent="0.25">
      <c r="B585" s="25">
        <v>582</v>
      </c>
      <c r="C585" s="23">
        <v>4.24100436145857</v>
      </c>
      <c r="D585" s="3">
        <v>3.2866965569128821</v>
      </c>
      <c r="E585" s="3">
        <v>4.5171002335697814</v>
      </c>
      <c r="F585" s="3">
        <v>4.9448852188111241</v>
      </c>
      <c r="G585" s="14">
        <v>1.5938518966672364</v>
      </c>
      <c r="H585" s="25">
        <v>18.583538267419591</v>
      </c>
    </row>
    <row r="586" spans="2:8" x14ac:dyDescent="0.25">
      <c r="B586" s="25">
        <v>583</v>
      </c>
      <c r="C586" s="23">
        <v>3.838617761267118</v>
      </c>
      <c r="D586" s="3">
        <v>2.6406665414506723</v>
      </c>
      <c r="E586" s="3">
        <v>7.0723932414561403</v>
      </c>
      <c r="F586" s="3">
        <v>3.8502323229719435</v>
      </c>
      <c r="G586" s="14">
        <v>1.5272966804611974</v>
      </c>
      <c r="H586" s="25">
        <v>18.929206547607073</v>
      </c>
    </row>
    <row r="587" spans="2:8" x14ac:dyDescent="0.25">
      <c r="B587" s="25">
        <v>584</v>
      </c>
      <c r="C587" s="23">
        <v>3.5620636560484802</v>
      </c>
      <c r="D587" s="3">
        <v>2.8135544174325031</v>
      </c>
      <c r="E587" s="3">
        <v>7.3514051869951809</v>
      </c>
      <c r="F587" s="3">
        <v>3.4430521737112958</v>
      </c>
      <c r="G587" s="14">
        <v>1.8011890738080942</v>
      </c>
      <c r="H587" s="25">
        <v>18.971264507995553</v>
      </c>
    </row>
    <row r="588" spans="2:8" x14ac:dyDescent="0.25">
      <c r="B588" s="25">
        <v>585</v>
      </c>
      <c r="C588" s="23">
        <v>3.7015269340556722</v>
      </c>
      <c r="D588" s="3">
        <v>2.811429027294241</v>
      </c>
      <c r="E588" s="3">
        <v>5.0925800142367379</v>
      </c>
      <c r="F588" s="3">
        <v>3.5613923240287368</v>
      </c>
      <c r="G588" s="14">
        <v>1.1954844537246518</v>
      </c>
      <c r="H588" s="25">
        <v>16.362412753340042</v>
      </c>
    </row>
    <row r="589" spans="2:8" x14ac:dyDescent="0.25">
      <c r="B589" s="25">
        <v>586</v>
      </c>
      <c r="C589" s="23">
        <v>4.3205982718685085</v>
      </c>
      <c r="D589" s="3">
        <v>3.0502190801733828</v>
      </c>
      <c r="E589" s="3">
        <v>5.9058387638673002</v>
      </c>
      <c r="F589" s="3">
        <v>4.5060542650356785</v>
      </c>
      <c r="G589" s="14">
        <v>1.4721555666157671</v>
      </c>
      <c r="H589" s="25">
        <v>19.254865947560639</v>
      </c>
    </row>
    <row r="590" spans="2:8" x14ac:dyDescent="0.25">
      <c r="B590" s="25">
        <v>587</v>
      </c>
      <c r="C590" s="23">
        <v>3.2423036739679318</v>
      </c>
      <c r="D590" s="3">
        <v>2.8850711961438469</v>
      </c>
      <c r="E590" s="3">
        <v>6.4214954007880021</v>
      </c>
      <c r="F590" s="3">
        <v>4.4116974149524166</v>
      </c>
      <c r="G590" s="14">
        <v>1.1756162134022436</v>
      </c>
      <c r="H590" s="25">
        <v>18.136183899254441</v>
      </c>
    </row>
    <row r="591" spans="2:8" x14ac:dyDescent="0.25">
      <c r="B591" s="25">
        <v>588</v>
      </c>
      <c r="C591" s="23">
        <v>3.9932751123689676</v>
      </c>
      <c r="D591" s="3">
        <v>2.7499036700056538</v>
      </c>
      <c r="E591" s="3">
        <v>5.5093693414749989</v>
      </c>
      <c r="F591" s="3">
        <v>3.5069405839695209</v>
      </c>
      <c r="G591" s="14">
        <v>1.2590332833163238</v>
      </c>
      <c r="H591" s="25">
        <v>17.018521991135465</v>
      </c>
    </row>
    <row r="592" spans="2:8" x14ac:dyDescent="0.25">
      <c r="B592" s="25">
        <v>589</v>
      </c>
      <c r="C592" s="23">
        <v>3.6914332708908546</v>
      </c>
      <c r="D592" s="3">
        <v>2.8883248515571087</v>
      </c>
      <c r="E592" s="3">
        <v>6.1319587055350437</v>
      </c>
      <c r="F592" s="3">
        <v>5.688241862153955</v>
      </c>
      <c r="G592" s="14">
        <v>1.443909017184319</v>
      </c>
      <c r="H592" s="25">
        <v>19.84386770732128</v>
      </c>
    </row>
    <row r="593" spans="2:8" x14ac:dyDescent="0.25">
      <c r="B593" s="25">
        <v>590</v>
      </c>
      <c r="C593" s="23">
        <v>3.9426157553441663</v>
      </c>
      <c r="D593" s="3">
        <v>3.6576377670284113</v>
      </c>
      <c r="E593" s="3">
        <v>6.8119597477362817</v>
      </c>
      <c r="F593" s="3">
        <v>3.3560760817636748</v>
      </c>
      <c r="G593" s="14">
        <v>1.3426054508006935</v>
      </c>
      <c r="H593" s="25">
        <v>19.110894802673226</v>
      </c>
    </row>
    <row r="594" spans="2:8" x14ac:dyDescent="0.25">
      <c r="B594" s="25">
        <v>591</v>
      </c>
      <c r="C594" s="23">
        <v>3.7850700681844112</v>
      </c>
      <c r="D594" s="3">
        <v>2.2630802038937237</v>
      </c>
      <c r="E594" s="3">
        <v>7.1670297510850745</v>
      </c>
      <c r="F594" s="3">
        <v>5.0209265057188439</v>
      </c>
      <c r="G594" s="14">
        <v>1.3303386519625726</v>
      </c>
      <c r="H594" s="25">
        <v>19.566445180844628</v>
      </c>
    </row>
    <row r="595" spans="2:8" x14ac:dyDescent="0.25">
      <c r="B595" s="25">
        <v>592</v>
      </c>
      <c r="C595" s="23">
        <v>3.8546491359071622</v>
      </c>
      <c r="D595" s="3">
        <v>3.8022086500413201</v>
      </c>
      <c r="E595" s="3">
        <v>5.3332559008167868</v>
      </c>
      <c r="F595" s="3">
        <v>4.1325947258070546</v>
      </c>
      <c r="G595" s="14">
        <v>1.2273409678102125</v>
      </c>
      <c r="H595" s="25">
        <v>18.350049380382536</v>
      </c>
    </row>
    <row r="596" spans="2:8" x14ac:dyDescent="0.25">
      <c r="B596" s="25">
        <v>593</v>
      </c>
      <c r="C596" s="23">
        <v>4.0466312246794676</v>
      </c>
      <c r="D596" s="3">
        <v>3.2587778129777947</v>
      </c>
      <c r="E596" s="3">
        <v>5.5306959190211895</v>
      </c>
      <c r="F596" s="3">
        <v>5.2755728145048817</v>
      </c>
      <c r="G596" s="14">
        <v>1.5820653691179931</v>
      </c>
      <c r="H596" s="25">
        <v>19.693743140301322</v>
      </c>
    </row>
    <row r="597" spans="2:8" x14ac:dyDescent="0.25">
      <c r="B597" s="25">
        <v>594</v>
      </c>
      <c r="C597" s="23">
        <v>3.3016529534623231</v>
      </c>
      <c r="D597" s="3">
        <v>2.7604650168702491</v>
      </c>
      <c r="E597" s="3">
        <v>4.816101978895202</v>
      </c>
      <c r="F597" s="3">
        <v>4.8735483576601926</v>
      </c>
      <c r="G597" s="14">
        <v>1.7454296715083588</v>
      </c>
      <c r="H597" s="25">
        <v>17.497197978396326</v>
      </c>
    </row>
    <row r="598" spans="2:8" x14ac:dyDescent="0.25">
      <c r="B598" s="25">
        <v>595</v>
      </c>
      <c r="C598" s="23">
        <v>3.3646089403514834</v>
      </c>
      <c r="D598" s="3">
        <v>3.5702315195272445</v>
      </c>
      <c r="E598" s="3">
        <v>6.3405080898972876</v>
      </c>
      <c r="F598" s="3">
        <v>4.4293431579874207</v>
      </c>
      <c r="G598" s="14">
        <v>1.5550228186427701</v>
      </c>
      <c r="H598" s="25">
        <v>19.259714526406206</v>
      </c>
    </row>
    <row r="599" spans="2:8" x14ac:dyDescent="0.25">
      <c r="B599" s="25">
        <v>596</v>
      </c>
      <c r="C599" s="23">
        <v>4.2183575508104649</v>
      </c>
      <c r="D599" s="3">
        <v>3.0654648020613573</v>
      </c>
      <c r="E599" s="3">
        <v>4.1890166991692794</v>
      </c>
      <c r="F599" s="3">
        <v>3.6839572828619267</v>
      </c>
      <c r="G599" s="14">
        <v>1.6845040861037677</v>
      </c>
      <c r="H599" s="25">
        <v>16.841300421006796</v>
      </c>
    </row>
    <row r="600" spans="2:8" x14ac:dyDescent="0.25">
      <c r="B600" s="25">
        <v>597</v>
      </c>
      <c r="C600" s="23">
        <v>3.8800287987185316</v>
      </c>
      <c r="D600" s="3">
        <v>3.7411336736893435</v>
      </c>
      <c r="E600" s="3">
        <v>5.601750756410885</v>
      </c>
      <c r="F600" s="3">
        <v>4.2807909099583634</v>
      </c>
      <c r="G600" s="14">
        <v>1.7725794999725382</v>
      </c>
      <c r="H600" s="25">
        <v>19.276283638749661</v>
      </c>
    </row>
    <row r="601" spans="2:8" x14ac:dyDescent="0.25">
      <c r="B601" s="25">
        <v>598</v>
      </c>
      <c r="C601" s="23">
        <v>3.8114642357193294</v>
      </c>
      <c r="D601" s="3">
        <v>2.9372554650868539</v>
      </c>
      <c r="E601" s="3">
        <v>6.3760654357894406</v>
      </c>
      <c r="F601" s="3">
        <v>4.0567525639017203</v>
      </c>
      <c r="G601" s="14">
        <v>1.2402402757989932</v>
      </c>
      <c r="H601" s="25">
        <v>18.421777976296337</v>
      </c>
    </row>
    <row r="602" spans="2:8" x14ac:dyDescent="0.25">
      <c r="B602" s="25">
        <v>599</v>
      </c>
      <c r="C602" s="23">
        <v>3.7469051018239199</v>
      </c>
      <c r="D602" s="3">
        <v>3.7749690228169732</v>
      </c>
      <c r="E602" s="3">
        <v>4.0584028833030246</v>
      </c>
      <c r="F602" s="3">
        <v>3.8272556778529649</v>
      </c>
      <c r="G602" s="14">
        <v>1.8909057815242742</v>
      </c>
      <c r="H602" s="25">
        <v>17.298438467321159</v>
      </c>
    </row>
    <row r="603" spans="2:8" x14ac:dyDescent="0.25">
      <c r="B603" s="25">
        <v>600</v>
      </c>
      <c r="C603" s="23">
        <v>4.3699558012246529</v>
      </c>
      <c r="D603" s="3">
        <v>2.8234440603845417</v>
      </c>
      <c r="E603" s="3">
        <v>5.5452068195230595</v>
      </c>
      <c r="F603" s="3">
        <v>4.5181681535384364</v>
      </c>
      <c r="G603" s="14">
        <v>1.6284994621463653</v>
      </c>
      <c r="H603" s="25">
        <v>18.885274296817055</v>
      </c>
    </row>
    <row r="604" spans="2:8" x14ac:dyDescent="0.25">
      <c r="B604" s="25">
        <v>601</v>
      </c>
      <c r="C604" s="23">
        <v>4.1243930360526413</v>
      </c>
      <c r="D604" s="3">
        <v>3.2786513592028506</v>
      </c>
      <c r="E604" s="3">
        <v>5.61916250467692</v>
      </c>
      <c r="F604" s="3">
        <v>3.8054854042247879</v>
      </c>
      <c r="G604" s="14">
        <v>1.532910634941715</v>
      </c>
      <c r="H604" s="25">
        <v>18.360602939098914</v>
      </c>
    </row>
    <row r="605" spans="2:8" x14ac:dyDescent="0.25">
      <c r="B605" s="25">
        <v>602</v>
      </c>
      <c r="C605" s="23">
        <v>4.2857242840785483</v>
      </c>
      <c r="D605" s="3">
        <v>3.0865561097714771</v>
      </c>
      <c r="E605" s="3">
        <v>5.5684892381898017</v>
      </c>
      <c r="F605" s="3">
        <v>3.978976173342315</v>
      </c>
      <c r="G605" s="14">
        <v>1.9451429159935614</v>
      </c>
      <c r="H605" s="25">
        <v>18.864888721375703</v>
      </c>
    </row>
    <row r="606" spans="2:8" x14ac:dyDescent="0.25">
      <c r="B606" s="25">
        <v>603</v>
      </c>
      <c r="C606" s="23">
        <v>4.753719643997055</v>
      </c>
      <c r="D606" s="3">
        <v>3.1259231302067119</v>
      </c>
      <c r="E606" s="3">
        <v>6.260101963884984</v>
      </c>
      <c r="F606" s="3">
        <v>5.0071041325260248</v>
      </c>
      <c r="G606" s="14">
        <v>1.4685167103713954</v>
      </c>
      <c r="H606" s="25">
        <v>20.615365580986172</v>
      </c>
    </row>
    <row r="607" spans="2:8" x14ac:dyDescent="0.25">
      <c r="B607" s="25">
        <v>604</v>
      </c>
      <c r="C607" s="23">
        <v>3.7654662993080978</v>
      </c>
      <c r="D607" s="3">
        <v>3.5161983517808117</v>
      </c>
      <c r="E607" s="3">
        <v>5.4799898381665173</v>
      </c>
      <c r="F607" s="3">
        <v>4.1921744761280824</v>
      </c>
      <c r="G607" s="14">
        <v>1.599715605188019</v>
      </c>
      <c r="H607" s="25">
        <v>18.553544570571528</v>
      </c>
    </row>
    <row r="608" spans="2:8" x14ac:dyDescent="0.25">
      <c r="B608" s="25">
        <v>605</v>
      </c>
      <c r="C608" s="23">
        <v>3.988201017115891</v>
      </c>
      <c r="D608" s="3">
        <v>2.954088740907884</v>
      </c>
      <c r="E608" s="3">
        <v>6.0080886301560774</v>
      </c>
      <c r="F608" s="3">
        <v>4.9948387242660317</v>
      </c>
      <c r="G608" s="14">
        <v>1.4132122759239387</v>
      </c>
      <c r="H608" s="25">
        <v>19.358429388369824</v>
      </c>
    </row>
    <row r="609" spans="2:8" x14ac:dyDescent="0.25">
      <c r="B609" s="25">
        <v>606</v>
      </c>
      <c r="C609" s="23">
        <v>4.64369134415427</v>
      </c>
      <c r="D609" s="3">
        <v>2.9312883728877299</v>
      </c>
      <c r="E609" s="3">
        <v>6.5044727780955345</v>
      </c>
      <c r="F609" s="3">
        <v>4.5929878871065046</v>
      </c>
      <c r="G609" s="14">
        <v>1.1497729371006637</v>
      </c>
      <c r="H609" s="25">
        <v>19.822213319344705</v>
      </c>
    </row>
    <row r="610" spans="2:8" x14ac:dyDescent="0.25">
      <c r="B610" s="25">
        <v>607</v>
      </c>
      <c r="C610" s="23">
        <v>4.0162805883856434</v>
      </c>
      <c r="D610" s="3">
        <v>3.104662615204834</v>
      </c>
      <c r="E610" s="3">
        <v>6.0983489918050982</v>
      </c>
      <c r="F610" s="3">
        <v>5.31779789131628</v>
      </c>
      <c r="G610" s="14">
        <v>1.5640839488681277</v>
      </c>
      <c r="H610" s="25">
        <v>20.101174035579984</v>
      </c>
    </row>
    <row r="611" spans="2:8" x14ac:dyDescent="0.25">
      <c r="B611" s="25">
        <v>608</v>
      </c>
      <c r="C611" s="23">
        <v>4.0994561499438538</v>
      </c>
      <c r="D611" s="3">
        <v>3.0671891152732944</v>
      </c>
      <c r="E611" s="3">
        <v>4.7539140599295928</v>
      </c>
      <c r="F611" s="3">
        <v>5.1925393256442121</v>
      </c>
      <c r="G611" s="14">
        <v>1.7062980255366229</v>
      </c>
      <c r="H611" s="25">
        <v>18.819396676327575</v>
      </c>
    </row>
    <row r="612" spans="2:8" x14ac:dyDescent="0.25">
      <c r="B612" s="25">
        <v>609</v>
      </c>
      <c r="C612" s="23">
        <v>4.3052018845422309</v>
      </c>
      <c r="D612" s="3">
        <v>2.8830318575401117</v>
      </c>
      <c r="E612" s="3">
        <v>7.7020632189980809</v>
      </c>
      <c r="F612" s="3">
        <v>3.6783308669797345</v>
      </c>
      <c r="G612" s="14">
        <v>1.6327302885982768</v>
      </c>
      <c r="H612" s="25">
        <v>20.201358116658437</v>
      </c>
    </row>
    <row r="613" spans="2:8" x14ac:dyDescent="0.25">
      <c r="B613" s="25">
        <v>610</v>
      </c>
      <c r="C613" s="23">
        <v>4.0659446385906213</v>
      </c>
      <c r="D613" s="3">
        <v>3.4612743557773062</v>
      </c>
      <c r="E613" s="3">
        <v>5.239962576026258</v>
      </c>
      <c r="F613" s="3">
        <v>3.7363117844296703</v>
      </c>
      <c r="G613" s="14">
        <v>1.3137594068112521</v>
      </c>
      <c r="H613" s="25">
        <v>17.817252761635107</v>
      </c>
    </row>
    <row r="614" spans="2:8" x14ac:dyDescent="0.25">
      <c r="B614" s="25">
        <v>611</v>
      </c>
      <c r="C614" s="23">
        <v>3.6811241296975101</v>
      </c>
      <c r="D614" s="3">
        <v>2.2995128473111963</v>
      </c>
      <c r="E614" s="3">
        <v>5.6119572096086543</v>
      </c>
      <c r="F614" s="3">
        <v>4.6698896089341924</v>
      </c>
      <c r="G614" s="14">
        <v>1.3537359508346356</v>
      </c>
      <c r="H614" s="25">
        <v>17.616219746386189</v>
      </c>
    </row>
    <row r="615" spans="2:8" x14ac:dyDescent="0.25">
      <c r="B615" s="25">
        <v>612</v>
      </c>
      <c r="C615" s="23">
        <v>4.1976170979722678</v>
      </c>
      <c r="D615" s="3">
        <v>2.1178458603189743</v>
      </c>
      <c r="E615" s="3">
        <v>6.3014069475588226</v>
      </c>
      <c r="F615" s="3">
        <v>3.7124073878845656</v>
      </c>
      <c r="G615" s="14">
        <v>1.5843803868607003</v>
      </c>
      <c r="H615" s="25">
        <v>17.913657680595332</v>
      </c>
    </row>
    <row r="616" spans="2:8" x14ac:dyDescent="0.25">
      <c r="B616" s="25">
        <v>613</v>
      </c>
      <c r="C616" s="23">
        <v>3.5075085901369603</v>
      </c>
      <c r="D616" s="3">
        <v>3.4339163916472581</v>
      </c>
      <c r="E616" s="3">
        <v>6.9891123646883937</v>
      </c>
      <c r="F616" s="3">
        <v>3.7991155133680135</v>
      </c>
      <c r="G616" s="14">
        <v>1.29071028058073</v>
      </c>
      <c r="H616" s="25">
        <v>19.020363140421356</v>
      </c>
    </row>
    <row r="617" spans="2:8" x14ac:dyDescent="0.25">
      <c r="B617" s="25">
        <v>614</v>
      </c>
      <c r="C617" s="23">
        <v>3.9520747329120347</v>
      </c>
      <c r="D617" s="3">
        <v>2.8246729138072046</v>
      </c>
      <c r="E617" s="3">
        <v>6.0471040361342112</v>
      </c>
      <c r="F617" s="3">
        <v>4.2308201022052554</v>
      </c>
      <c r="G617" s="14">
        <v>1.574685960908377</v>
      </c>
      <c r="H617" s="25">
        <v>18.629357745967084</v>
      </c>
    </row>
    <row r="618" spans="2:8" x14ac:dyDescent="0.25">
      <c r="B618" s="25">
        <v>615</v>
      </c>
      <c r="C618" s="23">
        <v>3.7830066403622604</v>
      </c>
      <c r="D618" s="3">
        <v>3.0248642741429999</v>
      </c>
      <c r="E618" s="3">
        <v>4.9938606008725142</v>
      </c>
      <c r="F618" s="3">
        <v>4.2325328580175379</v>
      </c>
      <c r="G618" s="14">
        <v>1.5260337987372097</v>
      </c>
      <c r="H618" s="25">
        <v>17.560298172132523</v>
      </c>
    </row>
    <row r="619" spans="2:8" x14ac:dyDescent="0.25">
      <c r="B619" s="25">
        <v>616</v>
      </c>
      <c r="C619" s="23">
        <v>4.664352557295107</v>
      </c>
      <c r="D619" s="3">
        <v>3.6091645952400278</v>
      </c>
      <c r="E619" s="3">
        <v>4.626132997863464</v>
      </c>
      <c r="F619" s="3">
        <v>5.2689148125779992</v>
      </c>
      <c r="G619" s="14">
        <v>1.7183287081437484</v>
      </c>
      <c r="H619" s="25">
        <v>19.886893671120347</v>
      </c>
    </row>
    <row r="620" spans="2:8" x14ac:dyDescent="0.25">
      <c r="B620" s="25">
        <v>617</v>
      </c>
      <c r="C620" s="23">
        <v>4.340099965896469</v>
      </c>
      <c r="D620" s="3">
        <v>3.6998576432464274</v>
      </c>
      <c r="E620" s="3">
        <v>4.9823774414934991</v>
      </c>
      <c r="F620" s="3">
        <v>3.2795147147386934</v>
      </c>
      <c r="G620" s="14">
        <v>1.2716128256470574</v>
      </c>
      <c r="H620" s="25">
        <v>17.573462591022146</v>
      </c>
    </row>
    <row r="621" spans="2:8" x14ac:dyDescent="0.25">
      <c r="B621" s="25">
        <v>618</v>
      </c>
      <c r="C621" s="23">
        <v>3.8048661028972615</v>
      </c>
      <c r="D621" s="3">
        <v>3.8939495417698788</v>
      </c>
      <c r="E621" s="3">
        <v>7.8233173927415125</v>
      </c>
      <c r="F621" s="3">
        <v>3.2638504852610879</v>
      </c>
      <c r="G621" s="14">
        <v>1.4732209995704761</v>
      </c>
      <c r="H621" s="25">
        <v>20.259204522240218</v>
      </c>
    </row>
    <row r="622" spans="2:8" x14ac:dyDescent="0.25">
      <c r="B622" s="25">
        <v>619</v>
      </c>
      <c r="C622" s="23">
        <v>3.852454252903367</v>
      </c>
      <c r="D622" s="3">
        <v>2.7406209481204939</v>
      </c>
      <c r="E622" s="3">
        <v>4.5017578277053323</v>
      </c>
      <c r="F622" s="3">
        <v>4.7067728449488495</v>
      </c>
      <c r="G622" s="14">
        <v>1.2660167936615894</v>
      </c>
      <c r="H622" s="25">
        <v>17.067622667339634</v>
      </c>
    </row>
    <row r="623" spans="2:8" x14ac:dyDescent="0.25">
      <c r="B623" s="25">
        <v>620</v>
      </c>
      <c r="C623" s="23">
        <v>3.9561160687545507</v>
      </c>
      <c r="D623" s="3">
        <v>3.0390276121564597</v>
      </c>
      <c r="E623" s="3">
        <v>6.2959653224309697</v>
      </c>
      <c r="F623" s="3">
        <v>3.5985416080626207</v>
      </c>
      <c r="G623" s="14">
        <v>1.216180708856001</v>
      </c>
      <c r="H623" s="25">
        <v>18.105831320260602</v>
      </c>
    </row>
    <row r="624" spans="2:8" x14ac:dyDescent="0.25">
      <c r="B624" s="25">
        <v>621</v>
      </c>
      <c r="C624" s="23">
        <v>3.490376286730803</v>
      </c>
      <c r="D624" s="3">
        <v>2.7356202964178595</v>
      </c>
      <c r="E624" s="3">
        <v>4.8661648786098288</v>
      </c>
      <c r="F624" s="3">
        <v>5.4832024334243936</v>
      </c>
      <c r="G624" s="14">
        <v>1.3413326798264122</v>
      </c>
      <c r="H624" s="25">
        <v>17.916696575009293</v>
      </c>
    </row>
    <row r="625" spans="2:8" x14ac:dyDescent="0.25">
      <c r="B625" s="25">
        <v>622</v>
      </c>
      <c r="C625" s="23">
        <v>3.8455457396624326</v>
      </c>
      <c r="D625" s="3">
        <v>2.8836855457359034</v>
      </c>
      <c r="E625" s="3">
        <v>5.0766333723070272</v>
      </c>
      <c r="F625" s="3">
        <v>4.4728147482610474</v>
      </c>
      <c r="G625" s="14">
        <v>1.122178656875144</v>
      </c>
      <c r="H625" s="25">
        <v>17.400858062841554</v>
      </c>
    </row>
    <row r="626" spans="2:8" x14ac:dyDescent="0.25">
      <c r="B626" s="25">
        <v>623</v>
      </c>
      <c r="C626" s="23">
        <v>4.1585632660560492</v>
      </c>
      <c r="D626" s="3">
        <v>2.9658370406164969</v>
      </c>
      <c r="E626" s="3">
        <v>5.5842709860056674</v>
      </c>
      <c r="F626" s="3">
        <v>3.3697686842729984</v>
      </c>
      <c r="G626" s="14">
        <v>1.4046253295407443</v>
      </c>
      <c r="H626" s="25">
        <v>17.483065306491959</v>
      </c>
    </row>
    <row r="627" spans="2:8" x14ac:dyDescent="0.25">
      <c r="B627" s="25">
        <v>624</v>
      </c>
      <c r="C627" s="23">
        <v>4.2479923831223392</v>
      </c>
      <c r="D627" s="3">
        <v>3.309122970618545</v>
      </c>
      <c r="E627" s="3">
        <v>6.5103586601845542</v>
      </c>
      <c r="F627" s="3">
        <v>4.6852903465068305</v>
      </c>
      <c r="G627" s="14">
        <v>1.2630472377075559</v>
      </c>
      <c r="H627" s="25">
        <v>20.015811598139823</v>
      </c>
    </row>
    <row r="628" spans="2:8" x14ac:dyDescent="0.25">
      <c r="B628" s="25">
        <v>625</v>
      </c>
      <c r="C628" s="23">
        <v>4.5354268227106385</v>
      </c>
      <c r="D628" s="3">
        <v>2.7437235055740405</v>
      </c>
      <c r="E628" s="3">
        <v>4.9076795824085533</v>
      </c>
      <c r="F628" s="3">
        <v>4.6374280462431559</v>
      </c>
      <c r="G628" s="14">
        <v>1.220736335551267</v>
      </c>
      <c r="H628" s="25">
        <v>18.044994292487655</v>
      </c>
    </row>
    <row r="629" spans="2:8" x14ac:dyDescent="0.25">
      <c r="B629" s="25">
        <v>626</v>
      </c>
      <c r="C629" s="23">
        <v>3.2016872983682649</v>
      </c>
      <c r="D629" s="3">
        <v>2.5452977288330549</v>
      </c>
      <c r="E629" s="3">
        <v>5.7457983315953003</v>
      </c>
      <c r="F629" s="3">
        <v>3.6535394846651355</v>
      </c>
      <c r="G629" s="14">
        <v>1.3448810059386367</v>
      </c>
      <c r="H629" s="25">
        <v>16.491203849400392</v>
      </c>
    </row>
    <row r="630" spans="2:8" x14ac:dyDescent="0.25">
      <c r="B630" s="25">
        <v>627</v>
      </c>
      <c r="C630" s="23">
        <v>4.076641710389973</v>
      </c>
      <c r="D630" s="3">
        <v>3.1394429013257406</v>
      </c>
      <c r="E630" s="3">
        <v>4.9721732804801366</v>
      </c>
      <c r="F630" s="3">
        <v>4.4674753842942252</v>
      </c>
      <c r="G630" s="14">
        <v>1.5555906723434292</v>
      </c>
      <c r="H630" s="25">
        <v>18.211323948833503</v>
      </c>
    </row>
    <row r="631" spans="2:8" x14ac:dyDescent="0.25">
      <c r="B631" s="25">
        <v>628</v>
      </c>
      <c r="C631" s="23">
        <v>3.8890266484304359</v>
      </c>
      <c r="D631" s="3">
        <v>3.246902019858799</v>
      </c>
      <c r="E631" s="3">
        <v>5.7666598033417404</v>
      </c>
      <c r="F631" s="3">
        <v>3.9333787533448574</v>
      </c>
      <c r="G631" s="14">
        <v>1.163309233882083</v>
      </c>
      <c r="H631" s="25">
        <v>17.999276458857913</v>
      </c>
    </row>
    <row r="632" spans="2:8" x14ac:dyDescent="0.25">
      <c r="B632" s="25">
        <v>629</v>
      </c>
      <c r="C632" s="23">
        <v>4.2949747551541027</v>
      </c>
      <c r="D632" s="3">
        <v>2.7470330231579094</v>
      </c>
      <c r="E632" s="3">
        <v>5.2288807608413812</v>
      </c>
      <c r="F632" s="3">
        <v>4.4241137717325447</v>
      </c>
      <c r="G632" s="14">
        <v>1.4778040294757142</v>
      </c>
      <c r="H632" s="25">
        <v>18.172806340361653</v>
      </c>
    </row>
    <row r="633" spans="2:8" x14ac:dyDescent="0.25">
      <c r="B633" s="25">
        <v>630</v>
      </c>
      <c r="C633" s="23">
        <v>3.5596921279690328</v>
      </c>
      <c r="D633" s="3">
        <v>2.5041326069426999</v>
      </c>
      <c r="E633" s="3">
        <v>4.4016858177974862</v>
      </c>
      <c r="F633" s="3">
        <v>3.3490136198211737</v>
      </c>
      <c r="G633" s="14">
        <v>1.8734372458048418</v>
      </c>
      <c r="H633" s="25">
        <v>15.687961418335234</v>
      </c>
    </row>
    <row r="634" spans="2:8" x14ac:dyDescent="0.25">
      <c r="B634" s="25">
        <v>631</v>
      </c>
      <c r="C634" s="23">
        <v>4.5835151856696124</v>
      </c>
      <c r="D634" s="3">
        <v>2.9755250338769277</v>
      </c>
      <c r="E634" s="3">
        <v>5.9917842133614556</v>
      </c>
      <c r="F634" s="3">
        <v>4.1509265793588872</v>
      </c>
      <c r="G634" s="14">
        <v>1.7041914394390316</v>
      </c>
      <c r="H634" s="25">
        <v>19.405942451705915</v>
      </c>
    </row>
    <row r="635" spans="2:8" x14ac:dyDescent="0.25">
      <c r="B635" s="25">
        <v>632</v>
      </c>
      <c r="C635" s="23">
        <v>3.3777299814846469</v>
      </c>
      <c r="D635" s="3">
        <v>2.3336984903255127</v>
      </c>
      <c r="E635" s="3">
        <v>5.0943696450036438</v>
      </c>
      <c r="F635" s="3">
        <v>3.3361413558060451</v>
      </c>
      <c r="G635" s="14">
        <v>1.2571308348887982</v>
      </c>
      <c r="H635" s="25">
        <v>15.399070307508648</v>
      </c>
    </row>
    <row r="636" spans="2:8" x14ac:dyDescent="0.25">
      <c r="B636" s="25">
        <v>633</v>
      </c>
      <c r="C636" s="23">
        <v>3.8842551752067891</v>
      </c>
      <c r="D636" s="3">
        <v>2.2763519090938176</v>
      </c>
      <c r="E636" s="3">
        <v>5.7812617681573606</v>
      </c>
      <c r="F636" s="3">
        <v>3.2549185039918158</v>
      </c>
      <c r="G636" s="14">
        <v>1.6234003074303867</v>
      </c>
      <c r="H636" s="25">
        <v>16.820187663880169</v>
      </c>
    </row>
    <row r="637" spans="2:8" x14ac:dyDescent="0.25">
      <c r="B637" s="25">
        <v>634</v>
      </c>
      <c r="C637" s="23">
        <v>3.7029825577457731</v>
      </c>
      <c r="D637" s="3">
        <v>3.2679077231686224</v>
      </c>
      <c r="E637" s="3">
        <v>5.4708868436278539</v>
      </c>
      <c r="F637" s="3">
        <v>3.2769699202423181</v>
      </c>
      <c r="G637" s="14">
        <v>1.4933864182575789</v>
      </c>
      <c r="H637" s="25">
        <v>17.212133463042147</v>
      </c>
    </row>
    <row r="638" spans="2:8" x14ac:dyDescent="0.25">
      <c r="B638" s="25">
        <v>635</v>
      </c>
      <c r="C638" s="23">
        <v>4.4085164096259559</v>
      </c>
      <c r="D638" s="3">
        <v>2.3471928322603182</v>
      </c>
      <c r="E638" s="3">
        <v>4.6300969527210993</v>
      </c>
      <c r="F638" s="3">
        <v>3.6819933249294645</v>
      </c>
      <c r="G638" s="14">
        <v>1.3084380893450422</v>
      </c>
      <c r="H638" s="25">
        <v>16.37623760888188</v>
      </c>
    </row>
    <row r="639" spans="2:8" x14ac:dyDescent="0.25">
      <c r="B639" s="25">
        <v>636</v>
      </c>
      <c r="C639" s="23">
        <v>3.5341276118194336</v>
      </c>
      <c r="D639" s="3">
        <v>2.9810549308872245</v>
      </c>
      <c r="E639" s="3">
        <v>5.9226225777579389</v>
      </c>
      <c r="F639" s="3">
        <v>4.2501010015376908</v>
      </c>
      <c r="G639" s="14">
        <v>1.4925517554791476</v>
      </c>
      <c r="H639" s="25">
        <v>18.180457877481434</v>
      </c>
    </row>
    <row r="640" spans="2:8" x14ac:dyDescent="0.25">
      <c r="B640" s="25">
        <v>637</v>
      </c>
      <c r="C640" s="23">
        <v>3.6724602406387641</v>
      </c>
      <c r="D640" s="3">
        <v>3.1420006657738591</v>
      </c>
      <c r="E640" s="3">
        <v>4.5873155458522961</v>
      </c>
      <c r="F640" s="3">
        <v>4.9292114721913212</v>
      </c>
      <c r="G640" s="14">
        <v>1.5580923027187443</v>
      </c>
      <c r="H640" s="25">
        <v>17.889080227174983</v>
      </c>
    </row>
    <row r="641" spans="2:8" x14ac:dyDescent="0.25">
      <c r="B641" s="25">
        <v>638</v>
      </c>
      <c r="C641" s="23">
        <v>3.620872409367403</v>
      </c>
      <c r="D641" s="3">
        <v>3.1019001971456448</v>
      </c>
      <c r="E641" s="3">
        <v>4.6743193014581337</v>
      </c>
      <c r="F641" s="3">
        <v>3.1177925876212149</v>
      </c>
      <c r="G641" s="14">
        <v>1.1058955329994826</v>
      </c>
      <c r="H641" s="25">
        <v>15.620780028591879</v>
      </c>
    </row>
    <row r="642" spans="2:8" x14ac:dyDescent="0.25">
      <c r="B642" s="25">
        <v>639</v>
      </c>
      <c r="C642" s="23">
        <v>3.7964695751841324</v>
      </c>
      <c r="D642" s="3">
        <v>3.2804293408246372</v>
      </c>
      <c r="E642" s="3">
        <v>7.4661584686037781</v>
      </c>
      <c r="F642" s="3">
        <v>5.5578161239772523</v>
      </c>
      <c r="G642" s="14">
        <v>1.2802169348886716</v>
      </c>
      <c r="H642" s="25">
        <v>21.38109044347847</v>
      </c>
    </row>
    <row r="643" spans="2:8" x14ac:dyDescent="0.25">
      <c r="B643" s="25">
        <v>640</v>
      </c>
      <c r="C643" s="23">
        <v>4.4883256485959029</v>
      </c>
      <c r="D643" s="3">
        <v>3.0855674573239948</v>
      </c>
      <c r="E643" s="3">
        <v>5.5058572056002326</v>
      </c>
      <c r="F643" s="3">
        <v>4.0496878627339798</v>
      </c>
      <c r="G643" s="14">
        <v>1.5231695915399597</v>
      </c>
      <c r="H643" s="25">
        <v>18.65260776579407</v>
      </c>
    </row>
    <row r="644" spans="2:8" x14ac:dyDescent="0.25">
      <c r="B644" s="25">
        <v>641</v>
      </c>
      <c r="C644" s="23">
        <v>4.0648041025916202</v>
      </c>
      <c r="D644" s="3">
        <v>2.9024728348783295</v>
      </c>
      <c r="E644" s="3">
        <v>4.3387722471188246</v>
      </c>
      <c r="F644" s="3">
        <v>4.6296535363486147</v>
      </c>
      <c r="G644" s="14">
        <v>1.7318752324832243</v>
      </c>
      <c r="H644" s="25">
        <v>17.667577953420611</v>
      </c>
    </row>
    <row r="645" spans="2:8" x14ac:dyDescent="0.25">
      <c r="B645" s="25">
        <v>642</v>
      </c>
      <c r="C645" s="23">
        <v>4.3542010348553353</v>
      </c>
      <c r="D645" s="3">
        <v>3.6914290461208004</v>
      </c>
      <c r="E645" s="3">
        <v>4.7887201918094533</v>
      </c>
      <c r="F645" s="3">
        <v>4.6401743563753239</v>
      </c>
      <c r="G645" s="14">
        <v>1.2529406411291923</v>
      </c>
      <c r="H645" s="25">
        <v>18.727465270290104</v>
      </c>
    </row>
    <row r="646" spans="2:8" x14ac:dyDescent="0.25">
      <c r="B646" s="25">
        <v>643</v>
      </c>
      <c r="C646" s="23">
        <v>4.1394839508687733</v>
      </c>
      <c r="D646" s="3">
        <v>3.0205117393869028</v>
      </c>
      <c r="E646" s="3">
        <v>5.0375017690060258</v>
      </c>
      <c r="F646" s="3">
        <v>5.3684565033154668</v>
      </c>
      <c r="G646" s="14">
        <v>1.3064681465875818</v>
      </c>
      <c r="H646" s="25">
        <v>18.872422109164752</v>
      </c>
    </row>
    <row r="647" spans="2:8" x14ac:dyDescent="0.25">
      <c r="B647" s="25">
        <v>644</v>
      </c>
      <c r="C647" s="23">
        <v>4.2174915545587206</v>
      </c>
      <c r="D647" s="3">
        <v>2.9077915381606596</v>
      </c>
      <c r="E647" s="3">
        <v>6.7274147958371024</v>
      </c>
      <c r="F647" s="3">
        <v>3.7458344465889861</v>
      </c>
      <c r="G647" s="14">
        <v>1.919245556717402</v>
      </c>
      <c r="H647" s="25">
        <v>19.51777789186287</v>
      </c>
    </row>
    <row r="648" spans="2:8" x14ac:dyDescent="0.25">
      <c r="B648" s="25">
        <v>645</v>
      </c>
      <c r="C648" s="23">
        <v>4.0111502909749932</v>
      </c>
      <c r="D648" s="3">
        <v>3.1084772054111873</v>
      </c>
      <c r="E648" s="3">
        <v>4.7243052282624216</v>
      </c>
      <c r="F648" s="3">
        <v>3.7874330928784206</v>
      </c>
      <c r="G648" s="14">
        <v>1.5666910454534575</v>
      </c>
      <c r="H648" s="25">
        <v>17.198056862980479</v>
      </c>
    </row>
    <row r="649" spans="2:8" x14ac:dyDescent="0.25">
      <c r="B649" s="25">
        <v>646</v>
      </c>
      <c r="C649" s="23">
        <v>3.3705802567542076</v>
      </c>
      <c r="D649" s="3">
        <v>2.6967428057209859</v>
      </c>
      <c r="E649" s="3">
        <v>5.753508354759937</v>
      </c>
      <c r="F649" s="3">
        <v>4.3320859179197946</v>
      </c>
      <c r="G649" s="14">
        <v>1.7190076858775765</v>
      </c>
      <c r="H649" s="25">
        <v>17.871925021032503</v>
      </c>
    </row>
    <row r="650" spans="2:8" x14ac:dyDescent="0.25">
      <c r="B650" s="25">
        <v>647</v>
      </c>
      <c r="C650" s="23">
        <v>3.9055006261551668</v>
      </c>
      <c r="D650" s="3">
        <v>3.0968370763035913</v>
      </c>
      <c r="E650" s="3">
        <v>4.3507683086769244</v>
      </c>
      <c r="F650" s="3">
        <v>4.1299659673388591</v>
      </c>
      <c r="G650" s="14">
        <v>1.5228642767446456</v>
      </c>
      <c r="H650" s="25">
        <v>17.005936255219186</v>
      </c>
    </row>
    <row r="651" spans="2:8" x14ac:dyDescent="0.25">
      <c r="B651" s="25">
        <v>648</v>
      </c>
      <c r="C651" s="23">
        <v>4.4038809611433969</v>
      </c>
      <c r="D651" s="3">
        <v>3.8587976536917372</v>
      </c>
      <c r="E651" s="3">
        <v>4.952605113339601</v>
      </c>
      <c r="F651" s="3">
        <v>3.7423241792951938</v>
      </c>
      <c r="G651" s="14">
        <v>1.536235884543236</v>
      </c>
      <c r="H651" s="25">
        <v>18.493843792013163</v>
      </c>
    </row>
    <row r="652" spans="2:8" x14ac:dyDescent="0.25">
      <c r="B652" s="25">
        <v>649</v>
      </c>
      <c r="C652" s="23">
        <v>4.7335542313250105</v>
      </c>
      <c r="D652" s="3">
        <v>2.8048652568143888</v>
      </c>
      <c r="E652" s="3">
        <v>5.3462765408215649</v>
      </c>
      <c r="F652" s="3">
        <v>3.2112953634480941</v>
      </c>
      <c r="G652" s="14">
        <v>1.4890209590466035</v>
      </c>
      <c r="H652" s="25">
        <v>17.58501235145566</v>
      </c>
    </row>
    <row r="653" spans="2:8" x14ac:dyDescent="0.25">
      <c r="B653" s="25">
        <v>650</v>
      </c>
      <c r="C653" s="23">
        <v>4.681260182225417</v>
      </c>
      <c r="D653" s="3">
        <v>2.2157898634752811</v>
      </c>
      <c r="E653" s="3">
        <v>5.8503534541015609</v>
      </c>
      <c r="F653" s="3">
        <v>4.2984070462726862</v>
      </c>
      <c r="G653" s="14">
        <v>1.3160505881849294</v>
      </c>
      <c r="H653" s="25">
        <v>18.361861134259875</v>
      </c>
    </row>
    <row r="654" spans="2:8" x14ac:dyDescent="0.25">
      <c r="B654" s="25">
        <v>651</v>
      </c>
      <c r="C654" s="23">
        <v>4.0502961893405951</v>
      </c>
      <c r="D654" s="3">
        <v>2.8053439810879355</v>
      </c>
      <c r="E654" s="3">
        <v>5.9991391320450305</v>
      </c>
      <c r="F654" s="3">
        <v>3.6757444271792701</v>
      </c>
      <c r="G654" s="14">
        <v>1.5969527331711095</v>
      </c>
      <c r="H654" s="25">
        <v>18.127476462823942</v>
      </c>
    </row>
    <row r="655" spans="2:8" x14ac:dyDescent="0.25">
      <c r="B655" s="25">
        <v>652</v>
      </c>
      <c r="C655" s="23">
        <v>4.0298414711250166</v>
      </c>
      <c r="D655" s="3">
        <v>3.1691511839052136</v>
      </c>
      <c r="E655" s="3">
        <v>5.9743966224456759</v>
      </c>
      <c r="F655" s="3">
        <v>3.4189287912805835</v>
      </c>
      <c r="G655" s="14">
        <v>1.3163695342813728</v>
      </c>
      <c r="H655" s="25">
        <v>17.908687603037862</v>
      </c>
    </row>
    <row r="656" spans="2:8" x14ac:dyDescent="0.25">
      <c r="B656" s="25">
        <v>653</v>
      </c>
      <c r="C656" s="23">
        <v>3.6645159344194242</v>
      </c>
      <c r="D656" s="3">
        <v>3.1309357971871989</v>
      </c>
      <c r="E656" s="3">
        <v>5.7606013416344384</v>
      </c>
      <c r="F656" s="3">
        <v>4.1415901392908427</v>
      </c>
      <c r="G656" s="14">
        <v>1.3696116658351218</v>
      </c>
      <c r="H656" s="25">
        <v>18.067254878367027</v>
      </c>
    </row>
    <row r="657" spans="2:8" x14ac:dyDescent="0.25">
      <c r="B657" s="25">
        <v>654</v>
      </c>
      <c r="C657" s="23">
        <v>3.6868980075672613</v>
      </c>
      <c r="D657" s="3">
        <v>3.7126362271255742</v>
      </c>
      <c r="E657" s="3">
        <v>4.2349178106567233</v>
      </c>
      <c r="F657" s="3">
        <v>4.2079217159986433</v>
      </c>
      <c r="G657" s="14">
        <v>1.0102741325346374</v>
      </c>
      <c r="H657" s="25">
        <v>16.852647893882839</v>
      </c>
    </row>
    <row r="658" spans="2:8" x14ac:dyDescent="0.25">
      <c r="B658" s="25">
        <v>655</v>
      </c>
      <c r="C658" s="23">
        <v>3.7759212982139334</v>
      </c>
      <c r="D658" s="3">
        <v>2.567714831277133</v>
      </c>
      <c r="E658" s="3">
        <v>7.2067652127654371</v>
      </c>
      <c r="F658" s="3">
        <v>3.4953013091522904</v>
      </c>
      <c r="G658" s="14">
        <v>1.8682438599381337</v>
      </c>
      <c r="H658" s="25">
        <v>18.913946511346925</v>
      </c>
    </row>
    <row r="659" spans="2:8" x14ac:dyDescent="0.25">
      <c r="B659" s="25">
        <v>656</v>
      </c>
      <c r="C659" s="23">
        <v>4.034462737763957</v>
      </c>
      <c r="D659" s="3">
        <v>2.6679692015172316</v>
      </c>
      <c r="E659" s="3">
        <v>5.7873606661041137</v>
      </c>
      <c r="F659" s="3">
        <v>4.1565621548552905</v>
      </c>
      <c r="G659" s="14">
        <v>1.674764918470818</v>
      </c>
      <c r="H659" s="25">
        <v>18.321119678711408</v>
      </c>
    </row>
    <row r="660" spans="2:8" x14ac:dyDescent="0.25">
      <c r="B660" s="25">
        <v>657</v>
      </c>
      <c r="C660" s="23">
        <v>4.0230722764246716</v>
      </c>
      <c r="D660" s="3">
        <v>2.8559963915099309</v>
      </c>
      <c r="E660" s="3">
        <v>6.5158922364516059</v>
      </c>
      <c r="F660" s="3">
        <v>5.4784181913038141</v>
      </c>
      <c r="G660" s="14">
        <v>1.4724338953637912</v>
      </c>
      <c r="H660" s="25">
        <v>20.345812991053815</v>
      </c>
    </row>
    <row r="661" spans="2:8" x14ac:dyDescent="0.25">
      <c r="B661" s="25">
        <v>658</v>
      </c>
      <c r="C661" s="23">
        <v>4.8290704126463373</v>
      </c>
      <c r="D661" s="3">
        <v>3.0256304995659589</v>
      </c>
      <c r="E661" s="3">
        <v>5.6287190180737792</v>
      </c>
      <c r="F661" s="3">
        <v>4.8076846038231444</v>
      </c>
      <c r="G661" s="14">
        <v>1.6396481741722675</v>
      </c>
      <c r="H661" s="25">
        <v>19.930752708281489</v>
      </c>
    </row>
    <row r="662" spans="2:8" x14ac:dyDescent="0.25">
      <c r="B662" s="25">
        <v>659</v>
      </c>
      <c r="C662" s="23">
        <v>3.3351448565771773</v>
      </c>
      <c r="D662" s="3">
        <v>3.1793658946906329</v>
      </c>
      <c r="E662" s="3">
        <v>5.782948012511147</v>
      </c>
      <c r="F662" s="3">
        <v>5.2169345724664602</v>
      </c>
      <c r="G662" s="14">
        <v>1.7218355870580557</v>
      </c>
      <c r="H662" s="25">
        <v>19.236228923303475</v>
      </c>
    </row>
    <row r="663" spans="2:8" x14ac:dyDescent="0.25">
      <c r="B663" s="25">
        <v>660</v>
      </c>
      <c r="C663" s="23">
        <v>4.0555228809378745</v>
      </c>
      <c r="D663" s="3">
        <v>2.2440821614569963</v>
      </c>
      <c r="E663" s="3">
        <v>5.653065700442065</v>
      </c>
      <c r="F663" s="3">
        <v>3.9172911837916304</v>
      </c>
      <c r="G663" s="14">
        <v>1.3656522269993066</v>
      </c>
      <c r="H663" s="25">
        <v>17.235614153627871</v>
      </c>
    </row>
    <row r="664" spans="2:8" x14ac:dyDescent="0.25">
      <c r="B664" s="25">
        <v>661</v>
      </c>
      <c r="C664" s="23">
        <v>4.2636882228895345</v>
      </c>
      <c r="D664" s="3">
        <v>2.2829930766963953</v>
      </c>
      <c r="E664" s="3">
        <v>6.9324902449390233</v>
      </c>
      <c r="F664" s="3">
        <v>4.6645942379282834</v>
      </c>
      <c r="G664" s="14">
        <v>1.725709575391019</v>
      </c>
      <c r="H664" s="25">
        <v>19.869475357844255</v>
      </c>
    </row>
    <row r="665" spans="2:8" x14ac:dyDescent="0.25">
      <c r="B665" s="25">
        <v>662</v>
      </c>
      <c r="C665" s="23">
        <v>3.8829460976711907</v>
      </c>
      <c r="D665" s="3">
        <v>2.1788979857422524</v>
      </c>
      <c r="E665" s="3">
        <v>5.2311597608456344</v>
      </c>
      <c r="F665" s="3">
        <v>3.5936136236690066</v>
      </c>
      <c r="G665" s="14">
        <v>1.1374309391287629</v>
      </c>
      <c r="H665" s="25">
        <v>16.024048407056846</v>
      </c>
    </row>
    <row r="666" spans="2:8" x14ac:dyDescent="0.25">
      <c r="B666" s="25">
        <v>663</v>
      </c>
      <c r="C666" s="23">
        <v>4.7862597985868316</v>
      </c>
      <c r="D666" s="3">
        <v>2.1847353004265253</v>
      </c>
      <c r="E666" s="3">
        <v>4.1008078795744138</v>
      </c>
      <c r="F666" s="3">
        <v>3.8179763494966048</v>
      </c>
      <c r="G666" s="14">
        <v>1.519555275812194</v>
      </c>
      <c r="H666" s="25">
        <v>16.409334603896571</v>
      </c>
    </row>
    <row r="667" spans="2:8" x14ac:dyDescent="0.25">
      <c r="B667" s="25">
        <v>664</v>
      </c>
      <c r="C667" s="23">
        <v>3.2882082315821348</v>
      </c>
      <c r="D667" s="3">
        <v>2.5859924453404615</v>
      </c>
      <c r="E667" s="3">
        <v>6.8985930506372526</v>
      </c>
      <c r="F667" s="3">
        <v>4.8757963960937527</v>
      </c>
      <c r="G667" s="14">
        <v>1.6240774871043244</v>
      </c>
      <c r="H667" s="25">
        <v>19.272667610757924</v>
      </c>
    </row>
    <row r="668" spans="2:8" x14ac:dyDescent="0.25">
      <c r="B668" s="25">
        <v>665</v>
      </c>
      <c r="C668" s="23">
        <v>3.9420142343730382</v>
      </c>
      <c r="D668" s="3">
        <v>3.0347690470874644</v>
      </c>
      <c r="E668" s="3">
        <v>6.8609203861093659</v>
      </c>
      <c r="F668" s="3">
        <v>4.0697974617436561</v>
      </c>
      <c r="G668" s="14">
        <v>1.6370271706451134</v>
      </c>
      <c r="H668" s="25">
        <v>19.544528299958635</v>
      </c>
    </row>
    <row r="669" spans="2:8" x14ac:dyDescent="0.25">
      <c r="B669" s="25">
        <v>666</v>
      </c>
      <c r="C669" s="23">
        <v>3.6954948888154835</v>
      </c>
      <c r="D669" s="3">
        <v>2.5822277170686174</v>
      </c>
      <c r="E669" s="3">
        <v>5.5368831380859014</v>
      </c>
      <c r="F669" s="3">
        <v>5.2464440224567452</v>
      </c>
      <c r="G669" s="14">
        <v>1.4978903072122123</v>
      </c>
      <c r="H669" s="25">
        <v>18.558940073638961</v>
      </c>
    </row>
    <row r="670" spans="2:8" x14ac:dyDescent="0.25">
      <c r="B670" s="25">
        <v>667</v>
      </c>
      <c r="C670" s="23">
        <v>3.3933457995954059</v>
      </c>
      <c r="D670" s="3">
        <v>2.9320025659129838</v>
      </c>
      <c r="E670" s="3">
        <v>4.6471491419809698</v>
      </c>
      <c r="F670" s="3">
        <v>4.3033908869211119</v>
      </c>
      <c r="G670" s="14">
        <v>1.2650843987030267</v>
      </c>
      <c r="H670" s="25">
        <v>16.5409727931135</v>
      </c>
    </row>
    <row r="671" spans="2:8" x14ac:dyDescent="0.25">
      <c r="B671" s="25">
        <v>668</v>
      </c>
      <c r="C671" s="23">
        <v>4.341765800055029</v>
      </c>
      <c r="D671" s="3">
        <v>2.1261087057516304</v>
      </c>
      <c r="E671" s="3">
        <v>6.491146185210777</v>
      </c>
      <c r="F671" s="3">
        <v>4.3351503534748135</v>
      </c>
      <c r="G671" s="14">
        <v>1.4884138047309339</v>
      </c>
      <c r="H671" s="25">
        <v>18.782584849223184</v>
      </c>
    </row>
    <row r="672" spans="2:8" x14ac:dyDescent="0.25">
      <c r="B672" s="25">
        <v>669</v>
      </c>
      <c r="C672" s="23">
        <v>3.7597416053250456</v>
      </c>
      <c r="D672" s="3">
        <v>3.2324562721097192</v>
      </c>
      <c r="E672" s="3">
        <v>4.2570283345807898</v>
      </c>
      <c r="F672" s="3">
        <v>3.5123484229079067</v>
      </c>
      <c r="G672" s="14">
        <v>1.7775033166682526</v>
      </c>
      <c r="H672" s="25">
        <v>16.539077951591715</v>
      </c>
    </row>
    <row r="673" spans="2:8" x14ac:dyDescent="0.25">
      <c r="B673" s="25">
        <v>670</v>
      </c>
      <c r="C673" s="23">
        <v>4.3292972387404811</v>
      </c>
      <c r="D673" s="3">
        <v>2.6173734670605717</v>
      </c>
      <c r="E673" s="3">
        <v>4.6881564346049229</v>
      </c>
      <c r="F673" s="3">
        <v>4.8025270854308886</v>
      </c>
      <c r="G673" s="14">
        <v>1.8196620634160283</v>
      </c>
      <c r="H673" s="25">
        <v>18.257016289252892</v>
      </c>
    </row>
    <row r="674" spans="2:8" x14ac:dyDescent="0.25">
      <c r="B674" s="25">
        <v>671</v>
      </c>
      <c r="C674" s="23">
        <v>4.5395513957443372</v>
      </c>
      <c r="D674" s="3">
        <v>2.6852313794101121</v>
      </c>
      <c r="E674" s="3">
        <v>7.0093189195207142</v>
      </c>
      <c r="F674" s="3">
        <v>4.7686989763346554</v>
      </c>
      <c r="G674" s="14">
        <v>1.1077161055324105</v>
      </c>
      <c r="H674" s="25">
        <v>20.11051677654223</v>
      </c>
    </row>
    <row r="675" spans="2:8" x14ac:dyDescent="0.25">
      <c r="B675" s="25">
        <v>672</v>
      </c>
      <c r="C675" s="23">
        <v>3.9134565026978443</v>
      </c>
      <c r="D675" s="3">
        <v>3.3474088413878356</v>
      </c>
      <c r="E675" s="3">
        <v>5.7411325808013682</v>
      </c>
      <c r="F675" s="3">
        <v>3.4748551695336416</v>
      </c>
      <c r="G675" s="14">
        <v>1.6303430912843775</v>
      </c>
      <c r="H675" s="25">
        <v>18.107196185705067</v>
      </c>
    </row>
    <row r="676" spans="2:8" x14ac:dyDescent="0.25">
      <c r="B676" s="25">
        <v>673</v>
      </c>
      <c r="C676" s="23">
        <v>3.8710411640939189</v>
      </c>
      <c r="D676" s="3">
        <v>3.6705376935849219</v>
      </c>
      <c r="E676" s="3">
        <v>5.5023752314141596</v>
      </c>
      <c r="F676" s="3">
        <v>4.5637225159729953</v>
      </c>
      <c r="G676" s="14">
        <v>1.2241916908657295</v>
      </c>
      <c r="H676" s="25">
        <v>18.831868295931727</v>
      </c>
    </row>
    <row r="677" spans="2:8" x14ac:dyDescent="0.25">
      <c r="B677" s="25">
        <v>674</v>
      </c>
      <c r="C677" s="23">
        <v>4.3141695927342063</v>
      </c>
      <c r="D677" s="3">
        <v>2.7177335825125031</v>
      </c>
      <c r="E677" s="3">
        <v>4.5623242131109629</v>
      </c>
      <c r="F677" s="3">
        <v>5.0872179022428599</v>
      </c>
      <c r="G677" s="14">
        <v>1.4041860554245935</v>
      </c>
      <c r="H677" s="25">
        <v>18.085631346025124</v>
      </c>
    </row>
    <row r="678" spans="2:8" x14ac:dyDescent="0.25">
      <c r="B678" s="25">
        <v>675</v>
      </c>
      <c r="C678" s="23">
        <v>4.9469898680348976</v>
      </c>
      <c r="D678" s="3">
        <v>3.2426543385770037</v>
      </c>
      <c r="E678" s="3">
        <v>6.1962013832505747</v>
      </c>
      <c r="F678" s="3">
        <v>5.4666104648848295</v>
      </c>
      <c r="G678" s="14">
        <v>1.5152735206615757</v>
      </c>
      <c r="H678" s="25">
        <v>21.367729575408884</v>
      </c>
    </row>
    <row r="679" spans="2:8" x14ac:dyDescent="0.25">
      <c r="B679" s="25">
        <v>676</v>
      </c>
      <c r="C679" s="23">
        <v>3.663067716322876</v>
      </c>
      <c r="D679" s="3">
        <v>2.4439340178986715</v>
      </c>
      <c r="E679" s="3">
        <v>6.6582186821252751</v>
      </c>
      <c r="F679" s="3">
        <v>4.61995873051006</v>
      </c>
      <c r="G679" s="14">
        <v>1.5424294920245041</v>
      </c>
      <c r="H679" s="25">
        <v>18.927608638881388</v>
      </c>
    </row>
    <row r="680" spans="2:8" x14ac:dyDescent="0.25">
      <c r="B680" s="25">
        <v>677</v>
      </c>
      <c r="C680" s="23">
        <v>4.3157144623271551</v>
      </c>
      <c r="D680" s="3">
        <v>2.5525630224324889</v>
      </c>
      <c r="E680" s="3">
        <v>5.3958708779358444</v>
      </c>
      <c r="F680" s="3">
        <v>4.0590202434657972</v>
      </c>
      <c r="G680" s="14">
        <v>1.0447364336473461</v>
      </c>
      <c r="H680" s="25">
        <v>17.367905039808633</v>
      </c>
    </row>
    <row r="681" spans="2:8" x14ac:dyDescent="0.25">
      <c r="B681" s="25">
        <v>678</v>
      </c>
      <c r="C681" s="23">
        <v>3.5536521639840277</v>
      </c>
      <c r="D681" s="3">
        <v>2.6874308540077778</v>
      </c>
      <c r="E681" s="3">
        <v>7.4501842217759382</v>
      </c>
      <c r="F681" s="3">
        <v>4.9536215420335674</v>
      </c>
      <c r="G681" s="14">
        <v>1.232214276411477</v>
      </c>
      <c r="H681" s="25">
        <v>19.877103058212786</v>
      </c>
    </row>
    <row r="682" spans="2:8" x14ac:dyDescent="0.25">
      <c r="B682" s="25">
        <v>679</v>
      </c>
      <c r="C682" s="23">
        <v>3.9032054454125942</v>
      </c>
      <c r="D682" s="3">
        <v>3.8752160580584141</v>
      </c>
      <c r="E682" s="3">
        <v>6.6466179653550324</v>
      </c>
      <c r="F682" s="3">
        <v>3.0832000995139639</v>
      </c>
      <c r="G682" s="14">
        <v>1.6402588491656687</v>
      </c>
      <c r="H682" s="25">
        <v>19.148498417505674</v>
      </c>
    </row>
    <row r="683" spans="2:8" x14ac:dyDescent="0.25">
      <c r="B683" s="25">
        <v>680</v>
      </c>
      <c r="C683" s="23">
        <v>3.9609725054435891</v>
      </c>
      <c r="D683" s="3">
        <v>3.9648955120097593</v>
      </c>
      <c r="E683" s="3">
        <v>5.083784662747842</v>
      </c>
      <c r="F683" s="3">
        <v>3.841428692527411</v>
      </c>
      <c r="G683" s="14">
        <v>1.4861248762709798</v>
      </c>
      <c r="H683" s="25">
        <v>18.337206248999582</v>
      </c>
    </row>
    <row r="684" spans="2:8" x14ac:dyDescent="0.25">
      <c r="B684" s="25">
        <v>681</v>
      </c>
      <c r="C684" s="23">
        <v>3.5942463320184403</v>
      </c>
      <c r="D684" s="3">
        <v>2.5165186304109461</v>
      </c>
      <c r="E684" s="3">
        <v>4.9582232996064359</v>
      </c>
      <c r="F684" s="3">
        <v>3.4586897625405397</v>
      </c>
      <c r="G684" s="14">
        <v>1.7868868081435829</v>
      </c>
      <c r="H684" s="25">
        <v>16.314564832719945</v>
      </c>
    </row>
    <row r="685" spans="2:8" x14ac:dyDescent="0.25">
      <c r="B685" s="25">
        <v>682</v>
      </c>
      <c r="C685" s="23">
        <v>4.1191065193232168</v>
      </c>
      <c r="D685" s="3">
        <v>3.3349397156190097</v>
      </c>
      <c r="E685" s="3">
        <v>4.825356460203615</v>
      </c>
      <c r="F685" s="3">
        <v>3.4085851096558062</v>
      </c>
      <c r="G685" s="14">
        <v>1.4987153956651063</v>
      </c>
      <c r="H685" s="25">
        <v>17.186703200466752</v>
      </c>
    </row>
    <row r="686" spans="2:8" x14ac:dyDescent="0.25">
      <c r="B686" s="25">
        <v>683</v>
      </c>
      <c r="C686" s="23">
        <v>4.132878945636639</v>
      </c>
      <c r="D686" s="3">
        <v>3.046355964652617</v>
      </c>
      <c r="E686" s="3">
        <v>5.0964643896886432</v>
      </c>
      <c r="F686" s="3">
        <v>4.0339639788298021</v>
      </c>
      <c r="G686" s="14">
        <v>1.8642985089608517</v>
      </c>
      <c r="H686" s="25">
        <v>18.173961787768551</v>
      </c>
    </row>
    <row r="687" spans="2:8" x14ac:dyDescent="0.25">
      <c r="B687" s="25">
        <v>684</v>
      </c>
      <c r="C687" s="23">
        <v>3.2175126872801809</v>
      </c>
      <c r="D687" s="3">
        <v>3.4681534861293457</v>
      </c>
      <c r="E687" s="3">
        <v>4.9863598321936005</v>
      </c>
      <c r="F687" s="3">
        <v>3.560284871625143</v>
      </c>
      <c r="G687" s="14">
        <v>1.6718967929992752</v>
      </c>
      <c r="H687" s="25">
        <v>16.904207670227542</v>
      </c>
    </row>
    <row r="688" spans="2:8" x14ac:dyDescent="0.25">
      <c r="B688" s="25">
        <v>685</v>
      </c>
      <c r="C688" s="23">
        <v>4.420742785627553</v>
      </c>
      <c r="D688" s="3">
        <v>3.7217448005682221</v>
      </c>
      <c r="E688" s="3">
        <v>4.7918802972629946</v>
      </c>
      <c r="F688" s="3">
        <v>4.3571930268413102</v>
      </c>
      <c r="G688" s="14">
        <v>1.4691644165460529</v>
      </c>
      <c r="H688" s="25">
        <v>18.760725326846131</v>
      </c>
    </row>
    <row r="689" spans="2:8" x14ac:dyDescent="0.25">
      <c r="B689" s="25">
        <v>686</v>
      </c>
      <c r="C689" s="23">
        <v>3.6706701993330988</v>
      </c>
      <c r="D689" s="3">
        <v>3.4573484759614801</v>
      </c>
      <c r="E689" s="3">
        <v>7.3265586984126569</v>
      </c>
      <c r="F689" s="3">
        <v>3.7269349226276698</v>
      </c>
      <c r="G689" s="14">
        <v>1.59334958189958</v>
      </c>
      <c r="H689" s="25">
        <v>19.774861878234486</v>
      </c>
    </row>
    <row r="690" spans="2:8" x14ac:dyDescent="0.25">
      <c r="B690" s="25">
        <v>687</v>
      </c>
      <c r="C690" s="23">
        <v>3.4766660902907924</v>
      </c>
      <c r="D690" s="3">
        <v>2.1608947189653369</v>
      </c>
      <c r="E690" s="3">
        <v>6.0137617883017773</v>
      </c>
      <c r="F690" s="3">
        <v>4.4052235600270055</v>
      </c>
      <c r="G690" s="14">
        <v>1.5530586271959248</v>
      </c>
      <c r="H690" s="25">
        <v>17.609604784780835</v>
      </c>
    </row>
    <row r="691" spans="2:8" x14ac:dyDescent="0.25">
      <c r="B691" s="25">
        <v>688</v>
      </c>
      <c r="C691" s="23">
        <v>4.3022015214851894</v>
      </c>
      <c r="D691" s="3">
        <v>3.4144353146300155</v>
      </c>
      <c r="E691" s="3">
        <v>4.9377532681728802</v>
      </c>
      <c r="F691" s="3">
        <v>3.2749398151017535</v>
      </c>
      <c r="G691" s="14">
        <v>1.6129868307629338</v>
      </c>
      <c r="H691" s="25">
        <v>17.542316750152771</v>
      </c>
    </row>
    <row r="692" spans="2:8" x14ac:dyDescent="0.25">
      <c r="B692" s="25">
        <v>689</v>
      </c>
      <c r="C692" s="23">
        <v>3.6302266773885381</v>
      </c>
      <c r="D692" s="3">
        <v>3.6424958449051643</v>
      </c>
      <c r="E692" s="3">
        <v>5.9497375085874218</v>
      </c>
      <c r="F692" s="3">
        <v>4.9815194881306413</v>
      </c>
      <c r="G692" s="14">
        <v>1.562905582244122</v>
      </c>
      <c r="H692" s="25">
        <v>19.766885101255887</v>
      </c>
    </row>
    <row r="693" spans="2:8" x14ac:dyDescent="0.25">
      <c r="B693" s="25">
        <v>690</v>
      </c>
      <c r="C693" s="23">
        <v>3.3859868614970026</v>
      </c>
      <c r="D693" s="3">
        <v>2.6079835378455751</v>
      </c>
      <c r="E693" s="3">
        <v>5.8900264529557589</v>
      </c>
      <c r="F693" s="3">
        <v>3.9618068157387136</v>
      </c>
      <c r="G693" s="14">
        <v>1.2972761168865319</v>
      </c>
      <c r="H693" s="25">
        <v>17.143079784923582</v>
      </c>
    </row>
    <row r="694" spans="2:8" x14ac:dyDescent="0.25">
      <c r="B694" s="25">
        <v>691</v>
      </c>
      <c r="C694" s="23">
        <v>4.3755032943609375</v>
      </c>
      <c r="D694" s="3">
        <v>2.7730572361803523</v>
      </c>
      <c r="E694" s="3">
        <v>4.5088413485497485</v>
      </c>
      <c r="F694" s="3">
        <v>3.523413302211865</v>
      </c>
      <c r="G694" s="14">
        <v>1.5473983833566267</v>
      </c>
      <c r="H694" s="25">
        <v>16.72821356465953</v>
      </c>
    </row>
    <row r="695" spans="2:8" x14ac:dyDescent="0.25">
      <c r="B695" s="25">
        <v>692</v>
      </c>
      <c r="C695" s="23">
        <v>3.6547551841617998</v>
      </c>
      <c r="D695" s="3">
        <v>3.2038614003065327</v>
      </c>
      <c r="E695" s="3">
        <v>5.8719376090096631</v>
      </c>
      <c r="F695" s="3">
        <v>4.3703707629530495</v>
      </c>
      <c r="G695" s="14">
        <v>1.7175179347524052</v>
      </c>
      <c r="H695" s="25">
        <v>18.818442891183448</v>
      </c>
    </row>
    <row r="696" spans="2:8" x14ac:dyDescent="0.25">
      <c r="B696" s="25">
        <v>693</v>
      </c>
      <c r="C696" s="23">
        <v>4.3929394574648066</v>
      </c>
      <c r="D696" s="3">
        <v>2.3299659849105749</v>
      </c>
      <c r="E696" s="3">
        <v>5.7743749254093331</v>
      </c>
      <c r="F696" s="3">
        <v>5.7563219002249557</v>
      </c>
      <c r="G696" s="14">
        <v>1.070071771093374</v>
      </c>
      <c r="H696" s="25">
        <v>19.323674039103047</v>
      </c>
    </row>
    <row r="697" spans="2:8" x14ac:dyDescent="0.25">
      <c r="B697" s="25">
        <v>694</v>
      </c>
      <c r="C697" s="23">
        <v>4.0519311675613201</v>
      </c>
      <c r="D697" s="3">
        <v>3.4781437206770738</v>
      </c>
      <c r="E697" s="3">
        <v>5.6390016294761285</v>
      </c>
      <c r="F697" s="3">
        <v>3.5814370361644712</v>
      </c>
      <c r="G697" s="14">
        <v>1.203328504150009</v>
      </c>
      <c r="H697" s="25">
        <v>17.953842058029</v>
      </c>
    </row>
    <row r="698" spans="2:8" x14ac:dyDescent="0.25">
      <c r="B698" s="25">
        <v>695</v>
      </c>
      <c r="C698" s="23">
        <v>3.9230621567799822</v>
      </c>
      <c r="D698" s="3">
        <v>2.3022720263669223</v>
      </c>
      <c r="E698" s="3">
        <v>5.7565597264473984</v>
      </c>
      <c r="F698" s="3">
        <v>5.2256864171795865</v>
      </c>
      <c r="G698" s="14">
        <v>1.4874185544533853</v>
      </c>
      <c r="H698" s="25">
        <v>18.694998881227271</v>
      </c>
    </row>
    <row r="699" spans="2:8" x14ac:dyDescent="0.25">
      <c r="B699" s="25">
        <v>696</v>
      </c>
      <c r="C699" s="23">
        <v>3.27133976923162</v>
      </c>
      <c r="D699" s="3">
        <v>3.1545847373853109</v>
      </c>
      <c r="E699" s="3">
        <v>4.4088304724499245</v>
      </c>
      <c r="F699" s="3">
        <v>4.9991098519014088</v>
      </c>
      <c r="G699" s="14">
        <v>1.5403602123774514</v>
      </c>
      <c r="H699" s="25">
        <v>17.374225043345714</v>
      </c>
    </row>
    <row r="700" spans="2:8" x14ac:dyDescent="0.25">
      <c r="B700" s="25">
        <v>697</v>
      </c>
      <c r="C700" s="23">
        <v>3.7949679581314943</v>
      </c>
      <c r="D700" s="3">
        <v>2.4334351816369773</v>
      </c>
      <c r="E700" s="3">
        <v>7.5273337219293239</v>
      </c>
      <c r="F700" s="3">
        <v>3.9523002387168438</v>
      </c>
      <c r="G700" s="14">
        <v>1.2055364820577981</v>
      </c>
      <c r="H700" s="25">
        <v>18.913573582472438</v>
      </c>
    </row>
    <row r="701" spans="2:8" x14ac:dyDescent="0.25">
      <c r="B701" s="25">
        <v>698</v>
      </c>
      <c r="C701" s="23">
        <v>3.8400804949975069</v>
      </c>
      <c r="D701" s="3">
        <v>2.5063371610372278</v>
      </c>
      <c r="E701" s="3">
        <v>5.7578238784600249</v>
      </c>
      <c r="F701" s="3">
        <v>5.1360142446146604</v>
      </c>
      <c r="G701" s="14">
        <v>1.6138133907408645</v>
      </c>
      <c r="H701" s="25">
        <v>18.854069169850284</v>
      </c>
    </row>
    <row r="702" spans="2:8" x14ac:dyDescent="0.25">
      <c r="B702" s="25">
        <v>699</v>
      </c>
      <c r="C702" s="23">
        <v>4.2910785800941769</v>
      </c>
      <c r="D702" s="3">
        <v>2.7842349306555185</v>
      </c>
      <c r="E702" s="3">
        <v>5.274424631246557</v>
      </c>
      <c r="F702" s="3">
        <v>4.1990038953185973</v>
      </c>
      <c r="G702" s="14">
        <v>1.9569524094213573</v>
      </c>
      <c r="H702" s="25">
        <v>18.505694446736207</v>
      </c>
    </row>
    <row r="703" spans="2:8" x14ac:dyDescent="0.25">
      <c r="B703" s="25">
        <v>700</v>
      </c>
      <c r="C703" s="23">
        <v>4.3167842219255572</v>
      </c>
      <c r="D703" s="3">
        <v>3.5377471287591131</v>
      </c>
      <c r="E703" s="3">
        <v>6.0941155853008633</v>
      </c>
      <c r="F703" s="3">
        <v>4.6806260411046612</v>
      </c>
      <c r="G703" s="14">
        <v>1.1912236200321251</v>
      </c>
      <c r="H703" s="25">
        <v>19.820496597122322</v>
      </c>
    </row>
    <row r="704" spans="2:8" x14ac:dyDescent="0.25">
      <c r="B704" s="25">
        <v>701</v>
      </c>
      <c r="C704" s="23">
        <v>3.730807463016963</v>
      </c>
      <c r="D704" s="3">
        <v>2.6253977425507982</v>
      </c>
      <c r="E704" s="3">
        <v>5.1432669364437764</v>
      </c>
      <c r="F704" s="3">
        <v>3.688698784277431</v>
      </c>
      <c r="G704" s="14">
        <v>1.5576373792797504</v>
      </c>
      <c r="H704" s="25">
        <v>16.745808305568719</v>
      </c>
    </row>
    <row r="705" spans="2:8" x14ac:dyDescent="0.25">
      <c r="B705" s="25">
        <v>702</v>
      </c>
      <c r="C705" s="23">
        <v>4.5716283692758743</v>
      </c>
      <c r="D705" s="3">
        <v>3.9150967659304765</v>
      </c>
      <c r="E705" s="3">
        <v>5.0797619678813417</v>
      </c>
      <c r="F705" s="3">
        <v>4.3144047885722117</v>
      </c>
      <c r="G705" s="14">
        <v>1.242499801043301</v>
      </c>
      <c r="H705" s="25">
        <v>19.123391692703205</v>
      </c>
    </row>
    <row r="706" spans="2:8" x14ac:dyDescent="0.25">
      <c r="B706" s="25">
        <v>703</v>
      </c>
      <c r="C706" s="23">
        <v>3.2815001119491463</v>
      </c>
      <c r="D706" s="3">
        <v>3.5021043800402238</v>
      </c>
      <c r="E706" s="3">
        <v>5.2231375172064549</v>
      </c>
      <c r="F706" s="3">
        <v>3.4314077993570296</v>
      </c>
      <c r="G706" s="14">
        <v>1.4636940263889695</v>
      </c>
      <c r="H706" s="25">
        <v>16.901843834941822</v>
      </c>
    </row>
    <row r="707" spans="2:8" x14ac:dyDescent="0.25">
      <c r="B707" s="25">
        <v>704</v>
      </c>
      <c r="C707" s="23">
        <v>3.601727090389959</v>
      </c>
      <c r="D707" s="3">
        <v>3.1612940724378449</v>
      </c>
      <c r="E707" s="3">
        <v>7.3087315925027632</v>
      </c>
      <c r="F707" s="3">
        <v>5.4412410410856813</v>
      </c>
      <c r="G707" s="14">
        <v>1.8494158648686589</v>
      </c>
      <c r="H707" s="25">
        <v>21.362409661284907</v>
      </c>
    </row>
    <row r="708" spans="2:8" x14ac:dyDescent="0.25">
      <c r="B708" s="25">
        <v>705</v>
      </c>
      <c r="C708" s="23">
        <v>4.3263234434895432</v>
      </c>
      <c r="D708" s="3">
        <v>3.111342169501647</v>
      </c>
      <c r="E708" s="3">
        <v>4.3157204761187975</v>
      </c>
      <c r="F708" s="3">
        <v>4.5274688013387294</v>
      </c>
      <c r="G708" s="14">
        <v>1.3474422581043723</v>
      </c>
      <c r="H708" s="25">
        <v>17.628297148553088</v>
      </c>
    </row>
    <row r="709" spans="2:8" x14ac:dyDescent="0.25">
      <c r="B709" s="25">
        <v>706</v>
      </c>
      <c r="C709" s="23">
        <v>4.0196573473186934</v>
      </c>
      <c r="D709" s="3">
        <v>2.3574620298748896</v>
      </c>
      <c r="E709" s="3">
        <v>4.7369977629419271</v>
      </c>
      <c r="F709" s="3">
        <v>3.4515211246766873</v>
      </c>
      <c r="G709" s="14">
        <v>1.3750113426320967</v>
      </c>
      <c r="H709" s="25">
        <v>15.940649607444293</v>
      </c>
    </row>
    <row r="710" spans="2:8" x14ac:dyDescent="0.25">
      <c r="B710" s="25">
        <v>707</v>
      </c>
      <c r="C710" s="23">
        <v>3.8535426468052512</v>
      </c>
      <c r="D710" s="3">
        <v>2.4522787351119932</v>
      </c>
      <c r="E710" s="3">
        <v>5.9038205119751055</v>
      </c>
      <c r="F710" s="3">
        <v>3.571790190377266</v>
      </c>
      <c r="G710" s="14">
        <v>1.4157072405727</v>
      </c>
      <c r="H710" s="25">
        <v>17.197139324842315</v>
      </c>
    </row>
    <row r="711" spans="2:8" x14ac:dyDescent="0.25">
      <c r="B711" s="25">
        <v>708</v>
      </c>
      <c r="C711" s="23">
        <v>3.2408145593851652</v>
      </c>
      <c r="D711" s="3">
        <v>3.2400831919953057</v>
      </c>
      <c r="E711" s="3">
        <v>6.1577131250603321</v>
      </c>
      <c r="F711" s="3">
        <v>4.1055394089494435</v>
      </c>
      <c r="G711" s="14">
        <v>1.3771355257041606</v>
      </c>
      <c r="H711" s="25">
        <v>18.12128581109441</v>
      </c>
    </row>
    <row r="712" spans="2:8" x14ac:dyDescent="0.25">
      <c r="B712" s="25">
        <v>709</v>
      </c>
      <c r="C712" s="23">
        <v>4.5045489266191518</v>
      </c>
      <c r="D712" s="3">
        <v>2.8630196152614973</v>
      </c>
      <c r="E712" s="3">
        <v>6.1788232085359089</v>
      </c>
      <c r="F712" s="3">
        <v>4.6618509722020143</v>
      </c>
      <c r="G712" s="14">
        <v>1.6219438848109171</v>
      </c>
      <c r="H712" s="25">
        <v>19.830186607429489</v>
      </c>
    </row>
    <row r="713" spans="2:8" x14ac:dyDescent="0.25">
      <c r="B713" s="25">
        <v>710</v>
      </c>
      <c r="C713" s="23">
        <v>4.7246123622758702</v>
      </c>
      <c r="D713" s="3">
        <v>2.3128953666184859</v>
      </c>
      <c r="E713" s="3">
        <v>6.2188886497651676</v>
      </c>
      <c r="F713" s="3">
        <v>5.3263206241427588</v>
      </c>
      <c r="G713" s="14">
        <v>1.9108304696973692</v>
      </c>
      <c r="H713" s="25">
        <v>20.493547472499653</v>
      </c>
    </row>
    <row r="714" spans="2:8" x14ac:dyDescent="0.25">
      <c r="B714" s="25">
        <v>711</v>
      </c>
      <c r="C714" s="23">
        <v>4.2341970055847149</v>
      </c>
      <c r="D714" s="3">
        <v>2.9333251919277781</v>
      </c>
      <c r="E714" s="3">
        <v>7.082195342100329</v>
      </c>
      <c r="F714" s="3">
        <v>3.4717336577820372</v>
      </c>
      <c r="G714" s="14">
        <v>1.6517176311865147</v>
      </c>
      <c r="H714" s="25">
        <v>19.373168828581374</v>
      </c>
    </row>
    <row r="715" spans="2:8" x14ac:dyDescent="0.25">
      <c r="B715" s="25">
        <v>712</v>
      </c>
      <c r="C715" s="23">
        <v>4.8054041134161478</v>
      </c>
      <c r="D715" s="3">
        <v>3.1210740818444158</v>
      </c>
      <c r="E715" s="3">
        <v>4.5810589166567466</v>
      </c>
      <c r="F715" s="3">
        <v>3.6388808483462487</v>
      </c>
      <c r="G715" s="14">
        <v>1.4339058804536207</v>
      </c>
      <c r="H715" s="25">
        <v>17.580323840717181</v>
      </c>
    </row>
    <row r="716" spans="2:8" x14ac:dyDescent="0.25">
      <c r="B716" s="25">
        <v>713</v>
      </c>
      <c r="C716" s="23">
        <v>4.6325758059828512</v>
      </c>
      <c r="D716" s="3">
        <v>2.6933721385372049</v>
      </c>
      <c r="E716" s="3">
        <v>6.5754972261273075</v>
      </c>
      <c r="F716" s="3">
        <v>3.8464413027726225</v>
      </c>
      <c r="G716" s="14">
        <v>1.3124630828509081</v>
      </c>
      <c r="H716" s="25">
        <v>19.060349556270893</v>
      </c>
    </row>
    <row r="717" spans="2:8" x14ac:dyDescent="0.25">
      <c r="B717" s="25">
        <v>714</v>
      </c>
      <c r="C717" s="23">
        <v>3.1794517151009525</v>
      </c>
      <c r="D717" s="3">
        <v>2.4885079937400896</v>
      </c>
      <c r="E717" s="3">
        <v>4.5852461230700783</v>
      </c>
      <c r="F717" s="3">
        <v>3.2856392069002474</v>
      </c>
      <c r="G717" s="14">
        <v>1.6912371977765295</v>
      </c>
      <c r="H717" s="25">
        <v>15.230082236587897</v>
      </c>
    </row>
    <row r="718" spans="2:8" x14ac:dyDescent="0.25">
      <c r="B718" s="25">
        <v>715</v>
      </c>
      <c r="C718" s="23">
        <v>4.1479161452626876</v>
      </c>
      <c r="D718" s="3">
        <v>2.6742234199158865</v>
      </c>
      <c r="E718" s="3">
        <v>4.8848509584079709</v>
      </c>
      <c r="F718" s="3">
        <v>3.8142874619421812</v>
      </c>
      <c r="G718" s="14">
        <v>1.2883300922855694</v>
      </c>
      <c r="H718" s="25">
        <v>16.809608077814293</v>
      </c>
    </row>
    <row r="719" spans="2:8" x14ac:dyDescent="0.25">
      <c r="B719" s="25">
        <v>716</v>
      </c>
      <c r="C719" s="23">
        <v>3.7266807765057455</v>
      </c>
      <c r="D719" s="3">
        <v>3.4870541143153444</v>
      </c>
      <c r="E719" s="3">
        <v>7.2887404533651488</v>
      </c>
      <c r="F719" s="3">
        <v>4.7722585851256403</v>
      </c>
      <c r="G719" s="14">
        <v>1.270830018328895</v>
      </c>
      <c r="H719" s="25">
        <v>20.545563947640773</v>
      </c>
    </row>
    <row r="720" spans="2:8" x14ac:dyDescent="0.25">
      <c r="B720" s="25">
        <v>717</v>
      </c>
      <c r="C720" s="23">
        <v>3.3247056148641572</v>
      </c>
      <c r="D720" s="3">
        <v>2.4252957780397044</v>
      </c>
      <c r="E720" s="3">
        <v>5.9471461718151142</v>
      </c>
      <c r="F720" s="3">
        <v>4.9847878089765807</v>
      </c>
      <c r="G720" s="14">
        <v>1.5761733886464511</v>
      </c>
      <c r="H720" s="25">
        <v>18.258108762342008</v>
      </c>
    </row>
    <row r="721" spans="2:8" x14ac:dyDescent="0.25">
      <c r="B721" s="25">
        <v>718</v>
      </c>
      <c r="C721" s="23">
        <v>3.9992201172653044</v>
      </c>
      <c r="D721" s="3">
        <v>3.5523437659777901</v>
      </c>
      <c r="E721" s="3">
        <v>4.5618468260358096</v>
      </c>
      <c r="F721" s="3">
        <v>3.5753532597842943</v>
      </c>
      <c r="G721" s="14">
        <v>1.64311129199666</v>
      </c>
      <c r="H721" s="25">
        <v>17.33187526105986</v>
      </c>
    </row>
    <row r="722" spans="2:8" x14ac:dyDescent="0.25">
      <c r="B722" s="25">
        <v>719</v>
      </c>
      <c r="C722" s="23">
        <v>4.2892069708927423</v>
      </c>
      <c r="D722" s="3">
        <v>2.8757915973307284</v>
      </c>
      <c r="E722" s="3">
        <v>5.6869163262081104</v>
      </c>
      <c r="F722" s="3">
        <v>4.6141640418650613</v>
      </c>
      <c r="G722" s="14">
        <v>1.3044112538262349</v>
      </c>
      <c r="H722" s="25">
        <v>18.770490190122874</v>
      </c>
    </row>
    <row r="723" spans="2:8" x14ac:dyDescent="0.25">
      <c r="B723" s="25">
        <v>720</v>
      </c>
      <c r="C723" s="23">
        <v>3.5412813251143591</v>
      </c>
      <c r="D723" s="3">
        <v>2.9624564175832706</v>
      </c>
      <c r="E723" s="3">
        <v>5.937870487023142</v>
      </c>
      <c r="F723" s="3">
        <v>4.9255025946941124</v>
      </c>
      <c r="G723" s="14">
        <v>1.3976456025802229</v>
      </c>
      <c r="H723" s="25">
        <v>18.764756426995106</v>
      </c>
    </row>
    <row r="724" spans="2:8" x14ac:dyDescent="0.25">
      <c r="B724" s="25">
        <v>721</v>
      </c>
      <c r="C724" s="23">
        <v>3.6285036381538052</v>
      </c>
      <c r="D724" s="3">
        <v>2.3830540305365386</v>
      </c>
      <c r="E724" s="3">
        <v>6.3481768653689752</v>
      </c>
      <c r="F724" s="3">
        <v>3.8762979755367275</v>
      </c>
      <c r="G724" s="14">
        <v>1.2342835819611206</v>
      </c>
      <c r="H724" s="25">
        <v>17.470316091557166</v>
      </c>
    </row>
    <row r="725" spans="2:8" x14ac:dyDescent="0.25">
      <c r="B725" s="25">
        <v>722</v>
      </c>
      <c r="C725" s="23">
        <v>3.9780313771203262</v>
      </c>
      <c r="D725" s="3">
        <v>3.0320574777383307</v>
      </c>
      <c r="E725" s="3">
        <v>4.7626830336282016</v>
      </c>
      <c r="F725" s="3">
        <v>4.4509631480123364</v>
      </c>
      <c r="G725" s="14">
        <v>1.6982031134561715</v>
      </c>
      <c r="H725" s="25">
        <v>17.921938149955363</v>
      </c>
    </row>
    <row r="726" spans="2:8" x14ac:dyDescent="0.25">
      <c r="B726" s="25">
        <v>723</v>
      </c>
      <c r="C726" s="23">
        <v>4.4150194553610795</v>
      </c>
      <c r="D726" s="3">
        <v>2.9952611498559092</v>
      </c>
      <c r="E726" s="3">
        <v>4.9487657440899646</v>
      </c>
      <c r="F726" s="3">
        <v>5.7480212965353585</v>
      </c>
      <c r="G726" s="14">
        <v>1.7573010258848765</v>
      </c>
      <c r="H726" s="25">
        <v>19.864368671727192</v>
      </c>
    </row>
    <row r="727" spans="2:8" x14ac:dyDescent="0.25">
      <c r="B727" s="25">
        <v>724</v>
      </c>
      <c r="C727" s="23">
        <v>3.1344920828201457</v>
      </c>
      <c r="D727" s="3">
        <v>2.6828969787085617</v>
      </c>
      <c r="E727" s="3">
        <v>6.6136129107725061</v>
      </c>
      <c r="F727" s="3">
        <v>4.7782133631327506</v>
      </c>
      <c r="G727" s="14">
        <v>1.563461030284873</v>
      </c>
      <c r="H727" s="25">
        <v>18.772676365718837</v>
      </c>
    </row>
    <row r="728" spans="2:8" x14ac:dyDescent="0.25">
      <c r="B728" s="25">
        <v>725</v>
      </c>
      <c r="C728" s="23">
        <v>4.0896632384165503</v>
      </c>
      <c r="D728" s="3">
        <v>3.0193726596896671</v>
      </c>
      <c r="E728" s="3">
        <v>5.4119278864401714</v>
      </c>
      <c r="F728" s="3">
        <v>3.483899281204935</v>
      </c>
      <c r="G728" s="14">
        <v>1.6459486413387143</v>
      </c>
      <c r="H728" s="25">
        <v>17.650811707090035</v>
      </c>
    </row>
    <row r="729" spans="2:8" x14ac:dyDescent="0.25">
      <c r="B729" s="25">
        <v>726</v>
      </c>
      <c r="C729" s="23">
        <v>3.3385340791096523</v>
      </c>
      <c r="D729" s="3">
        <v>3.3782905846026474</v>
      </c>
      <c r="E729" s="3">
        <v>4.7837040279905043</v>
      </c>
      <c r="F729" s="3">
        <v>5.8907539698898699</v>
      </c>
      <c r="G729" s="14">
        <v>1.2873264464249927</v>
      </c>
      <c r="H729" s="25">
        <v>18.678609108017667</v>
      </c>
    </row>
    <row r="730" spans="2:8" x14ac:dyDescent="0.25">
      <c r="B730" s="25">
        <v>727</v>
      </c>
      <c r="C730" s="23">
        <v>3.6783013994220197</v>
      </c>
      <c r="D730" s="3">
        <v>2.7014859443644448</v>
      </c>
      <c r="E730" s="3">
        <v>6.255351779894113</v>
      </c>
      <c r="F730" s="3">
        <v>4.7462572541285102</v>
      </c>
      <c r="G730" s="14">
        <v>1.3255127133030615</v>
      </c>
      <c r="H730" s="25">
        <v>18.706909091112152</v>
      </c>
    </row>
    <row r="731" spans="2:8" x14ac:dyDescent="0.25">
      <c r="B731" s="25">
        <v>728</v>
      </c>
      <c r="C731" s="23">
        <v>4.7158122830296332</v>
      </c>
      <c r="D731" s="3">
        <v>3.7296025986130434</v>
      </c>
      <c r="E731" s="3">
        <v>6.9498121804236312</v>
      </c>
      <c r="F731" s="3">
        <v>4.3108477471631295</v>
      </c>
      <c r="G731" s="14">
        <v>1.3881697754133846</v>
      </c>
      <c r="H731" s="25">
        <v>21.094244584642823</v>
      </c>
    </row>
    <row r="732" spans="2:8" x14ac:dyDescent="0.25">
      <c r="B732" s="25">
        <v>729</v>
      </c>
      <c r="C732" s="23">
        <v>4.3982310394259905</v>
      </c>
      <c r="D732" s="3">
        <v>3.4083580935089239</v>
      </c>
      <c r="E732" s="3">
        <v>5.9863439323979133</v>
      </c>
      <c r="F732" s="3">
        <v>4.0281648104858068</v>
      </c>
      <c r="G732" s="14">
        <v>1.2829102175590388</v>
      </c>
      <c r="H732" s="25">
        <v>19.104008093377676</v>
      </c>
    </row>
    <row r="733" spans="2:8" x14ac:dyDescent="0.25">
      <c r="B733" s="25">
        <v>730</v>
      </c>
      <c r="C733" s="23">
        <v>3.8866427732342972</v>
      </c>
      <c r="D733" s="3">
        <v>3.0569355484950229</v>
      </c>
      <c r="E733" s="3">
        <v>6.5553200791128878</v>
      </c>
      <c r="F733" s="3">
        <v>3.8107905832331279</v>
      </c>
      <c r="G733" s="14">
        <v>1.3077290493982983</v>
      </c>
      <c r="H733" s="25">
        <v>18.617418033473633</v>
      </c>
    </row>
    <row r="734" spans="2:8" x14ac:dyDescent="0.25">
      <c r="B734" s="25">
        <v>731</v>
      </c>
      <c r="C734" s="23">
        <v>4.7634170015012058</v>
      </c>
      <c r="D734" s="3">
        <v>3.4248468359439546</v>
      </c>
      <c r="E734" s="3">
        <v>5.5175390593498479</v>
      </c>
      <c r="F734" s="3">
        <v>5.1775485073496927</v>
      </c>
      <c r="G734" s="14">
        <v>1.3957387748467946</v>
      </c>
      <c r="H734" s="25">
        <v>20.279090178991492</v>
      </c>
    </row>
    <row r="735" spans="2:8" x14ac:dyDescent="0.25">
      <c r="B735" s="25">
        <v>732</v>
      </c>
      <c r="C735" s="23">
        <v>3.649711906796683</v>
      </c>
      <c r="D735" s="3">
        <v>3.3309426775851581</v>
      </c>
      <c r="E735" s="3">
        <v>4.5980113087050505</v>
      </c>
      <c r="F735" s="3">
        <v>3.7059212604804417</v>
      </c>
      <c r="G735" s="14">
        <v>1.6952579180382483</v>
      </c>
      <c r="H735" s="25">
        <v>16.979845071605581</v>
      </c>
    </row>
    <row r="736" spans="2:8" x14ac:dyDescent="0.25">
      <c r="B736" s="25">
        <v>733</v>
      </c>
      <c r="C736" s="23">
        <v>3.8964376146675104</v>
      </c>
      <c r="D736" s="3">
        <v>3.4900842863899015</v>
      </c>
      <c r="E736" s="3">
        <v>6.479780230865547</v>
      </c>
      <c r="F736" s="3">
        <v>3.515228120097762</v>
      </c>
      <c r="G736" s="14">
        <v>1.6355588857293197</v>
      </c>
      <c r="H736" s="25">
        <v>19.017089137750041</v>
      </c>
    </row>
    <row r="737" spans="2:8" x14ac:dyDescent="0.25">
      <c r="B737" s="25">
        <v>734</v>
      </c>
      <c r="C737" s="23">
        <v>4.4082418471310962</v>
      </c>
      <c r="D737" s="3">
        <v>3.0460310579947985</v>
      </c>
      <c r="E737" s="3">
        <v>5.0163639337104904</v>
      </c>
      <c r="F737" s="3">
        <v>4.0657711064202289</v>
      </c>
      <c r="G737" s="14">
        <v>1.5357673439354804</v>
      </c>
      <c r="H737" s="25">
        <v>18.072175289192092</v>
      </c>
    </row>
    <row r="738" spans="2:8" x14ac:dyDescent="0.25">
      <c r="B738" s="25">
        <v>735</v>
      </c>
      <c r="C738" s="23">
        <v>3.4830201541297234</v>
      </c>
      <c r="D738" s="3">
        <v>3.0505340768632494</v>
      </c>
      <c r="E738" s="3">
        <v>5.0517719923008499</v>
      </c>
      <c r="F738" s="3">
        <v>4.2032126336942488</v>
      </c>
      <c r="G738" s="14">
        <v>1.1648320446107061</v>
      </c>
      <c r="H738" s="25">
        <v>16.953370901598777</v>
      </c>
    </row>
    <row r="739" spans="2:8" x14ac:dyDescent="0.25">
      <c r="B739" s="25">
        <v>736</v>
      </c>
      <c r="C739" s="23">
        <v>3.7619588922153082</v>
      </c>
      <c r="D739" s="3">
        <v>2.972609972178426</v>
      </c>
      <c r="E739" s="3">
        <v>5.570775689612157</v>
      </c>
      <c r="F739" s="3">
        <v>3.8293719694074704</v>
      </c>
      <c r="G739" s="14">
        <v>1.7591898642011752</v>
      </c>
      <c r="H739" s="25">
        <v>17.893906387614539</v>
      </c>
    </row>
    <row r="740" spans="2:8" x14ac:dyDescent="0.25">
      <c r="B740" s="25">
        <v>737</v>
      </c>
      <c r="C740" s="23">
        <v>4.2708809225989022</v>
      </c>
      <c r="D740" s="3">
        <v>3.3948540485095156</v>
      </c>
      <c r="E740" s="3">
        <v>6.5677464626786746</v>
      </c>
      <c r="F740" s="3">
        <v>3.4808312929569909</v>
      </c>
      <c r="G740" s="14">
        <v>1.6549019896692432</v>
      </c>
      <c r="H740" s="25">
        <v>19.369214716413325</v>
      </c>
    </row>
    <row r="741" spans="2:8" x14ac:dyDescent="0.25">
      <c r="B741" s="25">
        <v>738</v>
      </c>
      <c r="C741" s="23">
        <v>4.2805546923509192</v>
      </c>
      <c r="D741" s="3">
        <v>2.7116997131079614</v>
      </c>
      <c r="E741" s="3">
        <v>5.1495117028581507</v>
      </c>
      <c r="F741" s="3">
        <v>3.7533732433994533</v>
      </c>
      <c r="G741" s="14">
        <v>1.8387841995784144</v>
      </c>
      <c r="H741" s="25">
        <v>17.7339235512949</v>
      </c>
    </row>
    <row r="742" spans="2:8" x14ac:dyDescent="0.25">
      <c r="B742" s="25">
        <v>739</v>
      </c>
      <c r="C742" s="23">
        <v>3.972211477044687</v>
      </c>
      <c r="D742" s="3">
        <v>3.0019847564036262</v>
      </c>
      <c r="E742" s="3">
        <v>5.2562063589069243</v>
      </c>
      <c r="F742" s="3">
        <v>3.384075849353847</v>
      </c>
      <c r="G742" s="14">
        <v>1.6344062932682364</v>
      </c>
      <c r="H742" s="25">
        <v>17.24888473497732</v>
      </c>
    </row>
    <row r="743" spans="2:8" x14ac:dyDescent="0.25">
      <c r="B743" s="25">
        <v>740</v>
      </c>
      <c r="C743" s="23">
        <v>4.2491952056289435</v>
      </c>
      <c r="D743" s="3">
        <v>2.4709177031782672</v>
      </c>
      <c r="E743" s="3">
        <v>4.196846820691678</v>
      </c>
      <c r="F743" s="3">
        <v>4.6112392912680118</v>
      </c>
      <c r="G743" s="14">
        <v>1.6437358239133377</v>
      </c>
      <c r="H743" s="25">
        <v>17.171934844680237</v>
      </c>
    </row>
    <row r="744" spans="2:8" x14ac:dyDescent="0.25">
      <c r="B744" s="25">
        <v>741</v>
      </c>
      <c r="C744" s="23">
        <v>4.6876918399280987</v>
      </c>
      <c r="D744" s="3">
        <v>2.2868254231849727</v>
      </c>
      <c r="E744" s="3">
        <v>6.2393731881619185</v>
      </c>
      <c r="F744" s="3">
        <v>4.1141195792592589</v>
      </c>
      <c r="G744" s="14">
        <v>1.4284760374284571</v>
      </c>
      <c r="H744" s="25">
        <v>18.756486067962705</v>
      </c>
    </row>
    <row r="745" spans="2:8" x14ac:dyDescent="0.25">
      <c r="B745" s="25">
        <v>742</v>
      </c>
      <c r="C745" s="23">
        <v>3.9441141193474545</v>
      </c>
      <c r="D745" s="3">
        <v>2.4360514966886764</v>
      </c>
      <c r="E745" s="3">
        <v>4.430639999859233</v>
      </c>
      <c r="F745" s="3">
        <v>3.7702845938062413</v>
      </c>
      <c r="G745" s="14">
        <v>1.7047150952249144</v>
      </c>
      <c r="H745" s="25">
        <v>16.285805304926519</v>
      </c>
    </row>
    <row r="746" spans="2:8" x14ac:dyDescent="0.25">
      <c r="B746" s="25">
        <v>743</v>
      </c>
      <c r="C746" s="23">
        <v>3.7773194366179923</v>
      </c>
      <c r="D746" s="3">
        <v>2.5180579117663711</v>
      </c>
      <c r="E746" s="3">
        <v>5.8768436013320882</v>
      </c>
      <c r="F746" s="3">
        <v>4.7947524506081081</v>
      </c>
      <c r="G746" s="14">
        <v>1.4786121909972272</v>
      </c>
      <c r="H746" s="25">
        <v>18.445585591321787</v>
      </c>
    </row>
    <row r="747" spans="2:8" x14ac:dyDescent="0.25">
      <c r="B747" s="25">
        <v>744</v>
      </c>
      <c r="C747" s="23">
        <v>3.9002813208840612</v>
      </c>
      <c r="D747" s="3">
        <v>2.8437310624999719</v>
      </c>
      <c r="E747" s="3">
        <v>4.6354823819141142</v>
      </c>
      <c r="F747" s="3">
        <v>3.0416859804531344</v>
      </c>
      <c r="G747" s="14">
        <v>1.3631458166609838</v>
      </c>
      <c r="H747" s="25">
        <v>15.784326562412266</v>
      </c>
    </row>
    <row r="748" spans="2:8" x14ac:dyDescent="0.25">
      <c r="B748" s="25">
        <v>745</v>
      </c>
      <c r="C748" s="23">
        <v>4.0237392908334462</v>
      </c>
      <c r="D748" s="3">
        <v>2.9769843221058565</v>
      </c>
      <c r="E748" s="3">
        <v>5.2084482451598415</v>
      </c>
      <c r="F748" s="3">
        <v>3.0766094993825264</v>
      </c>
      <c r="G748" s="14">
        <v>1.0279038887648244</v>
      </c>
      <c r="H748" s="25">
        <v>16.313685246246493</v>
      </c>
    </row>
    <row r="749" spans="2:8" x14ac:dyDescent="0.25">
      <c r="B749" s="25">
        <v>746</v>
      </c>
      <c r="C749" s="23">
        <v>3.7678706253712066</v>
      </c>
      <c r="D749" s="3">
        <v>2.5844867828880016</v>
      </c>
      <c r="E749" s="3">
        <v>5.3007861044633415</v>
      </c>
      <c r="F749" s="3">
        <v>3.1726448384997394</v>
      </c>
      <c r="G749" s="14">
        <v>1.6268013899854472</v>
      </c>
      <c r="H749" s="25">
        <v>16.452589741207738</v>
      </c>
    </row>
    <row r="750" spans="2:8" x14ac:dyDescent="0.25">
      <c r="B750" s="25">
        <v>747</v>
      </c>
      <c r="C750" s="23">
        <v>4.1609390000937463</v>
      </c>
      <c r="D750" s="3">
        <v>2.1762019447665324</v>
      </c>
      <c r="E750" s="3">
        <v>4.2168715576206495</v>
      </c>
      <c r="F750" s="3">
        <v>4.6687571797766001</v>
      </c>
      <c r="G750" s="14">
        <v>1.1848694871927812</v>
      </c>
      <c r="H750" s="25">
        <v>16.407639169450309</v>
      </c>
    </row>
    <row r="751" spans="2:8" x14ac:dyDescent="0.25">
      <c r="B751" s="25">
        <v>748</v>
      </c>
      <c r="C751" s="23">
        <v>4.0934632902845332</v>
      </c>
      <c r="D751" s="3">
        <v>3.0761242302242446</v>
      </c>
      <c r="E751" s="3">
        <v>4.6968665769948963</v>
      </c>
      <c r="F751" s="3">
        <v>4.3800855257779654</v>
      </c>
      <c r="G751" s="14">
        <v>1.5865019773665476</v>
      </c>
      <c r="H751" s="25">
        <v>17.833041600648187</v>
      </c>
    </row>
    <row r="752" spans="2:8" x14ac:dyDescent="0.25">
      <c r="B752" s="25">
        <v>749</v>
      </c>
      <c r="C752" s="23">
        <v>3.7254171287119573</v>
      </c>
      <c r="D752" s="3">
        <v>2.5701222096529412</v>
      </c>
      <c r="E752" s="3">
        <v>7.2974815604569869</v>
      </c>
      <c r="F752" s="3">
        <v>4.5556026473345064</v>
      </c>
      <c r="G752" s="14">
        <v>1.0742270095646311</v>
      </c>
      <c r="H752" s="25">
        <v>19.222850555721024</v>
      </c>
    </row>
    <row r="753" spans="2:8" x14ac:dyDescent="0.25">
      <c r="B753" s="25">
        <v>750</v>
      </c>
      <c r="C753" s="23">
        <v>4.0150502075608001</v>
      </c>
      <c r="D753" s="3">
        <v>3.8336106791623061</v>
      </c>
      <c r="E753" s="3">
        <v>5.3884551304427131</v>
      </c>
      <c r="F753" s="3">
        <v>5.8660511720172499</v>
      </c>
      <c r="G753" s="14">
        <v>1.8870664402330188</v>
      </c>
      <c r="H753" s="25">
        <v>20.990233629416089</v>
      </c>
    </row>
    <row r="754" spans="2:8" x14ac:dyDescent="0.25">
      <c r="B754" s="25">
        <v>751</v>
      </c>
      <c r="C754" s="23">
        <v>3.1717165261455236</v>
      </c>
      <c r="D754" s="3">
        <v>2.6274546963839009</v>
      </c>
      <c r="E754" s="3">
        <v>4.7162909118924707</v>
      </c>
      <c r="F754" s="3">
        <v>3.3156656245252107</v>
      </c>
      <c r="G754" s="14">
        <v>1.7293352923880596</v>
      </c>
      <c r="H754" s="25">
        <v>15.560463051335166</v>
      </c>
    </row>
    <row r="755" spans="2:8" x14ac:dyDescent="0.25">
      <c r="B755" s="25">
        <v>752</v>
      </c>
      <c r="C755" s="23">
        <v>4.8250743806054794</v>
      </c>
      <c r="D755" s="3">
        <v>2.7703520556927494</v>
      </c>
      <c r="E755" s="3">
        <v>5.0393819829335822</v>
      </c>
      <c r="F755" s="3">
        <v>3.9235786218998365</v>
      </c>
      <c r="G755" s="14">
        <v>1.1940679283580726</v>
      </c>
      <c r="H755" s="25">
        <v>17.752454969489722</v>
      </c>
    </row>
    <row r="756" spans="2:8" x14ac:dyDescent="0.25">
      <c r="B756" s="25">
        <v>753</v>
      </c>
      <c r="C756" s="23">
        <v>3.949255575964894</v>
      </c>
      <c r="D756" s="3">
        <v>3.2598247719593214</v>
      </c>
      <c r="E756" s="3">
        <v>5.0126830947193035</v>
      </c>
      <c r="F756" s="3">
        <v>4.2724787849843597</v>
      </c>
      <c r="G756" s="14">
        <v>1.5487852490473726</v>
      </c>
      <c r="H756" s="25">
        <v>18.043027476675253</v>
      </c>
    </row>
    <row r="757" spans="2:8" x14ac:dyDescent="0.25">
      <c r="B757" s="25">
        <v>754</v>
      </c>
      <c r="C757" s="23">
        <v>3.8880659991698856</v>
      </c>
      <c r="D757" s="3">
        <v>2.6712874406357132</v>
      </c>
      <c r="E757" s="3">
        <v>5.5158081198469002</v>
      </c>
      <c r="F757" s="3">
        <v>3.8217043669149153</v>
      </c>
      <c r="G757" s="14">
        <v>1.1767592660412114</v>
      </c>
      <c r="H757" s="25">
        <v>17.073625192608628</v>
      </c>
    </row>
    <row r="758" spans="2:8" x14ac:dyDescent="0.25">
      <c r="B758" s="25">
        <v>755</v>
      </c>
      <c r="C758" s="23">
        <v>4.0578414291344123</v>
      </c>
      <c r="D758" s="3">
        <v>3.2914109597998773</v>
      </c>
      <c r="E758" s="3">
        <v>6.0259885911184208</v>
      </c>
      <c r="F758" s="3">
        <v>3.8174760509154875</v>
      </c>
      <c r="G758" s="14">
        <v>1.8934017194202648</v>
      </c>
      <c r="H758" s="25">
        <v>19.086118750388462</v>
      </c>
    </row>
    <row r="759" spans="2:8" x14ac:dyDescent="0.25">
      <c r="B759" s="25">
        <v>756</v>
      </c>
      <c r="C759" s="23">
        <v>4.2141061899638155</v>
      </c>
      <c r="D759" s="3">
        <v>2.7677074981453718</v>
      </c>
      <c r="E759" s="3">
        <v>6.5972850314584832</v>
      </c>
      <c r="F759" s="3">
        <v>4.697890094545019</v>
      </c>
      <c r="G759" s="14">
        <v>1.6107041266062081</v>
      </c>
      <c r="H759" s="25">
        <v>19.8876929407189</v>
      </c>
    </row>
    <row r="760" spans="2:8" x14ac:dyDescent="0.25">
      <c r="B760" s="25">
        <v>757</v>
      </c>
      <c r="C760" s="23">
        <v>3.4166852987256173</v>
      </c>
      <c r="D760" s="3">
        <v>2.5420563048232259</v>
      </c>
      <c r="E760" s="3">
        <v>6.5233870538518772</v>
      </c>
      <c r="F760" s="3">
        <v>3.2429422592244532</v>
      </c>
      <c r="G760" s="14">
        <v>1.5333729485455452</v>
      </c>
      <c r="H760" s="25">
        <v>17.258443865170719</v>
      </c>
    </row>
    <row r="761" spans="2:8" x14ac:dyDescent="0.25">
      <c r="B761" s="25">
        <v>758</v>
      </c>
      <c r="C761" s="23">
        <v>4.002187233986727</v>
      </c>
      <c r="D761" s="3">
        <v>3.6468090797445463</v>
      </c>
      <c r="E761" s="3">
        <v>6.3495593895530682</v>
      </c>
      <c r="F761" s="3">
        <v>5.0169973598277506</v>
      </c>
      <c r="G761" s="14">
        <v>1.1973656778694972</v>
      </c>
      <c r="H761" s="25">
        <v>20.212918740981593</v>
      </c>
    </row>
    <row r="762" spans="2:8" x14ac:dyDescent="0.25">
      <c r="B762" s="25">
        <v>759</v>
      </c>
      <c r="C762" s="23">
        <v>3.716079094087771</v>
      </c>
      <c r="D762" s="3">
        <v>2.6954385904574591</v>
      </c>
      <c r="E762" s="3">
        <v>6.9391369911243164</v>
      </c>
      <c r="F762" s="3">
        <v>3.8072109806026262</v>
      </c>
      <c r="G762" s="14">
        <v>1.5256395114698267</v>
      </c>
      <c r="H762" s="25">
        <v>18.683505167741998</v>
      </c>
    </row>
    <row r="763" spans="2:8" x14ac:dyDescent="0.25">
      <c r="B763" s="25">
        <v>760</v>
      </c>
      <c r="C763" s="23">
        <v>3.2091275118912388</v>
      </c>
      <c r="D763" s="3">
        <v>2.4180615353851893</v>
      </c>
      <c r="E763" s="3">
        <v>5.3056425141895147</v>
      </c>
      <c r="F763" s="3">
        <v>5.5810887218508185</v>
      </c>
      <c r="G763" s="14">
        <v>1.4234620316638051</v>
      </c>
      <c r="H763" s="25">
        <v>17.937382314980567</v>
      </c>
    </row>
    <row r="764" spans="2:8" x14ac:dyDescent="0.25">
      <c r="B764" s="25">
        <v>761</v>
      </c>
      <c r="C764" s="23">
        <v>3.9636987761108631</v>
      </c>
      <c r="D764" s="3">
        <v>3.5124143301605186</v>
      </c>
      <c r="E764" s="3">
        <v>4.6814367654252926</v>
      </c>
      <c r="F764" s="3">
        <v>4.3072762522690153</v>
      </c>
      <c r="G764" s="14">
        <v>1.608732602465117</v>
      </c>
      <c r="H764" s="25">
        <v>18.073558726430807</v>
      </c>
    </row>
    <row r="765" spans="2:8" x14ac:dyDescent="0.25">
      <c r="B765" s="25">
        <v>762</v>
      </c>
      <c r="C765" s="23">
        <v>3.5240787824081439</v>
      </c>
      <c r="D765" s="3">
        <v>2.3511714978582035</v>
      </c>
      <c r="E765" s="3">
        <v>4.6534538288165113</v>
      </c>
      <c r="F765" s="3">
        <v>3.9696673679586634</v>
      </c>
      <c r="G765" s="14">
        <v>1.7389970750081971</v>
      </c>
      <c r="H765" s="25">
        <v>16.23736855204972</v>
      </c>
    </row>
    <row r="766" spans="2:8" x14ac:dyDescent="0.25">
      <c r="B766" s="25">
        <v>763</v>
      </c>
      <c r="C766" s="23">
        <v>3.7358750631488862</v>
      </c>
      <c r="D766" s="3">
        <v>2.9466637310228254</v>
      </c>
      <c r="E766" s="3">
        <v>6.4509585340310709</v>
      </c>
      <c r="F766" s="3">
        <v>4.1153938533676353</v>
      </c>
      <c r="G766" s="14">
        <v>1.614645255247438</v>
      </c>
      <c r="H766" s="25">
        <v>18.863536436817856</v>
      </c>
    </row>
    <row r="767" spans="2:8" x14ac:dyDescent="0.25">
      <c r="B767" s="25">
        <v>764</v>
      </c>
      <c r="C767" s="23">
        <v>3.8630245114886756</v>
      </c>
      <c r="D767" s="3">
        <v>2.530824776392866</v>
      </c>
      <c r="E767" s="3">
        <v>4.9654791397743248</v>
      </c>
      <c r="F767" s="3">
        <v>5.2871100943582059</v>
      </c>
      <c r="G767" s="14">
        <v>1.1698994500281821</v>
      </c>
      <c r="H767" s="25">
        <v>17.816337972042255</v>
      </c>
    </row>
    <row r="768" spans="2:8" x14ac:dyDescent="0.25">
      <c r="B768" s="25">
        <v>765</v>
      </c>
      <c r="C768" s="23">
        <v>3.6492004459890195</v>
      </c>
      <c r="D768" s="3">
        <v>3.366535083026033</v>
      </c>
      <c r="E768" s="3">
        <v>6.6521684689608325</v>
      </c>
      <c r="F768" s="3">
        <v>3.5044807966375386</v>
      </c>
      <c r="G768" s="14">
        <v>1.4669465199425087</v>
      </c>
      <c r="H768" s="25">
        <v>18.639331314555932</v>
      </c>
    </row>
    <row r="769" spans="2:8" x14ac:dyDescent="0.25">
      <c r="B769" s="25">
        <v>766</v>
      </c>
      <c r="C769" s="23">
        <v>3.7062579931802704</v>
      </c>
      <c r="D769" s="3">
        <v>2.2514990467106553</v>
      </c>
      <c r="E769" s="3">
        <v>5.2184727654347807</v>
      </c>
      <c r="F769" s="3">
        <v>3.8686923444903156</v>
      </c>
      <c r="G769" s="14">
        <v>1.5190513388495517</v>
      </c>
      <c r="H769" s="25">
        <v>16.563973488665571</v>
      </c>
    </row>
    <row r="770" spans="2:8" x14ac:dyDescent="0.25">
      <c r="B770" s="25">
        <v>767</v>
      </c>
      <c r="C770" s="23">
        <v>3.959814311039791</v>
      </c>
      <c r="D770" s="3">
        <v>3.1959992820703809</v>
      </c>
      <c r="E770" s="3">
        <v>4.9044902092259832</v>
      </c>
      <c r="F770" s="3">
        <v>4.2599690156080028</v>
      </c>
      <c r="G770" s="14">
        <v>1.4422140813393316</v>
      </c>
      <c r="H770" s="25">
        <v>17.762486899283488</v>
      </c>
    </row>
    <row r="771" spans="2:8" x14ac:dyDescent="0.25">
      <c r="B771" s="25">
        <v>768</v>
      </c>
      <c r="C771" s="23">
        <v>3.8775210828911111</v>
      </c>
      <c r="D771" s="3">
        <v>3.7842437598975045</v>
      </c>
      <c r="E771" s="3">
        <v>5.9842423574045362</v>
      </c>
      <c r="F771" s="3">
        <v>3.8802953639505895</v>
      </c>
      <c r="G771" s="14">
        <v>1.434320305701573</v>
      </c>
      <c r="H771" s="25">
        <v>18.960622869845313</v>
      </c>
    </row>
    <row r="772" spans="2:8" x14ac:dyDescent="0.25">
      <c r="B772" s="25">
        <v>769</v>
      </c>
      <c r="C772" s="23">
        <v>3.8160429980342063</v>
      </c>
      <c r="D772" s="3">
        <v>2.8917830992080398</v>
      </c>
      <c r="E772" s="3">
        <v>7.242610587648004</v>
      </c>
      <c r="F772" s="3">
        <v>3.4790567203068568</v>
      </c>
      <c r="G772" s="14">
        <v>1.2769385043160237</v>
      </c>
      <c r="H772" s="25">
        <v>18.706431909513132</v>
      </c>
    </row>
    <row r="773" spans="2:8" x14ac:dyDescent="0.25">
      <c r="B773" s="25">
        <v>770</v>
      </c>
      <c r="C773" s="23">
        <v>3.9899297701244048</v>
      </c>
      <c r="D773" s="3">
        <v>2.6057646639375798</v>
      </c>
      <c r="E773" s="3">
        <v>5.8943479563818393</v>
      </c>
      <c r="F773" s="3">
        <v>3.3662290356856053</v>
      </c>
      <c r="G773" s="14">
        <v>1.802606893053321</v>
      </c>
      <c r="H773" s="25">
        <v>17.658878319182747</v>
      </c>
    </row>
    <row r="774" spans="2:8" x14ac:dyDescent="0.25">
      <c r="B774" s="25">
        <v>771</v>
      </c>
      <c r="C774" s="23">
        <v>4.746137007187273</v>
      </c>
      <c r="D774" s="3">
        <v>3.5230926851844764</v>
      </c>
      <c r="E774" s="3">
        <v>4.6783357064356368</v>
      </c>
      <c r="F774" s="3">
        <v>3.5304314272224415</v>
      </c>
      <c r="G774" s="14">
        <v>1.6035524245554227</v>
      </c>
      <c r="H774" s="25">
        <v>18.081549250585251</v>
      </c>
    </row>
    <row r="775" spans="2:8" x14ac:dyDescent="0.25">
      <c r="B775" s="25">
        <v>772</v>
      </c>
      <c r="C775" s="23">
        <v>3.3732057810164422</v>
      </c>
      <c r="D775" s="3">
        <v>2.7210881629140524</v>
      </c>
      <c r="E775" s="3">
        <v>7.0055479194166503</v>
      </c>
      <c r="F775" s="3">
        <v>4.4800159949396052</v>
      </c>
      <c r="G775" s="14">
        <v>1.8799741028129757</v>
      </c>
      <c r="H775" s="25">
        <v>19.459831961099727</v>
      </c>
    </row>
    <row r="776" spans="2:8" x14ac:dyDescent="0.25">
      <c r="B776" s="25">
        <v>773</v>
      </c>
      <c r="C776" s="23">
        <v>4.3878757745904666</v>
      </c>
      <c r="D776" s="3">
        <v>3.8244011481666953</v>
      </c>
      <c r="E776" s="3">
        <v>4.8445228625647694</v>
      </c>
      <c r="F776" s="3">
        <v>3.7561151608456025</v>
      </c>
      <c r="G776" s="14">
        <v>1.4947565744470641</v>
      </c>
      <c r="H776" s="25">
        <v>18.307671520614598</v>
      </c>
    </row>
    <row r="777" spans="2:8" x14ac:dyDescent="0.25">
      <c r="B777" s="25">
        <v>774</v>
      </c>
      <c r="C777" s="23">
        <v>3.6749129508543783</v>
      </c>
      <c r="D777" s="3">
        <v>2.435301421655033</v>
      </c>
      <c r="E777" s="3">
        <v>5.0015053076779132</v>
      </c>
      <c r="F777" s="3">
        <v>4.4812924875209568</v>
      </c>
      <c r="G777" s="14">
        <v>1.4204888847616424</v>
      </c>
      <c r="H777" s="25">
        <v>17.013501052469923</v>
      </c>
    </row>
    <row r="778" spans="2:8" x14ac:dyDescent="0.25">
      <c r="B778" s="25">
        <v>775</v>
      </c>
      <c r="C778" s="23">
        <v>3.8189891999391947</v>
      </c>
      <c r="D778" s="3">
        <v>2.5400920969081326</v>
      </c>
      <c r="E778" s="3">
        <v>6.0242602724431418</v>
      </c>
      <c r="F778" s="3">
        <v>3.9363022845411417</v>
      </c>
      <c r="G778" s="14">
        <v>1.4399854820264903</v>
      </c>
      <c r="H778" s="25">
        <v>17.759629335858101</v>
      </c>
    </row>
    <row r="779" spans="2:8" x14ac:dyDescent="0.25">
      <c r="B779" s="25">
        <v>776</v>
      </c>
      <c r="C779" s="23">
        <v>3.9328547886986382</v>
      </c>
      <c r="D779" s="3">
        <v>3.0398346707530441</v>
      </c>
      <c r="E779" s="3">
        <v>4.7815226907517276</v>
      </c>
      <c r="F779" s="3">
        <v>4.7803195602304669</v>
      </c>
      <c r="G779" s="14">
        <v>1.9453046482818095</v>
      </c>
      <c r="H779" s="25">
        <v>18.479836358715687</v>
      </c>
    </row>
    <row r="780" spans="2:8" x14ac:dyDescent="0.25">
      <c r="B780" s="25">
        <v>777</v>
      </c>
      <c r="C780" s="23">
        <v>3.1925182523372433</v>
      </c>
      <c r="D780" s="3">
        <v>3.155855406735633</v>
      </c>
      <c r="E780" s="3">
        <v>4.5343750354699912</v>
      </c>
      <c r="F780" s="3">
        <v>3.9680273484668089</v>
      </c>
      <c r="G780" s="14">
        <v>1.7286259752780442</v>
      </c>
      <c r="H780" s="25">
        <v>16.579402018287723</v>
      </c>
    </row>
    <row r="781" spans="2:8" x14ac:dyDescent="0.25">
      <c r="B781" s="25">
        <v>778</v>
      </c>
      <c r="C781" s="23">
        <v>4.0755708066307541</v>
      </c>
      <c r="D781" s="3">
        <v>3.4712300723924923</v>
      </c>
      <c r="E781" s="3">
        <v>5.1867588915374281</v>
      </c>
      <c r="F781" s="3">
        <v>3.6723478696359853</v>
      </c>
      <c r="G781" s="14">
        <v>1.2930756228509408</v>
      </c>
      <c r="H781" s="25">
        <v>17.698983263047602</v>
      </c>
    </row>
    <row r="782" spans="2:8" x14ac:dyDescent="0.25">
      <c r="B782" s="25">
        <v>779</v>
      </c>
      <c r="C782" s="23">
        <v>4.2658395921661461</v>
      </c>
      <c r="D782" s="3">
        <v>3.2033774033652587</v>
      </c>
      <c r="E782" s="3">
        <v>4.12262635370843</v>
      </c>
      <c r="F782" s="3">
        <v>3.9126706309442363</v>
      </c>
      <c r="G782" s="14">
        <v>1.5976949244448391</v>
      </c>
      <c r="H782" s="25">
        <v>17.10220890462891</v>
      </c>
    </row>
    <row r="783" spans="2:8" x14ac:dyDescent="0.25">
      <c r="B783" s="25">
        <v>780</v>
      </c>
      <c r="C783" s="23">
        <v>3.6342206140393527</v>
      </c>
      <c r="D783" s="3">
        <v>2.9231700785612822</v>
      </c>
      <c r="E783" s="3">
        <v>6.2521517360205578</v>
      </c>
      <c r="F783" s="3">
        <v>3.8679798323603758</v>
      </c>
      <c r="G783" s="14">
        <v>1.5105937263523364</v>
      </c>
      <c r="H783" s="25">
        <v>18.188115987333905</v>
      </c>
    </row>
    <row r="784" spans="2:8" x14ac:dyDescent="0.25">
      <c r="B784" s="25">
        <v>781</v>
      </c>
      <c r="C784" s="23">
        <v>3.7526126306623255</v>
      </c>
      <c r="D784" s="3">
        <v>3.2643873926200233</v>
      </c>
      <c r="E784" s="3">
        <v>5.5767375556228718</v>
      </c>
      <c r="F784" s="3">
        <v>4.3563412707071336</v>
      </c>
      <c r="G784" s="14">
        <v>1.5883746110409427</v>
      </c>
      <c r="H784" s="25">
        <v>18.538453460653297</v>
      </c>
    </row>
    <row r="785" spans="2:8" x14ac:dyDescent="0.25">
      <c r="B785" s="25">
        <v>782</v>
      </c>
      <c r="C785" s="23">
        <v>3.8971884145967879</v>
      </c>
      <c r="D785" s="3">
        <v>3.4390209378097039</v>
      </c>
      <c r="E785" s="3">
        <v>7.0845930438527063</v>
      </c>
      <c r="F785" s="3">
        <v>5.3558838384541776</v>
      </c>
      <c r="G785" s="14">
        <v>1.2997488351792108</v>
      </c>
      <c r="H785" s="25">
        <v>21.076435069892586</v>
      </c>
    </row>
    <row r="786" spans="2:8" x14ac:dyDescent="0.25">
      <c r="B786" s="25">
        <v>783</v>
      </c>
      <c r="C786" s="23">
        <v>3.7429860434139091</v>
      </c>
      <c r="D786" s="3">
        <v>3.0241991075304426</v>
      </c>
      <c r="E786" s="3">
        <v>6.5932232175122136</v>
      </c>
      <c r="F786" s="3">
        <v>4.5877658153622818</v>
      </c>
      <c r="G786" s="14">
        <v>1.7398779692830768</v>
      </c>
      <c r="H786" s="25">
        <v>19.688052153101921</v>
      </c>
    </row>
    <row r="787" spans="2:8" x14ac:dyDescent="0.25">
      <c r="B787" s="25">
        <v>784</v>
      </c>
      <c r="C787" s="23">
        <v>3.9144631248295636</v>
      </c>
      <c r="D787" s="3">
        <v>2.7224453251851584</v>
      </c>
      <c r="E787" s="3">
        <v>5.1606125884313716</v>
      </c>
      <c r="F787" s="3">
        <v>3.1064837926903279</v>
      </c>
      <c r="G787" s="14">
        <v>1.5848510012113126</v>
      </c>
      <c r="H787" s="25">
        <v>16.488855832347735</v>
      </c>
    </row>
    <row r="788" spans="2:8" x14ac:dyDescent="0.25">
      <c r="B788" s="25">
        <v>785</v>
      </c>
      <c r="C788" s="23">
        <v>3.4062259129939543</v>
      </c>
      <c r="D788" s="3">
        <v>2.9005345099083337</v>
      </c>
      <c r="E788" s="3">
        <v>4.9969466929231601</v>
      </c>
      <c r="F788" s="3">
        <v>3.8975727415775703</v>
      </c>
      <c r="G788" s="14">
        <v>1.2417428888499924</v>
      </c>
      <c r="H788" s="25">
        <v>16.443022746253011</v>
      </c>
    </row>
    <row r="789" spans="2:8" x14ac:dyDescent="0.25">
      <c r="B789" s="25">
        <v>786</v>
      </c>
      <c r="C789" s="23">
        <v>3.7988137931750585</v>
      </c>
      <c r="D789" s="3">
        <v>2.2816146952931824</v>
      </c>
      <c r="E789" s="3">
        <v>4.8076030872963784</v>
      </c>
      <c r="F789" s="3">
        <v>4.0442244294546095</v>
      </c>
      <c r="G789" s="14">
        <v>1.9090847114933469</v>
      </c>
      <c r="H789" s="25">
        <v>16.841340716712576</v>
      </c>
    </row>
    <row r="790" spans="2:8" x14ac:dyDescent="0.25">
      <c r="B790" s="25">
        <v>787</v>
      </c>
      <c r="C790" s="23">
        <v>3.7045796476328268</v>
      </c>
      <c r="D790" s="3">
        <v>2.7098855125104278</v>
      </c>
      <c r="E790" s="3">
        <v>4.7704767509359112</v>
      </c>
      <c r="F790" s="3">
        <v>3.6206052471797427</v>
      </c>
      <c r="G790" s="14">
        <v>1.422607604909909</v>
      </c>
      <c r="H790" s="25">
        <v>16.228154763168817</v>
      </c>
    </row>
    <row r="791" spans="2:8" x14ac:dyDescent="0.25">
      <c r="B791" s="25">
        <v>788</v>
      </c>
      <c r="C791" s="23">
        <v>4.3350800186989176</v>
      </c>
      <c r="D791" s="3">
        <v>2.9156422662246215</v>
      </c>
      <c r="E791" s="3">
        <v>5.2515016409198951</v>
      </c>
      <c r="F791" s="3">
        <v>4.3219898728043562</v>
      </c>
      <c r="G791" s="14">
        <v>1.5893784268114313</v>
      </c>
      <c r="H791" s="25">
        <v>18.413592225459222</v>
      </c>
    </row>
    <row r="792" spans="2:8" x14ac:dyDescent="0.25">
      <c r="B792" s="25">
        <v>789</v>
      </c>
      <c r="C792" s="23">
        <v>3.4212121302394896</v>
      </c>
      <c r="D792" s="3">
        <v>3.0775716145330758</v>
      </c>
      <c r="E792" s="3">
        <v>5.0480971729767141</v>
      </c>
      <c r="F792" s="3">
        <v>4.9222941632953887</v>
      </c>
      <c r="G792" s="14">
        <v>1.3919722116243427</v>
      </c>
      <c r="H792" s="25">
        <v>17.86114729266901</v>
      </c>
    </row>
    <row r="793" spans="2:8" x14ac:dyDescent="0.25">
      <c r="B793" s="25">
        <v>790</v>
      </c>
      <c r="C793" s="23">
        <v>4.1114252732610934</v>
      </c>
      <c r="D793" s="3">
        <v>3.0953588784860928</v>
      </c>
      <c r="E793" s="3">
        <v>5.486659387181442</v>
      </c>
      <c r="F793" s="3">
        <v>3.531508797738224</v>
      </c>
      <c r="G793" s="14">
        <v>1.4260386449812392</v>
      </c>
      <c r="H793" s="25">
        <v>17.650990981648093</v>
      </c>
    </row>
    <row r="794" spans="2:8" x14ac:dyDescent="0.25">
      <c r="B794" s="25">
        <v>791</v>
      </c>
      <c r="C794" s="23">
        <v>3.651317934018528</v>
      </c>
      <c r="D794" s="3">
        <v>2.8624822316205387</v>
      </c>
      <c r="E794" s="3">
        <v>7.3641946180961995</v>
      </c>
      <c r="F794" s="3">
        <v>5.2628637752359042</v>
      </c>
      <c r="G794" s="14">
        <v>1.8017956575334084</v>
      </c>
      <c r="H794" s="25">
        <v>20.942654216504579</v>
      </c>
    </row>
    <row r="795" spans="2:8" x14ac:dyDescent="0.25">
      <c r="B795" s="25">
        <v>792</v>
      </c>
      <c r="C795" s="23">
        <v>4.4874125666882838</v>
      </c>
      <c r="D795" s="3">
        <v>2.7192047064895846</v>
      </c>
      <c r="E795" s="3">
        <v>4.0881837789506115</v>
      </c>
      <c r="F795" s="3">
        <v>3.5667546290796182</v>
      </c>
      <c r="G795" s="14">
        <v>1.6603506662337824</v>
      </c>
      <c r="H795" s="25">
        <v>16.521906347441881</v>
      </c>
    </row>
    <row r="796" spans="2:8" x14ac:dyDescent="0.25">
      <c r="B796" s="25">
        <v>793</v>
      </c>
      <c r="C796" s="23">
        <v>4.0309728766547694</v>
      </c>
      <c r="D796" s="3">
        <v>3.1640598587363069</v>
      </c>
      <c r="E796" s="3">
        <v>6.6057282135579216</v>
      </c>
      <c r="F796" s="3">
        <v>3.253379809202201</v>
      </c>
      <c r="G796" s="14">
        <v>1.4618160146000525</v>
      </c>
      <c r="H796" s="25">
        <v>18.515956772751252</v>
      </c>
    </row>
    <row r="797" spans="2:8" x14ac:dyDescent="0.25">
      <c r="B797" s="25">
        <v>794</v>
      </c>
      <c r="C797" s="23">
        <v>3.4895354026572032</v>
      </c>
      <c r="D797" s="3">
        <v>2.6115626500148519</v>
      </c>
      <c r="E797" s="3">
        <v>4.963333606395441</v>
      </c>
      <c r="F797" s="3">
        <v>4.243938381271116</v>
      </c>
      <c r="G797" s="14">
        <v>1.8513041514904036</v>
      </c>
      <c r="H797" s="25">
        <v>17.159674191829016</v>
      </c>
    </row>
    <row r="798" spans="2:8" x14ac:dyDescent="0.25">
      <c r="B798" s="25">
        <v>795</v>
      </c>
      <c r="C798" s="23">
        <v>4.4858050124617463</v>
      </c>
      <c r="D798" s="3">
        <v>3.2290482877008748</v>
      </c>
      <c r="E798" s="3">
        <v>5.2747825796351098</v>
      </c>
      <c r="F798" s="3">
        <v>3.376460937835974</v>
      </c>
      <c r="G798" s="14">
        <v>1.2281488769263675</v>
      </c>
      <c r="H798" s="25">
        <v>17.594245694560072</v>
      </c>
    </row>
    <row r="799" spans="2:8" x14ac:dyDescent="0.25">
      <c r="B799" s="25">
        <v>796</v>
      </c>
      <c r="C799" s="23">
        <v>3.5952939920226692</v>
      </c>
      <c r="D799" s="3">
        <v>3.7140197660767553</v>
      </c>
      <c r="E799" s="3">
        <v>6.7432870533617226</v>
      </c>
      <c r="F799" s="3">
        <v>3.3006611680442495</v>
      </c>
      <c r="G799" s="14">
        <v>1.6967246027572274</v>
      </c>
      <c r="H799" s="25">
        <v>19.049986582262626</v>
      </c>
    </row>
    <row r="800" spans="2:8" x14ac:dyDescent="0.25">
      <c r="B800" s="25">
        <v>797</v>
      </c>
      <c r="C800" s="23">
        <v>4.2554321728751789</v>
      </c>
      <c r="D800" s="3">
        <v>3.6746501707301129</v>
      </c>
      <c r="E800" s="3">
        <v>6.2933104972128877</v>
      </c>
      <c r="F800" s="3">
        <v>4.3846751461899975</v>
      </c>
      <c r="G800" s="14">
        <v>1.2837480724685166</v>
      </c>
      <c r="H800" s="25">
        <v>19.891816059476692</v>
      </c>
    </row>
    <row r="801" spans="2:8" x14ac:dyDescent="0.25">
      <c r="B801" s="25">
        <v>798</v>
      </c>
      <c r="C801" s="23">
        <v>3.4997344670937465</v>
      </c>
      <c r="D801" s="3">
        <v>3.1891968311001939</v>
      </c>
      <c r="E801" s="3">
        <v>4.8390012408293961</v>
      </c>
      <c r="F801" s="3">
        <v>3.5180858916170039</v>
      </c>
      <c r="G801" s="14">
        <v>1.5168493831055676</v>
      </c>
      <c r="H801" s="25">
        <v>16.562867813745907</v>
      </c>
    </row>
    <row r="802" spans="2:8" x14ac:dyDescent="0.25">
      <c r="B802" s="25">
        <v>799</v>
      </c>
      <c r="C802" s="23">
        <v>4.8682507324275299</v>
      </c>
      <c r="D802" s="3">
        <v>3.283459369113082</v>
      </c>
      <c r="E802" s="3">
        <v>4.2949896077572376</v>
      </c>
      <c r="F802" s="3">
        <v>5.1657314995358403</v>
      </c>
      <c r="G802" s="14">
        <v>1.805408851009934</v>
      </c>
      <c r="H802" s="25">
        <v>19.417840059843623</v>
      </c>
    </row>
    <row r="803" spans="2:8" x14ac:dyDescent="0.25">
      <c r="B803" s="25">
        <v>800</v>
      </c>
      <c r="C803" s="23">
        <v>3.2770223017332314</v>
      </c>
      <c r="D803" s="3">
        <v>3.0888798202948839</v>
      </c>
      <c r="E803" s="3">
        <v>7.4077442387691601</v>
      </c>
      <c r="F803" s="3">
        <v>4.5793120321831147</v>
      </c>
      <c r="G803" s="14">
        <v>1.3896757310758887</v>
      </c>
      <c r="H803" s="25">
        <v>19.742634124056281</v>
      </c>
    </row>
    <row r="804" spans="2:8" x14ac:dyDescent="0.25">
      <c r="B804" s="25">
        <v>801</v>
      </c>
      <c r="C804" s="23">
        <v>3.8686840701300009</v>
      </c>
      <c r="D804" s="3">
        <v>2.9444505984925495</v>
      </c>
      <c r="E804" s="3">
        <v>5.9739672661057241</v>
      </c>
      <c r="F804" s="3">
        <v>3.4185203384709366</v>
      </c>
      <c r="G804" s="14">
        <v>1.4697815689269043</v>
      </c>
      <c r="H804" s="25">
        <v>17.675403842126116</v>
      </c>
    </row>
    <row r="805" spans="2:8" x14ac:dyDescent="0.25">
      <c r="B805" s="25">
        <v>802</v>
      </c>
      <c r="C805" s="23">
        <v>3.9386440488554006</v>
      </c>
      <c r="D805" s="3">
        <v>3.219199792261132</v>
      </c>
      <c r="E805" s="3">
        <v>6.7477379688597949</v>
      </c>
      <c r="F805" s="3">
        <v>3.9547532512911308</v>
      </c>
      <c r="G805" s="14">
        <v>1.7715025762650003</v>
      </c>
      <c r="H805" s="25">
        <v>19.63183763753246</v>
      </c>
    </row>
    <row r="806" spans="2:8" x14ac:dyDescent="0.25">
      <c r="B806" s="25">
        <v>803</v>
      </c>
      <c r="C806" s="23">
        <v>3.3318319335480395</v>
      </c>
      <c r="D806" s="3">
        <v>2.7233594177489984</v>
      </c>
      <c r="E806" s="3">
        <v>4.751387961853812</v>
      </c>
      <c r="F806" s="3">
        <v>4.4461438969609715</v>
      </c>
      <c r="G806" s="14">
        <v>1.5663523948023574</v>
      </c>
      <c r="H806" s="25">
        <v>16.819075604914179</v>
      </c>
    </row>
    <row r="807" spans="2:8" x14ac:dyDescent="0.25">
      <c r="B807" s="25">
        <v>804</v>
      </c>
      <c r="C807" s="23">
        <v>3.7615201237643854</v>
      </c>
      <c r="D807" s="3">
        <v>3.1271415148378123</v>
      </c>
      <c r="E807" s="3">
        <v>4.8861877311385005</v>
      </c>
      <c r="F807" s="3">
        <v>3.9644079445080993</v>
      </c>
      <c r="G807" s="14">
        <v>1.576895226823982</v>
      </c>
      <c r="H807" s="25">
        <v>17.316152541072778</v>
      </c>
    </row>
    <row r="808" spans="2:8" x14ac:dyDescent="0.25">
      <c r="B808" s="25">
        <v>805</v>
      </c>
      <c r="C808" s="23">
        <v>3.8494095703904412</v>
      </c>
      <c r="D808" s="3">
        <v>3.5214715057235164</v>
      </c>
      <c r="E808" s="3">
        <v>5.3210132596951736</v>
      </c>
      <c r="F808" s="3">
        <v>3.5542097587911563</v>
      </c>
      <c r="G808" s="14">
        <v>1.4455433757322831</v>
      </c>
      <c r="H808" s="25">
        <v>17.691647470332569</v>
      </c>
    </row>
    <row r="809" spans="2:8" x14ac:dyDescent="0.25">
      <c r="B809" s="25">
        <v>806</v>
      </c>
      <c r="C809" s="23">
        <v>3.9941324617241816</v>
      </c>
      <c r="D809" s="3">
        <v>3.0172898383120845</v>
      </c>
      <c r="E809" s="3">
        <v>6.7680453612756413</v>
      </c>
      <c r="F809" s="3">
        <v>4.936843316551986</v>
      </c>
      <c r="G809" s="14">
        <v>1.6580089625318553</v>
      </c>
      <c r="H809" s="25">
        <v>20.374319940395747</v>
      </c>
    </row>
    <row r="810" spans="2:8" x14ac:dyDescent="0.25">
      <c r="B810" s="25">
        <v>807</v>
      </c>
      <c r="C810" s="23">
        <v>4.0385166071943841</v>
      </c>
      <c r="D810" s="3">
        <v>2.4025531571987124</v>
      </c>
      <c r="E810" s="3">
        <v>7.0399526034819839</v>
      </c>
      <c r="F810" s="3">
        <v>3.4145012832044817</v>
      </c>
      <c r="G810" s="14">
        <v>1.9214182550411145</v>
      </c>
      <c r="H810" s="25">
        <v>18.816941906120679</v>
      </c>
    </row>
    <row r="811" spans="2:8" x14ac:dyDescent="0.25">
      <c r="B811" s="25">
        <v>808</v>
      </c>
      <c r="C811" s="23">
        <v>3.6480671725506149</v>
      </c>
      <c r="D811" s="3">
        <v>2.7646364229897777</v>
      </c>
      <c r="E811" s="3">
        <v>4.276021873820163</v>
      </c>
      <c r="F811" s="3">
        <v>3.4475906983159459</v>
      </c>
      <c r="G811" s="14">
        <v>1.6023675731982565</v>
      </c>
      <c r="H811" s="25">
        <v>15.738683740874757</v>
      </c>
    </row>
    <row r="812" spans="2:8" x14ac:dyDescent="0.25">
      <c r="B812" s="25">
        <v>809</v>
      </c>
      <c r="C812" s="23">
        <v>3.9279482138166752</v>
      </c>
      <c r="D812" s="3">
        <v>2.9988975277607457</v>
      </c>
      <c r="E812" s="3">
        <v>5.4036393316178781</v>
      </c>
      <c r="F812" s="3">
        <v>3.5291477402173088</v>
      </c>
      <c r="G812" s="14">
        <v>1.9240331394143355</v>
      </c>
      <c r="H812" s="25">
        <v>17.78366595282694</v>
      </c>
    </row>
    <row r="813" spans="2:8" x14ac:dyDescent="0.25">
      <c r="B813" s="25">
        <v>810</v>
      </c>
      <c r="C813" s="23">
        <v>4.1256867389102796</v>
      </c>
      <c r="D813" s="3">
        <v>3.1741061311426062</v>
      </c>
      <c r="E813" s="3">
        <v>6.0039868166585828</v>
      </c>
      <c r="F813" s="3">
        <v>3.765536036395142</v>
      </c>
      <c r="G813" s="14">
        <v>1.7312356376604425</v>
      </c>
      <c r="H813" s="25">
        <v>18.800551360767056</v>
      </c>
    </row>
    <row r="814" spans="2:8" x14ac:dyDescent="0.25">
      <c r="B814" s="25">
        <v>811</v>
      </c>
      <c r="C814" s="23">
        <v>3.5655083961850069</v>
      </c>
      <c r="D814" s="3">
        <v>3.5485565877163721</v>
      </c>
      <c r="E814" s="3">
        <v>5.4876379950542642</v>
      </c>
      <c r="F814" s="3">
        <v>3.5020098377249989</v>
      </c>
      <c r="G814" s="14">
        <v>1.2536885210079183</v>
      </c>
      <c r="H814" s="25">
        <v>17.357401337688561</v>
      </c>
    </row>
    <row r="815" spans="2:8" x14ac:dyDescent="0.25">
      <c r="B815" s="25">
        <v>812</v>
      </c>
      <c r="C815" s="23">
        <v>4.7924714277015426</v>
      </c>
      <c r="D815" s="3">
        <v>2.2398182627403327</v>
      </c>
      <c r="E815" s="3">
        <v>5.5903422917082999</v>
      </c>
      <c r="F815" s="3">
        <v>5.6212019146623611</v>
      </c>
      <c r="G815" s="14">
        <v>1.1184438986546996</v>
      </c>
      <c r="H815" s="25">
        <v>19.362277795467236</v>
      </c>
    </row>
    <row r="816" spans="2:8" x14ac:dyDescent="0.25">
      <c r="B816" s="25">
        <v>813</v>
      </c>
      <c r="C816" s="23">
        <v>3.8562884672949505</v>
      </c>
      <c r="D816" s="3">
        <v>2.9020613561879505</v>
      </c>
      <c r="E816" s="3">
        <v>6.2408840721167511</v>
      </c>
      <c r="F816" s="3">
        <v>3.9315889770212933</v>
      </c>
      <c r="G816" s="14">
        <v>1.3113300725954946</v>
      </c>
      <c r="H816" s="25">
        <v>18.242152945216439</v>
      </c>
    </row>
    <row r="817" spans="2:8" x14ac:dyDescent="0.25">
      <c r="B817" s="25">
        <v>814</v>
      </c>
      <c r="C817" s="23">
        <v>3.8080072292946343</v>
      </c>
      <c r="D817" s="3">
        <v>3.2678611679719456</v>
      </c>
      <c r="E817" s="3">
        <v>5.7325240787009708</v>
      </c>
      <c r="F817" s="3">
        <v>4.5591534471516137</v>
      </c>
      <c r="G817" s="14">
        <v>1.4435391635437418</v>
      </c>
      <c r="H817" s="25">
        <v>18.81108508666291</v>
      </c>
    </row>
    <row r="818" spans="2:8" x14ac:dyDescent="0.25">
      <c r="B818" s="25">
        <v>815</v>
      </c>
      <c r="C818" s="23">
        <v>3.8263312923215249</v>
      </c>
      <c r="D818" s="3">
        <v>3.9474224801403031</v>
      </c>
      <c r="E818" s="3">
        <v>4.7066190282116178</v>
      </c>
      <c r="F818" s="3">
        <v>3.5854830563161277</v>
      </c>
      <c r="G818" s="14">
        <v>1.3830300754844385</v>
      </c>
      <c r="H818" s="25">
        <v>17.448885932474013</v>
      </c>
    </row>
    <row r="819" spans="2:8" x14ac:dyDescent="0.25">
      <c r="B819" s="25">
        <v>816</v>
      </c>
      <c r="C819" s="23">
        <v>4.0956945324640683</v>
      </c>
      <c r="D819" s="3">
        <v>2.7055779318742612</v>
      </c>
      <c r="E819" s="3">
        <v>5.9578324979843327</v>
      </c>
      <c r="F819" s="3">
        <v>3.7161914919571286</v>
      </c>
      <c r="G819" s="14">
        <v>1.5015537504587426</v>
      </c>
      <c r="H819" s="25">
        <v>17.976850204738536</v>
      </c>
    </row>
    <row r="820" spans="2:8" x14ac:dyDescent="0.25">
      <c r="B820" s="25">
        <v>817</v>
      </c>
      <c r="C820" s="23">
        <v>4.0204801858099088</v>
      </c>
      <c r="D820" s="3">
        <v>2.8797036273487553</v>
      </c>
      <c r="E820" s="3">
        <v>4.9400671981066164</v>
      </c>
      <c r="F820" s="3">
        <v>4.1873201854058388</v>
      </c>
      <c r="G820" s="14">
        <v>1.4855371849277745</v>
      </c>
      <c r="H820" s="25">
        <v>17.513108381598894</v>
      </c>
    </row>
    <row r="821" spans="2:8" x14ac:dyDescent="0.25">
      <c r="B821" s="25">
        <v>818</v>
      </c>
      <c r="C821" s="23">
        <v>3.2199173737466751</v>
      </c>
      <c r="D821" s="3">
        <v>2.3666239949162855</v>
      </c>
      <c r="E821" s="3">
        <v>6.1245919244422433</v>
      </c>
      <c r="F821" s="3">
        <v>4.2008040024609574</v>
      </c>
      <c r="G821" s="14">
        <v>1.4991605329521458</v>
      </c>
      <c r="H821" s="25">
        <v>17.411097828518304</v>
      </c>
    </row>
    <row r="822" spans="2:8" x14ac:dyDescent="0.25">
      <c r="B822" s="25">
        <v>819</v>
      </c>
      <c r="C822" s="23">
        <v>4.10238431479375</v>
      </c>
      <c r="D822" s="3">
        <v>3.0216341366427493</v>
      </c>
      <c r="E822" s="3">
        <v>5.4028418041914428</v>
      </c>
      <c r="F822" s="3">
        <v>3.5526801115482129</v>
      </c>
      <c r="G822" s="14">
        <v>1.4207231357104744</v>
      </c>
      <c r="H822" s="25">
        <v>17.500263502886629</v>
      </c>
    </row>
    <row r="823" spans="2:8" x14ac:dyDescent="0.25">
      <c r="B823" s="25">
        <v>820</v>
      </c>
      <c r="C823" s="23">
        <v>3.5715624472115954</v>
      </c>
      <c r="D823" s="3">
        <v>2.3973893878092412</v>
      </c>
      <c r="E823" s="3">
        <v>5.3401758767313003</v>
      </c>
      <c r="F823" s="3">
        <v>3.733982446346173</v>
      </c>
      <c r="G823" s="14">
        <v>1.1840151294994072</v>
      </c>
      <c r="H823" s="25">
        <v>16.227125287597715</v>
      </c>
    </row>
    <row r="824" spans="2:8" x14ac:dyDescent="0.25">
      <c r="B824" s="25">
        <v>821</v>
      </c>
      <c r="C824" s="23">
        <v>3.4953361743840818</v>
      </c>
      <c r="D824" s="3">
        <v>3.577919427307084</v>
      </c>
      <c r="E824" s="3">
        <v>5.3597594520041625</v>
      </c>
      <c r="F824" s="3">
        <v>3.6504940953765246</v>
      </c>
      <c r="G824" s="14">
        <v>1.797617211444019</v>
      </c>
      <c r="H824" s="25">
        <v>17.881126360515871</v>
      </c>
    </row>
    <row r="825" spans="2:8" x14ac:dyDescent="0.25">
      <c r="B825" s="25">
        <v>822</v>
      </c>
      <c r="C825" s="23">
        <v>4.6223069329742286</v>
      </c>
      <c r="D825" s="3">
        <v>2.6477487302493126</v>
      </c>
      <c r="E825" s="3">
        <v>5.3163440800167976</v>
      </c>
      <c r="F825" s="3">
        <v>4.19507068866894</v>
      </c>
      <c r="G825" s="14">
        <v>1.7934829843652651</v>
      </c>
      <c r="H825" s="25">
        <v>18.574953416274543</v>
      </c>
    </row>
    <row r="826" spans="2:8" x14ac:dyDescent="0.25">
      <c r="B826" s="25">
        <v>823</v>
      </c>
      <c r="C826" s="23">
        <v>4.0821473047773473</v>
      </c>
      <c r="D826" s="3">
        <v>2.659341496163294</v>
      </c>
      <c r="E826" s="3">
        <v>4.4630653526721833</v>
      </c>
      <c r="F826" s="3">
        <v>4.4343150738518045</v>
      </c>
      <c r="G826" s="14">
        <v>1.432006324442237</v>
      </c>
      <c r="H826" s="25">
        <v>17.070875551906866</v>
      </c>
    </row>
    <row r="827" spans="2:8" x14ac:dyDescent="0.25">
      <c r="B827" s="25">
        <v>824</v>
      </c>
      <c r="C827" s="23">
        <v>4.1655657523541958</v>
      </c>
      <c r="D827" s="3">
        <v>2.8186665863760352</v>
      </c>
      <c r="E827" s="3">
        <v>5.5460834579902212</v>
      </c>
      <c r="F827" s="3">
        <v>5.4345401420143453</v>
      </c>
      <c r="G827" s="14">
        <v>1.6310304590913636</v>
      </c>
      <c r="H827" s="25">
        <v>19.59588639782616</v>
      </c>
    </row>
    <row r="828" spans="2:8" x14ac:dyDescent="0.25">
      <c r="B828" s="25">
        <v>825</v>
      </c>
      <c r="C828" s="23">
        <v>4.2162262087574147</v>
      </c>
      <c r="D828" s="3">
        <v>3.4803216819404454</v>
      </c>
      <c r="E828" s="3">
        <v>5.4916276343848924</v>
      </c>
      <c r="F828" s="3">
        <v>3.6958163238292956</v>
      </c>
      <c r="G828" s="14">
        <v>1.4281569624198063</v>
      </c>
      <c r="H828" s="25">
        <v>18.312148811331852</v>
      </c>
    </row>
    <row r="829" spans="2:8" x14ac:dyDescent="0.25">
      <c r="B829" s="25">
        <v>826</v>
      </c>
      <c r="C829" s="23">
        <v>3.5224143981170366</v>
      </c>
      <c r="D829" s="3">
        <v>2.7304305178994919</v>
      </c>
      <c r="E829" s="3">
        <v>5.1712254348975293</v>
      </c>
      <c r="F829" s="3">
        <v>3.6103010784847136</v>
      </c>
      <c r="G829" s="14">
        <v>1.5514131569738052</v>
      </c>
      <c r="H829" s="25">
        <v>16.585784586372576</v>
      </c>
    </row>
    <row r="830" spans="2:8" x14ac:dyDescent="0.25">
      <c r="B830" s="25">
        <v>827</v>
      </c>
      <c r="C830" s="23">
        <v>4.278313561911145</v>
      </c>
      <c r="D830" s="3">
        <v>2.6894471440474579</v>
      </c>
      <c r="E830" s="3">
        <v>6.1420977818983236</v>
      </c>
      <c r="F830" s="3">
        <v>4.4698540667283053</v>
      </c>
      <c r="G830" s="14">
        <v>1.7105436846745461</v>
      </c>
      <c r="H830" s="25">
        <v>19.290256239259779</v>
      </c>
    </row>
    <row r="831" spans="2:8" x14ac:dyDescent="0.25">
      <c r="B831" s="25">
        <v>828</v>
      </c>
      <c r="C831" s="23">
        <v>3.8745094356027829</v>
      </c>
      <c r="D831" s="3">
        <v>2.6377093431410157</v>
      </c>
      <c r="E831" s="3">
        <v>5.8018350129975707</v>
      </c>
      <c r="F831" s="3">
        <v>5.0941100918979458</v>
      </c>
      <c r="G831" s="14">
        <v>1.4192234577123628</v>
      </c>
      <c r="H831" s="25">
        <v>18.827387341351677</v>
      </c>
    </row>
    <row r="832" spans="2:8" x14ac:dyDescent="0.25">
      <c r="B832" s="25">
        <v>829</v>
      </c>
      <c r="C832" s="23">
        <v>4.1661856902873922</v>
      </c>
      <c r="D832" s="3">
        <v>2.5762973919203622</v>
      </c>
      <c r="E832" s="3">
        <v>5.3364734009577273</v>
      </c>
      <c r="F832" s="3">
        <v>3.9112812478050323</v>
      </c>
      <c r="G832" s="14">
        <v>1.5951255992800799</v>
      </c>
      <c r="H832" s="25">
        <v>17.585363330250594</v>
      </c>
    </row>
    <row r="833" spans="2:8" x14ac:dyDescent="0.25">
      <c r="B833" s="25">
        <v>830</v>
      </c>
      <c r="C833" s="23">
        <v>4.5746988189824433</v>
      </c>
      <c r="D833" s="3">
        <v>3.1235713336048363</v>
      </c>
      <c r="E833" s="3">
        <v>4.5296480201254212</v>
      </c>
      <c r="F833" s="3">
        <v>4.1472665210076993</v>
      </c>
      <c r="G833" s="14">
        <v>1.4028273129458526</v>
      </c>
      <c r="H833" s="25">
        <v>17.778012006666252</v>
      </c>
    </row>
    <row r="834" spans="2:8" x14ac:dyDescent="0.25">
      <c r="B834" s="25">
        <v>831</v>
      </c>
      <c r="C834" s="23">
        <v>4.2672649095015922</v>
      </c>
      <c r="D834" s="3">
        <v>2.779308149748581</v>
      </c>
      <c r="E834" s="3">
        <v>5.352340483972803</v>
      </c>
      <c r="F834" s="3">
        <v>4.5725109238528958</v>
      </c>
      <c r="G834" s="14">
        <v>1.5388745281281873</v>
      </c>
      <c r="H834" s="25">
        <v>18.510298995204057</v>
      </c>
    </row>
    <row r="835" spans="2:8" x14ac:dyDescent="0.25">
      <c r="B835" s="25">
        <v>832</v>
      </c>
      <c r="C835" s="23">
        <v>4.6554925676823666</v>
      </c>
      <c r="D835" s="3">
        <v>3.1676660043676801</v>
      </c>
      <c r="E835" s="3">
        <v>5.0049362183199442</v>
      </c>
      <c r="F835" s="3">
        <v>4.3649114655592687</v>
      </c>
      <c r="G835" s="14">
        <v>1.3502315589286122</v>
      </c>
      <c r="H835" s="25">
        <v>18.543237814857875</v>
      </c>
    </row>
    <row r="836" spans="2:8" x14ac:dyDescent="0.25">
      <c r="B836" s="25">
        <v>833</v>
      </c>
      <c r="C836" s="23">
        <v>4.8575519756106003</v>
      </c>
      <c r="D836" s="3">
        <v>2.7734606313618047</v>
      </c>
      <c r="E836" s="3">
        <v>5.7026468159718107</v>
      </c>
      <c r="F836" s="3">
        <v>3.1573901584186226</v>
      </c>
      <c r="G836" s="14">
        <v>1.7377366029881174</v>
      </c>
      <c r="H836" s="25">
        <v>18.228786184350955</v>
      </c>
    </row>
    <row r="837" spans="2:8" x14ac:dyDescent="0.25">
      <c r="B837" s="25">
        <v>834</v>
      </c>
      <c r="C837" s="23">
        <v>3.3274523052036575</v>
      </c>
      <c r="D837" s="3">
        <v>2.738288361933932</v>
      </c>
      <c r="E837" s="3">
        <v>7.7160616976870857</v>
      </c>
      <c r="F837" s="3">
        <v>3.3472388649189182</v>
      </c>
      <c r="G837" s="14">
        <v>1.5489023499546763</v>
      </c>
      <c r="H837" s="25">
        <v>18.677943579698269</v>
      </c>
    </row>
    <row r="838" spans="2:8" x14ac:dyDescent="0.25">
      <c r="B838" s="25">
        <v>835</v>
      </c>
      <c r="C838" s="23">
        <v>3.9670838022799315</v>
      </c>
      <c r="D838" s="3">
        <v>2.7914949766169537</v>
      </c>
      <c r="E838" s="3">
        <v>6.3547662128898956</v>
      </c>
      <c r="F838" s="3">
        <v>3.4517325654254361</v>
      </c>
      <c r="G838" s="14">
        <v>1.320782426654499</v>
      </c>
      <c r="H838" s="25">
        <v>17.885859983866716</v>
      </c>
    </row>
    <row r="839" spans="2:8" x14ac:dyDescent="0.25">
      <c r="B839" s="25">
        <v>836</v>
      </c>
      <c r="C839" s="23">
        <v>4.9818183999995815</v>
      </c>
      <c r="D839" s="3">
        <v>3.183223008881753</v>
      </c>
      <c r="E839" s="3">
        <v>4.2264908618136214</v>
      </c>
      <c r="F839" s="3">
        <v>4.2872644540746982</v>
      </c>
      <c r="G839" s="14">
        <v>1.5681662410064672</v>
      </c>
      <c r="H839" s="25">
        <v>18.24696296577612</v>
      </c>
    </row>
    <row r="840" spans="2:8" x14ac:dyDescent="0.25">
      <c r="B840" s="25">
        <v>837</v>
      </c>
      <c r="C840" s="23">
        <v>3.4704607340251101</v>
      </c>
      <c r="D840" s="3">
        <v>2.5964093651913802</v>
      </c>
      <c r="E840" s="3">
        <v>5.2780302983498029</v>
      </c>
      <c r="F840" s="3">
        <v>4.1617091776152311</v>
      </c>
      <c r="G840" s="14">
        <v>1.6592335373974787</v>
      </c>
      <c r="H840" s="25">
        <v>17.165843112579005</v>
      </c>
    </row>
    <row r="841" spans="2:8" x14ac:dyDescent="0.25">
      <c r="B841" s="25">
        <v>838</v>
      </c>
      <c r="C841" s="23">
        <v>4.1685289494719093</v>
      </c>
      <c r="D841" s="3">
        <v>2.6901939919126785</v>
      </c>
      <c r="E841" s="3">
        <v>5.2938338294469709</v>
      </c>
      <c r="F841" s="3">
        <v>4.347940428936985</v>
      </c>
      <c r="G841" s="14">
        <v>1.0567288010994402</v>
      </c>
      <c r="H841" s="25">
        <v>17.557226000867985</v>
      </c>
    </row>
    <row r="842" spans="2:8" x14ac:dyDescent="0.25">
      <c r="B842" s="25">
        <v>839</v>
      </c>
      <c r="C842" s="23">
        <v>4.0933095408095008</v>
      </c>
      <c r="D842" s="3">
        <v>2.8102847669999504</v>
      </c>
      <c r="E842" s="3">
        <v>5.6406831650987872</v>
      </c>
      <c r="F842" s="3">
        <v>4.1076862511592802</v>
      </c>
      <c r="G842" s="14">
        <v>1.578268264795164</v>
      </c>
      <c r="H842" s="25">
        <v>18.23023198886268</v>
      </c>
    </row>
    <row r="843" spans="2:8" x14ac:dyDescent="0.25">
      <c r="B843" s="25">
        <v>840</v>
      </c>
      <c r="C843" s="23">
        <v>3.4220738948050395</v>
      </c>
      <c r="D843" s="3">
        <v>2.7332176268845001</v>
      </c>
      <c r="E843" s="3">
        <v>5.0629620423991977</v>
      </c>
      <c r="F843" s="3">
        <v>4.5928036374136738</v>
      </c>
      <c r="G843" s="14">
        <v>1.8965734137792511</v>
      </c>
      <c r="H843" s="25">
        <v>17.707630615281662</v>
      </c>
    </row>
    <row r="844" spans="2:8" x14ac:dyDescent="0.25">
      <c r="B844" s="25">
        <v>841</v>
      </c>
      <c r="C844" s="23">
        <v>4.4525109955398134</v>
      </c>
      <c r="D844" s="3">
        <v>3.1149329624538824</v>
      </c>
      <c r="E844" s="3">
        <v>6.3315157302521108</v>
      </c>
      <c r="F844" s="3">
        <v>4.7046957266462544</v>
      </c>
      <c r="G844" s="14">
        <v>1.7655543221547694</v>
      </c>
      <c r="H844" s="25">
        <v>20.36920973704683</v>
      </c>
    </row>
    <row r="845" spans="2:8" x14ac:dyDescent="0.25">
      <c r="B845" s="25">
        <v>842</v>
      </c>
      <c r="C845" s="23">
        <v>3.5758065880385317</v>
      </c>
      <c r="D845" s="3">
        <v>2.939947855979292</v>
      </c>
      <c r="E845" s="3">
        <v>5.6744151286547879</v>
      </c>
      <c r="F845" s="3">
        <v>3.9735016821581302</v>
      </c>
      <c r="G845" s="14">
        <v>1.8358656800658102</v>
      </c>
      <c r="H845" s="25">
        <v>17.999536934896554</v>
      </c>
    </row>
    <row r="846" spans="2:8" x14ac:dyDescent="0.25">
      <c r="B846" s="25">
        <v>843</v>
      </c>
      <c r="C846" s="23">
        <v>4.129050556999764</v>
      </c>
      <c r="D846" s="3">
        <v>3.3353524836777249</v>
      </c>
      <c r="E846" s="3">
        <v>7.4878655998007044</v>
      </c>
      <c r="F846" s="3">
        <v>3.592019398428639</v>
      </c>
      <c r="G846" s="14">
        <v>1.4829309459565898</v>
      </c>
      <c r="H846" s="25">
        <v>20.027218984863421</v>
      </c>
    </row>
    <row r="847" spans="2:8" x14ac:dyDescent="0.25">
      <c r="B847" s="25">
        <v>844</v>
      </c>
      <c r="C847" s="23">
        <v>3.6249262492535506</v>
      </c>
      <c r="D847" s="3">
        <v>2.9857988926930243</v>
      </c>
      <c r="E847" s="3">
        <v>5.2213844704056394</v>
      </c>
      <c r="F847" s="3">
        <v>3.8317975000150009</v>
      </c>
      <c r="G847" s="14">
        <v>1.4352049079551437</v>
      </c>
      <c r="H847" s="25">
        <v>17.099112020322359</v>
      </c>
    </row>
    <row r="848" spans="2:8" x14ac:dyDescent="0.25">
      <c r="B848" s="25">
        <v>845</v>
      </c>
      <c r="C848" s="23">
        <v>4.4660114055763973</v>
      </c>
      <c r="D848" s="3">
        <v>2.4727722958693832</v>
      </c>
      <c r="E848" s="3">
        <v>6.2685280743109164</v>
      </c>
      <c r="F848" s="3">
        <v>4.0099756318325142</v>
      </c>
      <c r="G848" s="14">
        <v>1.1097712858104714</v>
      </c>
      <c r="H848" s="25">
        <v>18.327058693399682</v>
      </c>
    </row>
    <row r="849" spans="2:8" x14ac:dyDescent="0.25">
      <c r="B849" s="25">
        <v>846</v>
      </c>
      <c r="C849" s="23">
        <v>4.7761080427132905</v>
      </c>
      <c r="D849" s="3">
        <v>2.5749964533572074</v>
      </c>
      <c r="E849" s="3">
        <v>5.0064763065493363</v>
      </c>
      <c r="F849" s="3">
        <v>3.5637242777424678</v>
      </c>
      <c r="G849" s="14">
        <v>1.3874091383326397</v>
      </c>
      <c r="H849" s="25">
        <v>17.308714218694941</v>
      </c>
    </row>
    <row r="850" spans="2:8" x14ac:dyDescent="0.25">
      <c r="B850" s="25">
        <v>847</v>
      </c>
      <c r="C850" s="23">
        <v>4.2068545151147712</v>
      </c>
      <c r="D850" s="3">
        <v>2.8278196430438136</v>
      </c>
      <c r="E850" s="3">
        <v>5.2285178133628403</v>
      </c>
      <c r="F850" s="3">
        <v>4.4638286859738106</v>
      </c>
      <c r="G850" s="14">
        <v>1.1033563329720428</v>
      </c>
      <c r="H850" s="25">
        <v>17.830376990467283</v>
      </c>
    </row>
    <row r="851" spans="2:8" x14ac:dyDescent="0.25">
      <c r="B851" s="25">
        <v>848</v>
      </c>
      <c r="C851" s="23">
        <v>3.9730094401395601</v>
      </c>
      <c r="D851" s="3">
        <v>2.5099168169446662</v>
      </c>
      <c r="E851" s="3">
        <v>4.8610745945659977</v>
      </c>
      <c r="F851" s="3">
        <v>5.7097447632576959</v>
      </c>
      <c r="G851" s="14">
        <v>1.4165382209407444</v>
      </c>
      <c r="H851" s="25">
        <v>18.470283835848665</v>
      </c>
    </row>
    <row r="852" spans="2:8" x14ac:dyDescent="0.25">
      <c r="B852" s="25">
        <v>849</v>
      </c>
      <c r="C852" s="23">
        <v>4.5688409122981515</v>
      </c>
      <c r="D852" s="3">
        <v>2.9705132520327071</v>
      </c>
      <c r="E852" s="3">
        <v>7.3208385577529551</v>
      </c>
      <c r="F852" s="3">
        <v>3.5872763394600873</v>
      </c>
      <c r="G852" s="14">
        <v>1.4217706445619904</v>
      </c>
      <c r="H852" s="25">
        <v>19.869239706105891</v>
      </c>
    </row>
    <row r="853" spans="2:8" x14ac:dyDescent="0.25">
      <c r="B853" s="25">
        <v>850</v>
      </c>
      <c r="C853" s="23">
        <v>3.44078825381508</v>
      </c>
      <c r="D853" s="3">
        <v>2.9118141002856706</v>
      </c>
      <c r="E853" s="3">
        <v>5.5309957218021832</v>
      </c>
      <c r="F853" s="3">
        <v>4.9690312159937973</v>
      </c>
      <c r="G853" s="14">
        <v>1.2791382207481348</v>
      </c>
      <c r="H853" s="25">
        <v>18.131767512644867</v>
      </c>
    </row>
    <row r="854" spans="2:8" x14ac:dyDescent="0.25">
      <c r="B854" s="25">
        <v>851</v>
      </c>
      <c r="C854" s="23">
        <v>3.3544498924896642</v>
      </c>
      <c r="D854" s="3">
        <v>3.3293381636924968</v>
      </c>
      <c r="E854" s="3">
        <v>7.5766763230609122</v>
      </c>
      <c r="F854" s="3">
        <v>3.9274579041129329</v>
      </c>
      <c r="G854" s="14">
        <v>1.3515669243852049</v>
      </c>
      <c r="H854" s="25">
        <v>19.539489207741212</v>
      </c>
    </row>
    <row r="855" spans="2:8" x14ac:dyDescent="0.25">
      <c r="B855" s="25">
        <v>852</v>
      </c>
      <c r="C855" s="23">
        <v>4.7507352157584952</v>
      </c>
      <c r="D855" s="3">
        <v>2.8481061355078321</v>
      </c>
      <c r="E855" s="3">
        <v>6.0823384491912842</v>
      </c>
      <c r="F855" s="3">
        <v>3.6186555387429604</v>
      </c>
      <c r="G855" s="14">
        <v>1.2192659677130262</v>
      </c>
      <c r="H855" s="25">
        <v>18.519101306913598</v>
      </c>
    </row>
    <row r="856" spans="2:8" x14ac:dyDescent="0.25">
      <c r="B856" s="25">
        <v>853</v>
      </c>
      <c r="C856" s="23">
        <v>3.9821026839053464</v>
      </c>
      <c r="D856" s="3">
        <v>3.2546992328055815</v>
      </c>
      <c r="E856" s="3">
        <v>7.2251235886642178</v>
      </c>
      <c r="F856" s="3">
        <v>4.2471910306371345</v>
      </c>
      <c r="G856" s="14">
        <v>1.4370571367073008</v>
      </c>
      <c r="H856" s="25">
        <v>20.146173672719584</v>
      </c>
    </row>
    <row r="857" spans="2:8" x14ac:dyDescent="0.25">
      <c r="B857" s="25">
        <v>854</v>
      </c>
      <c r="C857" s="23">
        <v>3.8332959860459539</v>
      </c>
      <c r="D857" s="3">
        <v>3.0842620075017462</v>
      </c>
      <c r="E857" s="3">
        <v>7.0979271623136944</v>
      </c>
      <c r="F857" s="3">
        <v>3.3902315711301592</v>
      </c>
      <c r="G857" s="14">
        <v>1.4629703071354336</v>
      </c>
      <c r="H857" s="25">
        <v>18.868687034126985</v>
      </c>
    </row>
    <row r="858" spans="2:8" x14ac:dyDescent="0.25">
      <c r="B858" s="25">
        <v>855</v>
      </c>
      <c r="C858" s="23">
        <v>3.6367607125338579</v>
      </c>
      <c r="D858" s="3">
        <v>2.5357476973241608</v>
      </c>
      <c r="E858" s="3">
        <v>6.8403513822543793</v>
      </c>
      <c r="F858" s="3">
        <v>5.2083254022640002</v>
      </c>
      <c r="G858" s="14">
        <v>1.6832788978536031</v>
      </c>
      <c r="H858" s="25">
        <v>19.90446409223</v>
      </c>
    </row>
    <row r="859" spans="2:8" x14ac:dyDescent="0.25">
      <c r="B859" s="25">
        <v>856</v>
      </c>
      <c r="C859" s="23">
        <v>3.149249181789922</v>
      </c>
      <c r="D859" s="3">
        <v>2.5893008031894968</v>
      </c>
      <c r="E859" s="3">
        <v>4.4244977600456421</v>
      </c>
      <c r="F859" s="3">
        <v>4.8470998027552898</v>
      </c>
      <c r="G859" s="14">
        <v>1.2746899062649093</v>
      </c>
      <c r="H859" s="25">
        <v>16.28483745404526</v>
      </c>
    </row>
    <row r="860" spans="2:8" x14ac:dyDescent="0.25">
      <c r="B860" s="25">
        <v>857</v>
      </c>
      <c r="C860" s="23">
        <v>4.4115085415046105</v>
      </c>
      <c r="D860" s="3">
        <v>3.1197515185406344</v>
      </c>
      <c r="E860" s="3">
        <v>6.4894210539464652</v>
      </c>
      <c r="F860" s="3">
        <v>4.238519644827905</v>
      </c>
      <c r="G860" s="14">
        <v>1.7123540874351548</v>
      </c>
      <c r="H860" s="25">
        <v>19.971554846254772</v>
      </c>
    </row>
    <row r="861" spans="2:8" x14ac:dyDescent="0.25">
      <c r="B861" s="25">
        <v>858</v>
      </c>
      <c r="C861" s="23">
        <v>4.3837457843870542</v>
      </c>
      <c r="D861" s="3">
        <v>2.8603383043287338</v>
      </c>
      <c r="E861" s="3">
        <v>5.2688048862760777</v>
      </c>
      <c r="F861" s="3">
        <v>4.0531826557856032</v>
      </c>
      <c r="G861" s="14">
        <v>1.540061438325204</v>
      </c>
      <c r="H861" s="25">
        <v>18.106133069102672</v>
      </c>
    </row>
    <row r="862" spans="2:8" x14ac:dyDescent="0.25">
      <c r="B862" s="25">
        <v>859</v>
      </c>
      <c r="C862" s="23">
        <v>3.7872396604180603</v>
      </c>
      <c r="D862" s="3">
        <v>3.1724309489948315</v>
      </c>
      <c r="E862" s="3">
        <v>5.1058119111021432</v>
      </c>
      <c r="F862" s="3">
        <v>3.2471433170705222</v>
      </c>
      <c r="G862" s="14">
        <v>1.1735229302405294</v>
      </c>
      <c r="H862" s="25">
        <v>16.486148767826087</v>
      </c>
    </row>
    <row r="863" spans="2:8" x14ac:dyDescent="0.25">
      <c r="B863" s="25">
        <v>860</v>
      </c>
      <c r="C863" s="23">
        <v>3.550001568900385</v>
      </c>
      <c r="D863" s="3">
        <v>3.842528159827264</v>
      </c>
      <c r="E863" s="3">
        <v>5.1772427827134919</v>
      </c>
      <c r="F863" s="3">
        <v>5.539409654062692</v>
      </c>
      <c r="G863" s="14">
        <v>1.1307492738689005</v>
      </c>
      <c r="H863" s="25">
        <v>19.239931439372732</v>
      </c>
    </row>
    <row r="864" spans="2:8" x14ac:dyDescent="0.25">
      <c r="B864" s="25">
        <v>861</v>
      </c>
      <c r="C864" s="23">
        <v>3.668323058719646</v>
      </c>
      <c r="D864" s="3">
        <v>2.354504815499348</v>
      </c>
      <c r="E864" s="3">
        <v>7.649740285162701</v>
      </c>
      <c r="F864" s="3">
        <v>4.362173124217045</v>
      </c>
      <c r="G864" s="14">
        <v>1.8305159767290278</v>
      </c>
      <c r="H864" s="25">
        <v>19.865257260327766</v>
      </c>
    </row>
    <row r="865" spans="2:8" x14ac:dyDescent="0.25">
      <c r="B865" s="25">
        <v>862</v>
      </c>
      <c r="C865" s="23">
        <v>4.5677958931186424</v>
      </c>
      <c r="D865" s="3">
        <v>2.7592869770383412</v>
      </c>
      <c r="E865" s="3">
        <v>5.4464570023216812</v>
      </c>
      <c r="F865" s="3">
        <v>4.1808131972299289</v>
      </c>
      <c r="G865" s="14">
        <v>1.5041010766709715</v>
      </c>
      <c r="H865" s="25">
        <v>18.458454146379566</v>
      </c>
    </row>
    <row r="866" spans="2:8" x14ac:dyDescent="0.25">
      <c r="B866" s="25">
        <v>863</v>
      </c>
      <c r="C866" s="23">
        <v>4.3381464967265195</v>
      </c>
      <c r="D866" s="3">
        <v>3.0641498315380149</v>
      </c>
      <c r="E866" s="3">
        <v>5.4501355414790558</v>
      </c>
      <c r="F866" s="3">
        <v>3.7984218378671506</v>
      </c>
      <c r="G866" s="14">
        <v>1.5183888144723143</v>
      </c>
      <c r="H866" s="25">
        <v>18.169242522083053</v>
      </c>
    </row>
    <row r="867" spans="2:8" x14ac:dyDescent="0.25">
      <c r="B867" s="25">
        <v>864</v>
      </c>
      <c r="C867" s="23">
        <v>3.7557713602557397</v>
      </c>
      <c r="D867" s="3">
        <v>3.0534698884673546</v>
      </c>
      <c r="E867" s="3">
        <v>4.2087882928504001</v>
      </c>
      <c r="F867" s="3">
        <v>3.5059422574413075</v>
      </c>
      <c r="G867" s="14">
        <v>1.3006554333991251</v>
      </c>
      <c r="H867" s="25">
        <v>15.824627232413928</v>
      </c>
    </row>
    <row r="868" spans="2:8" x14ac:dyDescent="0.25">
      <c r="B868" s="25">
        <v>865</v>
      </c>
      <c r="C868" s="23">
        <v>4.1456358277393752</v>
      </c>
      <c r="D868" s="3">
        <v>3.0612304466546769</v>
      </c>
      <c r="E868" s="3">
        <v>5.691671821339483</v>
      </c>
      <c r="F868" s="3">
        <v>4.4566035986948496</v>
      </c>
      <c r="G868" s="14">
        <v>1.6190755961449792</v>
      </c>
      <c r="H868" s="25">
        <v>18.974217290573364</v>
      </c>
    </row>
    <row r="869" spans="2:8" x14ac:dyDescent="0.25">
      <c r="B869" s="25">
        <v>866</v>
      </c>
      <c r="C869" s="23">
        <v>4.3321101634812997</v>
      </c>
      <c r="D869" s="3">
        <v>3.1187631221151983</v>
      </c>
      <c r="E869" s="3">
        <v>5.3530491678771339</v>
      </c>
      <c r="F869" s="3">
        <v>3.3461558725820426</v>
      </c>
      <c r="G869" s="14">
        <v>1.1461920608373346</v>
      </c>
      <c r="H869" s="25">
        <v>17.29627038689301</v>
      </c>
    </row>
    <row r="870" spans="2:8" x14ac:dyDescent="0.25">
      <c r="B870" s="25">
        <v>867</v>
      </c>
      <c r="C870" s="23">
        <v>3.2252739549805858</v>
      </c>
      <c r="D870" s="3">
        <v>3.2953653268251495</v>
      </c>
      <c r="E870" s="3">
        <v>5.9444369530205732</v>
      </c>
      <c r="F870" s="3">
        <v>3.808204792086566</v>
      </c>
      <c r="G870" s="14">
        <v>1.6624210676023237</v>
      </c>
      <c r="H870" s="25">
        <v>17.9357020945152</v>
      </c>
    </row>
    <row r="871" spans="2:8" x14ac:dyDescent="0.25">
      <c r="B871" s="25">
        <v>868</v>
      </c>
      <c r="C871" s="23">
        <v>3.6402815006733542</v>
      </c>
      <c r="D871" s="3">
        <v>3.1749956032841249</v>
      </c>
      <c r="E871" s="3">
        <v>4.7866708289725972</v>
      </c>
      <c r="F871" s="3">
        <v>5.3200719637461233</v>
      </c>
      <c r="G871" s="14">
        <v>1.5707553529792659</v>
      </c>
      <c r="H871" s="25">
        <v>18.492775249655466</v>
      </c>
    </row>
    <row r="872" spans="2:8" x14ac:dyDescent="0.25">
      <c r="B872" s="25">
        <v>869</v>
      </c>
      <c r="C872" s="23">
        <v>4.2976301403888888</v>
      </c>
      <c r="D872" s="3">
        <v>3.2760987476741232</v>
      </c>
      <c r="E872" s="3">
        <v>7.2385843822633573</v>
      </c>
      <c r="F872" s="3">
        <v>3.3811554960080921</v>
      </c>
      <c r="G872" s="14">
        <v>1.7907562391033134</v>
      </c>
      <c r="H872" s="25">
        <v>19.984225005437775</v>
      </c>
    </row>
    <row r="873" spans="2:8" x14ac:dyDescent="0.25">
      <c r="B873" s="25">
        <v>870</v>
      </c>
      <c r="C873" s="23">
        <v>3.1582590218212645</v>
      </c>
      <c r="D873" s="3">
        <v>3.0604888688387022</v>
      </c>
      <c r="E873" s="3">
        <v>4.9951158437673016</v>
      </c>
      <c r="F873" s="3">
        <v>4.6525245834268141</v>
      </c>
      <c r="G873" s="14">
        <v>1.3861064768769613</v>
      </c>
      <c r="H873" s="25">
        <v>17.252494794731042</v>
      </c>
    </row>
    <row r="874" spans="2:8" x14ac:dyDescent="0.25">
      <c r="B874" s="25">
        <v>871</v>
      </c>
      <c r="C874" s="23">
        <v>3.4781161071847917</v>
      </c>
      <c r="D874" s="3">
        <v>2.9580080880603141</v>
      </c>
      <c r="E874" s="3">
        <v>4.4857920173146208</v>
      </c>
      <c r="F874" s="3">
        <v>4.3285415643403358</v>
      </c>
      <c r="G874" s="14">
        <v>1.385367258509183</v>
      </c>
      <c r="H874" s="25">
        <v>16.635825035409244</v>
      </c>
    </row>
    <row r="875" spans="2:8" x14ac:dyDescent="0.25">
      <c r="B875" s="25">
        <v>872</v>
      </c>
      <c r="C875" s="23">
        <v>3.9982192526585782</v>
      </c>
      <c r="D875" s="3">
        <v>2.8462081846586766</v>
      </c>
      <c r="E875" s="3">
        <v>6.2311952924932728</v>
      </c>
      <c r="F875" s="3">
        <v>4.491995485455389</v>
      </c>
      <c r="G875" s="14">
        <v>1.8287569684207323</v>
      </c>
      <c r="H875" s="25">
        <v>19.396375183686651</v>
      </c>
    </row>
    <row r="876" spans="2:8" x14ac:dyDescent="0.25">
      <c r="B876" s="25">
        <v>873</v>
      </c>
      <c r="C876" s="23">
        <v>3.9285388969615163</v>
      </c>
      <c r="D876" s="3">
        <v>3.3043337089441041</v>
      </c>
      <c r="E876" s="3">
        <v>5.0286909453339241</v>
      </c>
      <c r="F876" s="3">
        <v>4.1641276594727206</v>
      </c>
      <c r="G876" s="14">
        <v>1.7359698284910297</v>
      </c>
      <c r="H876" s="25">
        <v>18.161661039203295</v>
      </c>
    </row>
    <row r="877" spans="2:8" x14ac:dyDescent="0.25">
      <c r="B877" s="25">
        <v>874</v>
      </c>
      <c r="C877" s="23">
        <v>4.1736011130548629</v>
      </c>
      <c r="D877" s="3">
        <v>2.7309499349918567</v>
      </c>
      <c r="E877" s="3">
        <v>6.3742917035333724</v>
      </c>
      <c r="F877" s="3">
        <v>3.3137550032927239</v>
      </c>
      <c r="G877" s="14">
        <v>1.2446323057383906</v>
      </c>
      <c r="H877" s="25">
        <v>17.837230060611208</v>
      </c>
    </row>
    <row r="878" spans="2:8" x14ac:dyDescent="0.25">
      <c r="B878" s="25">
        <v>875</v>
      </c>
      <c r="C878" s="23">
        <v>4.0731797967492991</v>
      </c>
      <c r="D878" s="3">
        <v>2.3087667547150943</v>
      </c>
      <c r="E878" s="3">
        <v>6.4024358838818829</v>
      </c>
      <c r="F878" s="3">
        <v>4.8515277768538141</v>
      </c>
      <c r="G878" s="14">
        <v>1.5343157562079925</v>
      </c>
      <c r="H878" s="25">
        <v>19.170225968408083</v>
      </c>
    </row>
    <row r="879" spans="2:8" x14ac:dyDescent="0.25">
      <c r="B879" s="25">
        <v>876</v>
      </c>
      <c r="C879" s="23">
        <v>4.0909530393657256</v>
      </c>
      <c r="D879" s="3">
        <v>2.9489249484152857</v>
      </c>
      <c r="E879" s="3">
        <v>5.464012469998492</v>
      </c>
      <c r="F879" s="3">
        <v>4.8279032217076008</v>
      </c>
      <c r="G879" s="14">
        <v>1.4082258539397179</v>
      </c>
      <c r="H879" s="25">
        <v>18.740019533426825</v>
      </c>
    </row>
    <row r="880" spans="2:8" x14ac:dyDescent="0.25">
      <c r="B880" s="25">
        <v>877</v>
      </c>
      <c r="C880" s="23">
        <v>3.637794489533821</v>
      </c>
      <c r="D880" s="3">
        <v>2.2902842069950182</v>
      </c>
      <c r="E880" s="3">
        <v>4.7777253081149098</v>
      </c>
      <c r="F880" s="3">
        <v>3.7607115731749534</v>
      </c>
      <c r="G880" s="14">
        <v>1.1674043596569359</v>
      </c>
      <c r="H880" s="25">
        <v>15.633919937475639</v>
      </c>
    </row>
    <row r="881" spans="2:8" x14ac:dyDescent="0.25">
      <c r="B881" s="25">
        <v>878</v>
      </c>
      <c r="C881" s="23">
        <v>3.6275635653668061</v>
      </c>
      <c r="D881" s="3">
        <v>2.9187702291558209</v>
      </c>
      <c r="E881" s="3">
        <v>4.8559026638767735</v>
      </c>
      <c r="F881" s="3">
        <v>5.0664130358763044</v>
      </c>
      <c r="G881" s="14">
        <v>1.4963758811990893</v>
      </c>
      <c r="H881" s="25">
        <v>17.965025375474795</v>
      </c>
    </row>
    <row r="882" spans="2:8" x14ac:dyDescent="0.25">
      <c r="B882" s="25">
        <v>879</v>
      </c>
      <c r="C882" s="23">
        <v>3.4543548894626879</v>
      </c>
      <c r="D882" s="3">
        <v>3.5291505792434821</v>
      </c>
      <c r="E882" s="3">
        <v>5.7915663818181891</v>
      </c>
      <c r="F882" s="3">
        <v>3.6040700509195438</v>
      </c>
      <c r="G882" s="14">
        <v>1.7486635887058211</v>
      </c>
      <c r="H882" s="25">
        <v>18.127805490149722</v>
      </c>
    </row>
    <row r="883" spans="2:8" x14ac:dyDescent="0.25">
      <c r="B883" s="25">
        <v>880</v>
      </c>
      <c r="C883" s="23">
        <v>3.9397458892000672</v>
      </c>
      <c r="D883" s="3">
        <v>3.1486673828478762</v>
      </c>
      <c r="E883" s="3">
        <v>5.2008295672043499</v>
      </c>
      <c r="F883" s="3">
        <v>3.5725509224714505</v>
      </c>
      <c r="G883" s="14">
        <v>1.2862125635549952</v>
      </c>
      <c r="H883" s="25">
        <v>17.148006325278736</v>
      </c>
    </row>
    <row r="884" spans="2:8" x14ac:dyDescent="0.25">
      <c r="B884" s="25">
        <v>881</v>
      </c>
      <c r="C884" s="23">
        <v>3.520173137547645</v>
      </c>
      <c r="D884" s="3">
        <v>2.9180654761467224</v>
      </c>
      <c r="E884" s="3">
        <v>5.3712726802416668</v>
      </c>
      <c r="F884" s="3">
        <v>3.539427368782138</v>
      </c>
      <c r="G884" s="14">
        <v>1.0868888151381284</v>
      </c>
      <c r="H884" s="25">
        <v>16.4358274778563</v>
      </c>
    </row>
    <row r="885" spans="2:8" x14ac:dyDescent="0.25">
      <c r="B885" s="25">
        <v>882</v>
      </c>
      <c r="C885" s="23">
        <v>3.816281465548987</v>
      </c>
      <c r="D885" s="3">
        <v>2.8035198126624903</v>
      </c>
      <c r="E885" s="3">
        <v>7.5084139031352466</v>
      </c>
      <c r="F885" s="3">
        <v>3.1771363823941101</v>
      </c>
      <c r="G885" s="14">
        <v>1.5085955526448671</v>
      </c>
      <c r="H885" s="25">
        <v>18.813947116385702</v>
      </c>
    </row>
    <row r="886" spans="2:8" x14ac:dyDescent="0.25">
      <c r="B886" s="25">
        <v>883</v>
      </c>
      <c r="C886" s="23">
        <v>3.8809290045646252</v>
      </c>
      <c r="D886" s="3">
        <v>2.4472790470691366</v>
      </c>
      <c r="E886" s="3">
        <v>6.0104921399329543</v>
      </c>
      <c r="F886" s="3">
        <v>3.654475346763169</v>
      </c>
      <c r="G886" s="14">
        <v>1.5247513658843186</v>
      </c>
      <c r="H886" s="25">
        <v>17.517926904214203</v>
      </c>
    </row>
    <row r="887" spans="2:8" x14ac:dyDescent="0.25">
      <c r="B887" s="25">
        <v>884</v>
      </c>
      <c r="C887" s="23">
        <v>4.3710815167402544</v>
      </c>
      <c r="D887" s="3">
        <v>3.3022280483350293</v>
      </c>
      <c r="E887" s="3">
        <v>5.6975356616069961</v>
      </c>
      <c r="F887" s="3">
        <v>3.3439434724722776</v>
      </c>
      <c r="G887" s="14">
        <v>1.4221325044651132</v>
      </c>
      <c r="H887" s="25">
        <v>18.136921203619675</v>
      </c>
    </row>
    <row r="888" spans="2:8" x14ac:dyDescent="0.25">
      <c r="B888" s="25">
        <v>885</v>
      </c>
      <c r="C888" s="23">
        <v>4.1347790753654392</v>
      </c>
      <c r="D888" s="3">
        <v>3.3197659018733865</v>
      </c>
      <c r="E888" s="3">
        <v>5.2128626985832947</v>
      </c>
      <c r="F888" s="3">
        <v>4.6248768695779514</v>
      </c>
      <c r="G888" s="14">
        <v>1.494390032885714</v>
      </c>
      <c r="H888" s="25">
        <v>18.786674578285787</v>
      </c>
    </row>
    <row r="889" spans="2:8" x14ac:dyDescent="0.25">
      <c r="B889" s="25">
        <v>886</v>
      </c>
      <c r="C889" s="23">
        <v>3.8209478467529578</v>
      </c>
      <c r="D889" s="3">
        <v>3.0490375871314463</v>
      </c>
      <c r="E889" s="3">
        <v>6.7904624255727253</v>
      </c>
      <c r="F889" s="3">
        <v>3.7583011495083243</v>
      </c>
      <c r="G889" s="14">
        <v>1.7616516879288135</v>
      </c>
      <c r="H889" s="25">
        <v>19.180400696894267</v>
      </c>
    </row>
    <row r="890" spans="2:8" x14ac:dyDescent="0.25">
      <c r="B890" s="25">
        <v>887</v>
      </c>
      <c r="C890" s="23">
        <v>3.9043225668765311</v>
      </c>
      <c r="D890" s="3">
        <v>3.5277255791283451</v>
      </c>
      <c r="E890" s="3">
        <v>7.1477751746131775</v>
      </c>
      <c r="F890" s="3">
        <v>3.5090152017671237</v>
      </c>
      <c r="G890" s="14">
        <v>1.5263957075388148</v>
      </c>
      <c r="H890" s="25">
        <v>19.615234229923992</v>
      </c>
    </row>
    <row r="891" spans="2:8" x14ac:dyDescent="0.25">
      <c r="B891" s="25">
        <v>888</v>
      </c>
      <c r="C891" s="23">
        <v>3.3984799215135744</v>
      </c>
      <c r="D891" s="3">
        <v>2.9908547070122657</v>
      </c>
      <c r="E891" s="3">
        <v>4.4698297498143917</v>
      </c>
      <c r="F891" s="3">
        <v>4.2185761743583932</v>
      </c>
      <c r="G891" s="14">
        <v>1.6286962899935624</v>
      </c>
      <c r="H891" s="25">
        <v>16.706436842692188</v>
      </c>
    </row>
    <row r="892" spans="2:8" x14ac:dyDescent="0.25">
      <c r="B892" s="25">
        <v>889</v>
      </c>
      <c r="C892" s="23">
        <v>4.3520392243209329</v>
      </c>
      <c r="D892" s="3">
        <v>3.0811142673976519</v>
      </c>
      <c r="E892" s="3">
        <v>6.3697238988042342</v>
      </c>
      <c r="F892" s="3">
        <v>3.1271292363448375</v>
      </c>
      <c r="G892" s="14">
        <v>1.4576597923149532</v>
      </c>
      <c r="H892" s="25">
        <v>18.387666419182612</v>
      </c>
    </row>
    <row r="893" spans="2:8" x14ac:dyDescent="0.25">
      <c r="B893" s="25">
        <v>890</v>
      </c>
      <c r="C893" s="23">
        <v>3.6108699050934394</v>
      </c>
      <c r="D893" s="3">
        <v>3.0907811132373118</v>
      </c>
      <c r="E893" s="3">
        <v>7.1192998511524479</v>
      </c>
      <c r="F893" s="3">
        <v>4.9176921538355929</v>
      </c>
      <c r="G893" s="14">
        <v>1.4114664955375806</v>
      </c>
      <c r="H893" s="25">
        <v>20.150109518856372</v>
      </c>
    </row>
    <row r="894" spans="2:8" x14ac:dyDescent="0.25">
      <c r="B894" s="25">
        <v>891</v>
      </c>
      <c r="C894" s="23">
        <v>4.924505493104947</v>
      </c>
      <c r="D894" s="3">
        <v>2.715693751451671</v>
      </c>
      <c r="E894" s="3">
        <v>5.0209996015178255</v>
      </c>
      <c r="F894" s="3">
        <v>5.0409839497065647</v>
      </c>
      <c r="G894" s="14">
        <v>1.7692684882034178</v>
      </c>
      <c r="H894" s="25">
        <v>19.471451283984425</v>
      </c>
    </row>
    <row r="895" spans="2:8" x14ac:dyDescent="0.25">
      <c r="B895" s="25">
        <v>892</v>
      </c>
      <c r="C895" s="23">
        <v>3.7711179242890833</v>
      </c>
      <c r="D895" s="3">
        <v>3.6015472539190965</v>
      </c>
      <c r="E895" s="3">
        <v>6.8264187826907818</v>
      </c>
      <c r="F895" s="3">
        <v>3.9197377880049391</v>
      </c>
      <c r="G895" s="14">
        <v>1.6887368211319083</v>
      </c>
      <c r="H895" s="25">
        <v>19.807558570035809</v>
      </c>
    </row>
    <row r="896" spans="2:8" x14ac:dyDescent="0.25">
      <c r="B896" s="25">
        <v>893</v>
      </c>
      <c r="C896" s="23">
        <v>4.1018631327861614</v>
      </c>
      <c r="D896" s="3">
        <v>2.7768343181500197</v>
      </c>
      <c r="E896" s="3">
        <v>5.9000658089867546</v>
      </c>
      <c r="F896" s="3">
        <v>3.1334970311520531</v>
      </c>
      <c r="G896" s="14">
        <v>1.3916556909304996</v>
      </c>
      <c r="H896" s="25">
        <v>17.303915982005488</v>
      </c>
    </row>
    <row r="897" spans="2:8" x14ac:dyDescent="0.25">
      <c r="B897" s="25">
        <v>894</v>
      </c>
      <c r="C897" s="23">
        <v>3.9688367184003392</v>
      </c>
      <c r="D897" s="3">
        <v>2.6159714785899544</v>
      </c>
      <c r="E897" s="3">
        <v>4.2851868453660984</v>
      </c>
      <c r="F897" s="3">
        <v>3.2615691130154221</v>
      </c>
      <c r="G897" s="14">
        <v>1.7811005424447854</v>
      </c>
      <c r="H897" s="25">
        <v>15.912664697816599</v>
      </c>
    </row>
    <row r="898" spans="2:8" x14ac:dyDescent="0.25">
      <c r="B898" s="25">
        <v>895</v>
      </c>
      <c r="C898" s="23">
        <v>4.0806978433630574</v>
      </c>
      <c r="D898" s="3">
        <v>2.68194235127286</v>
      </c>
      <c r="E898" s="3">
        <v>7.2635801362944541</v>
      </c>
      <c r="F898" s="3">
        <v>3.5495258571750012</v>
      </c>
      <c r="G898" s="14">
        <v>1.8332078960305949</v>
      </c>
      <c r="H898" s="25">
        <v>19.408954084135967</v>
      </c>
    </row>
    <row r="899" spans="2:8" x14ac:dyDescent="0.25">
      <c r="B899" s="25">
        <v>896</v>
      </c>
      <c r="C899" s="23">
        <v>3.0993210032851715</v>
      </c>
      <c r="D899" s="3">
        <v>3.5449981972185154</v>
      </c>
      <c r="E899" s="3">
        <v>7.9730630010664756</v>
      </c>
      <c r="F899" s="3">
        <v>5.3316667370125375</v>
      </c>
      <c r="G899" s="14">
        <v>1.8135941384088514</v>
      </c>
      <c r="H899" s="25">
        <v>21.762643076991552</v>
      </c>
    </row>
    <row r="900" spans="2:8" x14ac:dyDescent="0.25">
      <c r="B900" s="25">
        <v>897</v>
      </c>
      <c r="C900" s="23">
        <v>4.0845571067595454</v>
      </c>
      <c r="D900" s="3">
        <v>2.4967513961119634</v>
      </c>
      <c r="E900" s="3">
        <v>6.2258020490406629</v>
      </c>
      <c r="F900" s="3">
        <v>3.8435948048341211</v>
      </c>
      <c r="G900" s="14">
        <v>1.4365286539606674</v>
      </c>
      <c r="H900" s="25">
        <v>18.087234010706961</v>
      </c>
    </row>
    <row r="901" spans="2:8" x14ac:dyDescent="0.25">
      <c r="B901" s="25">
        <v>898</v>
      </c>
      <c r="C901" s="23">
        <v>4.212676587754502</v>
      </c>
      <c r="D901" s="3">
        <v>2.4300154165065968</v>
      </c>
      <c r="E901" s="3">
        <v>4.608074423636312</v>
      </c>
      <c r="F901" s="3">
        <v>4.7485887922513079</v>
      </c>
      <c r="G901" s="14">
        <v>1.3821450991749407</v>
      </c>
      <c r="H901" s="25">
        <v>17.38150031932366</v>
      </c>
    </row>
    <row r="902" spans="2:8" x14ac:dyDescent="0.25">
      <c r="B902" s="25">
        <v>899</v>
      </c>
      <c r="C902" s="23">
        <v>4.0108939253054015</v>
      </c>
      <c r="D902" s="3">
        <v>3.2170610378483366</v>
      </c>
      <c r="E902" s="3">
        <v>6.8025849007697232</v>
      </c>
      <c r="F902" s="3">
        <v>4.5869601372016318</v>
      </c>
      <c r="G902" s="14">
        <v>1.9013104012672017</v>
      </c>
      <c r="H902" s="25">
        <v>20.518810402392297</v>
      </c>
    </row>
    <row r="903" spans="2:8" x14ac:dyDescent="0.25">
      <c r="B903" s="25">
        <v>900</v>
      </c>
      <c r="C903" s="23">
        <v>4.7407447369740945</v>
      </c>
      <c r="D903" s="3">
        <v>2.0644804084136492</v>
      </c>
      <c r="E903" s="3">
        <v>6.6948929207984245</v>
      </c>
      <c r="F903" s="3">
        <v>5.0689034878886492</v>
      </c>
      <c r="G903" s="14">
        <v>1.2986370341349982</v>
      </c>
      <c r="H903" s="25">
        <v>19.867658588209814</v>
      </c>
    </row>
    <row r="904" spans="2:8" x14ac:dyDescent="0.25">
      <c r="B904" s="25">
        <v>901</v>
      </c>
      <c r="C904" s="23">
        <v>3.0493054005645801</v>
      </c>
      <c r="D904" s="3">
        <v>3.7901190076573594</v>
      </c>
      <c r="E904" s="3">
        <v>7.3906577491757179</v>
      </c>
      <c r="F904" s="3">
        <v>3.3317006399895441</v>
      </c>
      <c r="G904" s="14">
        <v>1.6475183751198199</v>
      </c>
      <c r="H904" s="25">
        <v>19.209301172507022</v>
      </c>
    </row>
    <row r="905" spans="2:8" x14ac:dyDescent="0.25">
      <c r="B905" s="25">
        <v>902</v>
      </c>
      <c r="C905" s="23">
        <v>3.9796869911910444</v>
      </c>
      <c r="D905" s="3">
        <v>2.745726481771789</v>
      </c>
      <c r="E905" s="3">
        <v>6.4710639019323732</v>
      </c>
      <c r="F905" s="3">
        <v>3.5573456030790265</v>
      </c>
      <c r="G905" s="14">
        <v>1.5599504015440335</v>
      </c>
      <c r="H905" s="25">
        <v>18.313773379518263</v>
      </c>
    </row>
    <row r="906" spans="2:8" x14ac:dyDescent="0.25">
      <c r="B906" s="25">
        <v>903</v>
      </c>
      <c r="C906" s="23">
        <v>3.9958634751372317</v>
      </c>
      <c r="D906" s="3">
        <v>3.7944363694910721</v>
      </c>
      <c r="E906" s="3">
        <v>6.8212148090732931</v>
      </c>
      <c r="F906" s="3">
        <v>5.598904376604616</v>
      </c>
      <c r="G906" s="14">
        <v>1.5517817427097931</v>
      </c>
      <c r="H906" s="25">
        <v>21.762200773016005</v>
      </c>
    </row>
    <row r="907" spans="2:8" x14ac:dyDescent="0.25">
      <c r="B907" s="25">
        <v>904</v>
      </c>
      <c r="C907" s="23">
        <v>3.4738541797037796</v>
      </c>
      <c r="D907" s="3">
        <v>2.9346252513909139</v>
      </c>
      <c r="E907" s="3">
        <v>5.0104153145938257</v>
      </c>
      <c r="F907" s="3">
        <v>3.1898613488317071</v>
      </c>
      <c r="G907" s="14">
        <v>1.319636653686205</v>
      </c>
      <c r="H907" s="25">
        <v>15.928392748206431</v>
      </c>
    </row>
    <row r="908" spans="2:8" x14ac:dyDescent="0.25">
      <c r="B908" s="25">
        <v>905</v>
      </c>
      <c r="C908" s="23">
        <v>4.0778222278007972</v>
      </c>
      <c r="D908" s="3">
        <v>3.2237997474732007</v>
      </c>
      <c r="E908" s="3">
        <v>6.1813429091283583</v>
      </c>
      <c r="F908" s="3">
        <v>3.6930953550796617</v>
      </c>
      <c r="G908" s="14">
        <v>1.7536503886051893</v>
      </c>
      <c r="H908" s="25">
        <v>18.929710628087207</v>
      </c>
    </row>
    <row r="909" spans="2:8" x14ac:dyDescent="0.25">
      <c r="B909" s="25">
        <v>906</v>
      </c>
      <c r="C909" s="23">
        <v>3.5273030692904461</v>
      </c>
      <c r="D909" s="3">
        <v>2.676602980655884</v>
      </c>
      <c r="E909" s="3">
        <v>5.461982639465683</v>
      </c>
      <c r="F909" s="3">
        <v>3.7650314459196683</v>
      </c>
      <c r="G909" s="14">
        <v>1.5029245143777352</v>
      </c>
      <c r="H909" s="25">
        <v>16.933844649709414</v>
      </c>
    </row>
    <row r="910" spans="2:8" x14ac:dyDescent="0.25">
      <c r="B910" s="25">
        <v>907</v>
      </c>
      <c r="C910" s="23">
        <v>3.2555131860753215</v>
      </c>
      <c r="D910" s="3">
        <v>2.619960598904965</v>
      </c>
      <c r="E910" s="3">
        <v>5.081508348123668</v>
      </c>
      <c r="F910" s="3">
        <v>3.8917964803834937</v>
      </c>
      <c r="G910" s="14">
        <v>1.1280801922672159</v>
      </c>
      <c r="H910" s="25">
        <v>15.976858805754665</v>
      </c>
    </row>
    <row r="911" spans="2:8" x14ac:dyDescent="0.25">
      <c r="B911" s="25">
        <v>908</v>
      </c>
      <c r="C911" s="23">
        <v>3.2598443179144421</v>
      </c>
      <c r="D911" s="3">
        <v>2.5908433703250182</v>
      </c>
      <c r="E911" s="3">
        <v>4.8130872167008629</v>
      </c>
      <c r="F911" s="3">
        <v>4.816387905602932</v>
      </c>
      <c r="G911" s="14">
        <v>1.3676640380767284</v>
      </c>
      <c r="H911" s="25">
        <v>16.847826848619984</v>
      </c>
    </row>
    <row r="912" spans="2:8" x14ac:dyDescent="0.25">
      <c r="B912" s="25">
        <v>909</v>
      </c>
      <c r="C912" s="23">
        <v>4.0575620564038628</v>
      </c>
      <c r="D912" s="3">
        <v>2.9210599125931065</v>
      </c>
      <c r="E912" s="3">
        <v>5.1551776682260959</v>
      </c>
      <c r="F912" s="3">
        <v>3.9070128812239688</v>
      </c>
      <c r="G912" s="14">
        <v>1.2917377371143528</v>
      </c>
      <c r="H912" s="25">
        <v>17.332550255561387</v>
      </c>
    </row>
    <row r="913" spans="2:8" x14ac:dyDescent="0.25">
      <c r="B913" s="25">
        <v>910</v>
      </c>
      <c r="C913" s="23">
        <v>4.0439208193244944</v>
      </c>
      <c r="D913" s="3">
        <v>2.796435412613361</v>
      </c>
      <c r="E913" s="3">
        <v>6.5311341171528117</v>
      </c>
      <c r="F913" s="3">
        <v>3.6115901586693382</v>
      </c>
      <c r="G913" s="14">
        <v>1.6445670045242946</v>
      </c>
      <c r="H913" s="25">
        <v>18.627647512284298</v>
      </c>
    </row>
    <row r="914" spans="2:8" x14ac:dyDescent="0.25">
      <c r="B914" s="25">
        <v>911</v>
      </c>
      <c r="C914" s="23">
        <v>4.4606057599030455</v>
      </c>
      <c r="D914" s="3">
        <v>2.9417074824802043</v>
      </c>
      <c r="E914" s="3">
        <v>6.0465193533639265</v>
      </c>
      <c r="F914" s="3">
        <v>3.7619698911027109</v>
      </c>
      <c r="G914" s="14">
        <v>1.4062455299571675</v>
      </c>
      <c r="H914" s="25">
        <v>18.617048016807058</v>
      </c>
    </row>
    <row r="915" spans="2:8" x14ac:dyDescent="0.25">
      <c r="B915" s="25">
        <v>912</v>
      </c>
      <c r="C915" s="23">
        <v>3.2114516613914614</v>
      </c>
      <c r="D915" s="3">
        <v>3.3417381842543992</v>
      </c>
      <c r="E915" s="3">
        <v>4.4188893382419687</v>
      </c>
      <c r="F915" s="3">
        <v>4.9518978146287651</v>
      </c>
      <c r="G915" s="14">
        <v>1.7092795560521812</v>
      </c>
      <c r="H915" s="25">
        <v>17.633256554568774</v>
      </c>
    </row>
    <row r="916" spans="2:8" x14ac:dyDescent="0.25">
      <c r="B916" s="25">
        <v>913</v>
      </c>
      <c r="C916" s="23">
        <v>4.6752770902686995</v>
      </c>
      <c r="D916" s="3">
        <v>3.5093269230774982</v>
      </c>
      <c r="E916" s="3">
        <v>6.6441494157790917</v>
      </c>
      <c r="F916" s="3">
        <v>4.0196471836232437</v>
      </c>
      <c r="G916" s="14">
        <v>1.5824412350195713</v>
      </c>
      <c r="H916" s="25">
        <v>20.430841847768107</v>
      </c>
    </row>
    <row r="917" spans="2:8" x14ac:dyDescent="0.25">
      <c r="B917" s="25">
        <v>914</v>
      </c>
      <c r="C917" s="23">
        <v>3.9928823080186526</v>
      </c>
      <c r="D917" s="3">
        <v>3.2719164789742274</v>
      </c>
      <c r="E917" s="3">
        <v>4.4860129704392948</v>
      </c>
      <c r="F917" s="3">
        <v>5.0519158136097051</v>
      </c>
      <c r="G917" s="14">
        <v>1.1385815309473086</v>
      </c>
      <c r="H917" s="25">
        <v>17.941309101989187</v>
      </c>
    </row>
    <row r="918" spans="2:8" x14ac:dyDescent="0.25">
      <c r="B918" s="25">
        <v>915</v>
      </c>
      <c r="C918" s="23">
        <v>4.4435363505831749</v>
      </c>
      <c r="D918" s="3">
        <v>3.7792455779418095</v>
      </c>
      <c r="E918" s="3">
        <v>5.1008913742910744</v>
      </c>
      <c r="F918" s="3">
        <v>4.7412005006617628</v>
      </c>
      <c r="G918" s="14">
        <v>1.092626312688002</v>
      </c>
      <c r="H918" s="25">
        <v>19.157500116165821</v>
      </c>
    </row>
    <row r="919" spans="2:8" x14ac:dyDescent="0.25">
      <c r="B919" s="25">
        <v>916</v>
      </c>
      <c r="C919" s="23">
        <v>3.7952797121135555</v>
      </c>
      <c r="D919" s="3">
        <v>3.1989200808857996</v>
      </c>
      <c r="E919" s="3">
        <v>4.792969526469034</v>
      </c>
      <c r="F919" s="3">
        <v>5.3759600291405176</v>
      </c>
      <c r="G919" s="14">
        <v>1.4390736008662808</v>
      </c>
      <c r="H919" s="25">
        <v>18.602202949475188</v>
      </c>
    </row>
    <row r="920" spans="2:8" x14ac:dyDescent="0.25">
      <c r="B920" s="25">
        <v>917</v>
      </c>
      <c r="C920" s="23">
        <v>4.4377553959066933</v>
      </c>
      <c r="D920" s="3">
        <v>3.2973671038680576</v>
      </c>
      <c r="E920" s="3">
        <v>5.0650621163086935</v>
      </c>
      <c r="F920" s="3">
        <v>3.595882773769977</v>
      </c>
      <c r="G920" s="14">
        <v>1.6532453069024682</v>
      </c>
      <c r="H920" s="25">
        <v>18.049312696755891</v>
      </c>
    </row>
    <row r="921" spans="2:8" x14ac:dyDescent="0.25">
      <c r="B921" s="25">
        <v>918</v>
      </c>
      <c r="C921" s="23">
        <v>4.2060508824588601</v>
      </c>
      <c r="D921" s="3">
        <v>3.1136694005107159</v>
      </c>
      <c r="E921" s="3">
        <v>5.5540051503469616</v>
      </c>
      <c r="F921" s="3">
        <v>3.6568382660022887</v>
      </c>
      <c r="G921" s="14">
        <v>1.2171473619709254</v>
      </c>
      <c r="H921" s="25">
        <v>17.747711061289753</v>
      </c>
    </row>
    <row r="922" spans="2:8" x14ac:dyDescent="0.25">
      <c r="B922" s="25">
        <v>919</v>
      </c>
      <c r="C922" s="23">
        <v>4.5335691506436842</v>
      </c>
      <c r="D922" s="3">
        <v>2.5808214263730878</v>
      </c>
      <c r="E922" s="3">
        <v>5.6829992428979637</v>
      </c>
      <c r="F922" s="3">
        <v>3.6900453995120444</v>
      </c>
      <c r="G922" s="14">
        <v>1.8617314941546006</v>
      </c>
      <c r="H922" s="25">
        <v>18.349166713581379</v>
      </c>
    </row>
    <row r="923" spans="2:8" x14ac:dyDescent="0.25">
      <c r="B923" s="25">
        <v>920</v>
      </c>
      <c r="C923" s="23">
        <v>3.9464484266128896</v>
      </c>
      <c r="D923" s="3">
        <v>2.7488947623486255</v>
      </c>
      <c r="E923" s="3">
        <v>5.1517126183406061</v>
      </c>
      <c r="F923" s="3">
        <v>4.3453857998697902</v>
      </c>
      <c r="G923" s="14">
        <v>1.6203415022651328</v>
      </c>
      <c r="H923" s="25">
        <v>17.812783109437046</v>
      </c>
    </row>
    <row r="924" spans="2:8" x14ac:dyDescent="0.25">
      <c r="B924" s="25">
        <v>921</v>
      </c>
      <c r="C924" s="23">
        <v>3.9184620539007193</v>
      </c>
      <c r="D924" s="3">
        <v>2.6087616007598351</v>
      </c>
      <c r="E924" s="3">
        <v>5.3758239115406372</v>
      </c>
      <c r="F924" s="3">
        <v>3.6768614549893166</v>
      </c>
      <c r="G924" s="14">
        <v>1.9148559262292841</v>
      </c>
      <c r="H924" s="25">
        <v>17.494764947419792</v>
      </c>
    </row>
    <row r="925" spans="2:8" x14ac:dyDescent="0.25">
      <c r="B925" s="25">
        <v>922</v>
      </c>
      <c r="C925" s="23">
        <v>4.1317548309211229</v>
      </c>
      <c r="D925" s="3">
        <v>2.4232087475320609</v>
      </c>
      <c r="E925" s="3">
        <v>4.8023113148344647</v>
      </c>
      <c r="F925" s="3">
        <v>4.4765575078899307</v>
      </c>
      <c r="G925" s="14">
        <v>1.1795665974426679</v>
      </c>
      <c r="H925" s="25">
        <v>17.013398998620247</v>
      </c>
    </row>
    <row r="926" spans="2:8" x14ac:dyDescent="0.25">
      <c r="B926" s="25">
        <v>923</v>
      </c>
      <c r="C926" s="23">
        <v>3.5305509860267499</v>
      </c>
      <c r="D926" s="3">
        <v>3.306018962324893</v>
      </c>
      <c r="E926" s="3">
        <v>4.3227877089073674</v>
      </c>
      <c r="F926" s="3">
        <v>4.7648293007423632</v>
      </c>
      <c r="G926" s="14">
        <v>1.7954530514184048</v>
      </c>
      <c r="H926" s="25">
        <v>17.719640009419781</v>
      </c>
    </row>
    <row r="927" spans="2:8" x14ac:dyDescent="0.25">
      <c r="B927" s="25">
        <v>924</v>
      </c>
      <c r="C927" s="23">
        <v>4.4186609796787089</v>
      </c>
      <c r="D927" s="3">
        <v>2.50052223612906</v>
      </c>
      <c r="E927" s="3">
        <v>7.4142323506678309</v>
      </c>
      <c r="F927" s="3">
        <v>3.1782536624221884</v>
      </c>
      <c r="G927" s="14">
        <v>1.4760233082942433</v>
      </c>
      <c r="H927" s="25">
        <v>18.987692537192032</v>
      </c>
    </row>
    <row r="928" spans="2:8" x14ac:dyDescent="0.25">
      <c r="B928" s="25">
        <v>925</v>
      </c>
      <c r="C928" s="23">
        <v>3.8105007622895841</v>
      </c>
      <c r="D928" s="3">
        <v>2.6299385733592922</v>
      </c>
      <c r="E928" s="3">
        <v>5.6140222718458119</v>
      </c>
      <c r="F928" s="3">
        <v>4.534306178051569</v>
      </c>
      <c r="G928" s="14">
        <v>1.7555726895623645</v>
      </c>
      <c r="H928" s="25">
        <v>18.34434047510862</v>
      </c>
    </row>
    <row r="929" spans="2:8" x14ac:dyDescent="0.25">
      <c r="B929" s="25">
        <v>926</v>
      </c>
      <c r="C929" s="23">
        <v>3.7907270258636365</v>
      </c>
      <c r="D929" s="3">
        <v>3.5427824862274413</v>
      </c>
      <c r="E929" s="3">
        <v>4.3446846026854775</v>
      </c>
      <c r="F929" s="3">
        <v>4.3875449403105558</v>
      </c>
      <c r="G929" s="14">
        <v>1.3674064547908154</v>
      </c>
      <c r="H929" s="25">
        <v>17.433145509877924</v>
      </c>
    </row>
    <row r="930" spans="2:8" x14ac:dyDescent="0.25">
      <c r="B930" s="25">
        <v>927</v>
      </c>
      <c r="C930" s="23">
        <v>4.155035615985982</v>
      </c>
      <c r="D930" s="3">
        <v>3.1159812478796516</v>
      </c>
      <c r="E930" s="3">
        <v>5.7855984404022447</v>
      </c>
      <c r="F930" s="3">
        <v>3.2199018825706078</v>
      </c>
      <c r="G930" s="14">
        <v>1.5447264932103089</v>
      </c>
      <c r="H930" s="25">
        <v>17.821243680048795</v>
      </c>
    </row>
    <row r="931" spans="2:8" x14ac:dyDescent="0.25">
      <c r="B931" s="25">
        <v>928</v>
      </c>
      <c r="C931" s="23">
        <v>4.6026040570587137</v>
      </c>
      <c r="D931" s="3">
        <v>2.4744362300061304</v>
      </c>
      <c r="E931" s="3">
        <v>7.0357455941998923</v>
      </c>
      <c r="F931" s="3">
        <v>3.3889596643469373</v>
      </c>
      <c r="G931" s="14">
        <v>1.7138807330424664</v>
      </c>
      <c r="H931" s="25">
        <v>19.215626278654138</v>
      </c>
    </row>
    <row r="932" spans="2:8" x14ac:dyDescent="0.25">
      <c r="B932" s="25">
        <v>929</v>
      </c>
      <c r="C932" s="23">
        <v>4.0009830182863002</v>
      </c>
      <c r="D932" s="3">
        <v>3.0094807496543012</v>
      </c>
      <c r="E932" s="3">
        <v>5.074480284866004</v>
      </c>
      <c r="F932" s="3">
        <v>4.8597416563681195</v>
      </c>
      <c r="G932" s="14">
        <v>1.6424374471383416</v>
      </c>
      <c r="H932" s="25">
        <v>18.587123156313066</v>
      </c>
    </row>
    <row r="933" spans="2:8" x14ac:dyDescent="0.25">
      <c r="B933" s="25">
        <v>930</v>
      </c>
      <c r="C933" s="23">
        <v>3.8616102506198926</v>
      </c>
      <c r="D933" s="3">
        <v>3.0679383839696035</v>
      </c>
      <c r="E933" s="3">
        <v>5.9672448779029814</v>
      </c>
      <c r="F933" s="3">
        <v>4.6441173860436287</v>
      </c>
      <c r="G933" s="14">
        <v>1.618010895290267</v>
      </c>
      <c r="H933" s="25">
        <v>19.158921793826373</v>
      </c>
    </row>
    <row r="934" spans="2:8" x14ac:dyDescent="0.25">
      <c r="B934" s="25">
        <v>931</v>
      </c>
      <c r="C934" s="23">
        <v>3.7124052977785045</v>
      </c>
      <c r="D934" s="3">
        <v>2.3214205020012733</v>
      </c>
      <c r="E934" s="3">
        <v>6.9048617420213141</v>
      </c>
      <c r="F934" s="3">
        <v>4.15955368299689</v>
      </c>
      <c r="G934" s="14">
        <v>1.1981064934315244</v>
      </c>
      <c r="H934" s="25">
        <v>18.296347718229505</v>
      </c>
    </row>
    <row r="935" spans="2:8" x14ac:dyDescent="0.25">
      <c r="B935" s="25">
        <v>932</v>
      </c>
      <c r="C935" s="23">
        <v>3.8093082071235096</v>
      </c>
      <c r="D935" s="3">
        <v>3.3803230327129716</v>
      </c>
      <c r="E935" s="3">
        <v>5.6086393264582313</v>
      </c>
      <c r="F935" s="3">
        <v>3.6065297480409835</v>
      </c>
      <c r="G935" s="14">
        <v>1.545985004530118</v>
      </c>
      <c r="H935" s="25">
        <v>17.950785318865812</v>
      </c>
    </row>
    <row r="936" spans="2:8" x14ac:dyDescent="0.25">
      <c r="B936" s="25">
        <v>933</v>
      </c>
      <c r="C936" s="23">
        <v>4.3945791814272157</v>
      </c>
      <c r="D936" s="3">
        <v>2.7623977221230014</v>
      </c>
      <c r="E936" s="3">
        <v>5.301965902692058</v>
      </c>
      <c r="F936" s="3">
        <v>3.2286152641018115</v>
      </c>
      <c r="G936" s="14">
        <v>1.0858972923545955</v>
      </c>
      <c r="H936" s="25">
        <v>16.773455362698684</v>
      </c>
    </row>
    <row r="937" spans="2:8" x14ac:dyDescent="0.25">
      <c r="B937" s="25">
        <v>934</v>
      </c>
      <c r="C937" s="23">
        <v>4.0152355773642592</v>
      </c>
      <c r="D937" s="3">
        <v>3.3982893206301323</v>
      </c>
      <c r="E937" s="3">
        <v>6.1375071086635176</v>
      </c>
      <c r="F937" s="3">
        <v>4.3235263488933331</v>
      </c>
      <c r="G937" s="14">
        <v>1.6027724289716998</v>
      </c>
      <c r="H937" s="25">
        <v>19.477330784522945</v>
      </c>
    </row>
    <row r="938" spans="2:8" x14ac:dyDescent="0.25">
      <c r="B938" s="25">
        <v>935</v>
      </c>
      <c r="C938" s="23">
        <v>4.6784654681002209</v>
      </c>
      <c r="D938" s="3">
        <v>2.6230669574430783</v>
      </c>
      <c r="E938" s="3">
        <v>4.9147348623521907</v>
      </c>
      <c r="F938" s="3">
        <v>4.2656443987462058</v>
      </c>
      <c r="G938" s="14">
        <v>1.66492574138564</v>
      </c>
      <c r="H938" s="25">
        <v>18.146837428027336</v>
      </c>
    </row>
    <row r="939" spans="2:8" x14ac:dyDescent="0.25">
      <c r="B939" s="25">
        <v>936</v>
      </c>
      <c r="C939" s="23">
        <v>4.810569120159685</v>
      </c>
      <c r="D939" s="3">
        <v>2.8381982838724382</v>
      </c>
      <c r="E939" s="3">
        <v>5.1738947783699976</v>
      </c>
      <c r="F939" s="3">
        <v>4.2915865108882212</v>
      </c>
      <c r="G939" s="14">
        <v>1.3937122842345739</v>
      </c>
      <c r="H939" s="25">
        <v>18.507960977524917</v>
      </c>
    </row>
    <row r="940" spans="2:8" x14ac:dyDescent="0.25">
      <c r="B940" s="25">
        <v>937</v>
      </c>
      <c r="C940" s="23">
        <v>3.7979870402292413</v>
      </c>
      <c r="D940" s="3">
        <v>3.7618544587912521</v>
      </c>
      <c r="E940" s="3">
        <v>5.4766079324377426</v>
      </c>
      <c r="F940" s="3">
        <v>5.1292624661350628</v>
      </c>
      <c r="G940" s="14">
        <v>1.4532389364049516</v>
      </c>
      <c r="H940" s="25">
        <v>19.618950833998248</v>
      </c>
    </row>
    <row r="941" spans="2:8" x14ac:dyDescent="0.25">
      <c r="B941" s="25">
        <v>938</v>
      </c>
      <c r="C941" s="23">
        <v>3.4688235023091374</v>
      </c>
      <c r="D941" s="3">
        <v>2.9248362628255391</v>
      </c>
      <c r="E941" s="3">
        <v>5.4316639213197107</v>
      </c>
      <c r="F941" s="3">
        <v>4.5314579749244217</v>
      </c>
      <c r="G941" s="14">
        <v>1.5166680803538859</v>
      </c>
      <c r="H941" s="25">
        <v>17.873449741732696</v>
      </c>
    </row>
    <row r="942" spans="2:8" x14ac:dyDescent="0.25">
      <c r="B942" s="25">
        <v>939</v>
      </c>
      <c r="C942" s="23">
        <v>4.6066295748826045</v>
      </c>
      <c r="D942" s="3">
        <v>2.8309758333658364</v>
      </c>
      <c r="E942" s="3">
        <v>5.9949704400954955</v>
      </c>
      <c r="F942" s="3">
        <v>3.0900863126290914</v>
      </c>
      <c r="G942" s="14">
        <v>1.3813363767706832</v>
      </c>
      <c r="H942" s="25">
        <v>17.903998537743711</v>
      </c>
    </row>
    <row r="943" spans="2:8" x14ac:dyDescent="0.25">
      <c r="B943" s="25">
        <v>940</v>
      </c>
      <c r="C943" s="23">
        <v>3.7492846752514364</v>
      </c>
      <c r="D943" s="3">
        <v>3.5480535606938126</v>
      </c>
      <c r="E943" s="3">
        <v>5.6947761642981911</v>
      </c>
      <c r="F943" s="3">
        <v>5.0153732501380039</v>
      </c>
      <c r="G943" s="14">
        <v>1.5688313917590331</v>
      </c>
      <c r="H943" s="25">
        <v>19.576319042140479</v>
      </c>
    </row>
    <row r="944" spans="2:8" x14ac:dyDescent="0.25">
      <c r="B944" s="25">
        <v>941</v>
      </c>
      <c r="C944" s="23">
        <v>3.9131715665271423</v>
      </c>
      <c r="D944" s="3">
        <v>3.0744217375835863</v>
      </c>
      <c r="E944" s="3">
        <v>4.3917665473252523</v>
      </c>
      <c r="F944" s="3">
        <v>3.6267031582277056</v>
      </c>
      <c r="G944" s="14">
        <v>1.3381206330248301</v>
      </c>
      <c r="H944" s="25">
        <v>16.344183642688517</v>
      </c>
    </row>
    <row r="945" spans="2:8" x14ac:dyDescent="0.25">
      <c r="B945" s="25">
        <v>942</v>
      </c>
      <c r="C945" s="23">
        <v>4.4494135835723414</v>
      </c>
      <c r="D945" s="3">
        <v>2.8601928762733411</v>
      </c>
      <c r="E945" s="3">
        <v>6.4330473034207829</v>
      </c>
      <c r="F945" s="3">
        <v>4.2129204708152681</v>
      </c>
      <c r="G945" s="14">
        <v>1.6877007160093593</v>
      </c>
      <c r="H945" s="25">
        <v>19.64327495009109</v>
      </c>
    </row>
    <row r="946" spans="2:8" x14ac:dyDescent="0.25">
      <c r="B946" s="25">
        <v>943</v>
      </c>
      <c r="C946" s="23">
        <v>4.3902126645049888</v>
      </c>
      <c r="D946" s="3">
        <v>2.79111726800121</v>
      </c>
      <c r="E946" s="3">
        <v>5.4546062466996057</v>
      </c>
      <c r="F946" s="3">
        <v>4.7001792665091999</v>
      </c>
      <c r="G946" s="14">
        <v>1.3243116879830714</v>
      </c>
      <c r="H946" s="25">
        <v>18.660427133698075</v>
      </c>
    </row>
    <row r="947" spans="2:8" x14ac:dyDescent="0.25">
      <c r="B947" s="25">
        <v>944</v>
      </c>
      <c r="C947" s="23">
        <v>4.0632564808840899</v>
      </c>
      <c r="D947" s="3">
        <v>2.872567625335249</v>
      </c>
      <c r="E947" s="3">
        <v>6.6282104053882769</v>
      </c>
      <c r="F947" s="3">
        <v>5.0309779429978976</v>
      </c>
      <c r="G947" s="14">
        <v>1.5123178570455071</v>
      </c>
      <c r="H947" s="25">
        <v>20.107330311651019</v>
      </c>
    </row>
    <row r="948" spans="2:8" x14ac:dyDescent="0.25">
      <c r="B948" s="25">
        <v>945</v>
      </c>
      <c r="C948" s="23">
        <v>4.4479594065217656</v>
      </c>
      <c r="D948" s="3">
        <v>3.211677848886489</v>
      </c>
      <c r="E948" s="3">
        <v>6.0561050080900651</v>
      </c>
      <c r="F948" s="3">
        <v>3.4538542066668492</v>
      </c>
      <c r="G948" s="14">
        <v>1.6907593275056754</v>
      </c>
      <c r="H948" s="25">
        <v>18.860355797670845</v>
      </c>
    </row>
    <row r="949" spans="2:8" x14ac:dyDescent="0.25">
      <c r="B949" s="25">
        <v>946</v>
      </c>
      <c r="C949" s="23">
        <v>3.7730197527398586</v>
      </c>
      <c r="D949" s="3">
        <v>3.4533682902224752</v>
      </c>
      <c r="E949" s="3">
        <v>6.1994068378031093</v>
      </c>
      <c r="F949" s="3">
        <v>3.5584884945784889</v>
      </c>
      <c r="G949" s="14">
        <v>1.6277508746318192</v>
      </c>
      <c r="H949" s="25">
        <v>18.612034249975753</v>
      </c>
    </row>
    <row r="950" spans="2:8" x14ac:dyDescent="0.25">
      <c r="B950" s="25">
        <v>947</v>
      </c>
      <c r="C950" s="23">
        <v>4.0914489725305465</v>
      </c>
      <c r="D950" s="3">
        <v>2.5736620569876054</v>
      </c>
      <c r="E950" s="3">
        <v>5.1131011044107266</v>
      </c>
      <c r="F950" s="3">
        <v>3.8446166736389396</v>
      </c>
      <c r="G950" s="14">
        <v>1.1905400587225805</v>
      </c>
      <c r="H950" s="25">
        <v>16.813368866290396</v>
      </c>
    </row>
    <row r="951" spans="2:8" x14ac:dyDescent="0.25">
      <c r="B951" s="25">
        <v>948</v>
      </c>
      <c r="C951" s="23">
        <v>4.2963902407541736</v>
      </c>
      <c r="D951" s="3">
        <v>2.8964297766587825</v>
      </c>
      <c r="E951" s="3">
        <v>5.8570608965914515</v>
      </c>
      <c r="F951" s="3">
        <v>4.5964917500299762</v>
      </c>
      <c r="G951" s="14">
        <v>1.5540015158352931</v>
      </c>
      <c r="H951" s="25">
        <v>19.200374179869677</v>
      </c>
    </row>
    <row r="952" spans="2:8" x14ac:dyDescent="0.25">
      <c r="B952" s="25">
        <v>949</v>
      </c>
      <c r="C952" s="23">
        <v>4.013239957596701</v>
      </c>
      <c r="D952" s="3">
        <v>3.5113237685192678</v>
      </c>
      <c r="E952" s="3">
        <v>7.1353821695461495</v>
      </c>
      <c r="F952" s="3">
        <v>3.801284282411046</v>
      </c>
      <c r="G952" s="14">
        <v>1.2433347864113058</v>
      </c>
      <c r="H952" s="25">
        <v>19.704564964484472</v>
      </c>
    </row>
    <row r="953" spans="2:8" x14ac:dyDescent="0.25">
      <c r="B953" s="25">
        <v>950</v>
      </c>
      <c r="C953" s="23">
        <v>4.2104717367784747</v>
      </c>
      <c r="D953" s="3">
        <v>2.8772844940990883</v>
      </c>
      <c r="E953" s="3">
        <v>5.7162581809116819</v>
      </c>
      <c r="F953" s="3">
        <v>4.4589191166296036</v>
      </c>
      <c r="G953" s="14">
        <v>1.5676793768519353</v>
      </c>
      <c r="H953" s="25">
        <v>18.830612905270783</v>
      </c>
    </row>
    <row r="954" spans="2:8" x14ac:dyDescent="0.25">
      <c r="B954" s="25">
        <v>951</v>
      </c>
      <c r="C954" s="23">
        <v>3.8279167389897655</v>
      </c>
      <c r="D954" s="3">
        <v>2.6641145694738548</v>
      </c>
      <c r="E954" s="3">
        <v>6.4007701495117448</v>
      </c>
      <c r="F954" s="3">
        <v>3.7589500142963463</v>
      </c>
      <c r="G954" s="14">
        <v>1.8125120207348306</v>
      </c>
      <c r="H954" s="25">
        <v>18.464263493006541</v>
      </c>
    </row>
    <row r="955" spans="2:8" x14ac:dyDescent="0.25">
      <c r="B955" s="25">
        <v>952</v>
      </c>
      <c r="C955" s="23">
        <v>4.1522037649115422</v>
      </c>
      <c r="D955" s="3">
        <v>2.7572698907900266</v>
      </c>
      <c r="E955" s="3">
        <v>5.8344661716975441</v>
      </c>
      <c r="F955" s="3">
        <v>3.501537828942987</v>
      </c>
      <c r="G955" s="14">
        <v>1.0950463901365055</v>
      </c>
      <c r="H955" s="25">
        <v>17.340524046478606</v>
      </c>
    </row>
    <row r="956" spans="2:8" x14ac:dyDescent="0.25">
      <c r="B956" s="25">
        <v>953</v>
      </c>
      <c r="C956" s="23">
        <v>3.9875788305301345</v>
      </c>
      <c r="D956" s="3">
        <v>2.4090947958347368</v>
      </c>
      <c r="E956" s="3">
        <v>6.3139775660486919</v>
      </c>
      <c r="F956" s="3">
        <v>4.0789812918663761</v>
      </c>
      <c r="G956" s="14">
        <v>1.6164764749435734</v>
      </c>
      <c r="H956" s="25">
        <v>18.406108959223513</v>
      </c>
    </row>
    <row r="957" spans="2:8" x14ac:dyDescent="0.25">
      <c r="B957" s="25">
        <v>954</v>
      </c>
      <c r="C957" s="23">
        <v>3.3515669913111008</v>
      </c>
      <c r="D957" s="3">
        <v>3.368851088790394</v>
      </c>
      <c r="E957" s="3">
        <v>6.3307573250672338</v>
      </c>
      <c r="F957" s="3">
        <v>3.7176687540305569</v>
      </c>
      <c r="G957" s="14">
        <v>1.7895377414432874</v>
      </c>
      <c r="H957" s="25">
        <v>18.558381900642569</v>
      </c>
    </row>
    <row r="958" spans="2:8" x14ac:dyDescent="0.25">
      <c r="B958" s="25">
        <v>955</v>
      </c>
      <c r="C958" s="23">
        <v>4.1454909511987239</v>
      </c>
      <c r="D958" s="3">
        <v>2.807305500740553</v>
      </c>
      <c r="E958" s="3">
        <v>6.7106819092721377</v>
      </c>
      <c r="F958" s="3">
        <v>4.9764337852843816</v>
      </c>
      <c r="G958" s="14">
        <v>1.5829107270169887</v>
      </c>
      <c r="H958" s="25">
        <v>20.222822873512783</v>
      </c>
    </row>
    <row r="959" spans="2:8" x14ac:dyDescent="0.25">
      <c r="B959" s="25">
        <v>956</v>
      </c>
      <c r="C959" s="23">
        <v>4.3852287892692203</v>
      </c>
      <c r="D959" s="3">
        <v>3.3407505868220708</v>
      </c>
      <c r="E959" s="3">
        <v>6.5885377482131977</v>
      </c>
      <c r="F959" s="3">
        <v>5.0978511738452816</v>
      </c>
      <c r="G959" s="14">
        <v>1.3561115135844026</v>
      </c>
      <c r="H959" s="25">
        <v>20.768479811734174</v>
      </c>
    </row>
    <row r="960" spans="2:8" x14ac:dyDescent="0.25">
      <c r="B960" s="25">
        <v>957</v>
      </c>
      <c r="C960" s="23">
        <v>4.1482898588865806</v>
      </c>
      <c r="D960" s="3">
        <v>3.5183092792757744</v>
      </c>
      <c r="E960" s="3">
        <v>6.0717375528862689</v>
      </c>
      <c r="F960" s="3">
        <v>4.0106685714972024</v>
      </c>
      <c r="G960" s="14">
        <v>1.7498929456803107</v>
      </c>
      <c r="H960" s="25">
        <v>19.498898208226137</v>
      </c>
    </row>
    <row r="961" spans="2:8" x14ac:dyDescent="0.25">
      <c r="B961" s="25">
        <v>958</v>
      </c>
      <c r="C961" s="23">
        <v>4.1770719631916187</v>
      </c>
      <c r="D961" s="3">
        <v>2.6145660563373503</v>
      </c>
      <c r="E961" s="3">
        <v>4.3206196398221923</v>
      </c>
      <c r="F961" s="3">
        <v>3.9459242548601359</v>
      </c>
      <c r="G961" s="14">
        <v>1.3324083935595963</v>
      </c>
      <c r="H961" s="25">
        <v>16.390590307770893</v>
      </c>
    </row>
    <row r="962" spans="2:8" x14ac:dyDescent="0.25">
      <c r="B962" s="25">
        <v>959</v>
      </c>
      <c r="C962" s="23">
        <v>4.1271600672399122</v>
      </c>
      <c r="D962" s="3">
        <v>2.777225229783935</v>
      </c>
      <c r="E962" s="3">
        <v>5.287490913476649</v>
      </c>
      <c r="F962" s="3">
        <v>4.1458563449051615</v>
      </c>
      <c r="G962" s="14">
        <v>1.7367063303970458</v>
      </c>
      <c r="H962" s="25">
        <v>18.074438885802703</v>
      </c>
    </row>
    <row r="963" spans="2:8" x14ac:dyDescent="0.25">
      <c r="B963" s="25">
        <v>960</v>
      </c>
      <c r="C963" s="23">
        <v>4.2684637271411976</v>
      </c>
      <c r="D963" s="3">
        <v>2.9141816103023039</v>
      </c>
      <c r="E963" s="3">
        <v>6.0375190024475858</v>
      </c>
      <c r="F963" s="3">
        <v>4.6317054701283515</v>
      </c>
      <c r="G963" s="14">
        <v>1.5499232685419913</v>
      </c>
      <c r="H963" s="25">
        <v>19.401793078561433</v>
      </c>
    </row>
    <row r="964" spans="2:8" x14ac:dyDescent="0.25">
      <c r="B964" s="25">
        <v>961</v>
      </c>
      <c r="C964" s="23">
        <v>3.6984349774308702</v>
      </c>
      <c r="D964" s="3">
        <v>3.0781565756305511</v>
      </c>
      <c r="E964" s="3">
        <v>4.8590340490753876</v>
      </c>
      <c r="F964" s="3">
        <v>3.4796308768585669</v>
      </c>
      <c r="G964" s="14">
        <v>1.3758746008602873</v>
      </c>
      <c r="H964" s="25">
        <v>16.491131079855663</v>
      </c>
    </row>
    <row r="965" spans="2:8" x14ac:dyDescent="0.25">
      <c r="B965" s="25">
        <v>962</v>
      </c>
      <c r="C965" s="23">
        <v>3.9844111415949426</v>
      </c>
      <c r="D965" s="3">
        <v>2.7799063294817974</v>
      </c>
      <c r="E965" s="3">
        <v>4.9982633895577919</v>
      </c>
      <c r="F965" s="3">
        <v>3.5737414067684394</v>
      </c>
      <c r="G965" s="14">
        <v>1.5279813211543554</v>
      </c>
      <c r="H965" s="25">
        <v>16.864303588557327</v>
      </c>
    </row>
    <row r="966" spans="2:8" x14ac:dyDescent="0.25">
      <c r="B966" s="25">
        <v>963</v>
      </c>
      <c r="C966" s="23">
        <v>3.6723029074563032</v>
      </c>
      <c r="D966" s="3">
        <v>3.1789954550987387</v>
      </c>
      <c r="E966" s="3">
        <v>4.4684462537195717</v>
      </c>
      <c r="F966" s="3">
        <v>5.2024020977605874</v>
      </c>
      <c r="G966" s="14">
        <v>1.6758471426303327</v>
      </c>
      <c r="H966" s="25">
        <v>18.197993856665533</v>
      </c>
    </row>
    <row r="967" spans="2:8" x14ac:dyDescent="0.25">
      <c r="B967" s="25">
        <v>964</v>
      </c>
      <c r="C967" s="23">
        <v>4.5249994675739664</v>
      </c>
      <c r="D967" s="3">
        <v>3.1949638402068365</v>
      </c>
      <c r="E967" s="3">
        <v>4.9198408492703365</v>
      </c>
      <c r="F967" s="3">
        <v>3.8719245690602482</v>
      </c>
      <c r="G967" s="14">
        <v>1.4882929546936965</v>
      </c>
      <c r="H967" s="25">
        <v>18.000021680805087</v>
      </c>
    </row>
    <row r="968" spans="2:8" x14ac:dyDescent="0.25">
      <c r="B968" s="25">
        <v>965</v>
      </c>
      <c r="C968" s="23">
        <v>4.3729115878698428</v>
      </c>
      <c r="D968" s="3">
        <v>3.0563376186320039</v>
      </c>
      <c r="E968" s="3">
        <v>4.5703155770414767</v>
      </c>
      <c r="F968" s="3">
        <v>3.9344209226700806</v>
      </c>
      <c r="G968" s="14">
        <v>1.256861047307807</v>
      </c>
      <c r="H968" s="25">
        <v>17.19084675352121</v>
      </c>
    </row>
    <row r="969" spans="2:8" x14ac:dyDescent="0.25">
      <c r="B969" s="25">
        <v>966</v>
      </c>
      <c r="C969" s="23">
        <v>3.7539034863357092</v>
      </c>
      <c r="D969" s="3">
        <v>3.5737599190554432</v>
      </c>
      <c r="E969" s="3">
        <v>5.1966656685850596</v>
      </c>
      <c r="F969" s="3">
        <v>3.2571719742117762</v>
      </c>
      <c r="G969" s="14">
        <v>1.3284646868591903</v>
      </c>
      <c r="H969" s="25">
        <v>17.109965735047176</v>
      </c>
    </row>
    <row r="970" spans="2:8" x14ac:dyDescent="0.25">
      <c r="B970" s="25">
        <v>967</v>
      </c>
      <c r="C970" s="23">
        <v>4.2270431966569362</v>
      </c>
      <c r="D970" s="3">
        <v>3.1843679505868425</v>
      </c>
      <c r="E970" s="3">
        <v>5.8666509997054037</v>
      </c>
      <c r="F970" s="3">
        <v>5.0114812031233553</v>
      </c>
      <c r="G970" s="14">
        <v>1.7795375994400982</v>
      </c>
      <c r="H970" s="25">
        <v>20.069080949512635</v>
      </c>
    </row>
    <row r="971" spans="2:8" x14ac:dyDescent="0.25">
      <c r="B971" s="25">
        <v>968</v>
      </c>
      <c r="C971" s="23">
        <v>3.8420776076093075</v>
      </c>
      <c r="D971" s="3">
        <v>3.565027588754536</v>
      </c>
      <c r="E971" s="3">
        <v>6.3183588539682596</v>
      </c>
      <c r="F971" s="3">
        <v>4.6195445749508188</v>
      </c>
      <c r="G971" s="14">
        <v>1.3171434942734868</v>
      </c>
      <c r="H971" s="25">
        <v>19.66215211955641</v>
      </c>
    </row>
    <row r="972" spans="2:8" x14ac:dyDescent="0.25">
      <c r="B972" s="25">
        <v>969</v>
      </c>
      <c r="C972" s="23">
        <v>3.9371127728253135</v>
      </c>
      <c r="D972" s="3">
        <v>3.2278013555758958</v>
      </c>
      <c r="E972" s="3">
        <v>5.5137203262626961</v>
      </c>
      <c r="F972" s="3">
        <v>4.0688496322545493</v>
      </c>
      <c r="G972" s="14">
        <v>1.6176410723348185</v>
      </c>
      <c r="H972" s="25">
        <v>18.365125159253274</v>
      </c>
    </row>
    <row r="973" spans="2:8" x14ac:dyDescent="0.25">
      <c r="B973" s="25">
        <v>970</v>
      </c>
      <c r="C973" s="23">
        <v>3.8343394974145437</v>
      </c>
      <c r="D973" s="3">
        <v>2.153848128599551</v>
      </c>
      <c r="E973" s="3">
        <v>6.2456920479899303</v>
      </c>
      <c r="F973" s="3">
        <v>4.221919875426301</v>
      </c>
      <c r="G973" s="14">
        <v>1.4327225944291515</v>
      </c>
      <c r="H973" s="25">
        <v>17.888522143859479</v>
      </c>
    </row>
    <row r="974" spans="2:8" x14ac:dyDescent="0.25">
      <c r="B974" s="25">
        <v>971</v>
      </c>
      <c r="C974" s="23">
        <v>4.0710665438106819</v>
      </c>
      <c r="D974" s="3">
        <v>2.973863561286187</v>
      </c>
      <c r="E974" s="3">
        <v>5.3049576174542343</v>
      </c>
      <c r="F974" s="3">
        <v>4.7907099857176219</v>
      </c>
      <c r="G974" s="14">
        <v>1.1779602581439748</v>
      </c>
      <c r="H974" s="25">
        <v>18.318557966412701</v>
      </c>
    </row>
    <row r="975" spans="2:8" x14ac:dyDescent="0.25">
      <c r="B975" s="25">
        <v>972</v>
      </c>
      <c r="C975" s="23">
        <v>3.9084807195575313</v>
      </c>
      <c r="D975" s="3">
        <v>2.5314981865928194</v>
      </c>
      <c r="E975" s="3">
        <v>7.2793769327604831</v>
      </c>
      <c r="F975" s="3">
        <v>4.26761335243165</v>
      </c>
      <c r="G975" s="14">
        <v>1.8210799643984448</v>
      </c>
      <c r="H975" s="25">
        <v>19.808049155740932</v>
      </c>
    </row>
    <row r="976" spans="2:8" x14ac:dyDescent="0.25">
      <c r="B976" s="25">
        <v>973</v>
      </c>
      <c r="C976" s="23">
        <v>3.3677825484157684</v>
      </c>
      <c r="D976" s="3">
        <v>3.1881432647792045</v>
      </c>
      <c r="E976" s="3">
        <v>6.4141060664706639</v>
      </c>
      <c r="F976" s="3">
        <v>3.6448392761043671</v>
      </c>
      <c r="G976" s="14">
        <v>1.1897201739486971</v>
      </c>
      <c r="H976" s="25">
        <v>17.804591329718701</v>
      </c>
    </row>
    <row r="977" spans="2:8" x14ac:dyDescent="0.25">
      <c r="B977" s="25">
        <v>974</v>
      </c>
      <c r="C977" s="23">
        <v>3.8358254087645482</v>
      </c>
      <c r="D977" s="3">
        <v>2.6329633205259113</v>
      </c>
      <c r="E977" s="3">
        <v>5.5401767041413974</v>
      </c>
      <c r="F977" s="3">
        <v>5.386210444010004</v>
      </c>
      <c r="G977" s="14">
        <v>1.4300308654416964</v>
      </c>
      <c r="H977" s="25">
        <v>18.825206742883559</v>
      </c>
    </row>
    <row r="978" spans="2:8" x14ac:dyDescent="0.25">
      <c r="B978" s="25">
        <v>975</v>
      </c>
      <c r="C978" s="23">
        <v>3.977488812324034</v>
      </c>
      <c r="D978" s="3">
        <v>3.1662011026626038</v>
      </c>
      <c r="E978" s="3">
        <v>6.1626092281498135</v>
      </c>
      <c r="F978" s="3">
        <v>3.7857658715567135</v>
      </c>
      <c r="G978" s="14">
        <v>1.5840050208329963</v>
      </c>
      <c r="H978" s="25">
        <v>18.676070035526163</v>
      </c>
    </row>
    <row r="979" spans="2:8" x14ac:dyDescent="0.25">
      <c r="B979" s="25">
        <v>976</v>
      </c>
      <c r="C979" s="23">
        <v>4.1832397061936222</v>
      </c>
      <c r="D979" s="3">
        <v>2.6216514613113282</v>
      </c>
      <c r="E979" s="3">
        <v>5.9136943816209957</v>
      </c>
      <c r="F979" s="3">
        <v>3.7113450898204956</v>
      </c>
      <c r="G979" s="14">
        <v>1.207507942145378</v>
      </c>
      <c r="H979" s="25">
        <v>17.637438581091818</v>
      </c>
    </row>
    <row r="980" spans="2:8" x14ac:dyDescent="0.25">
      <c r="B980" s="25">
        <v>977</v>
      </c>
      <c r="C980" s="23">
        <v>3.6458885086445338</v>
      </c>
      <c r="D980" s="3">
        <v>2.98293619029497</v>
      </c>
      <c r="E980" s="3">
        <v>7.1959688155827273</v>
      </c>
      <c r="F980" s="3">
        <v>3.2830409673063219</v>
      </c>
      <c r="G980" s="14">
        <v>1.6576928299651406</v>
      </c>
      <c r="H980" s="25">
        <v>18.765527311793694</v>
      </c>
    </row>
    <row r="981" spans="2:8" x14ac:dyDescent="0.25">
      <c r="B981" s="25">
        <v>978</v>
      </c>
      <c r="C981" s="23">
        <v>3.9156914275487873</v>
      </c>
      <c r="D981" s="3">
        <v>3.2637439138505355</v>
      </c>
      <c r="E981" s="3">
        <v>5.3272062776891325</v>
      </c>
      <c r="F981" s="3">
        <v>3.4293757468429469</v>
      </c>
      <c r="G981" s="14">
        <v>1.8482195075055765</v>
      </c>
      <c r="H981" s="25">
        <v>17.784236873436978</v>
      </c>
    </row>
    <row r="982" spans="2:8" x14ac:dyDescent="0.25">
      <c r="B982" s="25">
        <v>979</v>
      </c>
      <c r="C982" s="23">
        <v>4.1151488086569428</v>
      </c>
      <c r="D982" s="3">
        <v>3.6775937449876865</v>
      </c>
      <c r="E982" s="3">
        <v>4.5916645728553291</v>
      </c>
      <c r="F982" s="3">
        <v>3.4565321339020239</v>
      </c>
      <c r="G982" s="14">
        <v>1.4364230374591216</v>
      </c>
      <c r="H982" s="25">
        <v>17.277362297861103</v>
      </c>
    </row>
    <row r="983" spans="2:8" x14ac:dyDescent="0.25">
      <c r="B983" s="25">
        <v>980</v>
      </c>
      <c r="C983" s="23">
        <v>3.666178776421313</v>
      </c>
      <c r="D983" s="3">
        <v>2.692102438563281</v>
      </c>
      <c r="E983" s="3">
        <v>5.0708667610478706</v>
      </c>
      <c r="F983" s="3">
        <v>4.8811768507763444</v>
      </c>
      <c r="G983" s="14">
        <v>1.5024843309703853</v>
      </c>
      <c r="H983" s="25">
        <v>17.812809157779196</v>
      </c>
    </row>
    <row r="984" spans="2:8" x14ac:dyDescent="0.25">
      <c r="B984" s="25">
        <v>981</v>
      </c>
      <c r="C984" s="23">
        <v>4.5568926587684313</v>
      </c>
      <c r="D984" s="3">
        <v>2.890722485410433</v>
      </c>
      <c r="E984" s="3">
        <v>4.3607591176668539</v>
      </c>
      <c r="F984" s="3">
        <v>4.4368748514026013</v>
      </c>
      <c r="G984" s="14">
        <v>1.3712671905368337</v>
      </c>
      <c r="H984" s="25">
        <v>17.616516303785154</v>
      </c>
    </row>
    <row r="985" spans="2:8" x14ac:dyDescent="0.25">
      <c r="B985" s="25">
        <v>982</v>
      </c>
      <c r="C985" s="23">
        <v>4.0269603819870783</v>
      </c>
      <c r="D985" s="3">
        <v>2.9300723292696094</v>
      </c>
      <c r="E985" s="3">
        <v>5.7965785467061002</v>
      </c>
      <c r="F985" s="3">
        <v>4.0500366301492416</v>
      </c>
      <c r="G985" s="14">
        <v>1.0827115114299679</v>
      </c>
      <c r="H985" s="25">
        <v>17.886359399541998</v>
      </c>
    </row>
    <row r="986" spans="2:8" x14ac:dyDescent="0.25">
      <c r="B986" s="25">
        <v>983</v>
      </c>
      <c r="C986" s="23">
        <v>4.9195027374116966</v>
      </c>
      <c r="D986" s="3">
        <v>2.7248366475235279</v>
      </c>
      <c r="E986" s="3">
        <v>4.7659184014356724</v>
      </c>
      <c r="F986" s="3">
        <v>3.1393242277160947</v>
      </c>
      <c r="G986" s="14">
        <v>1.7014900195174461</v>
      </c>
      <c r="H986" s="25">
        <v>17.251072033604437</v>
      </c>
    </row>
    <row r="987" spans="2:8" x14ac:dyDescent="0.25">
      <c r="B987" s="25">
        <v>984</v>
      </c>
      <c r="C987" s="23">
        <v>3.4868483445261531</v>
      </c>
      <c r="D987" s="3">
        <v>2.871687727747271</v>
      </c>
      <c r="E987" s="3">
        <v>5.9110969302997525</v>
      </c>
      <c r="F987" s="3">
        <v>3.5460335728865457</v>
      </c>
      <c r="G987" s="14">
        <v>1.505463420601344</v>
      </c>
      <c r="H987" s="25">
        <v>17.321129996061067</v>
      </c>
    </row>
    <row r="988" spans="2:8" x14ac:dyDescent="0.25">
      <c r="B988" s="25">
        <v>985</v>
      </c>
      <c r="C988" s="23">
        <v>4.5158924740380098</v>
      </c>
      <c r="D988" s="3">
        <v>2.2291006043032797</v>
      </c>
      <c r="E988" s="3">
        <v>7.38187221138159</v>
      </c>
      <c r="F988" s="3">
        <v>4.3905609066309541</v>
      </c>
      <c r="G988" s="14">
        <v>1.314647237348014</v>
      </c>
      <c r="H988" s="25">
        <v>19.832073433701844</v>
      </c>
    </row>
    <row r="989" spans="2:8" x14ac:dyDescent="0.25">
      <c r="B989" s="25">
        <v>986</v>
      </c>
      <c r="C989" s="23">
        <v>3.4253842000064503</v>
      </c>
      <c r="D989" s="3">
        <v>3.7453901303891035</v>
      </c>
      <c r="E989" s="3">
        <v>4.9709114939752359</v>
      </c>
      <c r="F989" s="3">
        <v>3.1120206558932506</v>
      </c>
      <c r="G989" s="14">
        <v>1.9527410783082777</v>
      </c>
      <c r="H989" s="25">
        <v>17.206447558572318</v>
      </c>
    </row>
    <row r="990" spans="2:8" x14ac:dyDescent="0.25">
      <c r="B990" s="25">
        <v>987</v>
      </c>
      <c r="C990" s="23">
        <v>3.8675382525450428</v>
      </c>
      <c r="D990" s="3">
        <v>3.3632701471278743</v>
      </c>
      <c r="E990" s="3">
        <v>5.014149615901359</v>
      </c>
      <c r="F990" s="3">
        <v>3.7316284881595911</v>
      </c>
      <c r="G990" s="14">
        <v>1.5778977181583858</v>
      </c>
      <c r="H990" s="25">
        <v>17.554484221892253</v>
      </c>
    </row>
    <row r="991" spans="2:8" x14ac:dyDescent="0.25">
      <c r="B991" s="25">
        <v>988</v>
      </c>
      <c r="C991" s="23">
        <v>3.5371419512493238</v>
      </c>
      <c r="D991" s="3">
        <v>3.1003711538562673</v>
      </c>
      <c r="E991" s="3">
        <v>5.7513765279711579</v>
      </c>
      <c r="F991" s="3">
        <v>4.7523362419125013</v>
      </c>
      <c r="G991" s="14">
        <v>1.605212795833018</v>
      </c>
      <c r="H991" s="25">
        <v>18.746438670822268</v>
      </c>
    </row>
    <row r="992" spans="2:8" x14ac:dyDescent="0.25">
      <c r="B992" s="25">
        <v>989</v>
      </c>
      <c r="C992" s="23">
        <v>4.6359326019944032</v>
      </c>
      <c r="D992" s="3">
        <v>3.1926463104529148</v>
      </c>
      <c r="E992" s="3">
        <v>6.2815623576928594</v>
      </c>
      <c r="F992" s="3">
        <v>4.3529075017446708</v>
      </c>
      <c r="G992" s="14">
        <v>1.1933974662791818</v>
      </c>
      <c r="H992" s="25">
        <v>19.656446238164033</v>
      </c>
    </row>
    <row r="993" spans="2:8" x14ac:dyDescent="0.25">
      <c r="B993" s="25">
        <v>990</v>
      </c>
      <c r="C993" s="23">
        <v>4.3635981270547024</v>
      </c>
      <c r="D993" s="3">
        <v>2.9873082718449249</v>
      </c>
      <c r="E993" s="3">
        <v>5.4816790946252638</v>
      </c>
      <c r="F993" s="3">
        <v>3.4681279066540531</v>
      </c>
      <c r="G993" s="14">
        <v>1.5065746762519949</v>
      </c>
      <c r="H993" s="25">
        <v>17.80728807643094</v>
      </c>
    </row>
    <row r="994" spans="2:8" x14ac:dyDescent="0.25">
      <c r="B994" s="25">
        <v>991</v>
      </c>
      <c r="C994" s="23">
        <v>3.432498003315589</v>
      </c>
      <c r="D994" s="3">
        <v>3.2188443435412992</v>
      </c>
      <c r="E994" s="3">
        <v>4.6231368012300802</v>
      </c>
      <c r="F994" s="3">
        <v>4.1166573023694824</v>
      </c>
      <c r="G994" s="14">
        <v>1.6769180306304845</v>
      </c>
      <c r="H994" s="25">
        <v>17.068054481086936</v>
      </c>
    </row>
    <row r="995" spans="2:8" x14ac:dyDescent="0.25">
      <c r="B995" s="25">
        <v>992</v>
      </c>
      <c r="C995" s="23">
        <v>4.3357573918167738</v>
      </c>
      <c r="D995" s="3">
        <v>3.5893400147360239</v>
      </c>
      <c r="E995" s="3">
        <v>4.8803693010816556</v>
      </c>
      <c r="F995" s="3">
        <v>3.8615077576500929</v>
      </c>
      <c r="G995" s="14">
        <v>1.3224128285685537</v>
      </c>
      <c r="H995" s="25">
        <v>17.989387293853099</v>
      </c>
    </row>
    <row r="996" spans="2:8" x14ac:dyDescent="0.25">
      <c r="B996" s="25">
        <v>993</v>
      </c>
      <c r="C996" s="23">
        <v>4.1378633493262411</v>
      </c>
      <c r="D996" s="3">
        <v>2.1345316333300084</v>
      </c>
      <c r="E996" s="3">
        <v>5.7145053344910659</v>
      </c>
      <c r="F996" s="3">
        <v>3.5485486709498604</v>
      </c>
      <c r="G996" s="14">
        <v>1.3487357725382658</v>
      </c>
      <c r="H996" s="25">
        <v>16.884184760635442</v>
      </c>
    </row>
    <row r="997" spans="2:8" x14ac:dyDescent="0.25">
      <c r="B997" s="25">
        <v>994</v>
      </c>
      <c r="C997" s="23">
        <v>4.3657024823607973</v>
      </c>
      <c r="D997" s="3">
        <v>2.8015210335399532</v>
      </c>
      <c r="E997" s="3">
        <v>6.1930205140557861</v>
      </c>
      <c r="F997" s="3">
        <v>3.9861102838253024</v>
      </c>
      <c r="G997" s="14">
        <v>1.9039166722871144</v>
      </c>
      <c r="H997" s="25">
        <v>19.250270986068951</v>
      </c>
    </row>
    <row r="998" spans="2:8" x14ac:dyDescent="0.25">
      <c r="B998" s="25">
        <v>995</v>
      </c>
      <c r="C998" s="23">
        <v>4.0455545460663522</v>
      </c>
      <c r="D998" s="3">
        <v>3.1466672922424781</v>
      </c>
      <c r="E998" s="3">
        <v>5.7692385182512105</v>
      </c>
      <c r="F998" s="3">
        <v>3.4277431447423434</v>
      </c>
      <c r="G998" s="14">
        <v>1.2305438103725843</v>
      </c>
      <c r="H998" s="25">
        <v>17.619747311674967</v>
      </c>
    </row>
    <row r="999" spans="2:8" x14ac:dyDescent="0.25">
      <c r="B999" s="25">
        <v>996</v>
      </c>
      <c r="C999" s="23">
        <v>3.9537975481162588</v>
      </c>
      <c r="D999" s="3">
        <v>3.4347035137523587</v>
      </c>
      <c r="E999" s="3">
        <v>4.7604999040657496</v>
      </c>
      <c r="F999" s="3">
        <v>3.2724462204106568</v>
      </c>
      <c r="G999" s="14">
        <v>1.3577856400249046</v>
      </c>
      <c r="H999" s="25">
        <v>16.779232826369928</v>
      </c>
    </row>
    <row r="1000" spans="2:8" x14ac:dyDescent="0.25">
      <c r="B1000" s="25">
        <v>997</v>
      </c>
      <c r="C1000" s="23">
        <v>3.6611996281048169</v>
      </c>
      <c r="D1000" s="3">
        <v>3.3929650003163641</v>
      </c>
      <c r="E1000" s="3">
        <v>5.332279059953648</v>
      </c>
      <c r="F1000" s="3">
        <v>4.7097337245120752</v>
      </c>
      <c r="G1000" s="14">
        <v>1.1407117229717414</v>
      </c>
      <c r="H1000" s="25">
        <v>18.236889135858643</v>
      </c>
    </row>
    <row r="1001" spans="2:8" x14ac:dyDescent="0.25">
      <c r="B1001" s="25">
        <v>998</v>
      </c>
      <c r="C1001" s="23">
        <v>4.7805351572255548</v>
      </c>
      <c r="D1001" s="3">
        <v>2.4413920558571491</v>
      </c>
      <c r="E1001" s="3">
        <v>4.7764831465582738</v>
      </c>
      <c r="F1001" s="3">
        <v>3.5447601940615536</v>
      </c>
      <c r="G1001" s="14">
        <v>1.7430466278276853</v>
      </c>
      <c r="H1001" s="25">
        <v>17.286217181530215</v>
      </c>
    </row>
    <row r="1002" spans="2:8" x14ac:dyDescent="0.25">
      <c r="B1002" s="25">
        <v>999</v>
      </c>
      <c r="C1002" s="23">
        <v>4.1878008855260918</v>
      </c>
      <c r="D1002" s="3">
        <v>3.5338598226254589</v>
      </c>
      <c r="E1002" s="3">
        <v>4.5579891758504703</v>
      </c>
      <c r="F1002" s="3">
        <v>4.3786457026639249</v>
      </c>
      <c r="G1002" s="14">
        <v>1.1868770671175175</v>
      </c>
      <c r="H1002" s="25">
        <v>17.845172653783465</v>
      </c>
    </row>
    <row r="1003" spans="2:8" ht="15.75" thickBot="1" x14ac:dyDescent="0.3">
      <c r="B1003" s="26">
        <v>1000</v>
      </c>
      <c r="C1003" s="9">
        <v>4.8757715193043296</v>
      </c>
      <c r="D1003" s="6">
        <v>2.1018489390078727</v>
      </c>
      <c r="E1003" s="6">
        <v>5.1032617177787909</v>
      </c>
      <c r="F1003" s="6">
        <v>4.0166080944895715</v>
      </c>
      <c r="G1003" s="15">
        <v>1.7017653103854722</v>
      </c>
      <c r="H1003" s="26">
        <v>17.799255580966037</v>
      </c>
    </row>
  </sheetData>
  <mergeCells count="9">
    <mergeCell ref="J64:K64"/>
    <mergeCell ref="J70:K70"/>
    <mergeCell ref="AT2:AU2"/>
    <mergeCell ref="C1:G1"/>
    <mergeCell ref="J1:K1"/>
    <mergeCell ref="M1:V1"/>
    <mergeCell ref="X1:AG1"/>
    <mergeCell ref="AI1:AR1"/>
    <mergeCell ref="J19:K19"/>
  </mergeCells>
  <dataValidations count="1">
    <dataValidation type="list" allowBlank="1" showInputMessage="1" showErrorMessage="1" promptTitle="Select Output Cell" sqref="AJ3" xr:uid="{3FD358EE-1F4E-49F1-B113-D93E1B8604B6}">
      <formula1>$AU$3</formula1>
    </dataValidation>
  </dataValidations>
  <hyperlinks>
    <hyperlink ref="A2" location="$H$1" display="Risk Outputs" xr:uid="{31E3200F-0A2E-4E69-84AF-80CEA234F3A2}"/>
    <hyperlink ref="A3" location="$J$1" display="Simulation Statistics" xr:uid="{51CC2B27-B6C2-4ADD-BFF9-209967A6AFBE}"/>
    <hyperlink ref="A4" location="Percentiles" display="Risk Output Percentiles" xr:uid="{2823CE42-BA0F-43FC-A8FD-AD3E5FA94E80}"/>
    <hyperlink ref="A5" location="PercentRank" display="Calculate Percent Rank" xr:uid="{9DA90A04-4A81-4467-A542-53CE65DBBAD8}"/>
    <hyperlink ref="A6" location="Correlations" display="Correlations" xr:uid="{C9E2F20B-0A42-4C11-AF92-9B42D9E2992A}"/>
    <hyperlink ref="A7" location="$M$1" display="Output Cumulative Distributions" xr:uid="{EA950DE4-68DC-4F42-B6D0-201A9955CA57}"/>
    <hyperlink ref="A8" location="$X$1" display="Output Distributions" xr:uid="{C5B8F928-0C2E-4575-910E-1D414601183B}"/>
    <hyperlink ref="A9" location="$AI$1" display="Risk Tornado Diagram" xr:uid="{43BA2024-7896-4856-A5E3-FBACBAB06A61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Plan</vt:lpstr>
      <vt:lpstr>XLRisk</vt:lpstr>
      <vt:lpstr>Risk Results 2</vt:lpstr>
      <vt:lpstr>Risk Results 1</vt:lpstr>
      <vt:lpstr>Risk Results 3</vt:lpstr>
      <vt:lpstr>XLRisk!CalcDataTables</vt:lpstr>
      <vt:lpstr>'Risk Results 1'!Correlations</vt:lpstr>
      <vt:lpstr>'Risk Results 2'!Correlations</vt:lpstr>
      <vt:lpstr>'Risk Results 3'!Correlations</vt:lpstr>
      <vt:lpstr>'Risk Results 1'!InputResults</vt:lpstr>
      <vt:lpstr>'Risk Results 2'!InputResults</vt:lpstr>
      <vt:lpstr>'Risk Results 3'!InputResults</vt:lpstr>
      <vt:lpstr>XLRisk!Iterations</vt:lpstr>
      <vt:lpstr>XLRisk!LatinHypercube</vt:lpstr>
      <vt:lpstr>XLRisk!MacroAfter</vt:lpstr>
      <vt:lpstr>XLRisk!MacroBefore</vt:lpstr>
      <vt:lpstr>'Risk Results 1'!OutCumDist</vt:lpstr>
      <vt:lpstr>'Risk Results 2'!OutCumDist</vt:lpstr>
      <vt:lpstr>'Risk Results 3'!OutCumDist</vt:lpstr>
      <vt:lpstr>'Risk Results 1'!OutDist</vt:lpstr>
      <vt:lpstr>'Risk Results 2'!OutDist</vt:lpstr>
      <vt:lpstr>'Risk Results 3'!OutDist</vt:lpstr>
      <vt:lpstr>'Risk Results 1'!OutputResults</vt:lpstr>
      <vt:lpstr>'Risk Results 2'!OutputResults</vt:lpstr>
      <vt:lpstr>'Risk Results 3'!OutputResults</vt:lpstr>
      <vt:lpstr>'Risk Results 1'!Percentiles</vt:lpstr>
      <vt:lpstr>'Risk Results 2'!Percentiles</vt:lpstr>
      <vt:lpstr>'Risk Results 3'!Percentiles</vt:lpstr>
      <vt:lpstr>'Risk Results 1'!PercentRank</vt:lpstr>
      <vt:lpstr>'Risk Results 2'!PercentRank</vt:lpstr>
      <vt:lpstr>'Risk Results 3'!PercentRank</vt:lpstr>
      <vt:lpstr>XLRisk!RiskInputs</vt:lpstr>
      <vt:lpstr>XLRisk!RiskOutputs</vt:lpstr>
      <vt:lpstr>XLRisk!ScreenUpdate</vt:lpstr>
      <vt:lpstr>XLRisk!Seed</vt:lpstr>
      <vt:lpstr>'Risk Results 1'!SimStats</vt:lpstr>
      <vt:lpstr>'Risk Results 2'!SimStats</vt:lpstr>
      <vt:lpstr>'Risk Results 3'!SimStats</vt:lpstr>
      <vt:lpstr>'Risk Results 1'!Tornado</vt:lpstr>
      <vt:lpstr>'Risk Results 2'!Tornado</vt:lpstr>
      <vt:lpstr>'Risk Results 3'!Tornado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Nielsen</dc:creator>
  <cp:lastModifiedBy>Doug Nielsen</cp:lastModifiedBy>
  <dcterms:created xsi:type="dcterms:W3CDTF">2021-06-26T13:04:41Z</dcterms:created>
  <dcterms:modified xsi:type="dcterms:W3CDTF">2021-06-30T14:12:00Z</dcterms:modified>
</cp:coreProperties>
</file>