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1B867C52-CCE6-4981-968D-0F97EB9A8440}"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DIP.xlsxAssistanceScores" hidden="1">AssistanceScores[]</definedName>
    <definedName name="_xlcn.WorksheetConnection_CentreDIP.xlsxAssistanceType" hidden="1">AssistanceType[]</definedName>
    <definedName name="_xlcn.WorksheetConnection_CentreDIP.xlsxCentres" hidden="1">Centres[]</definedName>
    <definedName name="_xlcn.WorksheetConnection_CentreDIP.xlsxInitiativeScores" hidden="1">InitiativeScores[]</definedName>
    <definedName name="_xlcn.WorksheetConnection_CentreDIP.xlsxInitiativeType" hidden="1">InitiativeType[]</definedName>
    <definedName name="_xlcn.WorksheetConnection_CentreDIP.xlsxPosition" hidden="1">Position[]</definedName>
    <definedName name="_xlcn.WorksheetConnection_CentreDIP.xlsxPriorities" hidden="1">Priorities[]</definedName>
    <definedName name="_xlcn.WorksheetConnection_CentreDIP.xlsxPriorityAssistance" hidden="1">PriorityAssistance[]</definedName>
    <definedName name="_xlcn.WorksheetConnection_CentreDIP.xlsxPriorityInitiative" hidden="1">PriorityInitiative[]</definedName>
    <definedName name="_xlcn.WorksheetConnection_CentreDIP.xlsxPriorityTactical" hidden="1">PriorityTactical[]</definedName>
    <definedName name="_xlcn.WorksheetConnection_CentreDIP.xlsxProblemSet" hidden="1">ProblemSet[]</definedName>
    <definedName name="_xlcn.WorksheetConnection_CentreDIP.xlsxRatingLookup" hidden="1">RatingLookup[]</definedName>
    <definedName name="_xlcn.WorksheetConnection_CentreDIP.xlsxResourceAllocation" hidden="1">ResourceAllocation[]</definedName>
    <definedName name="_xlcn.WorksheetConnection_CentreDIP.xlsxResources" hidden="1">Resources[]</definedName>
    <definedName name="_xlcn.WorksheetConnection_CentreDIP.xlsxTacticalScores" hidden="1">TacticalScores[]</definedName>
    <definedName name="_xlcn.WorksheetConnection_CentreDIP.xlsxTeams" hidden="1">Teams[]</definedName>
    <definedName name="Assistance">PriorityAssistance[Title]</definedName>
    <definedName name="BuildStamp">Instructions!$B$41</definedName>
    <definedName name="CentreCode">Instructions!$B$40</definedName>
    <definedName name="CentreName">Instructions!$B$39</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'Resources'!$A$1:$D$34</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DIP.xlsx!Centres"/>
          <x15:modelTable id="Position" name="Position" connection="WorksheetConnection_Centre-DIP.xlsx!Position"/>
          <x15:modelTable id="ProblemSet" name="ProblemSet" connection="WorksheetConnection_Centre-DIP.xlsx!ProblemSet"/>
          <x15:modelTable id="InitiativeType" name="InitiativeType" connection="WorksheetConnection_Centre-DIP.xlsx!InitiativeType"/>
          <x15:modelTable id="AssistanceType" name="AssistanceType" connection="WorksheetConnection_Centre-DIP.xlsx!AssistanceType"/>
          <x15:modelTable id="RatingLookup" name="RatingLookup" connection="WorksheetConnection_Centre-DIP.xlsx!RatingLookup"/>
          <x15:modelTable id="Resources" name="Resources" connection="WorksheetConnection_Centre-DIP.xlsx!Resources"/>
          <x15:modelTable id="PriorityTactical" name="PriorityTactical" connection="WorksheetConnection_Centre-DIP.xlsx!PriorityTactical"/>
          <x15:modelTable id="PriorityInitiative" name="PriorityInitiative" connection="WorksheetConnection_Centre-DIP.xlsx!PriorityInitiative"/>
          <x15:modelTable id="PriorityAssistance" name="PriorityAssistance" connection="WorksheetConnection_Centre-DIP.xlsx!PriorityAssistance"/>
          <x15:modelTable id="TacticalScores" name="TacticalScores" connection="WorksheetConnection_Centre-DIP.xlsx!TacticalScores"/>
          <x15:modelTable id="InitiativeScores" name="InitiativeScores" connection="WorksheetConnection_Centre-DIP.xlsx!InitiativeScores"/>
          <x15:modelTable id="AssistanceScores" name="AssistanceScores" connection="WorksheetConnection_Centre-DIP.xlsx!AssistanceScores"/>
          <x15:modelTable id="Teams" name="Teams" connection="WorksheetConnection_Centre-DIP.xlsx!Teams"/>
          <x15:modelTable id="Priorities" name="Priorities" connection="WorksheetConnection_Centre-DIP.xlsx!Priorities"/>
          <x15:modelTable id="ResourceAllocation" name="ResourceAllocation" connection="WorksheetConnection_Centre-DIP.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B37" i="1" s="1"/>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6" i="1"/>
  <c r="B35" i="1"/>
  <c r="B34" i="1"/>
  <c r="B33" i="1"/>
  <c r="B3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090DBA9-5C95-4F87-AC01-6FF76061A8D8}" keepAlive="1" name="Connection" type="5" refreshedVersion="8" saveData="1">
    <dbPr connection="Provider=Microsoft.Mashup.OleDb.1;Data Source=$Workbook$;Location=Centres;Extended Properties=&quot;&quot;" command="SELECT * FROM [Centres]"/>
  </connection>
  <connection id="2" xr16:uid="{F6D8B428-3393-40D6-8A17-4A7EFA7F5FF0}" keepAlive="1" name="Connection1" type="5" refreshedVersion="8" saveData="1">
    <dbPr connection="Provider=Microsoft.Mashup.OleDb.1;Data Source=$Workbook$;Location=Position;Extended Properties=&quot;&quot;" command="SELECT * FROM [Position]"/>
  </connection>
  <connection id="3" xr16:uid="{650126E4-2A4F-40E6-8522-4F15F97336EB}" keepAlive="1" name="Connection10" type="5" refreshedVersion="8" saveData="1">
    <dbPr connection="Provider=Microsoft.Mashup.OleDb.1;Data Source=$Workbook$;Location=InitiativeScores;Extended Properties=&quot;&quot;" command="SELECT * FROM [InitiativeScores]"/>
  </connection>
  <connection id="4" xr16:uid="{DF0DF13D-1694-47B4-ABE0-2B2B673603A0}" keepAlive="1" name="Connection11" type="5" refreshedVersion="8" saveData="1">
    <dbPr connection="Provider=Microsoft.Mashup.OleDb.1;Data Source=$Workbook$;Location=AssistanceScores;Extended Properties=&quot;&quot;" command="SELECT * FROM [AssistanceScores]"/>
  </connection>
  <connection id="5" xr16:uid="{0B941876-EAA8-43DC-86EE-2A784CE5E6A6}" keepAlive="1" name="Connection2" type="5" refreshedVersion="8" saveData="1">
    <dbPr connection="Provider=Microsoft.Mashup.OleDb.1;Data Source=$Workbook$;Location=ProblemSet;Extended Properties=&quot;&quot;" command="SELECT * FROM [ProblemSet]"/>
  </connection>
  <connection id="6" xr16:uid="{AB5249E7-B16D-4313-A4C8-B1862134B176}" keepAlive="1" name="Connection3" type="5" refreshedVersion="8" saveData="1">
    <dbPr connection="Provider=Microsoft.Mashup.OleDb.1;Data Source=$Workbook$;Location=InitiativeType;Extended Properties=&quot;&quot;" command="SELECT * FROM [InitiativeType]"/>
  </connection>
  <connection id="7" xr16:uid="{69ED5D9C-8C52-4512-9B65-6F1C4E1B4E96}" keepAlive="1" name="Connection4" type="5" refreshedVersion="8" saveData="1">
    <dbPr connection="Provider=Microsoft.Mashup.OleDb.1;Data Source=$Workbook$;Location=AssistanceType;Extended Properties=&quot;&quot;" command="SELECT * FROM [AssistanceType]"/>
  </connection>
  <connection id="8" xr16:uid="{E2F2A99B-00B8-496C-9C9E-86ACD25254A1}" keepAlive="1" name="Connection5" type="5" refreshedVersion="8" saveData="1">
    <dbPr connection="Provider=Microsoft.Mashup.OleDb.1;Data Source=$Workbook$;Location=Resources;Extended Properties=&quot;&quot;" command="SELECT * FROM [Resources]"/>
  </connection>
  <connection id="9" xr16:uid="{4E5AB4BC-E162-479E-8C6D-EAD301211830}" keepAlive="1" name="Connection6" type="5" refreshedVersion="8" saveData="1">
    <dbPr connection="Provider=Microsoft.Mashup.OleDb.1;Data Source=$Workbook$;Location=PriorityTactical;Extended Properties=&quot;&quot;" command="SELECT * FROM [PriorityTactical]"/>
  </connection>
  <connection id="10" xr16:uid="{635C2738-0D0A-4338-A899-9046EE85D4AC}" keepAlive="1" name="Connection7" type="5" refreshedVersion="8" saveData="1">
    <dbPr connection="Provider=Microsoft.Mashup.OleDb.1;Data Source=$Workbook$;Location=PriorityInitiative;Extended Properties=&quot;&quot;" command="SELECT * FROM [PriorityInitiative]"/>
  </connection>
  <connection id="11" xr16:uid="{9DD778C9-F11A-499D-92FD-A190F753D2C8}" keepAlive="1" name="Connection8" type="5" refreshedVersion="8" saveData="1">
    <dbPr connection="Provider=Microsoft.Mashup.OleDb.1;Data Source=$Workbook$;Location=PriorityAssistance;Extended Properties=&quot;&quot;" command="SELECT * FROM [PriorityAssistance]"/>
  </connection>
  <connection id="12" xr16:uid="{57CB6712-089B-4D20-A825-92BF46C1EEE4}" keepAlive="1" name="Connection9" type="5" refreshedVersion="8" saveData="1">
    <dbPr connection="Provider=Microsoft.Mashup.OleDb.1;Data Source=$Workbook$;Location=TacticalScores;Extended Properties=&quot;&quot;" command="SELECT * FROM [TacticalScores]"/>
  </connection>
  <connection id="13" xr16:uid="{3DF2EB0E-B142-4B14-A1BA-FBEB15A13D8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F64EC2BA-7CC8-47A8-842A-DBA60842EBEF}" name="WorksheetConnection_Centre-DIP.xlsx!AssistanceScores" type="102" refreshedVersion="8" minRefreshableVersion="5">
    <extLst>
      <ext xmlns:x15="http://schemas.microsoft.com/office/spreadsheetml/2010/11/main" uri="{DE250136-89BD-433C-8126-D09CA5730AF9}">
        <x15:connection id="AssistanceScores">
          <x15:rangePr sourceName="_xlcn.WorksheetConnection_CentreDIP.xlsxAssistanceScores"/>
        </x15:connection>
      </ext>
    </extLst>
  </connection>
  <connection id="15" xr16:uid="{7A58B390-87AC-4FFA-8F7A-A8B87FD3C370}" name="WorksheetConnection_Centre-DIP.xlsx!AssistanceType" type="102" refreshedVersion="8" minRefreshableVersion="5">
    <extLst>
      <ext xmlns:x15="http://schemas.microsoft.com/office/spreadsheetml/2010/11/main" uri="{DE250136-89BD-433C-8126-D09CA5730AF9}">
        <x15:connection id="AssistanceType">
          <x15:rangePr sourceName="_xlcn.WorksheetConnection_CentreDIP.xlsxAssistanceType"/>
        </x15:connection>
      </ext>
    </extLst>
  </connection>
  <connection id="16" xr16:uid="{5142DDF4-DDA6-4F7E-8E05-35225B3378DB}" name="WorksheetConnection_Centre-DIP.xlsx!Centres" type="102" refreshedVersion="8" minRefreshableVersion="5">
    <extLst>
      <ext xmlns:x15="http://schemas.microsoft.com/office/spreadsheetml/2010/11/main" uri="{DE250136-89BD-433C-8126-D09CA5730AF9}">
        <x15:connection id="Centres">
          <x15:rangePr sourceName="_xlcn.WorksheetConnection_CentreDIP.xlsxCentres"/>
        </x15:connection>
      </ext>
    </extLst>
  </connection>
  <connection id="17" xr16:uid="{972C0E0E-E9D2-4FBE-B868-435648048FA2}" name="WorksheetConnection_Centre-DIP.xlsx!InitiativeScores" type="102" refreshedVersion="8" minRefreshableVersion="5">
    <extLst>
      <ext xmlns:x15="http://schemas.microsoft.com/office/spreadsheetml/2010/11/main" uri="{DE250136-89BD-433C-8126-D09CA5730AF9}">
        <x15:connection id="InitiativeScores">
          <x15:rangePr sourceName="_xlcn.WorksheetConnection_CentreDIP.xlsxInitiativeScores"/>
        </x15:connection>
      </ext>
    </extLst>
  </connection>
  <connection id="18" xr16:uid="{9F8623A7-739B-45EC-B624-831FD90F990B}" name="WorksheetConnection_Centre-DIP.xlsx!InitiativeType" type="102" refreshedVersion="8" minRefreshableVersion="5">
    <extLst>
      <ext xmlns:x15="http://schemas.microsoft.com/office/spreadsheetml/2010/11/main" uri="{DE250136-89BD-433C-8126-D09CA5730AF9}">
        <x15:connection id="InitiativeType">
          <x15:rangePr sourceName="_xlcn.WorksheetConnection_CentreDIP.xlsxInitiativeType"/>
        </x15:connection>
      </ext>
    </extLst>
  </connection>
  <connection id="19" xr16:uid="{1A155E54-95FE-4A06-8394-9380DCC33F1C}" name="WorksheetConnection_Centre-DIP.xlsx!Position" type="102" refreshedVersion="8" minRefreshableVersion="5">
    <extLst>
      <ext xmlns:x15="http://schemas.microsoft.com/office/spreadsheetml/2010/11/main" uri="{DE250136-89BD-433C-8126-D09CA5730AF9}">
        <x15:connection id="Position">
          <x15:rangePr sourceName="_xlcn.WorksheetConnection_CentreDIP.xlsxPosition"/>
        </x15:connection>
      </ext>
    </extLst>
  </connection>
  <connection id="20" xr16:uid="{1C717B4F-60B3-4A7F-8491-B215612329BC}" name="WorksheetConnection_Centre-DIP.xlsx!Priorities" type="102" refreshedVersion="8" minRefreshableVersion="5">
    <extLst>
      <ext xmlns:x15="http://schemas.microsoft.com/office/spreadsheetml/2010/11/main" uri="{DE250136-89BD-433C-8126-D09CA5730AF9}">
        <x15:connection id="Priorities">
          <x15:rangePr sourceName="_xlcn.WorksheetConnection_CentreDIP.xlsxPriorities"/>
        </x15:connection>
      </ext>
    </extLst>
  </connection>
  <connection id="21" xr16:uid="{93C24128-3C0E-48EE-8743-6A86B66BD37F}" name="WorksheetConnection_Centre-DIP.xlsx!PriorityAssistance" type="102" refreshedVersion="8" minRefreshableVersion="5">
    <extLst>
      <ext xmlns:x15="http://schemas.microsoft.com/office/spreadsheetml/2010/11/main" uri="{DE250136-89BD-433C-8126-D09CA5730AF9}">
        <x15:connection id="PriorityAssistance">
          <x15:rangePr sourceName="_xlcn.WorksheetConnection_CentreDIP.xlsxPriorityAssistance"/>
        </x15:connection>
      </ext>
    </extLst>
  </connection>
  <connection id="22" xr16:uid="{0D6098C1-E030-4C95-9C78-60DDF4F87598}" name="WorksheetConnection_Centre-DIP.xlsx!PriorityInitiative" type="102" refreshedVersion="8" minRefreshableVersion="5">
    <extLst>
      <ext xmlns:x15="http://schemas.microsoft.com/office/spreadsheetml/2010/11/main" uri="{DE250136-89BD-433C-8126-D09CA5730AF9}">
        <x15:connection id="PriorityInitiative">
          <x15:rangePr sourceName="_xlcn.WorksheetConnection_CentreDIP.xlsxPriorityInitiative"/>
        </x15:connection>
      </ext>
    </extLst>
  </connection>
  <connection id="23" xr16:uid="{B94CAA29-3252-4E89-BFC5-43F1937A7E61}" name="WorksheetConnection_Centre-DIP.xlsx!PriorityTactical" type="102" refreshedVersion="8" minRefreshableVersion="5">
    <extLst>
      <ext xmlns:x15="http://schemas.microsoft.com/office/spreadsheetml/2010/11/main" uri="{DE250136-89BD-433C-8126-D09CA5730AF9}">
        <x15:connection id="PriorityTactical">
          <x15:rangePr sourceName="_xlcn.WorksheetConnection_CentreDIP.xlsxPriorityTactical"/>
        </x15:connection>
      </ext>
    </extLst>
  </connection>
  <connection id="24" xr16:uid="{E635305A-FB9E-49A6-8C42-F78F7E08591C}" name="WorksheetConnection_Centre-DIP.xlsx!ProblemSet" type="102" refreshedVersion="8" minRefreshableVersion="5">
    <extLst>
      <ext xmlns:x15="http://schemas.microsoft.com/office/spreadsheetml/2010/11/main" uri="{DE250136-89BD-433C-8126-D09CA5730AF9}">
        <x15:connection id="ProblemSet">
          <x15:rangePr sourceName="_xlcn.WorksheetConnection_CentreDIP.xlsxProblemSet"/>
        </x15:connection>
      </ext>
    </extLst>
  </connection>
  <connection id="25" xr16:uid="{E8328774-E7F3-4BB3-B640-20D9ACDF498D}" name="WorksheetConnection_Centre-DIP.xlsx!RatingLookup" type="102" refreshedVersion="8" minRefreshableVersion="5">
    <extLst>
      <ext xmlns:x15="http://schemas.microsoft.com/office/spreadsheetml/2010/11/main" uri="{DE250136-89BD-433C-8126-D09CA5730AF9}">
        <x15:connection id="RatingLookup">
          <x15:rangePr sourceName="_xlcn.WorksheetConnection_CentreDIP.xlsxRatingLookup"/>
        </x15:connection>
      </ext>
    </extLst>
  </connection>
  <connection id="26" xr16:uid="{56097219-AD9D-401D-B3BB-6F0FB96C92B5}" name="WorksheetConnection_Centre-DIP.xlsx!ResourceAllocation" type="102" refreshedVersion="8" minRefreshableVersion="5">
    <extLst>
      <ext xmlns:x15="http://schemas.microsoft.com/office/spreadsheetml/2010/11/main" uri="{DE250136-89BD-433C-8126-D09CA5730AF9}">
        <x15:connection id="ResourceAllocation">
          <x15:rangePr sourceName="_xlcn.WorksheetConnection_CentreDIP.xlsxResourceAllocation"/>
        </x15:connection>
      </ext>
    </extLst>
  </connection>
  <connection id="27" xr16:uid="{BD66A78A-D71F-4399-9B94-BBEBC6354D31}" name="WorksheetConnection_Centre-DIP.xlsx!Resources" type="102" refreshedVersion="8" minRefreshableVersion="5">
    <extLst>
      <ext xmlns:x15="http://schemas.microsoft.com/office/spreadsheetml/2010/11/main" uri="{DE250136-89BD-433C-8126-D09CA5730AF9}">
        <x15:connection id="Resources">
          <x15:rangePr sourceName="_xlcn.WorksheetConnection_CentreDIP.xlsxResources"/>
        </x15:connection>
      </ext>
    </extLst>
  </connection>
  <connection id="28" xr16:uid="{38AA7205-9AF8-4466-BC6A-701FB7BAEDF3}" name="WorksheetConnection_Centre-DIP.xlsx!TacticalScores" type="102" refreshedVersion="8" minRefreshableVersion="5">
    <extLst>
      <ext xmlns:x15="http://schemas.microsoft.com/office/spreadsheetml/2010/11/main" uri="{DE250136-89BD-433C-8126-D09CA5730AF9}">
        <x15:connection id="TacticalScores">
          <x15:rangePr sourceName="_xlcn.WorksheetConnection_CentreDIP.xlsxTacticalScores"/>
        </x15:connection>
      </ext>
    </extLst>
  </connection>
  <connection id="29" xr16:uid="{6D70D3D7-93D0-478F-9715-50B8A8A31FBB}" name="WorksheetConnection_Centre-DIP.xlsx!Teams" type="102" refreshedVersion="8" minRefreshableVersion="5">
    <extLst>
      <ext xmlns:x15="http://schemas.microsoft.com/office/spreadsheetml/2010/11/main" uri="{DE250136-89BD-433C-8126-D09CA5730AF9}">
        <x15:connection id="Teams">
          <x15:rangePr sourceName="_xlcn.WorksheetConnection_CentreDIP.xlsxTeams"/>
        </x15:connection>
      </ext>
    </extLst>
  </connection>
</connections>
</file>

<file path=xl/sharedStrings.xml><?xml version="1.0" encoding="utf-8"?>
<sst xmlns="http://schemas.openxmlformats.org/spreadsheetml/2006/main" count="940" uniqueCount="351">
  <si>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</si>
  <si>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</si>
  <si>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</si>
  <si>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</si>
  <si>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</si>
  <si>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</si>
  <si>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</si>
  <si>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</si>
  <si>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</si>
  <si>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</si>
  <si>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</si>
  <si>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</si>
  <si>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</si>
  <si>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</si>
  <si>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</si>
  <si>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</si>
  <si>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</si>
  <si>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</si>
  <si>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</si>
  <si>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</si>
  <si>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</si>
  <si>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</si>
  <si>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</si>
  <si>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</si>
  <si>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</si>
  <si>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</si>
  <si>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</si>
  <si>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</si>
  <si>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</si>
  <si>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</si>
  <si>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Rows where a team lists the same priority twice</t>
  </si>
  <si>
    <t>Priorities selected more than once</t>
  </si>
  <si>
    <t>Step 2</t>
  </si>
  <si>
    <t>People allocated more than 100% of their time</t>
  </si>
  <si>
    <t>Step 4</t>
  </si>
  <si>
    <t>Centre Name:</t>
  </si>
  <si>
    <t>Diplomatic Centre</t>
  </si>
  <si>
    <t>Centre Code:</t>
  </si>
  <si>
    <t>DIP</t>
  </si>
  <si>
    <t>Workbook build:</t>
  </si>
  <si>
    <t>2026-09-04 (00bc3de+)</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</si>
  <si>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</si>
  <si>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</si>
  <si>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</si>
  <si>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</si>
  <si>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</si>
  <si>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</si>
  <si>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</si>
  <si>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</si>
  <si>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</si>
  <si>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</si>
  <si>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</si>
  <si>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</si>
  <si>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</si>
  <si>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</si>
  <si>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</si>
  <si>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</si>
  <si>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</si>
  <si>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</si>
  <si>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</si>
  <si>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</si>
  <si>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</si>
  <si>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</si>
  <si>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</si>
  <si>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</si>
  <si>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</si>
  <si>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</si>
  <si>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</si>
  <si>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</si>
  <si>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</si>
  <si>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</si>
  <si>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</si>
  <si>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</si>
  <si>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</si>
  <si>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</si>
  <si>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</si>
  <si>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</si>
  <si>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</si>
  <si>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</si>
  <si>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</si>
  <si>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</si>
  <si>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</si>
  <si>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</si>
  <si>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</si>
  <si>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</si>
  <si>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</si>
  <si>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</si>
  <si>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</si>
  <si>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</si>
  <si>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</si>
  <si>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</si>
  <si>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</si>
  <si>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</si>
  <si>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</si>
  <si>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</si>
  <si>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</si>
  <si>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</si>
  <si>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</si>
  <si>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</si>
  <si>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</si>
  <si>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</si>
  <si>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</si>
  <si>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</si>
  <si>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</si>
  <si>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</si>
  <si>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</si>
  <si>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</si>
  <si>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</si>
  <si>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</si>
  <si>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</si>
  <si>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</si>
  <si>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</si>
  <si>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</si>
  <si>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</si>
  <si>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</si>
  <si>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</si>
  <si>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Health Centre</t>
  </si>
  <si>
    <t>HLT</t>
  </si>
  <si>
    <t>Environmental Centre</t>
  </si>
  <si>
    <t>ENV</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</si>
  <si>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</si>
  <si>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</si>
  <si>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</si>
  <si>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</si>
  <si>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</si>
  <si>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</si>
  <si>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</si>
  <si>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</si>
  <si>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</si>
  <si>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</si>
  <si>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</si>
  <si>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</si>
  <si>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</si>
  <si>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</si>
  <si>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</si>
  <si>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</si>
  <si>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</si>
  <si>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</si>
  <si>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</si>
  <si>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</si>
  <si>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</si>
  <si>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</si>
  <si>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</si>
  <si>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</si>
  <si>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</si>
  <si>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</si>
  <si>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</si>
  <si>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</si>
  <si>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</si>
  <si>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</si>
  <si>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</si>
  <si>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</si>
  <si>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</si>
  <si>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</si>
  <si>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</si>
  <si>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</si>
  <si>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</si>
  <si>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</si>
  <si>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</si>
  <si>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</si>
  <si>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</si>
  <si>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</si>
  <si>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</si>
  <si>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</si>
  <si>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</si>
  <si>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</si>
  <si>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</si>
  <si>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</si>
  <si>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</si>
  <si>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</si>
  <si>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</si>
  <si>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</si>
  <si>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</si>
  <si>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</si>
  <si>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</si>
  <si>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</si>
  <si>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</si>
  <si>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</si>
  <si>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</si>
  <si>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</si>
  <si>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</si>
  <si>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</si>
  <si>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</si>
  <si>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</si>
  <si>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</si>
  <si>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</si>
  <si>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</si>
  <si>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</si>
  <si>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</si>
  <si>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</si>
  <si>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</si>
  <si>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</si>
  <si>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</si>
  <si>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</si>
  <si>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</si>
  <si>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</si>
  <si>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</si>
  <si>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</si>
  <si>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</si>
  <si>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</si>
  <si>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</si>
  <si>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</si>
  <si>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Cohen</t>
  </si>
  <si>
    <t>Ahmed Cohen</t>
  </si>
  <si>
    <t>Silva</t>
  </si>
  <si>
    <t>Ahmed Silva</t>
  </si>
  <si>
    <t>Aisha</t>
  </si>
  <si>
    <t>Novak</t>
  </si>
  <si>
    <t>Aisha Novak</t>
  </si>
  <si>
    <t>Rossi</t>
  </si>
  <si>
    <t>Aisha Rossi</t>
  </si>
  <si>
    <t>Anna</t>
  </si>
  <si>
    <t>Petit</t>
  </si>
  <si>
    <t>Anna Petit</t>
  </si>
  <si>
    <t>Carlos</t>
  </si>
  <si>
    <t>Johnson</t>
  </si>
  <si>
    <t>Carlos Johnson</t>
  </si>
  <si>
    <t>Wilson</t>
  </si>
  <si>
    <t>Carlos Wilson</t>
  </si>
  <si>
    <t>Chen</t>
  </si>
  <si>
    <t>Tanaka</t>
  </si>
  <si>
    <t>Chen Tanaka</t>
  </si>
  <si>
    <t>David</t>
  </si>
  <si>
    <t>Lee</t>
  </si>
  <si>
    <t>David Lee</t>
  </si>
  <si>
    <t>David Tanaka</t>
  </si>
  <si>
    <t>Elena</t>
  </si>
  <si>
    <t>Costa</t>
  </si>
  <si>
    <t>Elena Costa</t>
  </si>
  <si>
    <t>Emma</t>
  </si>
  <si>
    <t>Emma Chen</t>
  </si>
  <si>
    <t>Fatima</t>
  </si>
  <si>
    <t>Dubois</t>
  </si>
  <si>
    <t>Fatima Dubois</t>
  </si>
  <si>
    <t>Larsen</t>
  </si>
  <si>
    <t>Fatima Larsen</t>
  </si>
  <si>
    <t>Nguyen</t>
  </si>
  <si>
    <t>Fatima Nguyen</t>
  </si>
  <si>
    <t>Grace</t>
  </si>
  <si>
    <t>Osei</t>
  </si>
  <si>
    <t>Grace Osei</t>
  </si>
  <si>
    <t>Ibrahim</t>
  </si>
  <si>
    <t>Fischer</t>
  </si>
  <si>
    <t>Ibrahim Fischer</t>
  </si>
  <si>
    <t>John</t>
  </si>
  <si>
    <t>Brown</t>
  </si>
  <si>
    <t>John Brown</t>
  </si>
  <si>
    <t>Leila</t>
  </si>
  <si>
    <t>Leila Osei</t>
  </si>
  <si>
    <t>Marc</t>
  </si>
  <si>
    <t>Smith</t>
  </si>
  <si>
    <t>Marc Smith</t>
  </si>
  <si>
    <t>Maria</t>
  </si>
  <si>
    <t>Maria Cohen</t>
  </si>
  <si>
    <t>Michael</t>
  </si>
  <si>
    <t>Michael Cohen</t>
  </si>
  <si>
    <t>Murphy</t>
  </si>
  <si>
    <t>Michael Murphy</t>
  </si>
  <si>
    <t>Nadia</t>
  </si>
  <si>
    <t>Nadia Cohen</t>
  </si>
  <si>
    <t>Omar</t>
  </si>
  <si>
    <t>Omar Nguyen</t>
  </si>
  <si>
    <t>Patel</t>
  </si>
  <si>
    <t>Omar Patel</t>
  </si>
  <si>
    <t>Peter</t>
  </si>
  <si>
    <t>Peter Cohen</t>
  </si>
  <si>
    <t>Priya</t>
  </si>
  <si>
    <t>Khan</t>
  </si>
  <si>
    <t>Priya Khan</t>
  </si>
  <si>
    <t>Wei</t>
  </si>
  <si>
    <t>Wei Brown</t>
  </si>
  <si>
    <t>Wei Fischer</t>
  </si>
  <si>
    <t>Wei Osei</t>
  </si>
  <si>
    <t>Yuki</t>
  </si>
  <si>
    <t>Yuki Costa</t>
  </si>
  <si>
    <t>Kowalski</t>
  </si>
  <si>
    <t>Yuki Kowalski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</si>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</sst>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62">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A1C5952B-4E93-4374-A612-BE04C48A33B7}"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7C5BCD51-A4E1-4103-A557-01D5E4EA5DBA}"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0D40D2CB-3D11-4FB6-8466-7473C1155AB1}"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8BE7A8E3-521C-40E4-A354-6FA09357F6F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EF683AAD-D0D6-428F-9ADE-BBC2E3135312}"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1C637034-A7D6-45FA-A757-293ED86BF5CD}"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2D7251A9-8520-4646-A4E5-F920802E62D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B2ED253C-C0E5-419E-9093-EC0A3F2103FD}"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E4673E01-F7F5-4F5F-BEA1-1DD8A065A1F4}"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D7012E90-F4F2-431C-9EA1-441B7CD4DF4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3A22E3A3-5E25-40A8-A701-2893C5283A5A}"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46B28E20-5064-4AD0-800C-A161C0D31B50}"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2:A43">
  <autoFilter ref="A42:A4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A2B0D8C-7631-4E84-8E60-4D4F46A0ADD3}" name="Centres" displayName="Centres" ref="A1:C7" tableType="queryTable" totalsRowShown="0" headerRowDxfId="26">
  <autoFilter ref="A1:C7" xr:uid="{EA2B0D8C-7631-4E84-8E60-4D4F46A0ADD3}"/>
  <tableColumns count="3">
    <tableColumn id="4" xr3:uid="{1A509077-290A-4BCD-A9BE-E70D556CB7A9}" uniqueName="4" name="id" queryTableFieldId="1"/>
    <tableColumn id="5" xr3:uid="{5433158E-AD89-4C16-9B4F-D42A65E52D06}" uniqueName="5" name="Centre" queryTableFieldId="2"/>
    <tableColumn id="6" xr3:uid="{F4CD7328-EFD0-4BBA-9C0B-7D47DB2D5F8E}"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53726DF-557D-43C1-860E-72B51AC72F34}" name="Position" displayName="Position" ref="A1:E14" tableType="queryTable" totalsRowShown="0" headerRowDxfId="25">
  <autoFilter ref="A1:E14" xr:uid="{553726DF-557D-43C1-860E-72B51AC72F34}"/>
  <tableColumns count="5">
    <tableColumn id="6" xr3:uid="{00F97243-7050-4CE4-835F-B8E007DB7687}" uniqueName="6" name="Title" queryTableFieldId="1"/>
    <tableColumn id="7" xr3:uid="{3DC59C6F-083A-427E-B132-A01D33A3EACA}" uniqueName="7" name="PositionArea" queryTableFieldId="2"/>
    <tableColumn id="8" xr3:uid="{C6179455-CFAF-4B05-BAC2-0DA995889EFA}" uniqueName="8" name="Position" queryTableFieldId="3"/>
    <tableColumn id="9" xr3:uid="{A1209442-FC33-40C2-B31F-FC604E0507CC}" uniqueName="9" name="Level" queryTableFieldId="4"/>
    <tableColumn id="10" xr3:uid="{5C7E0563-C144-4462-AA90-CAD4A08B8C3C}"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688634E-8C0D-45AB-A0B2-DC324C622B86}" name="Resources" displayName="Resources" ref="A1:D34" tableType="queryTable" totalsRowShown="0" headerRowDxfId="21">
  <autoFilter ref="A1:D34" xr:uid="{6688634E-8C0D-45AB-A0B2-DC324C622B86}"/>
  <tableColumns count="4">
    <tableColumn id="5" xr3:uid="{F466D66B-B81A-43F0-894A-971360B8AF42}" uniqueName="5" name="FirstName" queryTableFieldId="1"/>
    <tableColumn id="6" xr3:uid="{B2F18630-AB67-45EB-A300-99E0419BFD25}" uniqueName="6" name="LastName" queryTableFieldId="2"/>
    <tableColumn id="7" xr3:uid="{6497E3CD-71B6-4D7C-93DD-67B8D98727B0}" uniqueName="7" name="PositionTitle" queryTableFieldId="3"/>
    <tableColumn id="8" xr3:uid="{416D0611-D306-413B-9C82-880A9EDFF5BE}"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E9615D-D695-489D-BC91-9A6CE6FFFD2B}" name="PriorityTactical" displayName="PriorityTactical" ref="A1:D19" tableType="queryTable" totalsRowShown="0" headerRowDxfId="20">
  <autoFilter ref="A1:D19" xr:uid="{CBE9615D-D695-489D-BC91-9A6CE6FFFD2B}"/>
  <tableColumns count="4">
    <tableColumn id="5" xr3:uid="{14E20D8D-75D5-4E20-8BAB-69001F84BB74}" uniqueName="5" name="Title" queryTableFieldId="1"/>
    <tableColumn id="6" xr3:uid="{2C111894-46D1-42C1-996E-F239E1B83B1A}" uniqueName="6" name="Type" queryTableFieldId="2"/>
    <tableColumn id="7" xr3:uid="{FE67BCC4-749E-4E73-8668-EF4AB52B2697}" uniqueName="7" name="Impact" queryTableFieldId="3"/>
    <tableColumn id="8" xr3:uid="{D84D0662-E528-41E7-A7DD-FDE8A25FF7D9}"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3E990F9-B76D-4A93-B8B5-63B3FEFB5CFA}" name="ProblemSet" displayName="ProblemSet" ref="A1:D6" tableType="queryTable" totalsRowShown="0" headerRowDxfId="24">
  <autoFilter ref="A1:D6" xr:uid="{03E990F9-B76D-4A93-B8B5-63B3FEFB5CFA}"/>
  <tableColumns count="4">
    <tableColumn id="5" xr3:uid="{A47A2AEB-AF36-4383-8280-2860A8C68514}" uniqueName="5" name="id" queryTableFieldId="1"/>
    <tableColumn id="6" xr3:uid="{098866A8-4F30-44D7-8DA8-C71E55A7362D}" uniqueName="6" name="Title" queryTableFieldId="2"/>
    <tableColumn id="7" xr3:uid="{3EF1307B-0076-45E7-9091-D636F07D980D}" uniqueName="7" name="TacticalType" queryTableFieldId="3"/>
    <tableColumn id="8" xr3:uid="{BCB4EC7E-9792-4143-9D48-EA7CDB39887D}"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9EADC4-581F-4CB2-9078-C0FE6292DFC9}" name="TacticalScores" displayName="TacticalScores" ref="A1:L19" tableType="queryTable" totalsRowShown="0" headerRowDxfId="17">
  <autoFilter ref="A1:L19" xr:uid="{A29EADC4-581F-4CB2-9078-C0FE6292DFC9}"/>
  <tableColumns count="12">
    <tableColumn id="13" xr3:uid="{6AC7897E-D1B8-4A8E-BF94-3B759B2E593D}" uniqueName="13" name="PriorityReference" queryTableFieldId="1"/>
    <tableColumn id="14" xr3:uid="{63549605-D46A-4935-8E6E-1F8572094630}" uniqueName="14" name="Actor" queryTableFieldId="2"/>
    <tableColumn id="15" xr3:uid="{4DCB7D2E-5AB8-46E5-94DA-4474C6E587B1}" uniqueName="15" name="ProblemSet" queryTableFieldId="3"/>
    <tableColumn id="16" xr3:uid="{F2E88B05-210C-4D89-A73B-F2E410C93297}" uniqueName="16" name="Intent" queryTableFieldId="4"/>
    <tableColumn id="17" xr3:uid="{DBAF5DBE-CF21-4A47-8AF5-8ADBD62EF57F}" uniqueName="17" name="Capability" queryTableFieldId="5"/>
    <tableColumn id="18" xr3:uid="{E252DB8A-8987-4205-9A8C-9812A0796A57}" uniqueName="18" name="Consequence" queryTableFieldId="6"/>
    <tableColumn id="19" xr3:uid="{11277E28-1229-4569-A32B-40E05D74A4E6}" uniqueName="19" name="Likelihood" queryTableFieldId="7"/>
    <tableColumn id="20" xr3:uid="{1E9B503C-1B92-4354-8DC6-EAB72CBCDEE8}" uniqueName="20" name="LikelihoodLevel" queryTableFieldId="8"/>
    <tableColumn id="21" xr3:uid="{6D8BEBA9-892A-41DA-BCA5-37E410A0702D}" uniqueName="21" name="RiskRaw" queryTableFieldId="9"/>
    <tableColumn id="22" xr3:uid="{6B355838-2243-41C2-A9AF-E1425A786725}" uniqueName="22" name="RiskLabelId" queryTableFieldId="10"/>
    <tableColumn id="23" xr3:uid="{AFFE89F1-7997-4AE6-B2C5-08D417F70E7F}" uniqueName="23" name="RiskLabel" queryTableFieldId="11"/>
    <tableColumn id="24" xr3:uid="{E55F0882-22F9-455E-A7A0-334143D84151}"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FF31D1-A883-460A-B8BB-DD8EEE5BA53D}" name="PriorityInitiative" displayName="PriorityInitiative" ref="A1:D17" tableType="queryTable" totalsRowShown="0" headerRowDxfId="19">
  <autoFilter ref="A1:D17" xr:uid="{00FF31D1-A883-460A-B8BB-DD8EEE5BA53D}"/>
  <tableColumns count="4">
    <tableColumn id="5" xr3:uid="{6FBCBA38-01B0-4D68-AD32-8402D6D5B463}" uniqueName="5" name="Title" queryTableFieldId="1"/>
    <tableColumn id="6" xr3:uid="{88E3FACF-9A86-46B4-8103-A11F59043E6B}" uniqueName="6" name="Type" queryTableFieldId="2"/>
    <tableColumn id="7" xr3:uid="{BA5779ED-F622-45B3-B0DD-397C21842000}" uniqueName="7" name="Impact" queryTableFieldId="3"/>
    <tableColumn id="8" xr3:uid="{B8435AFF-8CDC-4A2C-9F14-A2578F2F1E63}"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3D2F5ED-21EB-4FF0-A447-FF6D281A77A1}" name="InitiativeType" displayName="InitiativeType" ref="A1:E5" tableType="queryTable" totalsRowShown="0" headerRowDxfId="23">
  <autoFilter ref="A1:E5" xr:uid="{73D2F5ED-21EB-4FF0-A447-FF6D281A77A1}"/>
  <tableColumns count="5">
    <tableColumn id="6" xr3:uid="{16A6DB77-DFFE-43BC-AEDF-C5F2F45EA0C0}" uniqueName="6" name="id" queryTableFieldId="1"/>
    <tableColumn id="7" xr3:uid="{67B660F4-93E4-46CA-A378-4439A5F0579F}" uniqueName="7" name="Title" queryTableFieldId="2"/>
    <tableColumn id="8" xr3:uid="{A45479B1-1C67-48C4-B80D-22BC22358A12}" uniqueName="8" name="Level1" queryTableFieldId="3"/>
    <tableColumn id="9" xr3:uid="{EA6302A5-232D-490F-AC06-27DD4D2B16EA}" uniqueName="9" name="Level2" queryTableFieldId="4"/>
    <tableColumn id="10" xr3:uid="{8A998424-3598-4784-BDDB-E93F43AE33C1}"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BC6FEB1-CAFE-4881-A53C-123728205FED}" name="InitiativeScores" displayName="InitiativeScores" ref="A1:K17" tableType="queryTable" totalsRowShown="0" headerRowDxfId="11">
  <autoFilter ref="A1:K17" xr:uid="{9BC6FEB1-CAFE-4881-A53C-123728205FED}"/>
  <tableColumns count="11">
    <tableColumn id="12" xr3:uid="{0B251590-8EFD-4308-9651-B2CB8149B6AF}" uniqueName="12" name="PriorityReference" queryTableFieldId="1"/>
    <tableColumn id="13" xr3:uid="{D8598B72-CC6B-4CE8-B56B-288DD40045E7}" uniqueName="13" name="Actor" queryTableFieldId="2"/>
    <tableColumn id="14" xr3:uid="{481E812A-1D1B-4AB2-92A1-3AEC49D4E110}" uniqueName="14" name="InitiativeType" queryTableFieldId="3"/>
    <tableColumn id="15" xr3:uid="{002C3008-556F-4CC3-A477-CF2D16CDEA2E}" uniqueName="15" name="InitiativeShortCode" queryTableFieldId="4"/>
    <tableColumn id="16" xr3:uid="{4DA1F377-1489-4AAE-AB3D-876BBBF58358}" uniqueName="16" name="Dividend" queryTableFieldId="5"/>
    <tableColumn id="17" xr3:uid="{DD3B3063-54AD-4D5F-A3E6-F047B011D5C0}" uniqueName="17" name="Feasibility" queryTableFieldId="6"/>
    <tableColumn id="18" xr3:uid="{8A242FFA-C102-4A59-A298-C81074B17434}" uniqueName="18" name="Cost" queryTableFieldId="7"/>
    <tableColumn id="19" xr3:uid="{B360B9BB-2B9F-4045-90C6-32C7A38C873B}" uniqueName="19" name="Value" queryTableFieldId="8"/>
    <tableColumn id="20" xr3:uid="{B3BD4E98-FEF8-4DC9-BFE5-FAB5A285E7D9}" uniqueName="20" name="ValueLabelId" queryTableFieldId="9"/>
    <tableColumn id="21" xr3:uid="{EA7B0C88-C3EC-40CF-AA11-BFBEF3AF2531}" uniqueName="21" name="ValueLabel" queryTableFieldId="10"/>
    <tableColumn id="22" xr3:uid="{80BF4A01-7D09-4ED2-8797-CEFC199E40B0}"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F46EE8A-8F44-4072-BCAD-1297CC055942}" name="PriorityAssistance" displayName="PriorityAssistance" ref="A1:D17" tableType="queryTable" totalsRowShown="0" headerRowDxfId="18">
  <autoFilter ref="A1:D17" xr:uid="{EF46EE8A-8F44-4072-BCAD-1297CC055942}"/>
  <tableColumns count="4">
    <tableColumn id="5" xr3:uid="{720F91DB-C931-4938-BA82-BDD7B383EADA}" uniqueName="5" name="Title" queryTableFieldId="1"/>
    <tableColumn id="6" xr3:uid="{50700F1C-7AE1-4F84-BFC6-5161EB1D6889}" uniqueName="6" name="Type" queryTableFieldId="2"/>
    <tableColumn id="7" xr3:uid="{FA833177-4C5E-4C08-ACC6-D0341971962B}" uniqueName="7" name="Impact" queryTableFieldId="3"/>
    <tableColumn id="8" xr3:uid="{EB2CE180-3795-4ECB-A113-F1FDDB7DDF30}"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2A591E6-974A-4A64-9B59-E18D9A6A36E2}" name="AssistanceType" displayName="AssistanceType" ref="A1:E5" tableType="queryTable" totalsRowShown="0" headerRowDxfId="22">
  <autoFilter ref="A1:E5" xr:uid="{C2A591E6-974A-4A64-9B59-E18D9A6A36E2}"/>
  <tableColumns count="5">
    <tableColumn id="6" xr3:uid="{162755AB-D79A-4DEA-9A85-749BE8B9B897}" uniqueName="6" name="id" queryTableFieldId="1"/>
    <tableColumn id="7" xr3:uid="{D6338F33-DE77-49A8-B660-17974F66721B}" uniqueName="7" name="Title" queryTableFieldId="2"/>
    <tableColumn id="8" xr3:uid="{EE576018-C5A0-43C4-9059-0443F821D501}" uniqueName="8" name="Level1" queryTableFieldId="3"/>
    <tableColumn id="9" xr3:uid="{7909D928-44CE-43F7-8580-503D960A93CD}" uniqueName="9" name="Level2" queryTableFieldId="4"/>
    <tableColumn id="10" xr3:uid="{06911A29-C05C-439E-B23C-7F0BA10F047E}"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69A5840-63B1-4752-AAD8-9BCD6A462B0B}" name="AssistanceScores" displayName="AssistanceScores" ref="A1:K17" tableType="queryTable" totalsRowShown="0" headerRowDxfId="5">
  <autoFilter ref="A1:K17" xr:uid="{B69A5840-63B1-4752-AAD8-9BCD6A462B0B}"/>
  <tableColumns count="11">
    <tableColumn id="12" xr3:uid="{46813AD0-FD85-4B35-8009-C8D621E18D2D}" uniqueName="12" name="PriorityReference" queryTableFieldId="1"/>
    <tableColumn id="13" xr3:uid="{E08E6947-0AA9-4DAE-AF3A-9BE2640F879F}" uniqueName="13" name="Actor" queryTableFieldId="2"/>
    <tableColumn id="14" xr3:uid="{F21290C2-DED8-4315-9E20-67F4D0F47C52}" uniqueName="14" name="AssistanceType" queryTableFieldId="3"/>
    <tableColumn id="15" xr3:uid="{3B929EC4-3864-4441-935F-8D9B38AAA7D8}" uniqueName="15" name="AssistanceShortCode" queryTableFieldId="4"/>
    <tableColumn id="16" xr3:uid="{C718D83C-DDA6-4243-81A3-CCD27DADFD50}" uniqueName="16" name="Alignment" queryTableFieldId="5"/>
    <tableColumn id="17" xr3:uid="{8A4ED2AB-052B-402F-A0D4-31E701E4F0B7}" uniqueName="17" name="Contribution" queryTableFieldId="6"/>
    <tableColumn id="18" xr3:uid="{C0237863-0E69-4614-A08A-3E2CD65C584C}" uniqueName="18" name="Capacity" queryTableFieldId="7"/>
    <tableColumn id="19" xr3:uid="{B9B22BFA-9C14-481A-85AC-24A86D5E7417}" uniqueName="19" name="Value" queryTableFieldId="8"/>
    <tableColumn id="20" xr3:uid="{274E4E65-E5A5-4A39-9279-32CE9363C816}" uniqueName="20" name="ValueLabelId" queryTableFieldId="9"/>
    <tableColumn id="21" xr3:uid="{D33DE46E-B241-49CF-9D6D-EC9091C55C15}" uniqueName="21" name="ValueLabel" queryTableFieldId="10"/>
    <tableColumn id="22" xr3:uid="{3B1D435D-2FE8-4435-AA11-D328D9E2A7D7}"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3"/>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SUMPRODUCT((Priorities[Team Name]&lt;&gt;"")*(Priorities[Priority Title]&lt;&gt;"")*(COUNTIFS(Priorities[Team Name],Priorities[Team Name]&amp;"",Priorities[Priority Title],Priorities[Priority Title]&amp;"")&gt;1))</f>
        <v>0</v>
      </c>
      <c r="C35" s="5" t="s">
        <v>29</v>
      </c>
    </row>
    <row r="36" spans="1:3" x14ac:dyDescent="0.25">
      <c r="A36" s="6" t="s">
        <v>31</v>
      </c>
      <c r="B36" s="7">
        <f>SUMPRODUCT((PrioritySelection[Priority Title]&lt;&gt;"")*(COUNTIF(PrioritySelection[Priority Title],PrioritySelection[Priority Title]&amp;"")&gt;1))</f>
        <v>0</v>
      </c>
      <c r="C36" s="5" t="s">
        <v>32</v>
      </c>
    </row>
    <row r="37" spans="1:3" x14ac:dyDescent="0.25">
      <c r="A37" s="6" t="s">
        <v>33</v>
      </c>
      <c r="B37" s="7">
        <f>SUMPRODUCT((ResourceAllocation[Resource]&lt;&gt;"")*(ResourceAllocation[Person Total %]&gt;1))</f>
        <v>0</v>
      </c>
      <c r="C37" s="5" t="s">
        <v>34</v>
      </c>
    </row>
    <row r="39" spans="1:3" x14ac:dyDescent="0.25">
      <c r="A39" s="8" t="s">
        <v>35</v>
      </c>
      <c r="B39" s="9" t="s">
        <v>36</v>
      </c>
    </row>
    <row r="40" spans="1:3" x14ac:dyDescent="0.25">
      <c r="A40" s="8" t="s">
        <v>37</v>
      </c>
      <c r="B40" s="9" t="s">
        <v>38</v>
      </c>
    </row>
    <row r="41" spans="1:3" x14ac:dyDescent="0.25">
      <c r="A41" s="8" t="s">
        <v>39</v>
      </c>
      <c r="B41" s="9" t="s">
        <v>40</v>
      </c>
      <c r="C41" s="5" t="s">
        <v>41</v>
      </c>
    </row>
    <row r="42" spans="1:3" x14ac:dyDescent="0.25">
      <c r="A42" s="10" t="s">
        <v>42</v>
      </c>
    </row>
    <row r="43" spans="1:3" x14ac:dyDescent="0.25">
      <c r="A43" s="11" t="s">
        <v>43</v>
      </c>
    </row>
  </sheetData>
  <sheetProtection sheet="1"/>
  <conditionalFormatting sqref="B32:B37">
    <cfRule type="expression" dxfId="61" priority="1">
      <formula>$B32=0</formula>
    </cfRule>
    <cfRule type="expression" dxfId="60"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84</v>
      </c>
      <c r="B1" s="10" t="s">
        <v>85</v>
      </c>
      <c r="C1" s="10" t="s">
        <v>74</v>
      </c>
      <c r="D1" s="10" t="s">
        <v>86</v>
      </c>
      <c r="E1" s="10" t="s">
        <v>87</v>
      </c>
      <c r="F1" s="10" t="s">
        <v>88</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59" priority="4">
      <formula>AND($A2&lt;&gt;"",COUNTIF($A$2:$A$16,$A2)&gt;1)</formula>
    </cfRule>
  </conditionalFormatting>
  <conditionalFormatting sqref="D2:D16">
    <cfRule type="expression" dxfId="58" priority="1">
      <formula>AND($A2&lt;&gt;"",$D2&gt;1)</formula>
    </cfRule>
    <cfRule type="expression" dxfId="57" priority="2">
      <formula>AND($A2&lt;&gt;"",$D2&lt;1,$D2&gt;0)</formula>
    </cfRule>
    <cfRule type="expression" dxfId="56"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74</v>
      </c>
      <c r="B1" s="10" t="s">
        <v>89</v>
      </c>
      <c r="C1" s="10" t="s">
        <v>90</v>
      </c>
      <c r="D1" s="10" t="s">
        <v>91</v>
      </c>
      <c r="E1" s="10" t="s">
        <v>92</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conditionalFormatting sqref="A2:B201">
    <cfRule type="expression" dxfId="55" priority="1">
      <formula>AND($B2&lt;&gt;"",COUNTIF($B$2:$B$201,$B2)&gt;1)</formula>
    </cfRule>
  </conditionalFormatting>
  <dataValidations count="2">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Pick each priority only once — a repeat is highlighted in red. Everything you pick here becomes the shortlist Step 3 offers." sqref="B2:B201" xr:uid="{00000000-0002-0000-0400-000001000000}">
      <formula1>INDIRECT($A2)</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84</v>
      </c>
      <c r="B1" s="10" t="s">
        <v>89</v>
      </c>
      <c r="C1" s="10" t="s">
        <v>93</v>
      </c>
      <c r="D1" s="10" t="s">
        <v>94</v>
      </c>
      <c r="E1" s="10" t="s">
        <v>95</v>
      </c>
      <c r="F1" s="10" t="s">
        <v>96</v>
      </c>
      <c r="G1" s="10" t="s">
        <v>97</v>
      </c>
      <c r="H1" s="10" t="s">
        <v>98</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54" priority="14">
      <formula>AND($A2&lt;&gt;"",$D2&lt;&gt;"",COUNTIFS($A$2:$A$201,$A2,$D$2:$D$201,$D2)&gt;1)</formula>
    </cfRule>
    <cfRule type="expression" dxfId="53" priority="15">
      <formula>AND($A2&lt;&gt;"",$B2&lt;&gt;"",COUNTIFS($A$2:$A$201,$A2,$B$2:$B$201,$B2)&gt;1)</formula>
    </cfRule>
  </conditionalFormatting>
  <conditionalFormatting sqref="G2:G201">
    <cfRule type="expression" dxfId="52" priority="1">
      <formula>AND($C2="Tactical",$G2="Minimal")</formula>
    </cfRule>
    <cfRule type="expression" dxfId="51" priority="2">
      <formula>AND($C2="Tactical",$G2="Low")</formula>
    </cfRule>
    <cfRule type="expression" dxfId="50" priority="3">
      <formula>AND($C2="Tactical",$G2="Moderate")</formula>
    </cfRule>
    <cfRule type="expression" dxfId="49" priority="4">
      <formula>AND($C2="Tactical",$G2="High")</formula>
    </cfRule>
    <cfRule type="expression" dxfId="48" priority="5">
      <formula>AND($C2="Tactical",$G2="Very High")</formula>
    </cfRule>
    <cfRule type="expression" dxfId="47" priority="6">
      <formula>AND($C2&lt;&gt;"Tactical",$C2&lt;&gt;"",$G2="Minimal")</formula>
    </cfRule>
    <cfRule type="expression" dxfId="46" priority="7">
      <formula>AND($C2&lt;&gt;"Tactical",$C2&lt;&gt;"",$G2="Limited")</formula>
    </cfRule>
    <cfRule type="expression" dxfId="45" priority="8">
      <formula>AND($C2&lt;&gt;"Tactical",$C2&lt;&gt;"",$G2="Moderate")</formula>
    </cfRule>
    <cfRule type="expression" dxfId="44" priority="9">
      <formula>AND($C2&lt;&gt;"Tactical",$C2&lt;&gt;"",$G2="Significant")</formula>
    </cfRule>
    <cfRule type="expression" dxfId="43" priority="10">
      <formula>AND($C2&lt;&gt;"Tactical",$C2&lt;&gt;"",$G2="Exceptional")</formula>
    </cfRule>
  </conditionalFormatting>
  <conditionalFormatting sqref="H2:H201">
    <cfRule type="expression" dxfId="42" priority="11">
      <formula>AND($A2&lt;&gt;"",$H2&gt;1)</formula>
    </cfRule>
    <cfRule type="expression" dxfId="41" priority="12">
      <formula>AND($A2&lt;&gt;"",$H2&lt;1,$H2&gt;0)</formula>
    </cfRule>
    <cfRule type="expression" dxfId="4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99</v>
      </c>
      <c r="B1" s="10" t="s">
        <v>100</v>
      </c>
      <c r="C1" s="10" t="s">
        <v>84</v>
      </c>
      <c r="D1" s="10" t="s">
        <v>101</v>
      </c>
      <c r="E1" s="10" t="s">
        <v>102</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39" priority="3">
      <formula>AND($A2&lt;&gt;"",$C2&lt;&gt;"",COUNTIFS($A$2:$A$201,$A2,$C$2:$C$201,$C2)&gt;1)</formula>
    </cfRule>
  </conditionalFormatting>
  <conditionalFormatting sqref="E2:E201">
    <cfRule type="expression" dxfId="38" priority="1">
      <formula>AND($A2&lt;&gt;"",$E2&gt;1)</formula>
    </cfRule>
    <cfRule type="expression" dxfId="3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103</v>
      </c>
    </row>
    <row r="2" spans="1:7" x14ac:dyDescent="0.25">
      <c r="A2" s="5" t="s">
        <v>104</v>
      </c>
    </row>
    <row r="3" spans="1:7" x14ac:dyDescent="0.25">
      <c r="A3" s="27" t="str">
        <f>IF(COUNTA(Priorities[Team Name])&gt;100,"More than 100 ranked rows exist — only the first 100 are shown here. Step 3 still holds them all.","")</f>
        <v/>
      </c>
    </row>
    <row r="4" spans="1:7" ht="30" x14ac:dyDescent="0.25">
      <c r="A4" s="10" t="s">
        <v>84</v>
      </c>
      <c r="B4" s="10" t="s">
        <v>89</v>
      </c>
      <c r="C4" s="10" t="s">
        <v>105</v>
      </c>
      <c r="D4" s="10" t="s">
        <v>94</v>
      </c>
      <c r="E4" s="10" t="s">
        <v>95</v>
      </c>
      <c r="F4" s="10" t="s">
        <v>106</v>
      </c>
      <c r="G4" s="10" t="s">
        <v>107</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conditionalFormatting sqref="G5:G104">
    <cfRule type="expression" dxfId="36" priority="1">
      <formula>AND($C5="Tactical",$G5="Minimal")</formula>
    </cfRule>
    <cfRule type="expression" dxfId="35" priority="2">
      <formula>AND($C5="Tactical",$G5="Low")</formula>
    </cfRule>
    <cfRule type="expression" dxfId="34" priority="3">
      <formula>AND($C5="Tactical",$G5="Moderate")</formula>
    </cfRule>
    <cfRule type="expression" dxfId="33" priority="4">
      <formula>AND($C5="Tactical",$G5="High")</formula>
    </cfRule>
    <cfRule type="expression" dxfId="32" priority="5">
      <formula>AND($C5="Tactical",$G5="Very High")</formula>
    </cfRule>
    <cfRule type="expression" dxfId="31" priority="6">
      <formula>AND($C5&lt;&gt;"Tactical",$C5&lt;&gt;"",$G5="Minimal")</formula>
    </cfRule>
    <cfRule type="expression" dxfId="30" priority="7">
      <formula>AND($C5&lt;&gt;"Tactical",$C5&lt;&gt;"",$G5="Limited")</formula>
    </cfRule>
    <cfRule type="expression" dxfId="29" priority="8">
      <formula>AND($C5&lt;&gt;"Tactical",$C5&lt;&gt;"",$G5="Moderate")</formula>
    </cfRule>
    <cfRule type="expression" dxfId="28" priority="9">
      <formula>AND($C5&lt;&gt;"Tactical",$C5&lt;&gt;"",$G5="Significant")</formula>
    </cfRule>
    <cfRule type="expression" dxfId="27" priority="10">
      <formula>AND($C5&lt;&gt;"Tactical",$C5&lt;&gt;"",$G5="Exceptional")</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F5404-3527-4760-AB4E-E9DA6A60BBDF}">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45</v>
      </c>
      <c r="B1" s="38" t="s">
        <v>108</v>
      </c>
      <c r="C1" s="38" t="s">
        <v>109</v>
      </c>
    </row>
    <row r="2" spans="1:3" x14ac:dyDescent="0.25">
      <c r="A2">
        <v>1</v>
      </c>
      <c r="B2" t="s">
        <v>110</v>
      </c>
      <c r="C2" t="s">
        <v>111</v>
      </c>
    </row>
    <row r="3" spans="1:3" x14ac:dyDescent="0.25">
      <c r="A3">
        <v>2</v>
      </c>
      <c r="B3" t="s">
        <v>112</v>
      </c>
      <c r="C3" t="s">
        <v>113</v>
      </c>
    </row>
    <row r="4" spans="1:3" x14ac:dyDescent="0.25">
      <c r="A4">
        <v>3</v>
      </c>
      <c r="B4" t="s">
        <v>114</v>
      </c>
      <c r="C4" t="s">
        <v>115</v>
      </c>
    </row>
    <row r="5" spans="1:3" x14ac:dyDescent="0.25">
      <c r="A5">
        <v>4</v>
      </c>
      <c r="B5" t="s">
        <v>116</v>
      </c>
      <c r="C5" t="s">
        <v>117</v>
      </c>
    </row>
    <row r="6" spans="1:3" x14ac:dyDescent="0.25">
      <c r="A6">
        <v>5</v>
      </c>
      <c r="B6" t="s">
        <v>118</v>
      </c>
      <c r="C6" t="s">
        <v>119</v>
      </c>
    </row>
    <row r="7" spans="1:3" x14ac:dyDescent="0.25">
      <c r="A7">
        <v>6</v>
      </c>
      <c r="B7" t="s">
        <v>36</v>
      </c>
      <c r="C7" t="s">
        <v>38</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4D605-3B3B-4B8B-A20D-0F8C3F0610F5}">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120</v>
      </c>
      <c r="B1" s="38" t="s">
        <v>121</v>
      </c>
      <c r="C1" s="38" t="s">
        <v>122</v>
      </c>
      <c r="D1" s="38" t="s">
        <v>123</v>
      </c>
      <c r="E1" s="38" t="s">
        <v>124</v>
      </c>
    </row>
    <row r="2" spans="1:5" x14ac:dyDescent="0.25">
      <c r="A2" t="s">
        <v>125</v>
      </c>
      <c r="B2" t="s">
        <v>126</v>
      </c>
      <c r="C2" t="s">
        <v>127</v>
      </c>
      <c r="D2" t="s">
        <v>128</v>
      </c>
      <c r="E2">
        <v>1</v>
      </c>
    </row>
    <row r="3" spans="1:5" x14ac:dyDescent="0.25">
      <c r="A3" t="s">
        <v>129</v>
      </c>
      <c r="B3" t="s">
        <v>126</v>
      </c>
      <c r="C3" t="s">
        <v>127</v>
      </c>
      <c r="D3" t="s">
        <v>130</v>
      </c>
      <c r="E3">
        <v>2</v>
      </c>
    </row>
    <row r="4" spans="1:5" x14ac:dyDescent="0.25">
      <c r="A4" t="s">
        <v>131</v>
      </c>
      <c r="B4" t="s">
        <v>126</v>
      </c>
      <c r="C4" t="s">
        <v>132</v>
      </c>
      <c r="D4" t="s">
        <v>133</v>
      </c>
      <c r="E4">
        <v>3</v>
      </c>
    </row>
    <row r="5" spans="1:5" x14ac:dyDescent="0.25">
      <c r="A5" t="s">
        <v>134</v>
      </c>
      <c r="B5" t="s">
        <v>126</v>
      </c>
      <c r="C5" t="s">
        <v>132</v>
      </c>
      <c r="D5" t="s">
        <v>135</v>
      </c>
      <c r="E5">
        <v>4</v>
      </c>
    </row>
    <row r="6" spans="1:5" x14ac:dyDescent="0.25">
      <c r="A6" t="s">
        <v>136</v>
      </c>
      <c r="B6" t="s">
        <v>126</v>
      </c>
      <c r="C6" t="s">
        <v>137</v>
      </c>
      <c r="D6" t="s">
        <v>138</v>
      </c>
      <c r="E6">
        <v>5</v>
      </c>
    </row>
    <row r="7" spans="1:5" x14ac:dyDescent="0.25">
      <c r="A7" t="s">
        <v>139</v>
      </c>
      <c r="B7" t="s">
        <v>140</v>
      </c>
      <c r="C7" t="s">
        <v>141</v>
      </c>
      <c r="D7" t="s">
        <v>128</v>
      </c>
      <c r="E7">
        <v>1</v>
      </c>
    </row>
    <row r="8" spans="1:5" x14ac:dyDescent="0.25">
      <c r="A8" t="s">
        <v>142</v>
      </c>
      <c r="B8" t="s">
        <v>140</v>
      </c>
      <c r="C8" t="s">
        <v>143</v>
      </c>
      <c r="D8" t="s">
        <v>130</v>
      </c>
      <c r="E8">
        <v>2</v>
      </c>
    </row>
    <row r="9" spans="1:5" x14ac:dyDescent="0.25">
      <c r="A9" t="s">
        <v>144</v>
      </c>
      <c r="B9" t="s">
        <v>140</v>
      </c>
      <c r="C9" t="s">
        <v>143</v>
      </c>
      <c r="D9" t="s">
        <v>133</v>
      </c>
      <c r="E9">
        <v>3</v>
      </c>
    </row>
    <row r="10" spans="1:5" x14ac:dyDescent="0.25">
      <c r="A10" t="s">
        <v>145</v>
      </c>
      <c r="B10" t="s">
        <v>140</v>
      </c>
      <c r="C10" t="s">
        <v>146</v>
      </c>
      <c r="D10" t="s">
        <v>135</v>
      </c>
      <c r="E10">
        <v>4</v>
      </c>
    </row>
    <row r="11" spans="1:5" x14ac:dyDescent="0.25">
      <c r="A11" t="s">
        <v>147</v>
      </c>
      <c r="B11" t="s">
        <v>140</v>
      </c>
      <c r="C11" t="s">
        <v>137</v>
      </c>
      <c r="D11" t="s">
        <v>138</v>
      </c>
      <c r="E11">
        <v>5</v>
      </c>
    </row>
    <row r="12" spans="1:5" x14ac:dyDescent="0.25">
      <c r="A12" t="s">
        <v>148</v>
      </c>
      <c r="B12" t="s">
        <v>149</v>
      </c>
      <c r="C12" t="s">
        <v>150</v>
      </c>
      <c r="D12" t="s">
        <v>133</v>
      </c>
      <c r="E12">
        <v>3</v>
      </c>
    </row>
    <row r="13" spans="1:5" x14ac:dyDescent="0.25">
      <c r="A13" t="s">
        <v>151</v>
      </c>
      <c r="B13" t="s">
        <v>149</v>
      </c>
      <c r="C13" t="s">
        <v>150</v>
      </c>
      <c r="D13" t="s">
        <v>135</v>
      </c>
      <c r="E13">
        <v>4</v>
      </c>
    </row>
    <row r="14" spans="1:5" x14ac:dyDescent="0.25">
      <c r="A14" t="s">
        <v>152</v>
      </c>
      <c r="B14" t="s">
        <v>149</v>
      </c>
      <c r="C14" t="s">
        <v>153</v>
      </c>
      <c r="D14" t="s">
        <v>138</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884C7-B988-4110-881D-3AA1600F722E}">
  <sheetPr>
    <tabColor rgb="FFA6A6A6"/>
  </sheetPr>
  <dimension ref="A1:D34"/>
  <sheetViews>
    <sheetView showGridLines="0" workbookViewId="0"/>
  </sheetViews>
  <sheetFormatPr defaultRowHeight="15" x14ac:dyDescent="0.25"/>
  <cols>
    <col min="1" max="2" width="16.7109375" customWidth="1"/>
    <col min="3" max="4" width="26.7109375" customWidth="1"/>
  </cols>
  <sheetData>
    <row r="1" spans="1:4" x14ac:dyDescent="0.25">
      <c r="A1" s="38" t="s">
        <v>197</v>
      </c>
      <c r="B1" s="38" t="s">
        <v>198</v>
      </c>
      <c r="C1" s="38" t="s">
        <v>199</v>
      </c>
      <c r="D1" s="38" t="s">
        <v>200</v>
      </c>
    </row>
    <row r="2" spans="1:4" x14ac:dyDescent="0.25">
      <c r="A2" t="s">
        <v>201</v>
      </c>
      <c r="B2" t="s">
        <v>202</v>
      </c>
      <c r="C2" t="s">
        <v>147</v>
      </c>
      <c r="D2" t="s">
        <v>203</v>
      </c>
    </row>
    <row r="3" spans="1:4" x14ac:dyDescent="0.25">
      <c r="A3" t="s">
        <v>201</v>
      </c>
      <c r="B3" t="s">
        <v>204</v>
      </c>
      <c r="C3" t="s">
        <v>131</v>
      </c>
      <c r="D3" t="s">
        <v>205</v>
      </c>
    </row>
    <row r="4" spans="1:4" x14ac:dyDescent="0.25">
      <c r="A4" t="s">
        <v>206</v>
      </c>
      <c r="B4" t="s">
        <v>207</v>
      </c>
      <c r="C4" t="s">
        <v>131</v>
      </c>
      <c r="D4" t="s">
        <v>208</v>
      </c>
    </row>
    <row r="5" spans="1:4" x14ac:dyDescent="0.25">
      <c r="A5" t="s">
        <v>206</v>
      </c>
      <c r="B5" t="s">
        <v>209</v>
      </c>
      <c r="C5" t="s">
        <v>136</v>
      </c>
      <c r="D5" t="s">
        <v>210</v>
      </c>
    </row>
    <row r="6" spans="1:4" x14ac:dyDescent="0.25">
      <c r="A6" t="s">
        <v>211</v>
      </c>
      <c r="B6" t="s">
        <v>212</v>
      </c>
      <c r="C6" t="s">
        <v>142</v>
      </c>
      <c r="D6" t="s">
        <v>213</v>
      </c>
    </row>
    <row r="7" spans="1:4" x14ac:dyDescent="0.25">
      <c r="A7" t="s">
        <v>214</v>
      </c>
      <c r="B7" t="s">
        <v>215</v>
      </c>
      <c r="C7" t="s">
        <v>131</v>
      </c>
      <c r="D7" t="s">
        <v>216</v>
      </c>
    </row>
    <row r="8" spans="1:4" x14ac:dyDescent="0.25">
      <c r="A8" t="s">
        <v>214</v>
      </c>
      <c r="B8" t="s">
        <v>217</v>
      </c>
      <c r="C8" t="s">
        <v>131</v>
      </c>
      <c r="D8" t="s">
        <v>218</v>
      </c>
    </row>
    <row r="9" spans="1:4" x14ac:dyDescent="0.25">
      <c r="A9" t="s">
        <v>219</v>
      </c>
      <c r="B9" t="s">
        <v>220</v>
      </c>
      <c r="C9" t="s">
        <v>144</v>
      </c>
      <c r="D9" t="s">
        <v>221</v>
      </c>
    </row>
    <row r="10" spans="1:4" x14ac:dyDescent="0.25">
      <c r="A10" t="s">
        <v>222</v>
      </c>
      <c r="B10" t="s">
        <v>223</v>
      </c>
      <c r="C10" t="s">
        <v>125</v>
      </c>
      <c r="D10" t="s">
        <v>224</v>
      </c>
    </row>
    <row r="11" spans="1:4" x14ac:dyDescent="0.25">
      <c r="A11" t="s">
        <v>222</v>
      </c>
      <c r="B11" t="s">
        <v>220</v>
      </c>
      <c r="C11" t="s">
        <v>125</v>
      </c>
      <c r="D11" t="s">
        <v>225</v>
      </c>
    </row>
    <row r="12" spans="1:4" x14ac:dyDescent="0.25">
      <c r="A12" t="s">
        <v>226</v>
      </c>
      <c r="B12" t="s">
        <v>227</v>
      </c>
      <c r="C12" t="s">
        <v>148</v>
      </c>
      <c r="D12" t="s">
        <v>228</v>
      </c>
    </row>
    <row r="13" spans="1:4" x14ac:dyDescent="0.25">
      <c r="A13" t="s">
        <v>229</v>
      </c>
      <c r="B13" t="s">
        <v>219</v>
      </c>
      <c r="C13" t="s">
        <v>125</v>
      </c>
      <c r="D13" t="s">
        <v>230</v>
      </c>
    </row>
    <row r="14" spans="1:4" x14ac:dyDescent="0.25">
      <c r="A14" t="s">
        <v>231</v>
      </c>
      <c r="B14" t="s">
        <v>232</v>
      </c>
      <c r="C14" t="s">
        <v>142</v>
      </c>
      <c r="D14" t="s">
        <v>233</v>
      </c>
    </row>
    <row r="15" spans="1:4" x14ac:dyDescent="0.25">
      <c r="A15" t="s">
        <v>231</v>
      </c>
      <c r="B15" t="s">
        <v>234</v>
      </c>
      <c r="C15" t="s">
        <v>139</v>
      </c>
      <c r="D15" t="s">
        <v>235</v>
      </c>
    </row>
    <row r="16" spans="1:4" x14ac:dyDescent="0.25">
      <c r="A16" t="s">
        <v>231</v>
      </c>
      <c r="B16" t="s">
        <v>236</v>
      </c>
      <c r="C16" t="s">
        <v>129</v>
      </c>
      <c r="D16" t="s">
        <v>237</v>
      </c>
    </row>
    <row r="17" spans="1:4" x14ac:dyDescent="0.25">
      <c r="A17" t="s">
        <v>238</v>
      </c>
      <c r="B17" t="s">
        <v>239</v>
      </c>
      <c r="C17" t="s">
        <v>125</v>
      </c>
      <c r="D17" t="s">
        <v>240</v>
      </c>
    </row>
    <row r="18" spans="1:4" x14ac:dyDescent="0.25">
      <c r="A18" t="s">
        <v>241</v>
      </c>
      <c r="B18" t="s">
        <v>242</v>
      </c>
      <c r="C18" t="s">
        <v>139</v>
      </c>
      <c r="D18" t="s">
        <v>243</v>
      </c>
    </row>
    <row r="19" spans="1:4" x14ac:dyDescent="0.25">
      <c r="A19" t="s">
        <v>244</v>
      </c>
      <c r="B19" t="s">
        <v>245</v>
      </c>
      <c r="C19" t="s">
        <v>131</v>
      </c>
      <c r="D19" t="s">
        <v>246</v>
      </c>
    </row>
    <row r="20" spans="1:4" x14ac:dyDescent="0.25">
      <c r="A20" t="s">
        <v>247</v>
      </c>
      <c r="B20" t="s">
        <v>239</v>
      </c>
      <c r="C20" t="s">
        <v>142</v>
      </c>
      <c r="D20" t="s">
        <v>248</v>
      </c>
    </row>
    <row r="21" spans="1:4" x14ac:dyDescent="0.25">
      <c r="A21" t="s">
        <v>249</v>
      </c>
      <c r="B21" t="s">
        <v>250</v>
      </c>
      <c r="C21" t="s">
        <v>152</v>
      </c>
      <c r="D21" t="s">
        <v>251</v>
      </c>
    </row>
    <row r="22" spans="1:4" x14ac:dyDescent="0.25">
      <c r="A22" t="s">
        <v>252</v>
      </c>
      <c r="B22" t="s">
        <v>202</v>
      </c>
      <c r="C22" t="s">
        <v>152</v>
      </c>
      <c r="D22" t="s">
        <v>253</v>
      </c>
    </row>
    <row r="23" spans="1:4" x14ac:dyDescent="0.25">
      <c r="A23" t="s">
        <v>254</v>
      </c>
      <c r="B23" t="s">
        <v>202</v>
      </c>
      <c r="C23" t="s">
        <v>129</v>
      </c>
      <c r="D23" t="s">
        <v>255</v>
      </c>
    </row>
    <row r="24" spans="1:4" x14ac:dyDescent="0.25">
      <c r="A24" t="s">
        <v>254</v>
      </c>
      <c r="B24" t="s">
        <v>256</v>
      </c>
      <c r="C24" t="s">
        <v>139</v>
      </c>
      <c r="D24" t="s">
        <v>257</v>
      </c>
    </row>
    <row r="25" spans="1:4" x14ac:dyDescent="0.25">
      <c r="A25" t="s">
        <v>258</v>
      </c>
      <c r="B25" t="s">
        <v>202</v>
      </c>
      <c r="C25" t="s">
        <v>125</v>
      </c>
      <c r="D25" t="s">
        <v>259</v>
      </c>
    </row>
    <row r="26" spans="1:4" x14ac:dyDescent="0.25">
      <c r="A26" t="s">
        <v>260</v>
      </c>
      <c r="B26" t="s">
        <v>236</v>
      </c>
      <c r="C26" t="s">
        <v>144</v>
      </c>
      <c r="D26" t="s">
        <v>261</v>
      </c>
    </row>
    <row r="27" spans="1:4" x14ac:dyDescent="0.25">
      <c r="A27" t="s">
        <v>260</v>
      </c>
      <c r="B27" t="s">
        <v>262</v>
      </c>
      <c r="C27" t="s">
        <v>125</v>
      </c>
      <c r="D27" t="s">
        <v>263</v>
      </c>
    </row>
    <row r="28" spans="1:4" x14ac:dyDescent="0.25">
      <c r="A28" t="s">
        <v>264</v>
      </c>
      <c r="B28" t="s">
        <v>202</v>
      </c>
      <c r="C28" t="s">
        <v>125</v>
      </c>
      <c r="D28" t="s">
        <v>265</v>
      </c>
    </row>
    <row r="29" spans="1:4" x14ac:dyDescent="0.25">
      <c r="A29" t="s">
        <v>266</v>
      </c>
      <c r="B29" t="s">
        <v>267</v>
      </c>
      <c r="C29" t="s">
        <v>134</v>
      </c>
      <c r="D29" t="s">
        <v>268</v>
      </c>
    </row>
    <row r="30" spans="1:4" x14ac:dyDescent="0.25">
      <c r="A30" t="s">
        <v>269</v>
      </c>
      <c r="B30" t="s">
        <v>245</v>
      </c>
      <c r="C30" t="s">
        <v>139</v>
      </c>
      <c r="D30" t="s">
        <v>270</v>
      </c>
    </row>
    <row r="31" spans="1:4" x14ac:dyDescent="0.25">
      <c r="A31" t="s">
        <v>269</v>
      </c>
      <c r="B31" t="s">
        <v>242</v>
      </c>
      <c r="C31" t="s">
        <v>151</v>
      </c>
      <c r="D31" t="s">
        <v>271</v>
      </c>
    </row>
    <row r="32" spans="1:4" x14ac:dyDescent="0.25">
      <c r="A32" t="s">
        <v>269</v>
      </c>
      <c r="B32" t="s">
        <v>239</v>
      </c>
      <c r="C32" t="s">
        <v>136</v>
      </c>
      <c r="D32" t="s">
        <v>272</v>
      </c>
    </row>
    <row r="33" spans="1:4" x14ac:dyDescent="0.25">
      <c r="A33" t="s">
        <v>273</v>
      </c>
      <c r="B33" t="s">
        <v>227</v>
      </c>
      <c r="C33" t="s">
        <v>144</v>
      </c>
      <c r="D33" t="s">
        <v>274</v>
      </c>
    </row>
    <row r="34" spans="1:4" x14ac:dyDescent="0.25">
      <c r="A34" t="s">
        <v>273</v>
      </c>
      <c r="B34" t="s">
        <v>275</v>
      </c>
      <c r="C34" t="s">
        <v>131</v>
      </c>
      <c r="D34" t="s">
        <v>276</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879A7-6FD4-464C-85E1-B74D67DF88AA}">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277</v>
      </c>
      <c r="D1" s="38" t="s">
        <v>278</v>
      </c>
    </row>
    <row r="2" spans="1:4" x14ac:dyDescent="0.25">
      <c r="A2" t="s">
        <v>279</v>
      </c>
      <c r="B2" t="s">
        <v>83</v>
      </c>
      <c r="C2" t="s">
        <v>62</v>
      </c>
      <c r="D2" t="s">
        <v>79</v>
      </c>
    </row>
    <row r="3" spans="1:4" x14ac:dyDescent="0.25">
      <c r="A3" t="s">
        <v>280</v>
      </c>
      <c r="B3" t="s">
        <v>83</v>
      </c>
      <c r="C3" t="s">
        <v>62</v>
      </c>
      <c r="D3" t="s">
        <v>79</v>
      </c>
    </row>
    <row r="4" spans="1:4" x14ac:dyDescent="0.25">
      <c r="A4" t="s">
        <v>281</v>
      </c>
      <c r="B4" t="s">
        <v>83</v>
      </c>
      <c r="C4" t="s">
        <v>62</v>
      </c>
      <c r="D4" t="s">
        <v>79</v>
      </c>
    </row>
    <row r="5" spans="1:4" x14ac:dyDescent="0.25">
      <c r="A5" t="s">
        <v>282</v>
      </c>
      <c r="B5" t="s">
        <v>83</v>
      </c>
      <c r="C5" t="s">
        <v>62</v>
      </c>
      <c r="D5" t="s">
        <v>79</v>
      </c>
    </row>
    <row r="6" spans="1:4" x14ac:dyDescent="0.25">
      <c r="A6" t="s">
        <v>283</v>
      </c>
      <c r="B6" t="s">
        <v>83</v>
      </c>
      <c r="C6" t="s">
        <v>62</v>
      </c>
      <c r="D6" t="s">
        <v>79</v>
      </c>
    </row>
    <row r="7" spans="1:4" x14ac:dyDescent="0.25">
      <c r="A7" t="s">
        <v>284</v>
      </c>
      <c r="B7" t="s">
        <v>83</v>
      </c>
      <c r="C7" t="s">
        <v>62</v>
      </c>
      <c r="D7" t="s">
        <v>79</v>
      </c>
    </row>
    <row r="8" spans="1:4" x14ac:dyDescent="0.25">
      <c r="A8" t="s">
        <v>285</v>
      </c>
      <c r="B8" t="s">
        <v>83</v>
      </c>
      <c r="C8" t="s">
        <v>62</v>
      </c>
      <c r="D8" t="s">
        <v>79</v>
      </c>
    </row>
    <row r="9" spans="1:4" x14ac:dyDescent="0.25">
      <c r="A9" t="s">
        <v>286</v>
      </c>
      <c r="B9" t="s">
        <v>83</v>
      </c>
      <c r="C9" t="s">
        <v>62</v>
      </c>
      <c r="D9" t="s">
        <v>79</v>
      </c>
    </row>
    <row r="10" spans="1:4" x14ac:dyDescent="0.25">
      <c r="A10" t="s">
        <v>287</v>
      </c>
      <c r="B10" t="s">
        <v>83</v>
      </c>
      <c r="C10" t="s">
        <v>62</v>
      </c>
      <c r="D10" t="s">
        <v>79</v>
      </c>
    </row>
    <row r="11" spans="1:4" x14ac:dyDescent="0.25">
      <c r="A11" t="s">
        <v>288</v>
      </c>
      <c r="B11" t="s">
        <v>83</v>
      </c>
      <c r="C11" t="s">
        <v>62</v>
      </c>
      <c r="D11" t="s">
        <v>79</v>
      </c>
    </row>
    <row r="12" spans="1:4" x14ac:dyDescent="0.25">
      <c r="A12" t="s">
        <v>289</v>
      </c>
      <c r="B12" t="s">
        <v>83</v>
      </c>
      <c r="C12" t="s">
        <v>62</v>
      </c>
      <c r="D12" t="s">
        <v>79</v>
      </c>
    </row>
    <row r="13" spans="1:4" x14ac:dyDescent="0.25">
      <c r="A13" t="s">
        <v>290</v>
      </c>
      <c r="B13" t="s">
        <v>83</v>
      </c>
      <c r="C13" t="s">
        <v>62</v>
      </c>
      <c r="D13" t="s">
        <v>79</v>
      </c>
    </row>
    <row r="14" spans="1:4" x14ac:dyDescent="0.25">
      <c r="A14" t="s">
        <v>291</v>
      </c>
      <c r="B14" t="s">
        <v>83</v>
      </c>
      <c r="C14" t="s">
        <v>62</v>
      </c>
      <c r="D14" t="s">
        <v>79</v>
      </c>
    </row>
    <row r="15" spans="1:4" x14ac:dyDescent="0.25">
      <c r="A15" t="s">
        <v>292</v>
      </c>
      <c r="B15" t="s">
        <v>83</v>
      </c>
      <c r="C15" t="s">
        <v>62</v>
      </c>
      <c r="D15" t="s">
        <v>79</v>
      </c>
    </row>
    <row r="16" spans="1:4" x14ac:dyDescent="0.25">
      <c r="A16" t="s">
        <v>293</v>
      </c>
      <c r="B16" t="s">
        <v>83</v>
      </c>
      <c r="C16" t="s">
        <v>62</v>
      </c>
      <c r="D16" t="s">
        <v>79</v>
      </c>
    </row>
    <row r="17" spans="1:4" x14ac:dyDescent="0.25">
      <c r="A17" t="s">
        <v>294</v>
      </c>
      <c r="B17" t="s">
        <v>83</v>
      </c>
      <c r="C17" t="s">
        <v>62</v>
      </c>
      <c r="D17" t="s">
        <v>79</v>
      </c>
    </row>
    <row r="18" spans="1:4" x14ac:dyDescent="0.25">
      <c r="A18" t="s">
        <v>295</v>
      </c>
      <c r="B18" t="s">
        <v>83</v>
      </c>
      <c r="C18" t="s">
        <v>62</v>
      </c>
      <c r="D18" t="s">
        <v>79</v>
      </c>
    </row>
    <row r="19" spans="1:4" x14ac:dyDescent="0.25">
      <c r="A19" t="s">
        <v>296</v>
      </c>
      <c r="B19" t="s">
        <v>83</v>
      </c>
      <c r="C19" t="s">
        <v>62</v>
      </c>
      <c r="D19" t="s">
        <v>79</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CC378-2DB1-403F-8295-50C13B8F41DA}">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45</v>
      </c>
      <c r="B1" s="38" t="s">
        <v>120</v>
      </c>
      <c r="C1" s="38" t="s">
        <v>154</v>
      </c>
      <c r="D1" s="38" t="s">
        <v>155</v>
      </c>
    </row>
    <row r="2" spans="1:4" x14ac:dyDescent="0.25">
      <c r="A2">
        <v>1</v>
      </c>
      <c r="B2" t="s">
        <v>156</v>
      </c>
      <c r="C2" t="s">
        <v>157</v>
      </c>
      <c r="D2" t="s">
        <v>158</v>
      </c>
    </row>
    <row r="3" spans="1:4" x14ac:dyDescent="0.25">
      <c r="A3">
        <v>2</v>
      </c>
      <c r="B3" t="s">
        <v>159</v>
      </c>
      <c r="C3" t="s">
        <v>160</v>
      </c>
      <c r="D3" t="s">
        <v>161</v>
      </c>
    </row>
    <row r="4" spans="1:4" x14ac:dyDescent="0.25">
      <c r="A4">
        <v>3</v>
      </c>
      <c r="B4" t="s">
        <v>162</v>
      </c>
      <c r="C4" t="s">
        <v>157</v>
      </c>
      <c r="D4" t="s">
        <v>163</v>
      </c>
    </row>
    <row r="5" spans="1:4" x14ac:dyDescent="0.25">
      <c r="A5">
        <v>4</v>
      </c>
      <c r="B5" t="s">
        <v>164</v>
      </c>
      <c r="C5" t="s">
        <v>160</v>
      </c>
      <c r="D5" t="s">
        <v>165</v>
      </c>
    </row>
    <row r="6" spans="1:4" x14ac:dyDescent="0.25">
      <c r="A6">
        <v>5</v>
      </c>
      <c r="B6" t="s">
        <v>166</v>
      </c>
      <c r="C6" t="s">
        <v>157</v>
      </c>
      <c r="D6" t="s">
        <v>167</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CE1F5-AAD0-4629-A93B-EE306B56D9E7}">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329</v>
      </c>
      <c r="B1" s="38" t="s">
        <v>330</v>
      </c>
      <c r="C1" s="38" t="s">
        <v>331</v>
      </c>
      <c r="D1" s="38" t="s">
        <v>332</v>
      </c>
      <c r="E1" s="38" t="s">
        <v>333</v>
      </c>
      <c r="F1" s="38" t="s">
        <v>334</v>
      </c>
      <c r="G1" s="38" t="s">
        <v>51</v>
      </c>
      <c r="H1" s="38" t="s">
        <v>335</v>
      </c>
      <c r="I1" s="38" t="s">
        <v>336</v>
      </c>
      <c r="J1" s="38" t="s">
        <v>337</v>
      </c>
      <c r="K1" s="38" t="s">
        <v>338</v>
      </c>
      <c r="L1" s="38" t="s">
        <v>339</v>
      </c>
    </row>
    <row r="2" spans="1:12" x14ac:dyDescent="0.25">
      <c r="A2" t="s">
        <v>286</v>
      </c>
      <c r="B2" t="s">
        <v>119</v>
      </c>
      <c r="C2" t="s">
        <v>166</v>
      </c>
      <c r="D2">
        <v>2</v>
      </c>
      <c r="E2">
        <v>4</v>
      </c>
      <c r="F2">
        <v>3</v>
      </c>
      <c r="G2">
        <v>8</v>
      </c>
      <c r="H2">
        <v>2</v>
      </c>
      <c r="I2">
        <v>6</v>
      </c>
      <c r="J2">
        <v>7</v>
      </c>
      <c r="K2" t="s">
        <v>54</v>
      </c>
      <c r="L2" t="s">
        <v>65</v>
      </c>
    </row>
    <row r="3" spans="1:12" x14ac:dyDescent="0.25">
      <c r="A3" t="s">
        <v>281</v>
      </c>
      <c r="B3" t="s">
        <v>38</v>
      </c>
      <c r="C3" t="s">
        <v>166</v>
      </c>
      <c r="D3">
        <v>2</v>
      </c>
      <c r="E3">
        <v>4</v>
      </c>
      <c r="F3">
        <v>2</v>
      </c>
      <c r="G3">
        <v>8</v>
      </c>
      <c r="H3">
        <v>2</v>
      </c>
      <c r="I3">
        <v>4</v>
      </c>
      <c r="J3">
        <v>6</v>
      </c>
      <c r="K3" t="s">
        <v>63</v>
      </c>
      <c r="L3" t="s">
        <v>64</v>
      </c>
    </row>
    <row r="4" spans="1:12" x14ac:dyDescent="0.25">
      <c r="A4" t="s">
        <v>293</v>
      </c>
      <c r="B4" t="s">
        <v>113</v>
      </c>
      <c r="C4" t="s">
        <v>164</v>
      </c>
      <c r="D4">
        <v>2</v>
      </c>
      <c r="E4">
        <v>4</v>
      </c>
      <c r="F4">
        <v>2</v>
      </c>
      <c r="G4">
        <v>8</v>
      </c>
      <c r="H4">
        <v>2</v>
      </c>
      <c r="I4">
        <v>4</v>
      </c>
      <c r="J4">
        <v>6</v>
      </c>
      <c r="K4" t="s">
        <v>63</v>
      </c>
      <c r="L4" t="s">
        <v>64</v>
      </c>
    </row>
    <row r="5" spans="1:12" x14ac:dyDescent="0.25">
      <c r="A5" t="s">
        <v>284</v>
      </c>
      <c r="B5" t="s">
        <v>115</v>
      </c>
      <c r="C5" t="s">
        <v>166</v>
      </c>
      <c r="D5">
        <v>2</v>
      </c>
      <c r="E5">
        <v>4</v>
      </c>
      <c r="F5">
        <v>4</v>
      </c>
      <c r="G5">
        <v>8</v>
      </c>
      <c r="H5">
        <v>2</v>
      </c>
      <c r="I5">
        <v>8</v>
      </c>
      <c r="J5">
        <v>7</v>
      </c>
      <c r="K5" t="s">
        <v>54</v>
      </c>
      <c r="L5" t="s">
        <v>65</v>
      </c>
    </row>
    <row r="6" spans="1:12" x14ac:dyDescent="0.25">
      <c r="A6" t="s">
        <v>295</v>
      </c>
      <c r="B6" t="s">
        <v>38</v>
      </c>
      <c r="C6" t="s">
        <v>162</v>
      </c>
      <c r="D6">
        <v>2</v>
      </c>
      <c r="E6">
        <v>1</v>
      </c>
      <c r="F6">
        <v>2</v>
      </c>
      <c r="G6">
        <v>2</v>
      </c>
      <c r="H6">
        <v>1</v>
      </c>
      <c r="I6">
        <v>2</v>
      </c>
      <c r="J6">
        <v>6</v>
      </c>
      <c r="K6" t="s">
        <v>63</v>
      </c>
      <c r="L6" t="s">
        <v>64</v>
      </c>
    </row>
    <row r="7" spans="1:12" x14ac:dyDescent="0.25">
      <c r="A7" t="s">
        <v>288</v>
      </c>
      <c r="B7" t="s">
        <v>111</v>
      </c>
      <c r="C7" t="s">
        <v>159</v>
      </c>
      <c r="D7">
        <v>1</v>
      </c>
      <c r="E7">
        <v>2</v>
      </c>
      <c r="F7">
        <v>4</v>
      </c>
      <c r="G7">
        <v>2</v>
      </c>
      <c r="H7">
        <v>1</v>
      </c>
      <c r="I7">
        <v>4</v>
      </c>
      <c r="J7">
        <v>6</v>
      </c>
      <c r="K7" t="s">
        <v>63</v>
      </c>
      <c r="L7" t="s">
        <v>64</v>
      </c>
    </row>
    <row r="8" spans="1:12" x14ac:dyDescent="0.25">
      <c r="A8" t="s">
        <v>279</v>
      </c>
      <c r="B8" t="s">
        <v>113</v>
      </c>
      <c r="C8" t="s">
        <v>156</v>
      </c>
      <c r="D8">
        <v>1</v>
      </c>
      <c r="E8">
        <v>2</v>
      </c>
      <c r="F8">
        <v>1</v>
      </c>
      <c r="G8">
        <v>2</v>
      </c>
      <c r="H8">
        <v>1</v>
      </c>
      <c r="I8">
        <v>1</v>
      </c>
      <c r="J8">
        <v>6</v>
      </c>
      <c r="K8" t="s">
        <v>63</v>
      </c>
      <c r="L8" t="s">
        <v>64</v>
      </c>
    </row>
    <row r="9" spans="1:12" x14ac:dyDescent="0.25">
      <c r="A9" t="s">
        <v>292</v>
      </c>
      <c r="B9" t="s">
        <v>111</v>
      </c>
      <c r="C9" t="s">
        <v>159</v>
      </c>
      <c r="D9">
        <v>2</v>
      </c>
      <c r="E9">
        <v>2</v>
      </c>
      <c r="F9">
        <v>2</v>
      </c>
      <c r="G9">
        <v>4</v>
      </c>
      <c r="H9">
        <v>1</v>
      </c>
      <c r="I9">
        <v>2</v>
      </c>
      <c r="J9">
        <v>6</v>
      </c>
      <c r="K9" t="s">
        <v>63</v>
      </c>
      <c r="L9" t="s">
        <v>64</v>
      </c>
    </row>
    <row r="10" spans="1:12" x14ac:dyDescent="0.25">
      <c r="A10" t="s">
        <v>294</v>
      </c>
      <c r="B10" t="s">
        <v>38</v>
      </c>
      <c r="C10" t="s">
        <v>156</v>
      </c>
      <c r="D10">
        <v>4</v>
      </c>
      <c r="E10">
        <v>2</v>
      </c>
      <c r="F10">
        <v>4</v>
      </c>
      <c r="G10">
        <v>8</v>
      </c>
      <c r="H10">
        <v>2</v>
      </c>
      <c r="I10">
        <v>8</v>
      </c>
      <c r="J10">
        <v>7</v>
      </c>
      <c r="K10" t="s">
        <v>54</v>
      </c>
      <c r="L10" t="s">
        <v>65</v>
      </c>
    </row>
    <row r="11" spans="1:12" x14ac:dyDescent="0.25">
      <c r="A11" t="s">
        <v>283</v>
      </c>
      <c r="B11" t="s">
        <v>111</v>
      </c>
      <c r="C11" t="s">
        <v>162</v>
      </c>
      <c r="D11">
        <v>4</v>
      </c>
      <c r="E11">
        <v>4</v>
      </c>
      <c r="F11">
        <v>2</v>
      </c>
      <c r="G11">
        <v>16</v>
      </c>
      <c r="H11">
        <v>4</v>
      </c>
      <c r="I11">
        <v>8</v>
      </c>
      <c r="J11">
        <v>7</v>
      </c>
      <c r="K11" t="s">
        <v>54</v>
      </c>
      <c r="L11" t="s">
        <v>65</v>
      </c>
    </row>
    <row r="12" spans="1:12" x14ac:dyDescent="0.25">
      <c r="A12" t="s">
        <v>282</v>
      </c>
      <c r="B12" t="s">
        <v>117</v>
      </c>
      <c r="C12" t="s">
        <v>166</v>
      </c>
      <c r="D12">
        <v>2</v>
      </c>
      <c r="E12">
        <v>2</v>
      </c>
      <c r="F12">
        <v>4</v>
      </c>
      <c r="G12">
        <v>4</v>
      </c>
      <c r="H12">
        <v>1</v>
      </c>
      <c r="I12">
        <v>4</v>
      </c>
      <c r="J12">
        <v>6</v>
      </c>
      <c r="K12" t="s">
        <v>63</v>
      </c>
      <c r="L12" t="s">
        <v>64</v>
      </c>
    </row>
    <row r="13" spans="1:12" x14ac:dyDescent="0.25">
      <c r="A13" t="s">
        <v>290</v>
      </c>
      <c r="B13" t="s">
        <v>113</v>
      </c>
      <c r="C13" t="s">
        <v>164</v>
      </c>
      <c r="D13">
        <v>3</v>
      </c>
      <c r="E13">
        <v>3</v>
      </c>
      <c r="F13">
        <v>3</v>
      </c>
      <c r="G13">
        <v>9</v>
      </c>
      <c r="H13">
        <v>2</v>
      </c>
      <c r="I13">
        <v>6</v>
      </c>
      <c r="J13">
        <v>7</v>
      </c>
      <c r="K13" t="s">
        <v>54</v>
      </c>
      <c r="L13" t="s">
        <v>65</v>
      </c>
    </row>
    <row r="14" spans="1:12" x14ac:dyDescent="0.25">
      <c r="A14" t="s">
        <v>287</v>
      </c>
      <c r="B14" t="s">
        <v>115</v>
      </c>
      <c r="C14" t="s">
        <v>164</v>
      </c>
      <c r="D14">
        <v>1</v>
      </c>
      <c r="E14">
        <v>2</v>
      </c>
      <c r="F14">
        <v>0</v>
      </c>
      <c r="G14">
        <v>2</v>
      </c>
      <c r="H14">
        <v>1</v>
      </c>
      <c r="I14">
        <v>0</v>
      </c>
      <c r="J14">
        <v>6</v>
      </c>
      <c r="K14" t="s">
        <v>63</v>
      </c>
      <c r="L14" t="s">
        <v>64</v>
      </c>
    </row>
    <row r="15" spans="1:12" x14ac:dyDescent="0.25">
      <c r="A15" t="s">
        <v>296</v>
      </c>
      <c r="B15" t="s">
        <v>119</v>
      </c>
      <c r="C15" t="s">
        <v>166</v>
      </c>
      <c r="D15">
        <v>3</v>
      </c>
      <c r="E15">
        <v>4</v>
      </c>
      <c r="F15">
        <v>4</v>
      </c>
      <c r="G15">
        <v>12</v>
      </c>
      <c r="H15">
        <v>3</v>
      </c>
      <c r="I15">
        <v>12</v>
      </c>
      <c r="J15">
        <v>8</v>
      </c>
      <c r="K15" t="s">
        <v>56</v>
      </c>
      <c r="L15" t="s">
        <v>66</v>
      </c>
    </row>
    <row r="16" spans="1:12" x14ac:dyDescent="0.25">
      <c r="A16" t="s">
        <v>280</v>
      </c>
      <c r="B16" t="s">
        <v>111</v>
      </c>
      <c r="C16" t="s">
        <v>156</v>
      </c>
      <c r="D16">
        <v>0</v>
      </c>
      <c r="E16">
        <v>2</v>
      </c>
      <c r="F16">
        <v>3</v>
      </c>
      <c r="G16">
        <v>0</v>
      </c>
      <c r="H16">
        <v>1</v>
      </c>
      <c r="I16">
        <v>3</v>
      </c>
      <c r="J16">
        <v>6</v>
      </c>
      <c r="K16" t="s">
        <v>63</v>
      </c>
      <c r="L16" t="s">
        <v>64</v>
      </c>
    </row>
    <row r="17" spans="1:12" x14ac:dyDescent="0.25">
      <c r="A17" t="s">
        <v>291</v>
      </c>
      <c r="B17" t="s">
        <v>111</v>
      </c>
      <c r="C17" t="s">
        <v>162</v>
      </c>
      <c r="D17">
        <v>3</v>
      </c>
      <c r="E17">
        <v>1</v>
      </c>
      <c r="F17">
        <v>2</v>
      </c>
      <c r="G17">
        <v>3</v>
      </c>
      <c r="H17">
        <v>1</v>
      </c>
      <c r="I17">
        <v>2</v>
      </c>
      <c r="J17">
        <v>6</v>
      </c>
      <c r="K17" t="s">
        <v>63</v>
      </c>
      <c r="L17" t="s">
        <v>64</v>
      </c>
    </row>
    <row r="18" spans="1:12" x14ac:dyDescent="0.25">
      <c r="A18" t="s">
        <v>285</v>
      </c>
      <c r="B18" t="s">
        <v>117</v>
      </c>
      <c r="C18" t="s">
        <v>162</v>
      </c>
      <c r="D18">
        <v>2</v>
      </c>
      <c r="E18">
        <v>1</v>
      </c>
      <c r="F18">
        <v>2</v>
      </c>
      <c r="G18">
        <v>2</v>
      </c>
      <c r="H18">
        <v>1</v>
      </c>
      <c r="I18">
        <v>2</v>
      </c>
      <c r="J18">
        <v>6</v>
      </c>
      <c r="K18" t="s">
        <v>63</v>
      </c>
      <c r="L18" t="s">
        <v>64</v>
      </c>
    </row>
    <row r="19" spans="1:12" x14ac:dyDescent="0.25">
      <c r="A19" t="s">
        <v>289</v>
      </c>
      <c r="B19" t="s">
        <v>111</v>
      </c>
      <c r="C19" t="s">
        <v>164</v>
      </c>
      <c r="D19">
        <v>4</v>
      </c>
      <c r="E19">
        <v>4</v>
      </c>
      <c r="F19">
        <v>2</v>
      </c>
      <c r="G19">
        <v>16</v>
      </c>
      <c r="H19">
        <v>4</v>
      </c>
      <c r="I19">
        <v>8</v>
      </c>
      <c r="J19">
        <v>7</v>
      </c>
      <c r="K19" t="s">
        <v>54</v>
      </c>
      <c r="L19" t="s">
        <v>65</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C9EA4-379D-470C-AD84-08A2B9756702}">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277</v>
      </c>
      <c r="D1" s="38" t="s">
        <v>278</v>
      </c>
    </row>
    <row r="2" spans="1:4" x14ac:dyDescent="0.25">
      <c r="A2" t="s">
        <v>297</v>
      </c>
      <c r="B2" t="s">
        <v>80</v>
      </c>
      <c r="C2" t="s">
        <v>69</v>
      </c>
      <c r="D2" t="s">
        <v>79</v>
      </c>
    </row>
    <row r="3" spans="1:4" x14ac:dyDescent="0.25">
      <c r="A3" t="s">
        <v>298</v>
      </c>
      <c r="B3" t="s">
        <v>80</v>
      </c>
      <c r="C3" t="s">
        <v>69</v>
      </c>
      <c r="D3" t="s">
        <v>79</v>
      </c>
    </row>
    <row r="4" spans="1:4" x14ac:dyDescent="0.25">
      <c r="A4" t="s">
        <v>299</v>
      </c>
      <c r="B4" t="s">
        <v>80</v>
      </c>
      <c r="C4" t="s">
        <v>69</v>
      </c>
      <c r="D4" t="s">
        <v>79</v>
      </c>
    </row>
    <row r="5" spans="1:4" x14ac:dyDescent="0.25">
      <c r="A5" t="s">
        <v>300</v>
      </c>
      <c r="B5" t="s">
        <v>80</v>
      </c>
      <c r="C5" t="s">
        <v>69</v>
      </c>
      <c r="D5" t="s">
        <v>79</v>
      </c>
    </row>
    <row r="6" spans="1:4" x14ac:dyDescent="0.25">
      <c r="A6" t="s">
        <v>301</v>
      </c>
      <c r="B6" t="s">
        <v>80</v>
      </c>
      <c r="C6" t="s">
        <v>69</v>
      </c>
      <c r="D6" t="s">
        <v>79</v>
      </c>
    </row>
    <row r="7" spans="1:4" x14ac:dyDescent="0.25">
      <c r="A7" t="s">
        <v>302</v>
      </c>
      <c r="B7" t="s">
        <v>80</v>
      </c>
      <c r="C7" t="s">
        <v>69</v>
      </c>
      <c r="D7" t="s">
        <v>79</v>
      </c>
    </row>
    <row r="8" spans="1:4" x14ac:dyDescent="0.25">
      <c r="A8" t="s">
        <v>303</v>
      </c>
      <c r="B8" t="s">
        <v>80</v>
      </c>
      <c r="C8" t="s">
        <v>69</v>
      </c>
      <c r="D8" t="s">
        <v>79</v>
      </c>
    </row>
    <row r="9" spans="1:4" x14ac:dyDescent="0.25">
      <c r="A9" t="s">
        <v>304</v>
      </c>
      <c r="B9" t="s">
        <v>80</v>
      </c>
      <c r="C9" t="s">
        <v>69</v>
      </c>
      <c r="D9" t="s">
        <v>79</v>
      </c>
    </row>
    <row r="10" spans="1:4" x14ac:dyDescent="0.25">
      <c r="A10" t="s">
        <v>305</v>
      </c>
      <c r="B10" t="s">
        <v>80</v>
      </c>
      <c r="C10" t="s">
        <v>69</v>
      </c>
      <c r="D10" t="s">
        <v>79</v>
      </c>
    </row>
    <row r="11" spans="1:4" x14ac:dyDescent="0.25">
      <c r="A11" t="s">
        <v>306</v>
      </c>
      <c r="B11" t="s">
        <v>80</v>
      </c>
      <c r="C11" t="s">
        <v>69</v>
      </c>
      <c r="D11" t="s">
        <v>79</v>
      </c>
    </row>
    <row r="12" spans="1:4" x14ac:dyDescent="0.25">
      <c r="A12" t="s">
        <v>307</v>
      </c>
      <c r="B12" t="s">
        <v>80</v>
      </c>
      <c r="C12" t="s">
        <v>69</v>
      </c>
      <c r="D12" t="s">
        <v>79</v>
      </c>
    </row>
    <row r="13" spans="1:4" x14ac:dyDescent="0.25">
      <c r="A13" t="s">
        <v>308</v>
      </c>
      <c r="B13" t="s">
        <v>80</v>
      </c>
      <c r="C13" t="s">
        <v>69</v>
      </c>
      <c r="D13" t="s">
        <v>79</v>
      </c>
    </row>
    <row r="14" spans="1:4" x14ac:dyDescent="0.25">
      <c r="A14" t="s">
        <v>309</v>
      </c>
      <c r="B14" t="s">
        <v>80</v>
      </c>
      <c r="C14" t="s">
        <v>69</v>
      </c>
      <c r="D14" t="s">
        <v>79</v>
      </c>
    </row>
    <row r="15" spans="1:4" x14ac:dyDescent="0.25">
      <c r="A15" t="s">
        <v>310</v>
      </c>
      <c r="B15" t="s">
        <v>80</v>
      </c>
      <c r="C15" t="s">
        <v>69</v>
      </c>
      <c r="D15" t="s">
        <v>79</v>
      </c>
    </row>
    <row r="16" spans="1:4" x14ac:dyDescent="0.25">
      <c r="A16" t="s">
        <v>311</v>
      </c>
      <c r="B16" t="s">
        <v>80</v>
      </c>
      <c r="C16" t="s">
        <v>69</v>
      </c>
      <c r="D16" t="s">
        <v>79</v>
      </c>
    </row>
    <row r="17" spans="1:4" x14ac:dyDescent="0.25">
      <c r="A17" t="s">
        <v>312</v>
      </c>
      <c r="B17" t="s">
        <v>80</v>
      </c>
      <c r="C17" t="s">
        <v>69</v>
      </c>
      <c r="D17" t="s">
        <v>79</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9AC02-87A7-419E-BDDA-0A83E8D83864}">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45</v>
      </c>
      <c r="B1" s="38" t="s">
        <v>120</v>
      </c>
      <c r="C1" s="38" t="s">
        <v>168</v>
      </c>
      <c r="D1" s="38" t="s">
        <v>169</v>
      </c>
      <c r="E1" s="38" t="s">
        <v>170</v>
      </c>
    </row>
    <row r="2" spans="1:5" x14ac:dyDescent="0.25">
      <c r="A2">
        <v>1</v>
      </c>
      <c r="B2" t="s">
        <v>171</v>
      </c>
      <c r="C2" t="s">
        <v>172</v>
      </c>
      <c r="D2" t="s">
        <v>173</v>
      </c>
      <c r="E2" t="s">
        <v>174</v>
      </c>
    </row>
    <row r="3" spans="1:5" x14ac:dyDescent="0.25">
      <c r="A3">
        <v>2</v>
      </c>
      <c r="B3" t="s">
        <v>175</v>
      </c>
      <c r="C3" t="s">
        <v>176</v>
      </c>
      <c r="D3" t="s">
        <v>140</v>
      </c>
      <c r="E3" t="s">
        <v>177</v>
      </c>
    </row>
    <row r="4" spans="1:5" x14ac:dyDescent="0.25">
      <c r="A4">
        <v>3</v>
      </c>
      <c r="B4" t="s">
        <v>178</v>
      </c>
      <c r="C4" t="s">
        <v>179</v>
      </c>
      <c r="D4" t="s">
        <v>180</v>
      </c>
      <c r="E4" t="s">
        <v>181</v>
      </c>
    </row>
    <row r="5" spans="1:5" x14ac:dyDescent="0.25">
      <c r="A5">
        <v>4</v>
      </c>
      <c r="B5" t="s">
        <v>182</v>
      </c>
      <c r="C5" t="s">
        <v>179</v>
      </c>
      <c r="D5" t="s">
        <v>173</v>
      </c>
      <c r="E5" t="s">
        <v>183</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AB13C-6197-48ED-AC7B-7E637A92146F}">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329</v>
      </c>
      <c r="B1" s="38" t="s">
        <v>330</v>
      </c>
      <c r="C1" s="38" t="s">
        <v>340</v>
      </c>
      <c r="D1" s="38" t="s">
        <v>170</v>
      </c>
      <c r="E1" s="38" t="s">
        <v>341</v>
      </c>
      <c r="F1" s="38" t="s">
        <v>342</v>
      </c>
      <c r="G1" s="38" t="s">
        <v>343</v>
      </c>
      <c r="H1" s="38" t="s">
        <v>69</v>
      </c>
      <c r="I1" s="38" t="s">
        <v>344</v>
      </c>
      <c r="J1" s="38" t="s">
        <v>345</v>
      </c>
      <c r="K1" s="38" t="s">
        <v>346</v>
      </c>
    </row>
    <row r="2" spans="1:11" x14ac:dyDescent="0.25">
      <c r="A2" t="s">
        <v>306</v>
      </c>
      <c r="B2" t="s">
        <v>115</v>
      </c>
      <c r="C2" t="s">
        <v>175</v>
      </c>
      <c r="D2" t="s">
        <v>177</v>
      </c>
      <c r="E2">
        <v>0</v>
      </c>
      <c r="F2">
        <v>3</v>
      </c>
      <c r="G2">
        <v>5</v>
      </c>
      <c r="H2">
        <v>8</v>
      </c>
      <c r="I2">
        <v>13</v>
      </c>
      <c r="J2" t="s">
        <v>56</v>
      </c>
      <c r="K2" t="s">
        <v>66</v>
      </c>
    </row>
    <row r="3" spans="1:11" x14ac:dyDescent="0.25">
      <c r="A3" t="s">
        <v>307</v>
      </c>
      <c r="B3" t="s">
        <v>111</v>
      </c>
      <c r="C3" t="s">
        <v>175</v>
      </c>
      <c r="D3" t="s">
        <v>177</v>
      </c>
      <c r="E3">
        <v>3</v>
      </c>
      <c r="F3">
        <v>4</v>
      </c>
      <c r="G3">
        <v>3</v>
      </c>
      <c r="H3">
        <v>10</v>
      </c>
      <c r="I3">
        <v>14</v>
      </c>
      <c r="J3" t="s">
        <v>71</v>
      </c>
      <c r="K3" t="s">
        <v>65</v>
      </c>
    </row>
    <row r="4" spans="1:11" x14ac:dyDescent="0.25">
      <c r="A4" t="s">
        <v>312</v>
      </c>
      <c r="B4" t="s">
        <v>113</v>
      </c>
      <c r="C4" t="s">
        <v>182</v>
      </c>
      <c r="D4" t="s">
        <v>183</v>
      </c>
      <c r="E4">
        <v>1</v>
      </c>
      <c r="F4">
        <v>0</v>
      </c>
      <c r="G4">
        <v>1</v>
      </c>
      <c r="H4">
        <v>2</v>
      </c>
      <c r="I4">
        <v>11</v>
      </c>
      <c r="J4" t="s">
        <v>63</v>
      </c>
      <c r="K4" t="s">
        <v>68</v>
      </c>
    </row>
    <row r="5" spans="1:11" x14ac:dyDescent="0.25">
      <c r="A5" t="s">
        <v>299</v>
      </c>
      <c r="B5" t="s">
        <v>38</v>
      </c>
      <c r="C5" t="s">
        <v>178</v>
      </c>
      <c r="D5" t="s">
        <v>181</v>
      </c>
      <c r="E5">
        <v>3</v>
      </c>
      <c r="F5">
        <v>3</v>
      </c>
      <c r="G5">
        <v>1</v>
      </c>
      <c r="H5">
        <v>7</v>
      </c>
      <c r="I5">
        <v>13</v>
      </c>
      <c r="J5" t="s">
        <v>56</v>
      </c>
      <c r="K5" t="s">
        <v>66</v>
      </c>
    </row>
    <row r="6" spans="1:11" x14ac:dyDescent="0.25">
      <c r="A6" t="s">
        <v>309</v>
      </c>
      <c r="B6" t="s">
        <v>38</v>
      </c>
      <c r="C6" t="s">
        <v>171</v>
      </c>
      <c r="D6" t="s">
        <v>174</v>
      </c>
      <c r="E6">
        <v>4</v>
      </c>
      <c r="F6">
        <v>1</v>
      </c>
      <c r="G6">
        <v>3</v>
      </c>
      <c r="H6">
        <v>8</v>
      </c>
      <c r="I6">
        <v>13</v>
      </c>
      <c r="J6" t="s">
        <v>56</v>
      </c>
      <c r="K6" t="s">
        <v>66</v>
      </c>
    </row>
    <row r="7" spans="1:11" x14ac:dyDescent="0.25">
      <c r="A7" t="s">
        <v>302</v>
      </c>
      <c r="B7" t="s">
        <v>119</v>
      </c>
      <c r="C7" t="s">
        <v>171</v>
      </c>
      <c r="D7" t="s">
        <v>174</v>
      </c>
      <c r="E7">
        <v>4</v>
      </c>
      <c r="F7">
        <v>1</v>
      </c>
      <c r="G7">
        <v>2</v>
      </c>
      <c r="H7">
        <v>7</v>
      </c>
      <c r="I7">
        <v>13</v>
      </c>
      <c r="J7" t="s">
        <v>56</v>
      </c>
      <c r="K7" t="s">
        <v>66</v>
      </c>
    </row>
    <row r="8" spans="1:11" x14ac:dyDescent="0.25">
      <c r="A8" t="s">
        <v>305</v>
      </c>
      <c r="B8" t="s">
        <v>117</v>
      </c>
      <c r="C8" t="s">
        <v>182</v>
      </c>
      <c r="D8" t="s">
        <v>183</v>
      </c>
      <c r="E8">
        <v>4</v>
      </c>
      <c r="F8">
        <v>3</v>
      </c>
      <c r="G8">
        <v>4</v>
      </c>
      <c r="H8">
        <v>11</v>
      </c>
      <c r="I8">
        <v>14</v>
      </c>
      <c r="J8" t="s">
        <v>71</v>
      </c>
      <c r="K8" t="s">
        <v>65</v>
      </c>
    </row>
    <row r="9" spans="1:11" x14ac:dyDescent="0.25">
      <c r="A9" t="s">
        <v>303</v>
      </c>
      <c r="B9" t="s">
        <v>38</v>
      </c>
      <c r="C9" t="s">
        <v>175</v>
      </c>
      <c r="D9" t="s">
        <v>177</v>
      </c>
      <c r="E9">
        <v>5</v>
      </c>
      <c r="F9">
        <v>1</v>
      </c>
      <c r="G9">
        <v>3</v>
      </c>
      <c r="H9">
        <v>9</v>
      </c>
      <c r="I9">
        <v>14</v>
      </c>
      <c r="J9" t="s">
        <v>71</v>
      </c>
      <c r="K9" t="s">
        <v>65</v>
      </c>
    </row>
    <row r="10" spans="1:11" x14ac:dyDescent="0.25">
      <c r="A10" t="s">
        <v>298</v>
      </c>
      <c r="B10" t="s">
        <v>119</v>
      </c>
      <c r="C10" t="s">
        <v>171</v>
      </c>
      <c r="D10" t="s">
        <v>174</v>
      </c>
      <c r="E10">
        <v>1</v>
      </c>
      <c r="F10">
        <v>4</v>
      </c>
      <c r="G10">
        <v>4</v>
      </c>
      <c r="H10">
        <v>9</v>
      </c>
      <c r="I10">
        <v>14</v>
      </c>
      <c r="J10" t="s">
        <v>71</v>
      </c>
      <c r="K10" t="s">
        <v>65</v>
      </c>
    </row>
    <row r="11" spans="1:11" x14ac:dyDescent="0.25">
      <c r="A11" t="s">
        <v>308</v>
      </c>
      <c r="B11" t="s">
        <v>119</v>
      </c>
      <c r="C11" t="s">
        <v>182</v>
      </c>
      <c r="D11" t="s">
        <v>183</v>
      </c>
      <c r="E11">
        <v>4</v>
      </c>
      <c r="F11">
        <v>3</v>
      </c>
      <c r="G11">
        <v>0</v>
      </c>
      <c r="H11">
        <v>7</v>
      </c>
      <c r="I11">
        <v>13</v>
      </c>
      <c r="J11" t="s">
        <v>56</v>
      </c>
      <c r="K11" t="s">
        <v>66</v>
      </c>
    </row>
    <row r="12" spans="1:11" x14ac:dyDescent="0.25">
      <c r="A12" t="s">
        <v>311</v>
      </c>
      <c r="B12" t="s">
        <v>111</v>
      </c>
      <c r="C12" t="s">
        <v>182</v>
      </c>
      <c r="D12" t="s">
        <v>183</v>
      </c>
      <c r="E12">
        <v>3</v>
      </c>
      <c r="F12">
        <v>1</v>
      </c>
      <c r="G12">
        <v>3</v>
      </c>
      <c r="H12">
        <v>7</v>
      </c>
      <c r="I12">
        <v>13</v>
      </c>
      <c r="J12" t="s">
        <v>56</v>
      </c>
      <c r="K12" t="s">
        <v>66</v>
      </c>
    </row>
    <row r="13" spans="1:11" x14ac:dyDescent="0.25">
      <c r="A13" t="s">
        <v>300</v>
      </c>
      <c r="B13" t="s">
        <v>38</v>
      </c>
      <c r="C13" t="s">
        <v>182</v>
      </c>
      <c r="D13" t="s">
        <v>183</v>
      </c>
      <c r="E13">
        <v>4</v>
      </c>
      <c r="F13">
        <v>1</v>
      </c>
      <c r="G13">
        <v>5</v>
      </c>
      <c r="H13">
        <v>10</v>
      </c>
      <c r="I13">
        <v>14</v>
      </c>
      <c r="J13" t="s">
        <v>71</v>
      </c>
      <c r="K13" t="s">
        <v>65</v>
      </c>
    </row>
    <row r="14" spans="1:11" x14ac:dyDescent="0.25">
      <c r="A14" t="s">
        <v>304</v>
      </c>
      <c r="B14" t="s">
        <v>38</v>
      </c>
      <c r="C14" t="s">
        <v>178</v>
      </c>
      <c r="D14" t="s">
        <v>181</v>
      </c>
      <c r="E14">
        <v>3</v>
      </c>
      <c r="F14">
        <v>2</v>
      </c>
      <c r="G14">
        <v>3</v>
      </c>
      <c r="H14">
        <v>8</v>
      </c>
      <c r="I14">
        <v>13</v>
      </c>
      <c r="J14" t="s">
        <v>56</v>
      </c>
      <c r="K14" t="s">
        <v>66</v>
      </c>
    </row>
    <row r="15" spans="1:11" x14ac:dyDescent="0.25">
      <c r="A15" t="s">
        <v>297</v>
      </c>
      <c r="B15" t="s">
        <v>117</v>
      </c>
      <c r="C15" t="s">
        <v>182</v>
      </c>
      <c r="D15" t="s">
        <v>183</v>
      </c>
      <c r="E15">
        <v>3</v>
      </c>
      <c r="F15">
        <v>4</v>
      </c>
      <c r="G15">
        <v>4</v>
      </c>
      <c r="H15">
        <v>11</v>
      </c>
      <c r="I15">
        <v>14</v>
      </c>
      <c r="J15" t="s">
        <v>71</v>
      </c>
      <c r="K15" t="s">
        <v>65</v>
      </c>
    </row>
    <row r="16" spans="1:11" x14ac:dyDescent="0.25">
      <c r="A16" t="s">
        <v>310</v>
      </c>
      <c r="B16" t="s">
        <v>113</v>
      </c>
      <c r="C16" t="s">
        <v>171</v>
      </c>
      <c r="D16" t="s">
        <v>174</v>
      </c>
      <c r="E16">
        <v>4</v>
      </c>
      <c r="F16">
        <v>3</v>
      </c>
      <c r="G16">
        <v>2</v>
      </c>
      <c r="H16">
        <v>9</v>
      </c>
      <c r="I16">
        <v>14</v>
      </c>
      <c r="J16" t="s">
        <v>71</v>
      </c>
      <c r="K16" t="s">
        <v>65</v>
      </c>
    </row>
    <row r="17" spans="1:11" x14ac:dyDescent="0.25">
      <c r="A17" t="s">
        <v>301</v>
      </c>
      <c r="B17" t="s">
        <v>119</v>
      </c>
      <c r="C17" t="s">
        <v>182</v>
      </c>
      <c r="D17" t="s">
        <v>183</v>
      </c>
      <c r="E17">
        <v>2</v>
      </c>
      <c r="F17">
        <v>2</v>
      </c>
      <c r="G17">
        <v>4</v>
      </c>
      <c r="H17">
        <v>8</v>
      </c>
      <c r="I17">
        <v>13</v>
      </c>
      <c r="J17" t="s">
        <v>56</v>
      </c>
      <c r="K17" t="s">
        <v>66</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E9619-1915-4DB7-BAAC-AF315F01C12C}">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277</v>
      </c>
      <c r="D1" s="38" t="s">
        <v>278</v>
      </c>
    </row>
    <row r="2" spans="1:4" x14ac:dyDescent="0.25">
      <c r="A2" t="s">
        <v>313</v>
      </c>
      <c r="B2" t="s">
        <v>78</v>
      </c>
      <c r="C2" t="s">
        <v>69</v>
      </c>
      <c r="D2" t="s">
        <v>79</v>
      </c>
    </row>
    <row r="3" spans="1:4" x14ac:dyDescent="0.25">
      <c r="A3" t="s">
        <v>314</v>
      </c>
      <c r="B3" t="s">
        <v>78</v>
      </c>
      <c r="C3" t="s">
        <v>69</v>
      </c>
      <c r="D3" t="s">
        <v>79</v>
      </c>
    </row>
    <row r="4" spans="1:4" x14ac:dyDescent="0.25">
      <c r="A4" t="s">
        <v>315</v>
      </c>
      <c r="B4" t="s">
        <v>78</v>
      </c>
      <c r="C4" t="s">
        <v>69</v>
      </c>
      <c r="D4" t="s">
        <v>79</v>
      </c>
    </row>
    <row r="5" spans="1:4" x14ac:dyDescent="0.25">
      <c r="A5" t="s">
        <v>316</v>
      </c>
      <c r="B5" t="s">
        <v>78</v>
      </c>
      <c r="C5" t="s">
        <v>69</v>
      </c>
      <c r="D5" t="s">
        <v>79</v>
      </c>
    </row>
    <row r="6" spans="1:4" x14ac:dyDescent="0.25">
      <c r="A6" t="s">
        <v>317</v>
      </c>
      <c r="B6" t="s">
        <v>78</v>
      </c>
      <c r="C6" t="s">
        <v>69</v>
      </c>
      <c r="D6" t="s">
        <v>79</v>
      </c>
    </row>
    <row r="7" spans="1:4" x14ac:dyDescent="0.25">
      <c r="A7" t="s">
        <v>318</v>
      </c>
      <c r="B7" t="s">
        <v>78</v>
      </c>
      <c r="C7" t="s">
        <v>69</v>
      </c>
      <c r="D7" t="s">
        <v>79</v>
      </c>
    </row>
    <row r="8" spans="1:4" x14ac:dyDescent="0.25">
      <c r="A8" t="s">
        <v>319</v>
      </c>
      <c r="B8" t="s">
        <v>78</v>
      </c>
      <c r="C8" t="s">
        <v>69</v>
      </c>
      <c r="D8" t="s">
        <v>79</v>
      </c>
    </row>
    <row r="9" spans="1:4" x14ac:dyDescent="0.25">
      <c r="A9" t="s">
        <v>320</v>
      </c>
      <c r="B9" t="s">
        <v>78</v>
      </c>
      <c r="C9" t="s">
        <v>69</v>
      </c>
      <c r="D9" t="s">
        <v>79</v>
      </c>
    </row>
    <row r="10" spans="1:4" x14ac:dyDescent="0.25">
      <c r="A10" t="s">
        <v>321</v>
      </c>
      <c r="B10" t="s">
        <v>78</v>
      </c>
      <c r="C10" t="s">
        <v>69</v>
      </c>
      <c r="D10" t="s">
        <v>79</v>
      </c>
    </row>
    <row r="11" spans="1:4" x14ac:dyDescent="0.25">
      <c r="A11" t="s">
        <v>322</v>
      </c>
      <c r="B11" t="s">
        <v>78</v>
      </c>
      <c r="C11" t="s">
        <v>69</v>
      </c>
      <c r="D11" t="s">
        <v>79</v>
      </c>
    </row>
    <row r="12" spans="1:4" x14ac:dyDescent="0.25">
      <c r="A12" t="s">
        <v>323</v>
      </c>
      <c r="B12" t="s">
        <v>78</v>
      </c>
      <c r="C12" t="s">
        <v>69</v>
      </c>
      <c r="D12" t="s">
        <v>79</v>
      </c>
    </row>
    <row r="13" spans="1:4" x14ac:dyDescent="0.25">
      <c r="A13" t="s">
        <v>324</v>
      </c>
      <c r="B13" t="s">
        <v>78</v>
      </c>
      <c r="C13" t="s">
        <v>69</v>
      </c>
      <c r="D13" t="s">
        <v>79</v>
      </c>
    </row>
    <row r="14" spans="1:4" x14ac:dyDescent="0.25">
      <c r="A14" t="s">
        <v>325</v>
      </c>
      <c r="B14" t="s">
        <v>78</v>
      </c>
      <c r="C14" t="s">
        <v>69</v>
      </c>
      <c r="D14" t="s">
        <v>79</v>
      </c>
    </row>
    <row r="15" spans="1:4" x14ac:dyDescent="0.25">
      <c r="A15" t="s">
        <v>326</v>
      </c>
      <c r="B15" t="s">
        <v>78</v>
      </c>
      <c r="C15" t="s">
        <v>69</v>
      </c>
      <c r="D15" t="s">
        <v>79</v>
      </c>
    </row>
    <row r="16" spans="1:4" x14ac:dyDescent="0.25">
      <c r="A16" t="s">
        <v>327</v>
      </c>
      <c r="B16" t="s">
        <v>78</v>
      </c>
      <c r="C16" t="s">
        <v>69</v>
      </c>
      <c r="D16" t="s">
        <v>79</v>
      </c>
    </row>
    <row r="17" spans="1:4" x14ac:dyDescent="0.25">
      <c r="A17" t="s">
        <v>328</v>
      </c>
      <c r="B17" t="s">
        <v>78</v>
      </c>
      <c r="C17" t="s">
        <v>69</v>
      </c>
      <c r="D17" t="s">
        <v>79</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7B90B-6E03-4466-8BF3-5F6DE04BB50D}">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45</v>
      </c>
      <c r="B1" s="38" t="s">
        <v>120</v>
      </c>
      <c r="C1" s="38" t="s">
        <v>168</v>
      </c>
      <c r="D1" s="38" t="s">
        <v>169</v>
      </c>
      <c r="E1" s="38" t="s">
        <v>184</v>
      </c>
    </row>
    <row r="2" spans="1:5" x14ac:dyDescent="0.25">
      <c r="A2">
        <v>1</v>
      </c>
      <c r="B2" t="s">
        <v>185</v>
      </c>
      <c r="C2" t="s">
        <v>186</v>
      </c>
      <c r="D2" t="s">
        <v>187</v>
      </c>
      <c r="E2" t="s">
        <v>188</v>
      </c>
    </row>
    <row r="3" spans="1:5" x14ac:dyDescent="0.25">
      <c r="A3">
        <v>2</v>
      </c>
      <c r="B3" t="s">
        <v>189</v>
      </c>
      <c r="C3" t="s">
        <v>186</v>
      </c>
      <c r="D3" t="s">
        <v>140</v>
      </c>
      <c r="E3" t="s">
        <v>190</v>
      </c>
    </row>
    <row r="4" spans="1:5" x14ac:dyDescent="0.25">
      <c r="A4">
        <v>3</v>
      </c>
      <c r="B4" t="s">
        <v>191</v>
      </c>
      <c r="C4" t="s">
        <v>192</v>
      </c>
      <c r="D4" t="s">
        <v>193</v>
      </c>
      <c r="E4" t="s">
        <v>194</v>
      </c>
    </row>
    <row r="5" spans="1:5" x14ac:dyDescent="0.25">
      <c r="A5">
        <v>4</v>
      </c>
      <c r="B5" t="s">
        <v>195</v>
      </c>
      <c r="C5" t="s">
        <v>192</v>
      </c>
      <c r="D5" t="s">
        <v>180</v>
      </c>
      <c r="E5" t="s">
        <v>196</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031E6-05C6-4551-8287-78B99635EFD3}">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329</v>
      </c>
      <c r="B1" s="38" t="s">
        <v>330</v>
      </c>
      <c r="C1" s="38" t="s">
        <v>347</v>
      </c>
      <c r="D1" s="38" t="s">
        <v>184</v>
      </c>
      <c r="E1" s="38" t="s">
        <v>348</v>
      </c>
      <c r="F1" s="38" t="s">
        <v>349</v>
      </c>
      <c r="G1" s="38" t="s">
        <v>350</v>
      </c>
      <c r="H1" s="38" t="s">
        <v>69</v>
      </c>
      <c r="I1" s="38" t="s">
        <v>344</v>
      </c>
      <c r="J1" s="38" t="s">
        <v>345</v>
      </c>
      <c r="K1" s="38" t="s">
        <v>346</v>
      </c>
    </row>
    <row r="2" spans="1:11" x14ac:dyDescent="0.25">
      <c r="A2" t="s">
        <v>317</v>
      </c>
      <c r="B2" t="s">
        <v>117</v>
      </c>
      <c r="C2" t="s">
        <v>189</v>
      </c>
      <c r="D2" t="s">
        <v>190</v>
      </c>
      <c r="E2">
        <v>2</v>
      </c>
      <c r="F2">
        <v>2</v>
      </c>
      <c r="G2">
        <v>2</v>
      </c>
      <c r="H2">
        <v>6</v>
      </c>
      <c r="I2">
        <v>13</v>
      </c>
      <c r="J2" t="s">
        <v>56</v>
      </c>
      <c r="K2" t="s">
        <v>66</v>
      </c>
    </row>
    <row r="3" spans="1:11" x14ac:dyDescent="0.25">
      <c r="A3" t="s">
        <v>324</v>
      </c>
      <c r="B3" t="s">
        <v>119</v>
      </c>
      <c r="C3" t="s">
        <v>191</v>
      </c>
      <c r="D3" t="s">
        <v>194</v>
      </c>
      <c r="E3">
        <v>2</v>
      </c>
      <c r="F3">
        <v>2</v>
      </c>
      <c r="G3">
        <v>2</v>
      </c>
      <c r="H3">
        <v>6</v>
      </c>
      <c r="I3">
        <v>13</v>
      </c>
      <c r="J3" t="s">
        <v>56</v>
      </c>
      <c r="K3" t="s">
        <v>66</v>
      </c>
    </row>
    <row r="4" spans="1:11" x14ac:dyDescent="0.25">
      <c r="A4" t="s">
        <v>327</v>
      </c>
      <c r="B4" t="s">
        <v>113</v>
      </c>
      <c r="C4" t="s">
        <v>195</v>
      </c>
      <c r="D4" t="s">
        <v>196</v>
      </c>
      <c r="E4">
        <v>3</v>
      </c>
      <c r="F4">
        <v>3</v>
      </c>
      <c r="G4">
        <v>1</v>
      </c>
      <c r="H4">
        <v>7</v>
      </c>
      <c r="I4">
        <v>13</v>
      </c>
      <c r="J4" t="s">
        <v>56</v>
      </c>
      <c r="K4" t="s">
        <v>66</v>
      </c>
    </row>
    <row r="5" spans="1:11" x14ac:dyDescent="0.25">
      <c r="A5" t="s">
        <v>318</v>
      </c>
      <c r="B5" t="s">
        <v>38</v>
      </c>
      <c r="C5" t="s">
        <v>195</v>
      </c>
      <c r="D5" t="s">
        <v>196</v>
      </c>
      <c r="E5">
        <v>2</v>
      </c>
      <c r="F5">
        <v>4</v>
      </c>
      <c r="G5">
        <v>3</v>
      </c>
      <c r="H5">
        <v>9</v>
      </c>
      <c r="I5">
        <v>14</v>
      </c>
      <c r="J5" t="s">
        <v>71</v>
      </c>
      <c r="K5" t="s">
        <v>65</v>
      </c>
    </row>
    <row r="6" spans="1:11" x14ac:dyDescent="0.25">
      <c r="A6" t="s">
        <v>315</v>
      </c>
      <c r="B6" t="s">
        <v>117</v>
      </c>
      <c r="C6" t="s">
        <v>189</v>
      </c>
      <c r="D6" t="s">
        <v>190</v>
      </c>
      <c r="E6">
        <v>2</v>
      </c>
      <c r="F6">
        <v>0</v>
      </c>
      <c r="G6">
        <v>2</v>
      </c>
      <c r="H6">
        <v>4</v>
      </c>
      <c r="I6">
        <v>12</v>
      </c>
      <c r="J6" t="s">
        <v>70</v>
      </c>
      <c r="K6" t="s">
        <v>67</v>
      </c>
    </row>
    <row r="7" spans="1:11" x14ac:dyDescent="0.25">
      <c r="A7" t="s">
        <v>321</v>
      </c>
      <c r="B7" t="s">
        <v>119</v>
      </c>
      <c r="C7" t="s">
        <v>191</v>
      </c>
      <c r="D7" t="s">
        <v>194</v>
      </c>
      <c r="E7">
        <v>2</v>
      </c>
      <c r="F7">
        <v>3</v>
      </c>
      <c r="G7">
        <v>2</v>
      </c>
      <c r="H7">
        <v>7</v>
      </c>
      <c r="I7">
        <v>13</v>
      </c>
      <c r="J7" t="s">
        <v>56</v>
      </c>
      <c r="K7" t="s">
        <v>66</v>
      </c>
    </row>
    <row r="8" spans="1:11" x14ac:dyDescent="0.25">
      <c r="A8" t="s">
        <v>326</v>
      </c>
      <c r="B8" t="s">
        <v>38</v>
      </c>
      <c r="C8" t="s">
        <v>195</v>
      </c>
      <c r="D8" t="s">
        <v>196</v>
      </c>
      <c r="E8">
        <v>2</v>
      </c>
      <c r="F8">
        <v>3</v>
      </c>
      <c r="G8">
        <v>2</v>
      </c>
      <c r="H8">
        <v>7</v>
      </c>
      <c r="I8">
        <v>13</v>
      </c>
      <c r="J8" t="s">
        <v>56</v>
      </c>
      <c r="K8" t="s">
        <v>66</v>
      </c>
    </row>
    <row r="9" spans="1:11" x14ac:dyDescent="0.25">
      <c r="A9" t="s">
        <v>316</v>
      </c>
      <c r="B9" t="s">
        <v>113</v>
      </c>
      <c r="C9" t="s">
        <v>191</v>
      </c>
      <c r="D9" t="s">
        <v>194</v>
      </c>
      <c r="E9">
        <v>2</v>
      </c>
      <c r="F9">
        <v>2</v>
      </c>
      <c r="G9">
        <v>1</v>
      </c>
      <c r="H9">
        <v>5</v>
      </c>
      <c r="I9">
        <v>12</v>
      </c>
      <c r="J9" t="s">
        <v>70</v>
      </c>
      <c r="K9" t="s">
        <v>67</v>
      </c>
    </row>
    <row r="10" spans="1:11" x14ac:dyDescent="0.25">
      <c r="A10" t="s">
        <v>313</v>
      </c>
      <c r="B10" t="s">
        <v>113</v>
      </c>
      <c r="C10" t="s">
        <v>189</v>
      </c>
      <c r="D10" t="s">
        <v>190</v>
      </c>
      <c r="E10">
        <v>1</v>
      </c>
      <c r="F10">
        <v>3</v>
      </c>
      <c r="G10">
        <v>4</v>
      </c>
      <c r="H10">
        <v>8</v>
      </c>
      <c r="I10">
        <v>13</v>
      </c>
      <c r="J10" t="s">
        <v>56</v>
      </c>
      <c r="K10" t="s">
        <v>66</v>
      </c>
    </row>
    <row r="11" spans="1:11" x14ac:dyDescent="0.25">
      <c r="A11" t="s">
        <v>319</v>
      </c>
      <c r="B11" t="s">
        <v>119</v>
      </c>
      <c r="C11" t="s">
        <v>191</v>
      </c>
      <c r="D11" t="s">
        <v>194</v>
      </c>
      <c r="E11">
        <v>1</v>
      </c>
      <c r="F11">
        <v>2</v>
      </c>
      <c r="G11">
        <v>3</v>
      </c>
      <c r="H11">
        <v>6</v>
      </c>
      <c r="I11">
        <v>13</v>
      </c>
      <c r="J11" t="s">
        <v>56</v>
      </c>
      <c r="K11" t="s">
        <v>66</v>
      </c>
    </row>
    <row r="12" spans="1:11" x14ac:dyDescent="0.25">
      <c r="A12" t="s">
        <v>325</v>
      </c>
      <c r="B12" t="s">
        <v>115</v>
      </c>
      <c r="C12" t="s">
        <v>189</v>
      </c>
      <c r="D12" t="s">
        <v>190</v>
      </c>
      <c r="E12">
        <v>5</v>
      </c>
      <c r="F12">
        <v>4</v>
      </c>
      <c r="G12">
        <v>2</v>
      </c>
      <c r="H12">
        <v>11</v>
      </c>
      <c r="I12">
        <v>14</v>
      </c>
      <c r="J12" t="s">
        <v>71</v>
      </c>
      <c r="K12" t="s">
        <v>65</v>
      </c>
    </row>
    <row r="13" spans="1:11" x14ac:dyDescent="0.25">
      <c r="A13" t="s">
        <v>323</v>
      </c>
      <c r="B13" t="s">
        <v>111</v>
      </c>
      <c r="C13" t="s">
        <v>185</v>
      </c>
      <c r="D13" t="s">
        <v>188</v>
      </c>
      <c r="E13">
        <v>2</v>
      </c>
      <c r="F13">
        <v>3</v>
      </c>
      <c r="G13">
        <v>1</v>
      </c>
      <c r="H13">
        <v>6</v>
      </c>
      <c r="I13">
        <v>13</v>
      </c>
      <c r="J13" t="s">
        <v>56</v>
      </c>
      <c r="K13" t="s">
        <v>66</v>
      </c>
    </row>
    <row r="14" spans="1:11" x14ac:dyDescent="0.25">
      <c r="A14" t="s">
        <v>314</v>
      </c>
      <c r="B14" t="s">
        <v>117</v>
      </c>
      <c r="C14" t="s">
        <v>185</v>
      </c>
      <c r="D14" t="s">
        <v>188</v>
      </c>
      <c r="E14">
        <v>3</v>
      </c>
      <c r="F14">
        <v>3</v>
      </c>
      <c r="G14">
        <v>1</v>
      </c>
      <c r="H14">
        <v>7</v>
      </c>
      <c r="I14">
        <v>13</v>
      </c>
      <c r="J14" t="s">
        <v>56</v>
      </c>
      <c r="K14" t="s">
        <v>66</v>
      </c>
    </row>
    <row r="15" spans="1:11" x14ac:dyDescent="0.25">
      <c r="A15" t="s">
        <v>322</v>
      </c>
      <c r="B15" t="s">
        <v>117</v>
      </c>
      <c r="C15" t="s">
        <v>191</v>
      </c>
      <c r="D15" t="s">
        <v>194</v>
      </c>
      <c r="E15">
        <v>4</v>
      </c>
      <c r="F15">
        <v>3</v>
      </c>
      <c r="G15">
        <v>2</v>
      </c>
      <c r="H15">
        <v>9</v>
      </c>
      <c r="I15">
        <v>14</v>
      </c>
      <c r="J15" t="s">
        <v>71</v>
      </c>
      <c r="K15" t="s">
        <v>65</v>
      </c>
    </row>
    <row r="16" spans="1:11" x14ac:dyDescent="0.25">
      <c r="A16" t="s">
        <v>328</v>
      </c>
      <c r="B16" t="s">
        <v>117</v>
      </c>
      <c r="C16" t="s">
        <v>185</v>
      </c>
      <c r="D16" t="s">
        <v>188</v>
      </c>
      <c r="E16">
        <v>1</v>
      </c>
      <c r="F16">
        <v>0</v>
      </c>
      <c r="G16">
        <v>5</v>
      </c>
      <c r="H16">
        <v>6</v>
      </c>
      <c r="I16">
        <v>13</v>
      </c>
      <c r="J16" t="s">
        <v>56</v>
      </c>
      <c r="K16" t="s">
        <v>66</v>
      </c>
    </row>
    <row r="17" spans="1:11" x14ac:dyDescent="0.25">
      <c r="A17" t="s">
        <v>320</v>
      </c>
      <c r="B17" t="s">
        <v>38</v>
      </c>
      <c r="C17" t="s">
        <v>185</v>
      </c>
      <c r="D17" t="s">
        <v>188</v>
      </c>
      <c r="E17">
        <v>4</v>
      </c>
      <c r="F17">
        <v>2</v>
      </c>
      <c r="G17">
        <v>1</v>
      </c>
      <c r="H17">
        <v>7</v>
      </c>
      <c r="I17">
        <v>13</v>
      </c>
      <c r="J17" t="s">
        <v>56</v>
      </c>
      <c r="K17" t="s">
        <v>66</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44</v>
      </c>
      <c r="B1" s="12" t="s">
        <v>45</v>
      </c>
      <c r="C1" s="12" t="s">
        <v>46</v>
      </c>
      <c r="D1" s="12" t="s">
        <v>47</v>
      </c>
      <c r="E1" s="12" t="s">
        <v>48</v>
      </c>
      <c r="F1" s="12" t="s">
        <v>49</v>
      </c>
      <c r="I1" s="29" t="s">
        <v>50</v>
      </c>
      <c r="J1" s="30"/>
      <c r="K1" s="30"/>
      <c r="L1" s="30"/>
      <c r="M1" s="31"/>
    </row>
    <row r="2" spans="1:13" x14ac:dyDescent="0.25">
      <c r="A2" s="13">
        <v>0</v>
      </c>
      <c r="B2" s="13">
        <v>1</v>
      </c>
      <c r="C2" s="13" t="s">
        <v>51</v>
      </c>
      <c r="D2" s="13">
        <v>5</v>
      </c>
      <c r="E2" s="13" t="s">
        <v>52</v>
      </c>
      <c r="F2" s="13" t="s">
        <v>53</v>
      </c>
      <c r="G2" s="14"/>
      <c r="I2" s="32"/>
      <c r="J2" s="33"/>
      <c r="K2" s="33"/>
      <c r="L2" s="33"/>
      <c r="M2" s="34"/>
    </row>
    <row r="3" spans="1:13" x14ac:dyDescent="0.25">
      <c r="A3" s="13">
        <v>5</v>
      </c>
      <c r="B3" s="13">
        <v>2</v>
      </c>
      <c r="C3" s="13" t="s">
        <v>51</v>
      </c>
      <c r="D3" s="13">
        <v>10</v>
      </c>
      <c r="E3" s="13" t="s">
        <v>54</v>
      </c>
      <c r="F3" s="13" t="s">
        <v>55</v>
      </c>
      <c r="G3" s="15"/>
      <c r="I3" s="32"/>
      <c r="J3" s="33"/>
      <c r="K3" s="33"/>
      <c r="L3" s="33"/>
      <c r="M3" s="34"/>
    </row>
    <row r="4" spans="1:13" x14ac:dyDescent="0.25">
      <c r="A4" s="13">
        <v>10</v>
      </c>
      <c r="B4" s="13">
        <v>3</v>
      </c>
      <c r="C4" s="13" t="s">
        <v>51</v>
      </c>
      <c r="D4" s="13">
        <v>15</v>
      </c>
      <c r="E4" s="13" t="s">
        <v>56</v>
      </c>
      <c r="F4" s="13" t="s">
        <v>57</v>
      </c>
      <c r="G4" s="16"/>
      <c r="I4" s="35"/>
      <c r="J4" s="36"/>
      <c r="K4" s="36"/>
      <c r="L4" s="36"/>
      <c r="M4" s="37"/>
    </row>
    <row r="5" spans="1:13" x14ac:dyDescent="0.25">
      <c r="A5" s="13">
        <v>15</v>
      </c>
      <c r="B5" s="13">
        <v>4</v>
      </c>
      <c r="C5" s="13" t="s">
        <v>51</v>
      </c>
      <c r="D5" s="13">
        <v>20</v>
      </c>
      <c r="E5" s="13" t="s">
        <v>58</v>
      </c>
      <c r="F5" s="13" t="s">
        <v>59</v>
      </c>
      <c r="G5" s="17"/>
    </row>
    <row r="6" spans="1:13" x14ac:dyDescent="0.25">
      <c r="A6" s="13">
        <v>20</v>
      </c>
      <c r="B6" s="13">
        <v>5</v>
      </c>
      <c r="C6" s="13" t="s">
        <v>51</v>
      </c>
      <c r="D6" s="13">
        <v>25</v>
      </c>
      <c r="E6" s="13" t="s">
        <v>60</v>
      </c>
      <c r="F6" s="13" t="s">
        <v>61</v>
      </c>
      <c r="G6" s="18"/>
    </row>
    <row r="7" spans="1:13" x14ac:dyDescent="0.25">
      <c r="A7" s="13">
        <v>0</v>
      </c>
      <c r="B7" s="13">
        <v>6</v>
      </c>
      <c r="C7" s="13" t="s">
        <v>62</v>
      </c>
      <c r="D7" s="13">
        <v>5</v>
      </c>
      <c r="E7" s="13" t="s">
        <v>63</v>
      </c>
      <c r="F7" s="13" t="s">
        <v>64</v>
      </c>
      <c r="G7" s="19"/>
    </row>
    <row r="8" spans="1:13" x14ac:dyDescent="0.25">
      <c r="A8" s="13">
        <v>5</v>
      </c>
      <c r="B8" s="13">
        <v>7</v>
      </c>
      <c r="C8" s="13" t="s">
        <v>62</v>
      </c>
      <c r="D8" s="13">
        <v>10</v>
      </c>
      <c r="E8" s="13" t="s">
        <v>54</v>
      </c>
      <c r="F8" s="13" t="s">
        <v>65</v>
      </c>
      <c r="G8" s="20"/>
    </row>
    <row r="9" spans="1:13" x14ac:dyDescent="0.25">
      <c r="A9" s="13">
        <v>10</v>
      </c>
      <c r="B9" s="13">
        <v>8</v>
      </c>
      <c r="C9" s="13" t="s">
        <v>62</v>
      </c>
      <c r="D9" s="13">
        <v>15</v>
      </c>
      <c r="E9" s="13" t="s">
        <v>56</v>
      </c>
      <c r="F9" s="13" t="s">
        <v>66</v>
      </c>
      <c r="G9" s="21"/>
    </row>
    <row r="10" spans="1:13" x14ac:dyDescent="0.25">
      <c r="A10" s="13">
        <v>15</v>
      </c>
      <c r="B10" s="13">
        <v>9</v>
      </c>
      <c r="C10" s="13" t="s">
        <v>62</v>
      </c>
      <c r="D10" s="13">
        <v>20</v>
      </c>
      <c r="E10" s="13" t="s">
        <v>58</v>
      </c>
      <c r="F10" s="13" t="s">
        <v>67</v>
      </c>
      <c r="G10" s="22"/>
    </row>
    <row r="11" spans="1:13" x14ac:dyDescent="0.25">
      <c r="A11" s="13">
        <v>20</v>
      </c>
      <c r="B11" s="13">
        <v>10</v>
      </c>
      <c r="C11" s="13" t="s">
        <v>62</v>
      </c>
      <c r="D11" s="13">
        <v>25</v>
      </c>
      <c r="E11" s="13" t="s">
        <v>60</v>
      </c>
      <c r="F11" s="13" t="s">
        <v>68</v>
      </c>
      <c r="G11" s="23"/>
    </row>
    <row r="12" spans="1:13" x14ac:dyDescent="0.25">
      <c r="A12" s="13">
        <v>0</v>
      </c>
      <c r="B12" s="13">
        <v>11</v>
      </c>
      <c r="C12" s="13" t="s">
        <v>69</v>
      </c>
      <c r="D12" s="13">
        <v>3</v>
      </c>
      <c r="E12" s="13" t="s">
        <v>63</v>
      </c>
      <c r="F12" s="13" t="s">
        <v>68</v>
      </c>
      <c r="G12" s="23"/>
    </row>
    <row r="13" spans="1:13" x14ac:dyDescent="0.25">
      <c r="A13" s="13">
        <v>3</v>
      </c>
      <c r="B13" s="13">
        <v>12</v>
      </c>
      <c r="C13" s="13" t="s">
        <v>69</v>
      </c>
      <c r="D13" s="13">
        <v>6</v>
      </c>
      <c r="E13" s="13" t="s">
        <v>70</v>
      </c>
      <c r="F13" s="13" t="s">
        <v>67</v>
      </c>
      <c r="G13" s="22"/>
    </row>
    <row r="14" spans="1:13" x14ac:dyDescent="0.25">
      <c r="A14" s="13">
        <v>6</v>
      </c>
      <c r="B14" s="13">
        <v>13</v>
      </c>
      <c r="C14" s="13" t="s">
        <v>69</v>
      </c>
      <c r="D14" s="13">
        <v>9</v>
      </c>
      <c r="E14" s="13" t="s">
        <v>56</v>
      </c>
      <c r="F14" s="13" t="s">
        <v>66</v>
      </c>
      <c r="G14" s="21"/>
    </row>
    <row r="15" spans="1:13" x14ac:dyDescent="0.25">
      <c r="A15" s="13">
        <v>9</v>
      </c>
      <c r="B15" s="13">
        <v>14</v>
      </c>
      <c r="C15" s="13" t="s">
        <v>69</v>
      </c>
      <c r="D15" s="13">
        <v>12</v>
      </c>
      <c r="E15" s="13" t="s">
        <v>71</v>
      </c>
      <c r="F15" s="13" t="s">
        <v>65</v>
      </c>
      <c r="G15" s="20"/>
    </row>
    <row r="16" spans="1:13" x14ac:dyDescent="0.25">
      <c r="A16" s="13">
        <v>12</v>
      </c>
      <c r="B16" s="13">
        <v>15</v>
      </c>
      <c r="C16" s="13" t="s">
        <v>69</v>
      </c>
      <c r="D16" s="13">
        <v>15</v>
      </c>
      <c r="E16" s="13" t="s">
        <v>72</v>
      </c>
      <c r="F16" s="13" t="s">
        <v>64</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73</v>
      </c>
    </row>
    <row r="3" spans="1:7" x14ac:dyDescent="0.25">
      <c r="A3" s="8" t="s">
        <v>74</v>
      </c>
      <c r="C3" s="8" t="s">
        <v>75</v>
      </c>
      <c r="E3" s="8" t="s">
        <v>76</v>
      </c>
      <c r="G3" s="8" t="s">
        <v>77</v>
      </c>
    </row>
    <row r="4" spans="1:7" x14ac:dyDescent="0.25">
      <c r="A4" s="6" t="s">
        <v>78</v>
      </c>
      <c r="C4" s="6" t="s">
        <v>79</v>
      </c>
      <c r="E4" s="6" t="s">
        <v>79</v>
      </c>
      <c r="G4" s="24">
        <v>0</v>
      </c>
    </row>
    <row r="5" spans="1:7" x14ac:dyDescent="0.25">
      <c r="A5" s="6" t="s">
        <v>80</v>
      </c>
      <c r="C5" s="6" t="s">
        <v>81</v>
      </c>
      <c r="E5" s="6" t="s">
        <v>82</v>
      </c>
      <c r="G5" s="24">
        <v>0.05</v>
      </c>
    </row>
    <row r="6" spans="1:7" x14ac:dyDescent="0.25">
      <c r="A6" s="6" t="s">
        <v>83</v>
      </c>
      <c r="C6" s="6" t="s">
        <v>82</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12B4418-C9F3-4A27-9177-33BF89EAECB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2026-09-04T21:45:27Z</dcterms:created>
  <dcterms:modified xsi:type="dcterms:W3CDTF">2026-09-04T21:54:45Z</dcterms:modified>
</cp:coreProperties>
</file>