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91A248A2-25D4-4F0E-9456-D7EB359D4D01}"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HLT.xlsxAssistanceScores" hidden="1">AssistanceScores[]</definedName>
    <definedName name="_xlcn.WorksheetConnection_CentreHLT.xlsxAssistanceType" hidden="1">AssistanceType[]</definedName>
    <definedName name="_xlcn.WorksheetConnection_CentreHLT.xlsxCentres" hidden="1">Centres[]</definedName>
    <definedName name="_xlcn.WorksheetConnection_CentreHLT.xlsxInitiativeScores" hidden="1">InitiativeScores[]</definedName>
    <definedName name="_xlcn.WorksheetConnection_CentreHLT.xlsxInitiativeType" hidden="1">InitiativeType[]</definedName>
    <definedName name="_xlcn.WorksheetConnection_CentreHLT.xlsxPosition" hidden="1">Position[]</definedName>
    <definedName name="_xlcn.WorksheetConnection_CentreHLT.xlsxPriorities" hidden="1">Priorities[]</definedName>
    <definedName name="_xlcn.WorksheetConnection_CentreHLT.xlsxPriorityAssistance" hidden="1">PriorityAssistance[]</definedName>
    <definedName name="_xlcn.WorksheetConnection_CentreHLT.xlsxPriorityInitiative" hidden="1">PriorityInitiative[]</definedName>
    <definedName name="_xlcn.WorksheetConnection_CentreHLT.xlsxPriorityTactical" hidden="1">PriorityTactical[]</definedName>
    <definedName name="_xlcn.WorksheetConnection_CentreHLT.xlsxProblemSet" hidden="1">ProblemSet[]</definedName>
    <definedName name="_xlcn.WorksheetConnection_CentreHLT.xlsxRatingLookup" hidden="1">RatingLookup[]</definedName>
    <definedName name="_xlcn.WorksheetConnection_CentreHLT.xlsxResourceAllocation" hidden="1">ResourceAllocation[]</definedName>
    <definedName name="_xlcn.WorksheetConnection_CentreHLT.xlsxResources" hidden="1">Resources[]</definedName>
    <definedName name="_xlcn.WorksheetConnection_CentreHLT.xlsxTacticalScores" hidden="1">TacticalScores[]</definedName>
    <definedName name="_xlcn.WorksheetConnection_CentreHLT.xlsxTeams" hidden="1">Teams[]</definedName>
    <definedName name="Assistance">PriorityAssistance[Title]</definedName>
    <definedName name="BuildStamp">Instructions!$B$41</definedName>
    <definedName name="CentreCode">Instructions!$B$40</definedName>
    <definedName name="CentreName">Instructions!$B$39</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'Resources'!$A$1:$D$23</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HLT.xlsx!Centres"/>
          <x15:modelTable id="Position" name="Position" connection="WorksheetConnection_Centre-HLT.xlsx!Position"/>
          <x15:modelTable id="ProblemSet" name="ProblemSet" connection="WorksheetConnection_Centre-HLT.xlsx!ProblemSet"/>
          <x15:modelTable id="InitiativeType" name="InitiativeType" connection="WorksheetConnection_Centre-HLT.xlsx!InitiativeType"/>
          <x15:modelTable id="AssistanceType" name="AssistanceType" connection="WorksheetConnection_Centre-HLT.xlsx!AssistanceType"/>
          <x15:modelTable id="RatingLookup" name="RatingLookup" connection="WorksheetConnection_Centre-HLT.xlsx!RatingLookup"/>
          <x15:modelTable id="Resources" name="Resources" connection="WorksheetConnection_Centre-HLT.xlsx!Resources"/>
          <x15:modelTable id="PriorityTactical" name="PriorityTactical" connection="WorksheetConnection_Centre-HLT.xlsx!PriorityTactical"/>
          <x15:modelTable id="PriorityInitiative" name="PriorityInitiative" connection="WorksheetConnection_Centre-HLT.xlsx!PriorityInitiative"/>
          <x15:modelTable id="PriorityAssistance" name="PriorityAssistance" connection="WorksheetConnection_Centre-HLT.xlsx!PriorityAssistance"/>
          <x15:modelTable id="TacticalScores" name="TacticalScores" connection="WorksheetConnection_Centre-HLT.xlsx!TacticalScores"/>
          <x15:modelTable id="InitiativeScores" name="InitiativeScores" connection="WorksheetConnection_Centre-HLT.xlsx!InitiativeScores"/>
          <x15:modelTable id="AssistanceScores" name="AssistanceScores" connection="WorksheetConnection_Centre-HLT.xlsx!AssistanceScores"/>
          <x15:modelTable id="Teams" name="Teams" connection="WorksheetConnection_Centre-HLT.xlsx!Teams"/>
          <x15:modelTable id="Priorities" name="Priorities" connection="WorksheetConnection_Centre-HLT.xlsx!Priorities"/>
          <x15:modelTable id="ResourceAllocation" name="ResourceAllocation" connection="WorksheetConnection_Centre-HLT.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B32" i="1" s="1"/>
  <c r="F3" i="4"/>
  <c r="E3" i="4"/>
  <c r="D3" i="4"/>
  <c r="F2" i="4"/>
  <c r="E2" i="4"/>
  <c r="D2" i="4"/>
  <c r="B36" i="1"/>
  <c r="B35" i="1"/>
  <c r="B34" i="1"/>
  <c r="B33" i="1"/>
  <c r="B37"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60ABCB-ED91-45B8-9A67-CABFA70DE403}" keepAlive="1" name="Connection" type="5" refreshedVersion="8" saveData="1">
    <dbPr connection="Provider=Microsoft.Mashup.OleDb.1;Data Source=$Workbook$;Location=Centres;Extended Properties=&quot;&quot;" command="SELECT * FROM [Centres]"/>
  </connection>
  <connection id="2" xr16:uid="{30AA9BB2-77A2-4842-BBC3-86BC63EDF0DA}" keepAlive="1" name="Connection1" type="5" refreshedVersion="8" saveData="1">
    <dbPr connection="Provider=Microsoft.Mashup.OleDb.1;Data Source=$Workbook$;Location=Position;Extended Properties=&quot;&quot;" command="SELECT * FROM [Position]"/>
  </connection>
  <connection id="3" xr16:uid="{7A33C906-06C3-410E-B3AF-F60CB09810D7}" keepAlive="1" name="Connection10" type="5" refreshedVersion="8" saveData="1">
    <dbPr connection="Provider=Microsoft.Mashup.OleDb.1;Data Source=$Workbook$;Location=InitiativeScores;Extended Properties=&quot;&quot;" command="SELECT * FROM [InitiativeScores]"/>
  </connection>
  <connection id="4" xr16:uid="{7DBEB354-2669-4959-B4F9-EF19E6221836}" keepAlive="1" name="Connection11" type="5" refreshedVersion="8" saveData="1">
    <dbPr connection="Provider=Microsoft.Mashup.OleDb.1;Data Source=$Workbook$;Location=AssistanceScores;Extended Properties=&quot;&quot;" command="SELECT * FROM [AssistanceScores]"/>
  </connection>
  <connection id="5" xr16:uid="{94641946-9C70-4D98-8E92-BF2C9E949544}" keepAlive="1" name="Connection2" type="5" refreshedVersion="8" saveData="1">
    <dbPr connection="Provider=Microsoft.Mashup.OleDb.1;Data Source=$Workbook$;Location=ProblemSet;Extended Properties=&quot;&quot;" command="SELECT * FROM [ProblemSet]"/>
  </connection>
  <connection id="6" xr16:uid="{72D22986-18D2-41E4-8B89-FC25FE60C458}" keepAlive="1" name="Connection3" type="5" refreshedVersion="8" saveData="1">
    <dbPr connection="Provider=Microsoft.Mashup.OleDb.1;Data Source=$Workbook$;Location=InitiativeType;Extended Properties=&quot;&quot;" command="SELECT * FROM [InitiativeType]"/>
  </connection>
  <connection id="7" xr16:uid="{77586473-6BC0-4FD9-9C7F-1CA04A0662B0}" keepAlive="1" name="Connection4" type="5" refreshedVersion="8" saveData="1">
    <dbPr connection="Provider=Microsoft.Mashup.OleDb.1;Data Source=$Workbook$;Location=AssistanceType;Extended Properties=&quot;&quot;" command="SELECT * FROM [AssistanceType]"/>
  </connection>
  <connection id="8" xr16:uid="{A58A46DA-0240-4F65-938F-9BC8BDCD6370}" keepAlive="1" name="Connection5" type="5" refreshedVersion="8" saveData="1">
    <dbPr connection="Provider=Microsoft.Mashup.OleDb.1;Data Source=$Workbook$;Location=Resources;Extended Properties=&quot;&quot;" command="SELECT * FROM [Resources]"/>
  </connection>
  <connection id="9" xr16:uid="{0DB5E60F-0ED7-4FFE-B5DA-6C4E205BF081}" keepAlive="1" name="Connection6" type="5" refreshedVersion="8" saveData="1">
    <dbPr connection="Provider=Microsoft.Mashup.OleDb.1;Data Source=$Workbook$;Location=PriorityTactical;Extended Properties=&quot;&quot;" command="SELECT * FROM [PriorityTactical]"/>
  </connection>
  <connection id="10" xr16:uid="{A8F5C000-4376-495D-B3F9-151FD51B5077}" keepAlive="1" name="Connection7" type="5" refreshedVersion="8" saveData="1">
    <dbPr connection="Provider=Microsoft.Mashup.OleDb.1;Data Source=$Workbook$;Location=PriorityInitiative;Extended Properties=&quot;&quot;" command="SELECT * FROM [PriorityInitiative]"/>
  </connection>
  <connection id="11" xr16:uid="{6D991635-E6C2-4CAF-84A8-94A1E4E2BC22}" keepAlive="1" name="Connection8" type="5" refreshedVersion="8" saveData="1">
    <dbPr connection="Provider=Microsoft.Mashup.OleDb.1;Data Source=$Workbook$;Location=PriorityAssistance;Extended Properties=&quot;&quot;" command="SELECT * FROM [PriorityAssistance]"/>
  </connection>
  <connection id="12" xr16:uid="{07303DB1-185A-414F-A68E-73E918C4EA7C}" keepAlive="1" name="Connection9" type="5" refreshedVersion="8" saveData="1">
    <dbPr connection="Provider=Microsoft.Mashup.OleDb.1;Data Source=$Workbook$;Location=TacticalScores;Extended Properties=&quot;&quot;" command="SELECT * FROM [TacticalScores]"/>
  </connection>
  <connection id="13" xr16:uid="{AF4456BA-F1F8-4114-951D-06802EB8217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6139BBA-19FA-4086-AE2A-08331588FAC4}" name="WorksheetConnection_Centre-HLT.xlsx!AssistanceScores" type="102" refreshedVersion="8" minRefreshableVersion="5">
    <extLst>
      <ext xmlns:x15="http://schemas.microsoft.com/office/spreadsheetml/2010/11/main" uri="{DE250136-89BD-433C-8126-D09CA5730AF9}">
        <x15:connection id="AssistanceScores">
          <x15:rangePr sourceName="_xlcn.WorksheetConnection_CentreHLT.xlsxAssistanceScores"/>
        </x15:connection>
      </ext>
    </extLst>
  </connection>
  <connection id="15" xr16:uid="{53973890-09E9-4DAF-8097-71F46791624F}" name="WorksheetConnection_Centre-HLT.xlsx!AssistanceType" type="102" refreshedVersion="8" minRefreshableVersion="5">
    <extLst>
      <ext xmlns:x15="http://schemas.microsoft.com/office/spreadsheetml/2010/11/main" uri="{DE250136-89BD-433C-8126-D09CA5730AF9}">
        <x15:connection id="AssistanceType">
          <x15:rangePr sourceName="_xlcn.WorksheetConnection_CentreHLT.xlsxAssistanceType"/>
        </x15:connection>
      </ext>
    </extLst>
  </connection>
  <connection id="16" xr16:uid="{77750056-A34C-477D-BD3D-967EE04B97C1}" name="WorksheetConnection_Centre-HLT.xlsx!Centres" type="102" refreshedVersion="8" minRefreshableVersion="5">
    <extLst>
      <ext xmlns:x15="http://schemas.microsoft.com/office/spreadsheetml/2010/11/main" uri="{DE250136-89BD-433C-8126-D09CA5730AF9}">
        <x15:connection id="Centres">
          <x15:rangePr sourceName="_xlcn.WorksheetConnection_CentreHLT.xlsxCentres"/>
        </x15:connection>
      </ext>
    </extLst>
  </connection>
  <connection id="17" xr16:uid="{1BEB2972-C36F-4917-AD98-3340CD295169}" name="WorksheetConnection_Centre-HLT.xlsx!InitiativeScores" type="102" refreshedVersion="8" minRefreshableVersion="5">
    <extLst>
      <ext xmlns:x15="http://schemas.microsoft.com/office/spreadsheetml/2010/11/main" uri="{DE250136-89BD-433C-8126-D09CA5730AF9}">
        <x15:connection id="InitiativeScores">
          <x15:rangePr sourceName="_xlcn.WorksheetConnection_CentreHLT.xlsxInitiativeScores"/>
        </x15:connection>
      </ext>
    </extLst>
  </connection>
  <connection id="18" xr16:uid="{8DE71886-4CED-49C8-AD60-B511D1E17106}" name="WorksheetConnection_Centre-HLT.xlsx!InitiativeType" type="102" refreshedVersion="8" minRefreshableVersion="5">
    <extLst>
      <ext xmlns:x15="http://schemas.microsoft.com/office/spreadsheetml/2010/11/main" uri="{DE250136-89BD-433C-8126-D09CA5730AF9}">
        <x15:connection id="InitiativeType">
          <x15:rangePr sourceName="_xlcn.WorksheetConnection_CentreHLT.xlsxInitiativeType"/>
        </x15:connection>
      </ext>
    </extLst>
  </connection>
  <connection id="19" xr16:uid="{4B8AA4FA-D142-4C76-BFD2-F9986CF28D0A}" name="WorksheetConnection_Centre-HLT.xlsx!Position" type="102" refreshedVersion="8" minRefreshableVersion="5">
    <extLst>
      <ext xmlns:x15="http://schemas.microsoft.com/office/spreadsheetml/2010/11/main" uri="{DE250136-89BD-433C-8126-D09CA5730AF9}">
        <x15:connection id="Position">
          <x15:rangePr sourceName="_xlcn.WorksheetConnection_CentreHLT.xlsxPosition"/>
        </x15:connection>
      </ext>
    </extLst>
  </connection>
  <connection id="20" xr16:uid="{0FE0C7A7-D131-4F67-896F-669F4BBC73E3}" name="WorksheetConnection_Centre-HLT.xlsx!Priorities" type="102" refreshedVersion="8" minRefreshableVersion="5">
    <extLst>
      <ext xmlns:x15="http://schemas.microsoft.com/office/spreadsheetml/2010/11/main" uri="{DE250136-89BD-433C-8126-D09CA5730AF9}">
        <x15:connection id="Priorities">
          <x15:rangePr sourceName="_xlcn.WorksheetConnection_CentreHLT.xlsxPriorities"/>
        </x15:connection>
      </ext>
    </extLst>
  </connection>
  <connection id="21" xr16:uid="{B708CF36-0816-46FD-A10F-5F9B0948550D}" name="WorksheetConnection_Centre-HLT.xlsx!PriorityAssistance" type="102" refreshedVersion="8" minRefreshableVersion="5">
    <extLst>
      <ext xmlns:x15="http://schemas.microsoft.com/office/spreadsheetml/2010/11/main" uri="{DE250136-89BD-433C-8126-D09CA5730AF9}">
        <x15:connection id="PriorityAssistance">
          <x15:rangePr sourceName="_xlcn.WorksheetConnection_CentreHLT.xlsxPriorityAssistance"/>
        </x15:connection>
      </ext>
    </extLst>
  </connection>
  <connection id="22" xr16:uid="{5E002204-A575-4FAA-BFBD-E5E0F686019A}" name="WorksheetConnection_Centre-HLT.xlsx!PriorityInitiative" type="102" refreshedVersion="8" minRefreshableVersion="5">
    <extLst>
      <ext xmlns:x15="http://schemas.microsoft.com/office/spreadsheetml/2010/11/main" uri="{DE250136-89BD-433C-8126-D09CA5730AF9}">
        <x15:connection id="PriorityInitiative">
          <x15:rangePr sourceName="_xlcn.WorksheetConnection_CentreHLT.xlsxPriorityInitiative"/>
        </x15:connection>
      </ext>
    </extLst>
  </connection>
  <connection id="23" xr16:uid="{922DCD49-C53F-4F63-AEBA-9D228F1C7A6A}" name="WorksheetConnection_Centre-HLT.xlsx!PriorityTactical" type="102" refreshedVersion="8" minRefreshableVersion="5">
    <extLst>
      <ext xmlns:x15="http://schemas.microsoft.com/office/spreadsheetml/2010/11/main" uri="{DE250136-89BD-433C-8126-D09CA5730AF9}">
        <x15:connection id="PriorityTactical">
          <x15:rangePr sourceName="_xlcn.WorksheetConnection_CentreHLT.xlsxPriorityTactical"/>
        </x15:connection>
      </ext>
    </extLst>
  </connection>
  <connection id="24" xr16:uid="{5539E5C5-065B-4C52-B318-E8E4D92B455D}" name="WorksheetConnection_Centre-HLT.xlsx!ProblemSet" type="102" refreshedVersion="8" minRefreshableVersion="5">
    <extLst>
      <ext xmlns:x15="http://schemas.microsoft.com/office/spreadsheetml/2010/11/main" uri="{DE250136-89BD-433C-8126-D09CA5730AF9}">
        <x15:connection id="ProblemSet">
          <x15:rangePr sourceName="_xlcn.WorksheetConnection_CentreHLT.xlsxProblemSet"/>
        </x15:connection>
      </ext>
    </extLst>
  </connection>
  <connection id="25" xr16:uid="{A6354111-33EF-4BBE-9F48-92D22044CAD0}" name="WorksheetConnection_Centre-HLT.xlsx!RatingLookup" type="102" refreshedVersion="8" minRefreshableVersion="5">
    <extLst>
      <ext xmlns:x15="http://schemas.microsoft.com/office/spreadsheetml/2010/11/main" uri="{DE250136-89BD-433C-8126-D09CA5730AF9}">
        <x15:connection id="RatingLookup">
          <x15:rangePr sourceName="_xlcn.WorksheetConnection_CentreHLT.xlsxRatingLookup"/>
        </x15:connection>
      </ext>
    </extLst>
  </connection>
  <connection id="26" xr16:uid="{D2D6DF01-0594-49F4-8730-723242C20D20}" name="WorksheetConnection_Centre-HLT.xlsx!ResourceAllocation" type="102" refreshedVersion="8" minRefreshableVersion="5">
    <extLst>
      <ext xmlns:x15="http://schemas.microsoft.com/office/spreadsheetml/2010/11/main" uri="{DE250136-89BD-433C-8126-D09CA5730AF9}">
        <x15:connection id="ResourceAllocation">
          <x15:rangePr sourceName="_xlcn.WorksheetConnection_CentreHLT.xlsxResourceAllocation"/>
        </x15:connection>
      </ext>
    </extLst>
  </connection>
  <connection id="27" xr16:uid="{D919B992-F722-4D72-83BA-D0C7E756D5E0}" name="WorksheetConnection_Centre-HLT.xlsx!Resources" type="102" refreshedVersion="8" minRefreshableVersion="5">
    <extLst>
      <ext xmlns:x15="http://schemas.microsoft.com/office/spreadsheetml/2010/11/main" uri="{DE250136-89BD-433C-8126-D09CA5730AF9}">
        <x15:connection id="Resources">
          <x15:rangePr sourceName="_xlcn.WorksheetConnection_CentreHLT.xlsxResources"/>
        </x15:connection>
      </ext>
    </extLst>
  </connection>
  <connection id="28" xr16:uid="{EEF8E622-01B1-42C2-BAA0-FC102BB5DF3C}" name="WorksheetConnection_Centre-HLT.xlsx!TacticalScores" type="102" refreshedVersion="8" minRefreshableVersion="5">
    <extLst>
      <ext xmlns:x15="http://schemas.microsoft.com/office/spreadsheetml/2010/11/main" uri="{DE250136-89BD-433C-8126-D09CA5730AF9}">
        <x15:connection id="TacticalScores">
          <x15:rangePr sourceName="_xlcn.WorksheetConnection_CentreHLT.xlsxTacticalScores"/>
        </x15:connection>
      </ext>
    </extLst>
  </connection>
  <connection id="29" xr16:uid="{2C719D02-B7C0-47A6-88F4-12CEC6CF4841}" name="WorksheetConnection_Centre-HLT.xlsx!Teams" type="102" refreshedVersion="8" minRefreshableVersion="5">
    <extLst>
      <ext xmlns:x15="http://schemas.microsoft.com/office/spreadsheetml/2010/11/main" uri="{DE250136-89BD-433C-8126-D09CA5730AF9}">
        <x15:connection id="Teams">
          <x15:rangePr sourceName="_xlcn.WorksheetConnection_CentreHLT.xlsxTeams"/>
        </x15:connection>
      </ext>
    </extLst>
  </connection>
</connections>
</file>

<file path=xl/sharedStrings.xml><?xml version="1.0" encoding="utf-8"?>
<sst xmlns="http://schemas.openxmlformats.org/spreadsheetml/2006/main" count="896" uniqueCount="332">
  <si>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</si>
  <si>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</si>
  <si>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</si>
  <si>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</si>
  <si>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</si>
  <si>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</si>
  <si>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</si>
  <si>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</si>
  <si>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</si>
  <si>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</si>
  <si>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</si>
  <si>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</si>
  <si>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</si>
  <si>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</si>
  <si>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</si>
  <si>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</si>
  <si>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</si>
  <si>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</si>
  <si>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</si>
  <si>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</si>
  <si>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</si>
  <si>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</si>
  <si>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</si>
  <si>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</si>
  <si>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</si>
  <si>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</si>
  <si>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</si>
  <si>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</si>
  <si>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</si>
  <si>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</si>
  <si>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Rows where a team lists the same priority twice</t>
  </si>
  <si>
    <t>Priorities selected more than once</t>
  </si>
  <si>
    <t>Step 2</t>
  </si>
  <si>
    <t>People allocated more than 100% of their time</t>
  </si>
  <si>
    <t>Step 4</t>
  </si>
  <si>
    <t>Centre Name:</t>
  </si>
  <si>
    <t>Health Centre</t>
  </si>
  <si>
    <t>Centre Code:</t>
  </si>
  <si>
    <t>HLT</t>
  </si>
  <si>
    <t>Workbook build:</t>
  </si>
  <si>
    <t>2026-09-04 (00bc3de+)</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</si>
  <si>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</si>
  <si>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</si>
  <si>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</si>
  <si>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</si>
  <si>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</si>
  <si>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</si>
  <si>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</si>
  <si>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</si>
  <si>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</si>
  <si>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</si>
  <si>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</si>
  <si>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</si>
  <si>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</si>
  <si>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</si>
  <si>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</si>
  <si>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</si>
  <si>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</si>
  <si>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</si>
  <si>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</si>
  <si>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</si>
  <si>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</si>
  <si>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</si>
  <si>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</si>
  <si>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</si>
  <si>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</si>
  <si>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</si>
  <si>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</si>
  <si>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</si>
  <si>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</si>
  <si>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</si>
  <si>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</si>
  <si>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</si>
  <si>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</si>
  <si>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</si>
  <si>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</si>
  <si>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</si>
  <si>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</si>
  <si>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</si>
  <si>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</si>
  <si>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</si>
  <si>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</si>
  <si>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</si>
  <si>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</si>
  <si>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</si>
  <si>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</si>
  <si>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</si>
  <si>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</si>
  <si>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</si>
  <si>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</si>
  <si>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</si>
  <si>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</si>
  <si>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</si>
  <si>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</si>
  <si>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</si>
  <si>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</si>
  <si>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</si>
  <si>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</si>
  <si>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</si>
  <si>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</si>
  <si>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</si>
  <si>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</si>
  <si>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</si>
  <si>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</si>
  <si>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</si>
  <si>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</si>
  <si>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</si>
  <si>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</si>
  <si>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</si>
  <si>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</si>
  <si>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</si>
  <si>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</si>
  <si>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</si>
  <si>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</si>
  <si>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</si>
  <si>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</si>
  <si>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</si>
  <si>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</si>
  <si>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</si>
  <si>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</si>
  <si>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</si>
  <si>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</si>
  <si>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</si>
  <si>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</si>
  <si>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</si>
  <si>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</si>
  <si>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</si>
  <si>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</si>
  <si>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</si>
  <si>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</si>
  <si>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</si>
  <si>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</si>
  <si>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</si>
  <si>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</si>
  <si>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</si>
  <si>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</si>
  <si>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</si>
  <si>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</si>
  <si>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</si>
  <si>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</si>
  <si>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</si>
  <si>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</si>
  <si>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</si>
  <si>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</si>
  <si>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</si>
  <si>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</si>
  <si>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</si>
  <si>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</si>
  <si>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</si>
  <si>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</si>
  <si>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</si>
  <si>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</si>
  <si>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</si>
  <si>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</si>
  <si>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</si>
  <si>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</si>
  <si>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</si>
  <si>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</si>
  <si>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</si>
  <si>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</si>
  <si>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</si>
  <si>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</si>
  <si>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</si>
  <si>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</si>
  <si>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</si>
  <si>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</si>
  <si>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</si>
  <si>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</si>
  <si>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</si>
  <si>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</si>
  <si>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</si>
  <si>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</si>
  <si>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</si>
  <si>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</si>
  <si>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</si>
  <si>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</si>
  <si>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</si>
  <si>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</si>
  <si>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</si>
  <si>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</si>
  <si>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</si>
  <si>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</si>
  <si>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</si>
  <si>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</si>
  <si>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</si>
  <si>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</si>
  <si>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</si>
  <si>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</si>
  <si>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</si>
  <si>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</si>
  <si>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</si>
  <si>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</si>
  <si>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</si>
  <si>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</si>
  <si>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</si>
  <si>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</si>
  <si>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</si>
  <si>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</si>
  <si>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</si>
  <si>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</si>
  <si>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</si>
  <si>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</si>
  <si>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Johnson</t>
  </si>
  <si>
    <t>Ahmed Johnson</t>
  </si>
  <si>
    <t>Carlos</t>
  </si>
  <si>
    <t>Wilson</t>
  </si>
  <si>
    <t>Carlos Wilson</t>
  </si>
  <si>
    <t>Chen</t>
  </si>
  <si>
    <t>Chen Johnson</t>
  </si>
  <si>
    <t>Daniel</t>
  </si>
  <si>
    <t>Costa</t>
  </si>
  <si>
    <t>Daniel Costa</t>
  </si>
  <si>
    <t>Elena</t>
  </si>
  <si>
    <t>Cohen</t>
  </si>
  <si>
    <t>Elena Cohen</t>
  </si>
  <si>
    <t>Patel</t>
  </si>
  <si>
    <t>Elena Patel</t>
  </si>
  <si>
    <t>Emma</t>
  </si>
  <si>
    <t>Nguyen</t>
  </si>
  <si>
    <t>Emma Nguyen</t>
  </si>
  <si>
    <t>Grace</t>
  </si>
  <si>
    <t>Kim</t>
  </si>
  <si>
    <t>Grace Kim</t>
  </si>
  <si>
    <t>Ibrahim</t>
  </si>
  <si>
    <t>Fischer</t>
  </si>
  <si>
    <t>Ibrahim Fischer</t>
  </si>
  <si>
    <t>Kowalski</t>
  </si>
  <si>
    <t>Ibrahim Kowalski</t>
  </si>
  <si>
    <t>Lee</t>
  </si>
  <si>
    <t>Ibrahim Lee</t>
  </si>
  <si>
    <t>Singh</t>
  </si>
  <si>
    <t>Ibrahim Singh</t>
  </si>
  <si>
    <t>John</t>
  </si>
  <si>
    <t>Dubois</t>
  </si>
  <si>
    <t>John Dubois</t>
  </si>
  <si>
    <t>Kevin</t>
  </si>
  <si>
    <t>Kevin Johnson</t>
  </si>
  <si>
    <t>Leila</t>
  </si>
  <si>
    <t>Leila Johnson</t>
  </si>
  <si>
    <t>Marc</t>
  </si>
  <si>
    <t>Smith</t>
  </si>
  <si>
    <t>Marc Smith</t>
  </si>
  <si>
    <t>Priya</t>
  </si>
  <si>
    <t>Rossi</t>
  </si>
  <si>
    <t>Priya Rossi</t>
  </si>
  <si>
    <t>Robert</t>
  </si>
  <si>
    <t>Robert Wilson</t>
  </si>
  <si>
    <t>Sarah</t>
  </si>
  <si>
    <t>Sarah Fischer</t>
  </si>
  <si>
    <t>Sophie</t>
  </si>
  <si>
    <t>Petit</t>
  </si>
  <si>
    <t>Sophie Petit</t>
  </si>
  <si>
    <t>Thomas</t>
  </si>
  <si>
    <t>Yamamoto</t>
  </si>
  <si>
    <t>Thomas Yamamoto</t>
  </si>
  <si>
    <t>Yuki</t>
  </si>
  <si>
    <t>Osei</t>
  </si>
  <si>
    <t>Yuki Osei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</si>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</sst>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62">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ABB35F3-B2F2-4198-90D6-684EAA9B7BEB}"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32690BC7-B00A-479B-8AAD-E24FAB7A1752}"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1F9C9024-3D28-4AF4-9F28-50BAD0397022}"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A407BB0E-7014-4568-A865-D3EF3905C1A4}"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F31AE469-42CA-40DD-B1DA-6880B3913D17}"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32C0F907-3C78-401B-8A0C-6969D20A0D41}"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D44AE539-56CA-4789-96F4-1C61A9D8CE1F}"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21F2C7DA-E63E-451F-BB67-6592639B357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C76A2120-5E96-414B-959D-278CDC3BD361}"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2B2BDC38-1D6A-42C8-9800-06C0286F9768}"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3543909F-927B-46F9-8996-3365FDDA154B}"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2C522935-E0FC-4E2E-B6A8-F55D954AAE5E}"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2:A43">
  <autoFilter ref="A42:A4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4A5940-3950-46EB-9F4E-D63E77AB6042}" name="Centres" displayName="Centres" ref="A1:C7" tableType="queryTable" totalsRowShown="0" headerRowDxfId="26">
  <autoFilter ref="A1:C7" xr:uid="{BD4A5940-3950-46EB-9F4E-D63E77AB6042}"/>
  <tableColumns count="3">
    <tableColumn id="4" xr3:uid="{C203DDF3-2F0A-4D9E-8143-6C2D3783C9B8}" uniqueName="4" name="id" queryTableFieldId="1"/>
    <tableColumn id="5" xr3:uid="{31F1748B-FC65-4190-BB3C-457659C64EA9}" uniqueName="5" name="Centre" queryTableFieldId="2"/>
    <tableColumn id="6" xr3:uid="{C50E1CC2-3155-4DDB-95AC-D7A0FFF786AF}"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E1ED039-6A71-4B25-83F5-6FF401F4AE38}" name="Position" displayName="Position" ref="A1:E14" tableType="queryTable" totalsRowShown="0" headerRowDxfId="25">
  <autoFilter ref="A1:E14" xr:uid="{AE1ED039-6A71-4B25-83F5-6FF401F4AE38}"/>
  <tableColumns count="5">
    <tableColumn id="6" xr3:uid="{32988345-70D0-4781-98EC-C4965B5FF8AA}" uniqueName="6" name="Title" queryTableFieldId="1"/>
    <tableColumn id="7" xr3:uid="{EC4E366C-47A3-4831-BBA8-2A35D976695E}" uniqueName="7" name="PositionArea" queryTableFieldId="2"/>
    <tableColumn id="8" xr3:uid="{30DC4858-F2FB-4AC9-AD23-2008E171DC8E}" uniqueName="8" name="Position" queryTableFieldId="3"/>
    <tableColumn id="9" xr3:uid="{66C2D7D8-C4B0-4CEE-966B-C041CC76BE19}" uniqueName="9" name="Level" queryTableFieldId="4"/>
    <tableColumn id="10" xr3:uid="{727FF738-A2B5-4873-B08A-BE10A045D426}"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3D53100-3BB9-4C50-A1C3-E81FA809A32C}" name="Resources" displayName="Resources" ref="A1:D23" tableType="queryTable" totalsRowShown="0" headerRowDxfId="21">
  <autoFilter ref="A1:D23" xr:uid="{A3D53100-3BB9-4C50-A1C3-E81FA809A32C}"/>
  <tableColumns count="4">
    <tableColumn id="5" xr3:uid="{31EF273E-1E3E-427C-82D9-02AA1E93427C}" uniqueName="5" name="FirstName" queryTableFieldId="1"/>
    <tableColumn id="6" xr3:uid="{BC4F1E4B-E807-4C6C-8363-07156FBEBBBD}" uniqueName="6" name="LastName" queryTableFieldId="2"/>
    <tableColumn id="7" xr3:uid="{B4ABA3C0-2875-49B3-BE66-E57B8B5243B4}" uniqueName="7" name="PositionTitle" queryTableFieldId="3"/>
    <tableColumn id="8" xr3:uid="{7FE5CABF-B3F8-4349-B7CE-9D8752E6D5D5}"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AD039A7-376A-41BC-9068-B1A65BE9F01B}" name="PriorityTactical" displayName="PriorityTactical" ref="A1:D19" tableType="queryTable" totalsRowShown="0" headerRowDxfId="20">
  <autoFilter ref="A1:D19" xr:uid="{BAD039A7-376A-41BC-9068-B1A65BE9F01B}"/>
  <tableColumns count="4">
    <tableColumn id="5" xr3:uid="{65FDFB25-8E1A-47D0-B919-429B88DF40BC}" uniqueName="5" name="Title" queryTableFieldId="1"/>
    <tableColumn id="6" xr3:uid="{7F7E3698-E2E0-4D73-8E24-FC2B97440A7B}" uniqueName="6" name="Type" queryTableFieldId="2"/>
    <tableColumn id="7" xr3:uid="{CA605A71-B684-44FB-AD14-56A3EBC559F3}" uniqueName="7" name="Impact" queryTableFieldId="3"/>
    <tableColumn id="8" xr3:uid="{E1A6B63D-24FE-4583-8B84-7E0A7356C29E}"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5F79BC3-8C54-486A-BD37-5028A318597E}" name="ProblemSet" displayName="ProblemSet" ref="A1:D6" tableType="queryTable" totalsRowShown="0" headerRowDxfId="24">
  <autoFilter ref="A1:D6" xr:uid="{C5F79BC3-8C54-486A-BD37-5028A318597E}"/>
  <tableColumns count="4">
    <tableColumn id="5" xr3:uid="{C156E77D-23DE-4AB5-9086-E32824B61B2C}" uniqueName="5" name="id" queryTableFieldId="1"/>
    <tableColumn id="6" xr3:uid="{F59A12BE-D017-47CD-B73B-28E5055D1CCA}" uniqueName="6" name="Title" queryTableFieldId="2"/>
    <tableColumn id="7" xr3:uid="{B8F98DB6-5034-435A-90E1-567387192E97}" uniqueName="7" name="TacticalType" queryTableFieldId="3"/>
    <tableColumn id="8" xr3:uid="{7D460A23-6D16-43BD-A2DA-BA678340AF92}"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E1FDCED-5F0F-437C-BA1B-EECC2E9784A7}" name="TacticalScores" displayName="TacticalScores" ref="A1:L19" tableType="queryTable" totalsRowShown="0" headerRowDxfId="17">
  <autoFilter ref="A1:L19" xr:uid="{EE1FDCED-5F0F-437C-BA1B-EECC2E9784A7}"/>
  <tableColumns count="12">
    <tableColumn id="13" xr3:uid="{0E2CE0F8-BE20-4DA8-BAC7-4C233839553C}" uniqueName="13" name="PriorityReference" queryTableFieldId="1"/>
    <tableColumn id="14" xr3:uid="{153B2B22-93E4-4935-A206-E493545319A7}" uniqueName="14" name="Actor" queryTableFieldId="2"/>
    <tableColumn id="15" xr3:uid="{15DFC686-4452-4699-A112-8B64CF9CBA56}" uniqueName="15" name="ProblemSet" queryTableFieldId="3"/>
    <tableColumn id="16" xr3:uid="{1700CA8F-DCF4-46DB-AF01-E589C49AB9F4}" uniqueName="16" name="Intent" queryTableFieldId="4"/>
    <tableColumn id="17" xr3:uid="{CBEDBAFC-646B-4B81-A4E8-DB98CBA1E184}" uniqueName="17" name="Capability" queryTableFieldId="5"/>
    <tableColumn id="18" xr3:uid="{5D6D7297-7838-401A-87BA-AE425923841D}" uniqueName="18" name="Consequence" queryTableFieldId="6"/>
    <tableColumn id="19" xr3:uid="{DF23AA16-7CB6-4BB3-A8ED-3DA640155A2D}" uniqueName="19" name="Likelihood" queryTableFieldId="7"/>
    <tableColumn id="20" xr3:uid="{880606E5-8E5F-426F-B5D2-41D3EB1AC02D}" uniqueName="20" name="LikelihoodLevel" queryTableFieldId="8"/>
    <tableColumn id="21" xr3:uid="{8B2D2081-7317-4615-AC1A-60301B430929}" uniqueName="21" name="RiskRaw" queryTableFieldId="9"/>
    <tableColumn id="22" xr3:uid="{126DC1CC-7CD8-440E-A4B1-AB92EE50263A}" uniqueName="22" name="RiskLabelId" queryTableFieldId="10"/>
    <tableColumn id="23" xr3:uid="{38291D9C-2DF5-47D5-8981-D07688FFA564}" uniqueName="23" name="RiskLabel" queryTableFieldId="11"/>
    <tableColumn id="24" xr3:uid="{2EADB711-5B17-4FB9-B364-5232BB5929F8}"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9FEF0E8-C2C7-40DA-ADEF-3E700EDA1109}" name="PriorityInitiative" displayName="PriorityInitiative" ref="A1:D17" tableType="queryTable" totalsRowShown="0" headerRowDxfId="19">
  <autoFilter ref="A1:D17" xr:uid="{39FEF0E8-C2C7-40DA-ADEF-3E700EDA1109}"/>
  <tableColumns count="4">
    <tableColumn id="5" xr3:uid="{E50D0C3D-4FCE-4E57-BE88-C34B03E5C79D}" uniqueName="5" name="Title" queryTableFieldId="1"/>
    <tableColumn id="6" xr3:uid="{FB1E9B65-204A-4697-937D-9C272FE8FA36}" uniqueName="6" name="Type" queryTableFieldId="2"/>
    <tableColumn id="7" xr3:uid="{452484FF-9C73-4EBB-B41E-45AB872B86EF}" uniqueName="7" name="Impact" queryTableFieldId="3"/>
    <tableColumn id="8" xr3:uid="{BBF26751-08CC-4A4C-90D1-1AEC2C0C2BAE}"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613D0C-2A6C-4232-A8D1-52E80BB34FDD}" name="InitiativeType" displayName="InitiativeType" ref="A1:E5" tableType="queryTable" totalsRowShown="0" headerRowDxfId="23">
  <autoFilter ref="A1:E5" xr:uid="{57613D0C-2A6C-4232-A8D1-52E80BB34FDD}"/>
  <tableColumns count="5">
    <tableColumn id="6" xr3:uid="{19921C42-8820-426B-9EB8-D4C36D9C6C83}" uniqueName="6" name="id" queryTableFieldId="1"/>
    <tableColumn id="7" xr3:uid="{0C4EC228-77B3-4117-A3CC-710EDB1A2BD7}" uniqueName="7" name="Title" queryTableFieldId="2"/>
    <tableColumn id="8" xr3:uid="{2A43DCFE-D424-4222-B0E3-218F1F1D0AB8}" uniqueName="8" name="Level1" queryTableFieldId="3"/>
    <tableColumn id="9" xr3:uid="{AB29AEE3-8961-45CD-93F2-C4A3BDDEAFBA}" uniqueName="9" name="Level2" queryTableFieldId="4"/>
    <tableColumn id="10" xr3:uid="{858337A5-9282-423F-A17C-21725B349207}"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D7B9160-AD20-48FF-9936-FE052535EB32}" name="InitiativeScores" displayName="InitiativeScores" ref="A1:K17" tableType="queryTable" totalsRowShown="0" headerRowDxfId="11">
  <autoFilter ref="A1:K17" xr:uid="{8D7B9160-AD20-48FF-9936-FE052535EB32}"/>
  <tableColumns count="11">
    <tableColumn id="12" xr3:uid="{6584F511-0C62-418A-ACBF-5335E03013FD}" uniqueName="12" name="PriorityReference" queryTableFieldId="1"/>
    <tableColumn id="13" xr3:uid="{1F643698-0CF5-4C07-BBC6-9A03DC481D35}" uniqueName="13" name="Actor" queryTableFieldId="2"/>
    <tableColumn id="14" xr3:uid="{9C881DFD-50B8-4112-B268-2E429D892436}" uniqueName="14" name="InitiativeType" queryTableFieldId="3"/>
    <tableColumn id="15" xr3:uid="{4A1A2A4C-2BDB-4C35-AD69-F2258DA9F51D}" uniqueName="15" name="InitiativeShortCode" queryTableFieldId="4"/>
    <tableColumn id="16" xr3:uid="{3CD5D73C-7835-4F8B-8A08-440414874AAC}" uniqueName="16" name="Dividend" queryTableFieldId="5"/>
    <tableColumn id="17" xr3:uid="{582E07D9-09A5-4F1A-A99A-F07CFE8AE60B}" uniqueName="17" name="Feasibility" queryTableFieldId="6"/>
    <tableColumn id="18" xr3:uid="{B0C21B2A-A205-40BD-AE46-4F0B563C7270}" uniqueName="18" name="Cost" queryTableFieldId="7"/>
    <tableColumn id="19" xr3:uid="{2BB9A912-F941-4B58-A820-835B7E27164B}" uniqueName="19" name="Value" queryTableFieldId="8"/>
    <tableColumn id="20" xr3:uid="{9F126AA8-C068-41A0-8ACA-8D7A34AE936B}" uniqueName="20" name="ValueLabelId" queryTableFieldId="9"/>
    <tableColumn id="21" xr3:uid="{50B491F2-5CCF-469E-9C02-AE82B7D702AB}" uniqueName="21" name="ValueLabel" queryTableFieldId="10"/>
    <tableColumn id="22" xr3:uid="{B2D1A4EA-0D57-4CC0-A648-AE31C6171D16}"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76728D6-A66D-4A53-9FF2-69270B6C6D98}" name="PriorityAssistance" displayName="PriorityAssistance" ref="A1:D17" tableType="queryTable" totalsRowShown="0" headerRowDxfId="18">
  <autoFilter ref="A1:D17" xr:uid="{376728D6-A66D-4A53-9FF2-69270B6C6D98}"/>
  <tableColumns count="4">
    <tableColumn id="5" xr3:uid="{6D22A0DF-2E20-4C5F-BD59-B68C77E46A53}" uniqueName="5" name="Title" queryTableFieldId="1"/>
    <tableColumn id="6" xr3:uid="{FDCA799A-4CA4-42BF-9FD1-8ADBC01C31EA}" uniqueName="6" name="Type" queryTableFieldId="2"/>
    <tableColumn id="7" xr3:uid="{D4700630-6BEF-43E1-99A5-122189F5F96F}" uniqueName="7" name="Impact" queryTableFieldId="3"/>
    <tableColumn id="8" xr3:uid="{DE92F549-5B71-4999-A92F-AECC8896EC84}"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03D128E-3155-4ED7-A06D-46BE0E521017}" name="AssistanceType" displayName="AssistanceType" ref="A1:E5" tableType="queryTable" totalsRowShown="0" headerRowDxfId="22">
  <autoFilter ref="A1:E5" xr:uid="{403D128E-3155-4ED7-A06D-46BE0E521017}"/>
  <tableColumns count="5">
    <tableColumn id="6" xr3:uid="{FC68698F-2A30-494D-8330-FE3306640216}" uniqueName="6" name="id" queryTableFieldId="1"/>
    <tableColumn id="7" xr3:uid="{360853D6-5086-4382-A0ED-9BEC0456DD49}" uniqueName="7" name="Title" queryTableFieldId="2"/>
    <tableColumn id="8" xr3:uid="{9E6B0CE6-7318-4E3A-A51E-885C2CE9D4CB}" uniqueName="8" name="Level1" queryTableFieldId="3"/>
    <tableColumn id="9" xr3:uid="{30345A74-798C-4D52-960D-E60FA904057D}" uniqueName="9" name="Level2" queryTableFieldId="4"/>
    <tableColumn id="10" xr3:uid="{01C62A3D-A0BC-4DBB-B621-BD8ECB355AAF}"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719E87-7532-4767-90CB-7270DC43915A}" name="AssistanceScores" displayName="AssistanceScores" ref="A1:K17" tableType="queryTable" totalsRowShown="0" headerRowDxfId="5">
  <autoFilter ref="A1:K17" xr:uid="{7E719E87-7532-4767-90CB-7270DC43915A}"/>
  <tableColumns count="11">
    <tableColumn id="12" xr3:uid="{2FAA8BD5-CFCF-44B3-8F85-EED252B7F3DB}" uniqueName="12" name="PriorityReference" queryTableFieldId="1"/>
    <tableColumn id="13" xr3:uid="{C5686ABA-ABE3-4C41-8A4F-DE5F935C4391}" uniqueName="13" name="Actor" queryTableFieldId="2"/>
    <tableColumn id="14" xr3:uid="{03A733CF-926D-4175-A57E-AAB767A34BD7}" uniqueName="14" name="AssistanceType" queryTableFieldId="3"/>
    <tableColumn id="15" xr3:uid="{F66A6162-100B-4866-B865-614C06AC9D1C}" uniqueName="15" name="AssistanceShortCode" queryTableFieldId="4"/>
    <tableColumn id="16" xr3:uid="{BE13821F-F008-4DD8-8899-F7B594D41C15}" uniqueName="16" name="Alignment" queryTableFieldId="5"/>
    <tableColumn id="17" xr3:uid="{7CC1A7EF-5C90-44DD-978A-B3D8162F9AD5}" uniqueName="17" name="Contribution" queryTableFieldId="6"/>
    <tableColumn id="18" xr3:uid="{1E47E877-D602-4C61-804D-2A2698CE6659}" uniqueName="18" name="Capacity" queryTableFieldId="7"/>
    <tableColumn id="19" xr3:uid="{D64824E7-37B1-410E-B3C3-CF6837811608}" uniqueName="19" name="Value" queryTableFieldId="8"/>
    <tableColumn id="20" xr3:uid="{9A4F4518-A47C-4AD3-BF78-B8DF3F95D248}" uniqueName="20" name="ValueLabelId" queryTableFieldId="9"/>
    <tableColumn id="21" xr3:uid="{31248783-3548-4E29-AA0E-2341544D8CAE}" uniqueName="21" name="ValueLabel" queryTableFieldId="10"/>
    <tableColumn id="22" xr3:uid="{8414B781-C3ED-4E24-AF80-69856F225BE0}"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3"/>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SUMPRODUCT((Priorities[Team Name]&lt;&gt;"")*(Priorities[Priority Title]&lt;&gt;"")*(COUNTIFS(Priorities[Team Name],Priorities[Team Name]&amp;"",Priorities[Priority Title],Priorities[Priority Title]&amp;"")&gt;1))</f>
        <v>0</v>
      </c>
      <c r="C35" s="5" t="s">
        <v>29</v>
      </c>
    </row>
    <row r="36" spans="1:3" x14ac:dyDescent="0.25">
      <c r="A36" s="6" t="s">
        <v>31</v>
      </c>
      <c r="B36" s="7">
        <f>SUMPRODUCT((PrioritySelection[Priority Title]&lt;&gt;"")*(COUNTIF(PrioritySelection[Priority Title],PrioritySelection[Priority Title]&amp;"")&gt;1))</f>
        <v>0</v>
      </c>
      <c r="C36" s="5" t="s">
        <v>32</v>
      </c>
    </row>
    <row r="37" spans="1:3" x14ac:dyDescent="0.25">
      <c r="A37" s="6" t="s">
        <v>33</v>
      </c>
      <c r="B37" s="7">
        <f>SUMPRODUCT((ResourceAllocation[Resource]&lt;&gt;"")*(ResourceAllocation[Person Total %]&gt;1))</f>
        <v>0</v>
      </c>
      <c r="C37" s="5" t="s">
        <v>34</v>
      </c>
    </row>
    <row r="39" spans="1:3" x14ac:dyDescent="0.25">
      <c r="A39" s="8" t="s">
        <v>35</v>
      </c>
      <c r="B39" s="9" t="s">
        <v>36</v>
      </c>
    </row>
    <row r="40" spans="1:3" x14ac:dyDescent="0.25">
      <c r="A40" s="8" t="s">
        <v>37</v>
      </c>
      <c r="B40" s="9" t="s">
        <v>38</v>
      </c>
    </row>
    <row r="41" spans="1:3" x14ac:dyDescent="0.25">
      <c r="A41" s="8" t="s">
        <v>39</v>
      </c>
      <c r="B41" s="9" t="s">
        <v>40</v>
      </c>
      <c r="C41" s="5" t="s">
        <v>41</v>
      </c>
    </row>
    <row r="42" spans="1:3" x14ac:dyDescent="0.25">
      <c r="A42" s="10" t="s">
        <v>42</v>
      </c>
    </row>
    <row r="43" spans="1:3" x14ac:dyDescent="0.25">
      <c r="A43" s="11" t="s">
        <v>43</v>
      </c>
    </row>
  </sheetData>
  <sheetProtection sheet="1"/>
  <conditionalFormatting sqref="B32:B37">
    <cfRule type="expression" dxfId="61" priority="1">
      <formula>$B32=0</formula>
    </cfRule>
    <cfRule type="expression" dxfId="60"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84</v>
      </c>
      <c r="B1" s="10" t="s">
        <v>85</v>
      </c>
      <c r="C1" s="10" t="s">
        <v>74</v>
      </c>
      <c r="D1" s="10" t="s">
        <v>86</v>
      </c>
      <c r="E1" s="10" t="s">
        <v>87</v>
      </c>
      <c r="F1" s="10" t="s">
        <v>88</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59" priority="4">
      <formula>AND($A2&lt;&gt;"",COUNTIF($A$2:$A$16,$A2)&gt;1)</formula>
    </cfRule>
  </conditionalFormatting>
  <conditionalFormatting sqref="D2:D16">
    <cfRule type="expression" dxfId="58" priority="1">
      <formula>AND($A2&lt;&gt;"",$D2&gt;1)</formula>
    </cfRule>
    <cfRule type="expression" dxfId="57" priority="2">
      <formula>AND($A2&lt;&gt;"",$D2&lt;1,$D2&gt;0)</formula>
    </cfRule>
    <cfRule type="expression" dxfId="56"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74</v>
      </c>
      <c r="B1" s="10" t="s">
        <v>89</v>
      </c>
      <c r="C1" s="10" t="s">
        <v>90</v>
      </c>
      <c r="D1" s="10" t="s">
        <v>91</v>
      </c>
      <c r="E1" s="10" t="s">
        <v>92</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conditionalFormatting sqref="A2:B201">
    <cfRule type="expression" dxfId="55" priority="1">
      <formula>AND($B2&lt;&gt;"",COUNTIF($B$2:$B$201,$B2)&gt;1)</formula>
    </cfRule>
  </conditionalFormatting>
  <dataValidations count="2">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Pick each priority only once — a repeat is highlighted in red. Everything you pick here becomes the shortlist Step 3 offers." sqref="B2:B201" xr:uid="{00000000-0002-0000-0400-000001000000}">
      <formula1>INDIRECT($A2)</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84</v>
      </c>
      <c r="B1" s="10" t="s">
        <v>89</v>
      </c>
      <c r="C1" s="10" t="s">
        <v>93</v>
      </c>
      <c r="D1" s="10" t="s">
        <v>94</v>
      </c>
      <c r="E1" s="10" t="s">
        <v>95</v>
      </c>
      <c r="F1" s="10" t="s">
        <v>96</v>
      </c>
      <c r="G1" s="10" t="s">
        <v>97</v>
      </c>
      <c r="H1" s="10" t="s">
        <v>98</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54" priority="14">
      <formula>AND($A2&lt;&gt;"",$D2&lt;&gt;"",COUNTIFS($A$2:$A$201,$A2,$D$2:$D$201,$D2)&gt;1)</formula>
    </cfRule>
    <cfRule type="expression" dxfId="53" priority="15">
      <formula>AND($A2&lt;&gt;"",$B2&lt;&gt;"",COUNTIFS($A$2:$A$201,$A2,$B$2:$B$201,$B2)&gt;1)</formula>
    </cfRule>
  </conditionalFormatting>
  <conditionalFormatting sqref="G2:G201">
    <cfRule type="expression" dxfId="52" priority="1">
      <formula>AND($C2="Tactical",$G2="Minimal")</formula>
    </cfRule>
    <cfRule type="expression" dxfId="51" priority="2">
      <formula>AND($C2="Tactical",$G2="Low")</formula>
    </cfRule>
    <cfRule type="expression" dxfId="50" priority="3">
      <formula>AND($C2="Tactical",$G2="Moderate")</formula>
    </cfRule>
    <cfRule type="expression" dxfId="49" priority="4">
      <formula>AND($C2="Tactical",$G2="High")</formula>
    </cfRule>
    <cfRule type="expression" dxfId="48" priority="5">
      <formula>AND($C2="Tactical",$G2="Very High")</formula>
    </cfRule>
    <cfRule type="expression" dxfId="47" priority="6">
      <formula>AND($C2&lt;&gt;"Tactical",$C2&lt;&gt;"",$G2="Minimal")</formula>
    </cfRule>
    <cfRule type="expression" dxfId="46" priority="7">
      <formula>AND($C2&lt;&gt;"Tactical",$C2&lt;&gt;"",$G2="Limited")</formula>
    </cfRule>
    <cfRule type="expression" dxfId="45" priority="8">
      <formula>AND($C2&lt;&gt;"Tactical",$C2&lt;&gt;"",$G2="Moderate")</formula>
    </cfRule>
    <cfRule type="expression" dxfId="44" priority="9">
      <formula>AND($C2&lt;&gt;"Tactical",$C2&lt;&gt;"",$G2="Significant")</formula>
    </cfRule>
    <cfRule type="expression" dxfId="43" priority="10">
      <formula>AND($C2&lt;&gt;"Tactical",$C2&lt;&gt;"",$G2="Exceptional")</formula>
    </cfRule>
  </conditionalFormatting>
  <conditionalFormatting sqref="H2:H201">
    <cfRule type="expression" dxfId="42" priority="11">
      <formula>AND($A2&lt;&gt;"",$H2&gt;1)</formula>
    </cfRule>
    <cfRule type="expression" dxfId="41" priority="12">
      <formula>AND($A2&lt;&gt;"",$H2&lt;1,$H2&gt;0)</formula>
    </cfRule>
    <cfRule type="expression" dxfId="4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99</v>
      </c>
      <c r="B1" s="10" t="s">
        <v>100</v>
      </c>
      <c r="C1" s="10" t="s">
        <v>84</v>
      </c>
      <c r="D1" s="10" t="s">
        <v>101</v>
      </c>
      <c r="E1" s="10" t="s">
        <v>102</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39" priority="3">
      <formula>AND($A2&lt;&gt;"",$C2&lt;&gt;"",COUNTIFS($A$2:$A$201,$A2,$C$2:$C$201,$C2)&gt;1)</formula>
    </cfRule>
  </conditionalFormatting>
  <conditionalFormatting sqref="E2:E201">
    <cfRule type="expression" dxfId="38" priority="1">
      <formula>AND($A2&lt;&gt;"",$E2&gt;1)</formula>
    </cfRule>
    <cfRule type="expression" dxfId="3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103</v>
      </c>
    </row>
    <row r="2" spans="1:7" x14ac:dyDescent="0.25">
      <c r="A2" s="5" t="s">
        <v>104</v>
      </c>
    </row>
    <row r="3" spans="1:7" x14ac:dyDescent="0.25">
      <c r="A3" s="27" t="str">
        <f>IF(COUNTA(Priorities[Team Name])&gt;100,"More than 100 ranked rows exist — only the first 100 are shown here. Step 3 still holds them all.","")</f>
        <v/>
      </c>
    </row>
    <row r="4" spans="1:7" ht="30" x14ac:dyDescent="0.25">
      <c r="A4" s="10" t="s">
        <v>84</v>
      </c>
      <c r="B4" s="10" t="s">
        <v>89</v>
      </c>
      <c r="C4" s="10" t="s">
        <v>105</v>
      </c>
      <c r="D4" s="10" t="s">
        <v>94</v>
      </c>
      <c r="E4" s="10" t="s">
        <v>95</v>
      </c>
      <c r="F4" s="10" t="s">
        <v>106</v>
      </c>
      <c r="G4" s="10" t="s">
        <v>107</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conditionalFormatting sqref="G5:G104">
    <cfRule type="expression" dxfId="36" priority="1">
      <formula>AND($C5="Tactical",$G5="Minimal")</formula>
    </cfRule>
    <cfRule type="expression" dxfId="35" priority="2">
      <formula>AND($C5="Tactical",$G5="Low")</formula>
    </cfRule>
    <cfRule type="expression" dxfId="34" priority="3">
      <formula>AND($C5="Tactical",$G5="Moderate")</formula>
    </cfRule>
    <cfRule type="expression" dxfId="33" priority="4">
      <formula>AND($C5="Tactical",$G5="High")</formula>
    </cfRule>
    <cfRule type="expression" dxfId="32" priority="5">
      <formula>AND($C5="Tactical",$G5="Very High")</formula>
    </cfRule>
    <cfRule type="expression" dxfId="31" priority="6">
      <formula>AND($C5&lt;&gt;"Tactical",$C5&lt;&gt;"",$G5="Minimal")</formula>
    </cfRule>
    <cfRule type="expression" dxfId="30" priority="7">
      <formula>AND($C5&lt;&gt;"Tactical",$C5&lt;&gt;"",$G5="Limited")</formula>
    </cfRule>
    <cfRule type="expression" dxfId="29" priority="8">
      <formula>AND($C5&lt;&gt;"Tactical",$C5&lt;&gt;"",$G5="Moderate")</formula>
    </cfRule>
    <cfRule type="expression" dxfId="28" priority="9">
      <formula>AND($C5&lt;&gt;"Tactical",$C5&lt;&gt;"",$G5="Significant")</formula>
    </cfRule>
    <cfRule type="expression" dxfId="27" priority="10">
      <formula>AND($C5&lt;&gt;"Tactical",$C5&lt;&gt;"",$G5="Exceptional")</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CAEF1-87C4-4602-864F-82CD93D7D9EB}">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45</v>
      </c>
      <c r="B1" s="38" t="s">
        <v>108</v>
      </c>
      <c r="C1" s="38" t="s">
        <v>109</v>
      </c>
    </row>
    <row r="2" spans="1:3" x14ac:dyDescent="0.25">
      <c r="A2">
        <v>1</v>
      </c>
      <c r="B2" t="s">
        <v>110</v>
      </c>
      <c r="C2" t="s">
        <v>111</v>
      </c>
    </row>
    <row r="3" spans="1:3" x14ac:dyDescent="0.25">
      <c r="A3">
        <v>2</v>
      </c>
      <c r="B3" t="s">
        <v>112</v>
      </c>
      <c r="C3" t="s">
        <v>113</v>
      </c>
    </row>
    <row r="4" spans="1:3" x14ac:dyDescent="0.25">
      <c r="A4">
        <v>3</v>
      </c>
      <c r="B4" t="s">
        <v>114</v>
      </c>
      <c r="C4" t="s">
        <v>115</v>
      </c>
    </row>
    <row r="5" spans="1:3" x14ac:dyDescent="0.25">
      <c r="A5">
        <v>4</v>
      </c>
      <c r="B5" t="s">
        <v>36</v>
      </c>
      <c r="C5" t="s">
        <v>38</v>
      </c>
    </row>
    <row r="6" spans="1:3" x14ac:dyDescent="0.25">
      <c r="A6">
        <v>5</v>
      </c>
      <c r="B6" t="s">
        <v>116</v>
      </c>
      <c r="C6" t="s">
        <v>117</v>
      </c>
    </row>
    <row r="7" spans="1:3" x14ac:dyDescent="0.25">
      <c r="A7">
        <v>6</v>
      </c>
      <c r="B7" t="s">
        <v>118</v>
      </c>
      <c r="C7" t="s">
        <v>119</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B2A4D-4966-4763-AA69-668AD928775C}">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120</v>
      </c>
      <c r="B1" s="38" t="s">
        <v>121</v>
      </c>
      <c r="C1" s="38" t="s">
        <v>122</v>
      </c>
      <c r="D1" s="38" t="s">
        <v>123</v>
      </c>
      <c r="E1" s="38" t="s">
        <v>124</v>
      </c>
    </row>
    <row r="2" spans="1:5" x14ac:dyDescent="0.25">
      <c r="A2" t="s">
        <v>125</v>
      </c>
      <c r="B2" t="s">
        <v>126</v>
      </c>
      <c r="C2" t="s">
        <v>127</v>
      </c>
      <c r="D2" t="s">
        <v>128</v>
      </c>
      <c r="E2">
        <v>1</v>
      </c>
    </row>
    <row r="3" spans="1:5" x14ac:dyDescent="0.25">
      <c r="A3" t="s">
        <v>129</v>
      </c>
      <c r="B3" t="s">
        <v>126</v>
      </c>
      <c r="C3" t="s">
        <v>127</v>
      </c>
      <c r="D3" t="s">
        <v>130</v>
      </c>
      <c r="E3">
        <v>2</v>
      </c>
    </row>
    <row r="4" spans="1:5" x14ac:dyDescent="0.25">
      <c r="A4" t="s">
        <v>131</v>
      </c>
      <c r="B4" t="s">
        <v>126</v>
      </c>
      <c r="C4" t="s">
        <v>132</v>
      </c>
      <c r="D4" t="s">
        <v>133</v>
      </c>
      <c r="E4">
        <v>3</v>
      </c>
    </row>
    <row r="5" spans="1:5" x14ac:dyDescent="0.25">
      <c r="A5" t="s">
        <v>134</v>
      </c>
      <c r="B5" t="s">
        <v>126</v>
      </c>
      <c r="C5" t="s">
        <v>132</v>
      </c>
      <c r="D5" t="s">
        <v>135</v>
      </c>
      <c r="E5">
        <v>4</v>
      </c>
    </row>
    <row r="6" spans="1:5" x14ac:dyDescent="0.25">
      <c r="A6" t="s">
        <v>136</v>
      </c>
      <c r="B6" t="s">
        <v>126</v>
      </c>
      <c r="C6" t="s">
        <v>137</v>
      </c>
      <c r="D6" t="s">
        <v>138</v>
      </c>
      <c r="E6">
        <v>5</v>
      </c>
    </row>
    <row r="7" spans="1:5" x14ac:dyDescent="0.25">
      <c r="A7" t="s">
        <v>139</v>
      </c>
      <c r="B7" t="s">
        <v>140</v>
      </c>
      <c r="C7" t="s">
        <v>141</v>
      </c>
      <c r="D7" t="s">
        <v>128</v>
      </c>
      <c r="E7">
        <v>1</v>
      </c>
    </row>
    <row r="8" spans="1:5" x14ac:dyDescent="0.25">
      <c r="A8" t="s">
        <v>142</v>
      </c>
      <c r="B8" t="s">
        <v>140</v>
      </c>
      <c r="C8" t="s">
        <v>143</v>
      </c>
      <c r="D8" t="s">
        <v>130</v>
      </c>
      <c r="E8">
        <v>2</v>
      </c>
    </row>
    <row r="9" spans="1:5" x14ac:dyDescent="0.25">
      <c r="A9" t="s">
        <v>144</v>
      </c>
      <c r="B9" t="s">
        <v>140</v>
      </c>
      <c r="C9" t="s">
        <v>143</v>
      </c>
      <c r="D9" t="s">
        <v>133</v>
      </c>
      <c r="E9">
        <v>3</v>
      </c>
    </row>
    <row r="10" spans="1:5" x14ac:dyDescent="0.25">
      <c r="A10" t="s">
        <v>145</v>
      </c>
      <c r="B10" t="s">
        <v>140</v>
      </c>
      <c r="C10" t="s">
        <v>146</v>
      </c>
      <c r="D10" t="s">
        <v>135</v>
      </c>
      <c r="E10">
        <v>4</v>
      </c>
    </row>
    <row r="11" spans="1:5" x14ac:dyDescent="0.25">
      <c r="A11" t="s">
        <v>147</v>
      </c>
      <c r="B11" t="s">
        <v>140</v>
      </c>
      <c r="C11" t="s">
        <v>137</v>
      </c>
      <c r="D11" t="s">
        <v>138</v>
      </c>
      <c r="E11">
        <v>5</v>
      </c>
    </row>
    <row r="12" spans="1:5" x14ac:dyDescent="0.25">
      <c r="A12" t="s">
        <v>148</v>
      </c>
      <c r="B12" t="s">
        <v>149</v>
      </c>
      <c r="C12" t="s">
        <v>150</v>
      </c>
      <c r="D12" t="s">
        <v>133</v>
      </c>
      <c r="E12">
        <v>3</v>
      </c>
    </row>
    <row r="13" spans="1:5" x14ac:dyDescent="0.25">
      <c r="A13" t="s">
        <v>151</v>
      </c>
      <c r="B13" t="s">
        <v>149</v>
      </c>
      <c r="C13" t="s">
        <v>150</v>
      </c>
      <c r="D13" t="s">
        <v>135</v>
      </c>
      <c r="E13">
        <v>4</v>
      </c>
    </row>
    <row r="14" spans="1:5" x14ac:dyDescent="0.25">
      <c r="A14" t="s">
        <v>152</v>
      </c>
      <c r="B14" t="s">
        <v>149</v>
      </c>
      <c r="C14" t="s">
        <v>153</v>
      </c>
      <c r="D14" t="s">
        <v>138</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9DCA-9576-437D-9799-152EA83F0C8C}">
  <sheetPr>
    <tabColor rgb="FFA6A6A6"/>
  </sheetPr>
  <dimension ref="A1:D23"/>
  <sheetViews>
    <sheetView showGridLines="0" workbookViewId="0"/>
  </sheetViews>
  <sheetFormatPr defaultRowHeight="15" x14ac:dyDescent="0.25"/>
  <cols>
    <col min="1" max="2" width="16.7109375" customWidth="1"/>
    <col min="3" max="4" width="26.7109375" customWidth="1"/>
  </cols>
  <sheetData>
    <row r="1" spans="1:4" x14ac:dyDescent="0.25">
      <c r="A1" s="38" t="s">
        <v>197</v>
      </c>
      <c r="B1" s="38" t="s">
        <v>198</v>
      </c>
      <c r="C1" s="38" t="s">
        <v>199</v>
      </c>
      <c r="D1" s="38" t="s">
        <v>200</v>
      </c>
    </row>
    <row r="2" spans="1:4" x14ac:dyDescent="0.25">
      <c r="A2" t="s">
        <v>201</v>
      </c>
      <c r="B2" t="s">
        <v>202</v>
      </c>
      <c r="C2" t="s">
        <v>131</v>
      </c>
      <c r="D2" t="s">
        <v>203</v>
      </c>
    </row>
    <row r="3" spans="1:4" x14ac:dyDescent="0.25">
      <c r="A3" t="s">
        <v>204</v>
      </c>
      <c r="B3" t="s">
        <v>205</v>
      </c>
      <c r="C3" t="s">
        <v>131</v>
      </c>
      <c r="D3" t="s">
        <v>206</v>
      </c>
    </row>
    <row r="4" spans="1:4" x14ac:dyDescent="0.25">
      <c r="A4" t="s">
        <v>207</v>
      </c>
      <c r="B4" t="s">
        <v>202</v>
      </c>
      <c r="C4" t="s">
        <v>144</v>
      </c>
      <c r="D4" t="s">
        <v>208</v>
      </c>
    </row>
    <row r="5" spans="1:4" x14ac:dyDescent="0.25">
      <c r="A5" t="s">
        <v>209</v>
      </c>
      <c r="B5" t="s">
        <v>210</v>
      </c>
      <c r="C5" t="s">
        <v>129</v>
      </c>
      <c r="D5" t="s">
        <v>211</v>
      </c>
    </row>
    <row r="6" spans="1:4" x14ac:dyDescent="0.25">
      <c r="A6" t="s">
        <v>212</v>
      </c>
      <c r="B6" t="s">
        <v>213</v>
      </c>
      <c r="C6" t="s">
        <v>139</v>
      </c>
      <c r="D6" t="s">
        <v>214</v>
      </c>
    </row>
    <row r="7" spans="1:4" x14ac:dyDescent="0.25">
      <c r="A7" t="s">
        <v>212</v>
      </c>
      <c r="B7" t="s">
        <v>215</v>
      </c>
      <c r="C7" t="s">
        <v>139</v>
      </c>
      <c r="D7" t="s">
        <v>216</v>
      </c>
    </row>
    <row r="8" spans="1:4" x14ac:dyDescent="0.25">
      <c r="A8" t="s">
        <v>217</v>
      </c>
      <c r="B8" t="s">
        <v>218</v>
      </c>
      <c r="C8" t="s">
        <v>125</v>
      </c>
      <c r="D8" t="s">
        <v>219</v>
      </c>
    </row>
    <row r="9" spans="1:4" x14ac:dyDescent="0.25">
      <c r="A9" t="s">
        <v>220</v>
      </c>
      <c r="B9" t="s">
        <v>221</v>
      </c>
      <c r="C9" t="s">
        <v>144</v>
      </c>
      <c r="D9" t="s">
        <v>222</v>
      </c>
    </row>
    <row r="10" spans="1:4" x14ac:dyDescent="0.25">
      <c r="A10" t="s">
        <v>223</v>
      </c>
      <c r="B10" t="s">
        <v>224</v>
      </c>
      <c r="C10" t="s">
        <v>139</v>
      </c>
      <c r="D10" t="s">
        <v>225</v>
      </c>
    </row>
    <row r="11" spans="1:4" x14ac:dyDescent="0.25">
      <c r="A11" t="s">
        <v>223</v>
      </c>
      <c r="B11" t="s">
        <v>226</v>
      </c>
      <c r="C11" t="s">
        <v>145</v>
      </c>
      <c r="D11" t="s">
        <v>227</v>
      </c>
    </row>
    <row r="12" spans="1:4" x14ac:dyDescent="0.25">
      <c r="A12" t="s">
        <v>223</v>
      </c>
      <c r="B12" t="s">
        <v>228</v>
      </c>
      <c r="C12" t="s">
        <v>125</v>
      </c>
      <c r="D12" t="s">
        <v>229</v>
      </c>
    </row>
    <row r="13" spans="1:4" x14ac:dyDescent="0.25">
      <c r="A13" t="s">
        <v>223</v>
      </c>
      <c r="B13" t="s">
        <v>230</v>
      </c>
      <c r="C13" t="s">
        <v>145</v>
      </c>
      <c r="D13" t="s">
        <v>231</v>
      </c>
    </row>
    <row r="14" spans="1:4" x14ac:dyDescent="0.25">
      <c r="A14" t="s">
        <v>232</v>
      </c>
      <c r="B14" t="s">
        <v>233</v>
      </c>
      <c r="C14" t="s">
        <v>131</v>
      </c>
      <c r="D14" t="s">
        <v>234</v>
      </c>
    </row>
    <row r="15" spans="1:4" x14ac:dyDescent="0.25">
      <c r="A15" t="s">
        <v>235</v>
      </c>
      <c r="B15" t="s">
        <v>202</v>
      </c>
      <c r="C15" t="s">
        <v>125</v>
      </c>
      <c r="D15" t="s">
        <v>236</v>
      </c>
    </row>
    <row r="16" spans="1:4" x14ac:dyDescent="0.25">
      <c r="A16" t="s">
        <v>237</v>
      </c>
      <c r="B16" t="s">
        <v>202</v>
      </c>
      <c r="C16" t="s">
        <v>134</v>
      </c>
      <c r="D16" t="s">
        <v>238</v>
      </c>
    </row>
    <row r="17" spans="1:4" x14ac:dyDescent="0.25">
      <c r="A17" t="s">
        <v>239</v>
      </c>
      <c r="B17" t="s">
        <v>240</v>
      </c>
      <c r="C17" t="s">
        <v>152</v>
      </c>
      <c r="D17" t="s">
        <v>241</v>
      </c>
    </row>
    <row r="18" spans="1:4" x14ac:dyDescent="0.25">
      <c r="A18" t="s">
        <v>242</v>
      </c>
      <c r="B18" t="s">
        <v>243</v>
      </c>
      <c r="C18" t="s">
        <v>139</v>
      </c>
      <c r="D18" t="s">
        <v>244</v>
      </c>
    </row>
    <row r="19" spans="1:4" x14ac:dyDescent="0.25">
      <c r="A19" t="s">
        <v>245</v>
      </c>
      <c r="B19" t="s">
        <v>205</v>
      </c>
      <c r="C19" t="s">
        <v>142</v>
      </c>
      <c r="D19" t="s">
        <v>246</v>
      </c>
    </row>
    <row r="20" spans="1:4" x14ac:dyDescent="0.25">
      <c r="A20" t="s">
        <v>247</v>
      </c>
      <c r="B20" t="s">
        <v>224</v>
      </c>
      <c r="C20" t="s">
        <v>134</v>
      </c>
      <c r="D20" t="s">
        <v>248</v>
      </c>
    </row>
    <row r="21" spans="1:4" x14ac:dyDescent="0.25">
      <c r="A21" t="s">
        <v>249</v>
      </c>
      <c r="B21" t="s">
        <v>250</v>
      </c>
      <c r="C21" t="s">
        <v>125</v>
      </c>
      <c r="D21" t="s">
        <v>251</v>
      </c>
    </row>
    <row r="22" spans="1:4" x14ac:dyDescent="0.25">
      <c r="A22" t="s">
        <v>252</v>
      </c>
      <c r="B22" t="s">
        <v>253</v>
      </c>
      <c r="C22" t="s">
        <v>142</v>
      </c>
      <c r="D22" t="s">
        <v>254</v>
      </c>
    </row>
    <row r="23" spans="1:4" x14ac:dyDescent="0.25">
      <c r="A23" t="s">
        <v>255</v>
      </c>
      <c r="B23" t="s">
        <v>256</v>
      </c>
      <c r="C23" t="s">
        <v>151</v>
      </c>
      <c r="D23" t="s">
        <v>257</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A6613-7818-4CCB-B177-505F6AA53005}">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258</v>
      </c>
      <c r="D1" s="38" t="s">
        <v>259</v>
      </c>
    </row>
    <row r="2" spans="1:4" x14ac:dyDescent="0.25">
      <c r="A2" t="s">
        <v>260</v>
      </c>
      <c r="B2" t="s">
        <v>83</v>
      </c>
      <c r="C2" t="s">
        <v>62</v>
      </c>
      <c r="D2" t="s">
        <v>79</v>
      </c>
    </row>
    <row r="3" spans="1:4" x14ac:dyDescent="0.25">
      <c r="A3" t="s">
        <v>261</v>
      </c>
      <c r="B3" t="s">
        <v>83</v>
      </c>
      <c r="C3" t="s">
        <v>62</v>
      </c>
      <c r="D3" t="s">
        <v>79</v>
      </c>
    </row>
    <row r="4" spans="1:4" x14ac:dyDescent="0.25">
      <c r="A4" t="s">
        <v>262</v>
      </c>
      <c r="B4" t="s">
        <v>83</v>
      </c>
      <c r="C4" t="s">
        <v>62</v>
      </c>
      <c r="D4" t="s">
        <v>79</v>
      </c>
    </row>
    <row r="5" spans="1:4" x14ac:dyDescent="0.25">
      <c r="A5" t="s">
        <v>263</v>
      </c>
      <c r="B5" t="s">
        <v>83</v>
      </c>
      <c r="C5" t="s">
        <v>62</v>
      </c>
      <c r="D5" t="s">
        <v>79</v>
      </c>
    </row>
    <row r="6" spans="1:4" x14ac:dyDescent="0.25">
      <c r="A6" t="s">
        <v>264</v>
      </c>
      <c r="B6" t="s">
        <v>83</v>
      </c>
      <c r="C6" t="s">
        <v>62</v>
      </c>
      <c r="D6" t="s">
        <v>79</v>
      </c>
    </row>
    <row r="7" spans="1:4" x14ac:dyDescent="0.25">
      <c r="A7" t="s">
        <v>265</v>
      </c>
      <c r="B7" t="s">
        <v>83</v>
      </c>
      <c r="C7" t="s">
        <v>62</v>
      </c>
      <c r="D7" t="s">
        <v>79</v>
      </c>
    </row>
    <row r="8" spans="1:4" x14ac:dyDescent="0.25">
      <c r="A8" t="s">
        <v>266</v>
      </c>
      <c r="B8" t="s">
        <v>83</v>
      </c>
      <c r="C8" t="s">
        <v>62</v>
      </c>
      <c r="D8" t="s">
        <v>79</v>
      </c>
    </row>
    <row r="9" spans="1:4" x14ac:dyDescent="0.25">
      <c r="A9" t="s">
        <v>267</v>
      </c>
      <c r="B9" t="s">
        <v>83</v>
      </c>
      <c r="C9" t="s">
        <v>62</v>
      </c>
      <c r="D9" t="s">
        <v>79</v>
      </c>
    </row>
    <row r="10" spans="1:4" x14ac:dyDescent="0.25">
      <c r="A10" t="s">
        <v>268</v>
      </c>
      <c r="B10" t="s">
        <v>83</v>
      </c>
      <c r="C10" t="s">
        <v>62</v>
      </c>
      <c r="D10" t="s">
        <v>79</v>
      </c>
    </row>
    <row r="11" spans="1:4" x14ac:dyDescent="0.25">
      <c r="A11" t="s">
        <v>269</v>
      </c>
      <c r="B11" t="s">
        <v>83</v>
      </c>
      <c r="C11" t="s">
        <v>62</v>
      </c>
      <c r="D11" t="s">
        <v>79</v>
      </c>
    </row>
    <row r="12" spans="1:4" x14ac:dyDescent="0.25">
      <c r="A12" t="s">
        <v>270</v>
      </c>
      <c r="B12" t="s">
        <v>83</v>
      </c>
      <c r="C12" t="s">
        <v>62</v>
      </c>
      <c r="D12" t="s">
        <v>79</v>
      </c>
    </row>
    <row r="13" spans="1:4" x14ac:dyDescent="0.25">
      <c r="A13" t="s">
        <v>271</v>
      </c>
      <c r="B13" t="s">
        <v>83</v>
      </c>
      <c r="C13" t="s">
        <v>62</v>
      </c>
      <c r="D13" t="s">
        <v>79</v>
      </c>
    </row>
    <row r="14" spans="1:4" x14ac:dyDescent="0.25">
      <c r="A14" t="s">
        <v>272</v>
      </c>
      <c r="B14" t="s">
        <v>83</v>
      </c>
      <c r="C14" t="s">
        <v>62</v>
      </c>
      <c r="D14" t="s">
        <v>79</v>
      </c>
    </row>
    <row r="15" spans="1:4" x14ac:dyDescent="0.25">
      <c r="A15" t="s">
        <v>273</v>
      </c>
      <c r="B15" t="s">
        <v>83</v>
      </c>
      <c r="C15" t="s">
        <v>62</v>
      </c>
      <c r="D15" t="s">
        <v>79</v>
      </c>
    </row>
    <row r="16" spans="1:4" x14ac:dyDescent="0.25">
      <c r="A16" t="s">
        <v>274</v>
      </c>
      <c r="B16" t="s">
        <v>83</v>
      </c>
      <c r="C16" t="s">
        <v>62</v>
      </c>
      <c r="D16" t="s">
        <v>79</v>
      </c>
    </row>
    <row r="17" spans="1:4" x14ac:dyDescent="0.25">
      <c r="A17" t="s">
        <v>275</v>
      </c>
      <c r="B17" t="s">
        <v>83</v>
      </c>
      <c r="C17" t="s">
        <v>62</v>
      </c>
      <c r="D17" t="s">
        <v>79</v>
      </c>
    </row>
    <row r="18" spans="1:4" x14ac:dyDescent="0.25">
      <c r="A18" t="s">
        <v>276</v>
      </c>
      <c r="B18" t="s">
        <v>83</v>
      </c>
      <c r="C18" t="s">
        <v>62</v>
      </c>
      <c r="D18" t="s">
        <v>79</v>
      </c>
    </row>
    <row r="19" spans="1:4" x14ac:dyDescent="0.25">
      <c r="A19" t="s">
        <v>277</v>
      </c>
      <c r="B19" t="s">
        <v>83</v>
      </c>
      <c r="C19" t="s">
        <v>62</v>
      </c>
      <c r="D19" t="s">
        <v>79</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645DC-72A6-4026-8EF6-388A5DC57A4A}">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45</v>
      </c>
      <c r="B1" s="38" t="s">
        <v>120</v>
      </c>
      <c r="C1" s="38" t="s">
        <v>154</v>
      </c>
      <c r="D1" s="38" t="s">
        <v>155</v>
      </c>
    </row>
    <row r="2" spans="1:4" x14ac:dyDescent="0.25">
      <c r="A2">
        <v>1</v>
      </c>
      <c r="B2" t="s">
        <v>156</v>
      </c>
      <c r="C2" t="s">
        <v>157</v>
      </c>
      <c r="D2" t="s">
        <v>158</v>
      </c>
    </row>
    <row r="3" spans="1:4" x14ac:dyDescent="0.25">
      <c r="A3">
        <v>2</v>
      </c>
      <c r="B3" t="s">
        <v>159</v>
      </c>
      <c r="C3" t="s">
        <v>160</v>
      </c>
      <c r="D3" t="s">
        <v>161</v>
      </c>
    </row>
    <row r="4" spans="1:4" x14ac:dyDescent="0.25">
      <c r="A4">
        <v>3</v>
      </c>
      <c r="B4" t="s">
        <v>162</v>
      </c>
      <c r="C4" t="s">
        <v>157</v>
      </c>
      <c r="D4" t="s">
        <v>163</v>
      </c>
    </row>
    <row r="5" spans="1:4" x14ac:dyDescent="0.25">
      <c r="A5">
        <v>4</v>
      </c>
      <c r="B5" t="s">
        <v>164</v>
      </c>
      <c r="C5" t="s">
        <v>160</v>
      </c>
      <c r="D5" t="s">
        <v>165</v>
      </c>
    </row>
    <row r="6" spans="1:4" x14ac:dyDescent="0.25">
      <c r="A6">
        <v>5</v>
      </c>
      <c r="B6" t="s">
        <v>166</v>
      </c>
      <c r="C6" t="s">
        <v>157</v>
      </c>
      <c r="D6" t="s">
        <v>167</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0A1BF-5006-4A08-A590-84C964794E49}">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310</v>
      </c>
      <c r="B1" s="38" t="s">
        <v>311</v>
      </c>
      <c r="C1" s="38" t="s">
        <v>312</v>
      </c>
      <c r="D1" s="38" t="s">
        <v>313</v>
      </c>
      <c r="E1" s="38" t="s">
        <v>314</v>
      </c>
      <c r="F1" s="38" t="s">
        <v>315</v>
      </c>
      <c r="G1" s="38" t="s">
        <v>51</v>
      </c>
      <c r="H1" s="38" t="s">
        <v>316</v>
      </c>
      <c r="I1" s="38" t="s">
        <v>317</v>
      </c>
      <c r="J1" s="38" t="s">
        <v>318</v>
      </c>
      <c r="K1" s="38" t="s">
        <v>319</v>
      </c>
      <c r="L1" s="38" t="s">
        <v>320</v>
      </c>
    </row>
    <row r="2" spans="1:12" x14ac:dyDescent="0.25">
      <c r="A2" t="s">
        <v>267</v>
      </c>
      <c r="B2" t="s">
        <v>117</v>
      </c>
      <c r="C2" t="s">
        <v>166</v>
      </c>
      <c r="D2">
        <v>2</v>
      </c>
      <c r="E2">
        <v>4</v>
      </c>
      <c r="F2">
        <v>3</v>
      </c>
      <c r="G2">
        <v>8</v>
      </c>
      <c r="H2">
        <v>2</v>
      </c>
      <c r="I2">
        <v>6</v>
      </c>
      <c r="J2">
        <v>7</v>
      </c>
      <c r="K2" t="s">
        <v>54</v>
      </c>
      <c r="L2" t="s">
        <v>65</v>
      </c>
    </row>
    <row r="3" spans="1:12" x14ac:dyDescent="0.25">
      <c r="A3" t="s">
        <v>262</v>
      </c>
      <c r="B3" t="s">
        <v>119</v>
      </c>
      <c r="C3" t="s">
        <v>166</v>
      </c>
      <c r="D3">
        <v>2</v>
      </c>
      <c r="E3">
        <v>4</v>
      </c>
      <c r="F3">
        <v>2</v>
      </c>
      <c r="G3">
        <v>8</v>
      </c>
      <c r="H3">
        <v>2</v>
      </c>
      <c r="I3">
        <v>4</v>
      </c>
      <c r="J3">
        <v>6</v>
      </c>
      <c r="K3" t="s">
        <v>63</v>
      </c>
      <c r="L3" t="s">
        <v>64</v>
      </c>
    </row>
    <row r="4" spans="1:12" x14ac:dyDescent="0.25">
      <c r="A4" t="s">
        <v>274</v>
      </c>
      <c r="B4" t="s">
        <v>113</v>
      </c>
      <c r="C4" t="s">
        <v>164</v>
      </c>
      <c r="D4">
        <v>2</v>
      </c>
      <c r="E4">
        <v>4</v>
      </c>
      <c r="F4">
        <v>2</v>
      </c>
      <c r="G4">
        <v>8</v>
      </c>
      <c r="H4">
        <v>2</v>
      </c>
      <c r="I4">
        <v>4</v>
      </c>
      <c r="J4">
        <v>6</v>
      </c>
      <c r="K4" t="s">
        <v>63</v>
      </c>
      <c r="L4" t="s">
        <v>64</v>
      </c>
    </row>
    <row r="5" spans="1:12" x14ac:dyDescent="0.25">
      <c r="A5" t="s">
        <v>265</v>
      </c>
      <c r="B5" t="s">
        <v>115</v>
      </c>
      <c r="C5" t="s">
        <v>166</v>
      </c>
      <c r="D5">
        <v>2</v>
      </c>
      <c r="E5">
        <v>4</v>
      </c>
      <c r="F5">
        <v>4</v>
      </c>
      <c r="G5">
        <v>8</v>
      </c>
      <c r="H5">
        <v>2</v>
      </c>
      <c r="I5">
        <v>8</v>
      </c>
      <c r="J5">
        <v>7</v>
      </c>
      <c r="K5" t="s">
        <v>54</v>
      </c>
      <c r="L5" t="s">
        <v>65</v>
      </c>
    </row>
    <row r="6" spans="1:12" x14ac:dyDescent="0.25">
      <c r="A6" t="s">
        <v>276</v>
      </c>
      <c r="B6" t="s">
        <v>119</v>
      </c>
      <c r="C6" t="s">
        <v>162</v>
      </c>
      <c r="D6">
        <v>2</v>
      </c>
      <c r="E6">
        <v>1</v>
      </c>
      <c r="F6">
        <v>2</v>
      </c>
      <c r="G6">
        <v>2</v>
      </c>
      <c r="H6">
        <v>1</v>
      </c>
      <c r="I6">
        <v>2</v>
      </c>
      <c r="J6">
        <v>6</v>
      </c>
      <c r="K6" t="s">
        <v>63</v>
      </c>
      <c r="L6" t="s">
        <v>64</v>
      </c>
    </row>
    <row r="7" spans="1:12" x14ac:dyDescent="0.25">
      <c r="A7" t="s">
        <v>269</v>
      </c>
      <c r="B7" t="s">
        <v>111</v>
      </c>
      <c r="C7" t="s">
        <v>159</v>
      </c>
      <c r="D7">
        <v>1</v>
      </c>
      <c r="E7">
        <v>2</v>
      </c>
      <c r="F7">
        <v>4</v>
      </c>
      <c r="G7">
        <v>2</v>
      </c>
      <c r="H7">
        <v>1</v>
      </c>
      <c r="I7">
        <v>4</v>
      </c>
      <c r="J7">
        <v>6</v>
      </c>
      <c r="K7" t="s">
        <v>63</v>
      </c>
      <c r="L7" t="s">
        <v>64</v>
      </c>
    </row>
    <row r="8" spans="1:12" x14ac:dyDescent="0.25">
      <c r="A8" t="s">
        <v>260</v>
      </c>
      <c r="B8" t="s">
        <v>113</v>
      </c>
      <c r="C8" t="s">
        <v>156</v>
      </c>
      <c r="D8">
        <v>1</v>
      </c>
      <c r="E8">
        <v>2</v>
      </c>
      <c r="F8">
        <v>1</v>
      </c>
      <c r="G8">
        <v>2</v>
      </c>
      <c r="H8">
        <v>1</v>
      </c>
      <c r="I8">
        <v>1</v>
      </c>
      <c r="J8">
        <v>6</v>
      </c>
      <c r="K8" t="s">
        <v>63</v>
      </c>
      <c r="L8" t="s">
        <v>64</v>
      </c>
    </row>
    <row r="9" spans="1:12" x14ac:dyDescent="0.25">
      <c r="A9" t="s">
        <v>273</v>
      </c>
      <c r="B9" t="s">
        <v>111</v>
      </c>
      <c r="C9" t="s">
        <v>159</v>
      </c>
      <c r="D9">
        <v>2</v>
      </c>
      <c r="E9">
        <v>2</v>
      </c>
      <c r="F9">
        <v>2</v>
      </c>
      <c r="G9">
        <v>4</v>
      </c>
      <c r="H9">
        <v>1</v>
      </c>
      <c r="I9">
        <v>2</v>
      </c>
      <c r="J9">
        <v>6</v>
      </c>
      <c r="K9" t="s">
        <v>63</v>
      </c>
      <c r="L9" t="s">
        <v>64</v>
      </c>
    </row>
    <row r="10" spans="1:12" x14ac:dyDescent="0.25">
      <c r="A10" t="s">
        <v>275</v>
      </c>
      <c r="B10" t="s">
        <v>119</v>
      </c>
      <c r="C10" t="s">
        <v>156</v>
      </c>
      <c r="D10">
        <v>4</v>
      </c>
      <c r="E10">
        <v>2</v>
      </c>
      <c r="F10">
        <v>4</v>
      </c>
      <c r="G10">
        <v>8</v>
      </c>
      <c r="H10">
        <v>2</v>
      </c>
      <c r="I10">
        <v>8</v>
      </c>
      <c r="J10">
        <v>7</v>
      </c>
      <c r="K10" t="s">
        <v>54</v>
      </c>
      <c r="L10" t="s">
        <v>65</v>
      </c>
    </row>
    <row r="11" spans="1:12" x14ac:dyDescent="0.25">
      <c r="A11" t="s">
        <v>264</v>
      </c>
      <c r="B11" t="s">
        <v>111</v>
      </c>
      <c r="C11" t="s">
        <v>162</v>
      </c>
      <c r="D11">
        <v>4</v>
      </c>
      <c r="E11">
        <v>4</v>
      </c>
      <c r="F11">
        <v>2</v>
      </c>
      <c r="G11">
        <v>16</v>
      </c>
      <c r="H11">
        <v>4</v>
      </c>
      <c r="I11">
        <v>8</v>
      </c>
      <c r="J11">
        <v>7</v>
      </c>
      <c r="K11" t="s">
        <v>54</v>
      </c>
      <c r="L11" t="s">
        <v>65</v>
      </c>
    </row>
    <row r="12" spans="1:12" x14ac:dyDescent="0.25">
      <c r="A12" t="s">
        <v>263</v>
      </c>
      <c r="B12" t="s">
        <v>38</v>
      </c>
      <c r="C12" t="s">
        <v>166</v>
      </c>
      <c r="D12">
        <v>2</v>
      </c>
      <c r="E12">
        <v>2</v>
      </c>
      <c r="F12">
        <v>4</v>
      </c>
      <c r="G12">
        <v>4</v>
      </c>
      <c r="H12">
        <v>1</v>
      </c>
      <c r="I12">
        <v>4</v>
      </c>
      <c r="J12">
        <v>6</v>
      </c>
      <c r="K12" t="s">
        <v>63</v>
      </c>
      <c r="L12" t="s">
        <v>64</v>
      </c>
    </row>
    <row r="13" spans="1:12" x14ac:dyDescent="0.25">
      <c r="A13" t="s">
        <v>271</v>
      </c>
      <c r="B13" t="s">
        <v>113</v>
      </c>
      <c r="C13" t="s">
        <v>164</v>
      </c>
      <c r="D13">
        <v>3</v>
      </c>
      <c r="E13">
        <v>3</v>
      </c>
      <c r="F13">
        <v>3</v>
      </c>
      <c r="G13">
        <v>9</v>
      </c>
      <c r="H13">
        <v>2</v>
      </c>
      <c r="I13">
        <v>6</v>
      </c>
      <c r="J13">
        <v>7</v>
      </c>
      <c r="K13" t="s">
        <v>54</v>
      </c>
      <c r="L13" t="s">
        <v>65</v>
      </c>
    </row>
    <row r="14" spans="1:12" x14ac:dyDescent="0.25">
      <c r="A14" t="s">
        <v>268</v>
      </c>
      <c r="B14" t="s">
        <v>115</v>
      </c>
      <c r="C14" t="s">
        <v>164</v>
      </c>
      <c r="D14">
        <v>1</v>
      </c>
      <c r="E14">
        <v>2</v>
      </c>
      <c r="F14">
        <v>0</v>
      </c>
      <c r="G14">
        <v>2</v>
      </c>
      <c r="H14">
        <v>1</v>
      </c>
      <c r="I14">
        <v>0</v>
      </c>
      <c r="J14">
        <v>6</v>
      </c>
      <c r="K14" t="s">
        <v>63</v>
      </c>
      <c r="L14" t="s">
        <v>64</v>
      </c>
    </row>
    <row r="15" spans="1:12" x14ac:dyDescent="0.25">
      <c r="A15" t="s">
        <v>277</v>
      </c>
      <c r="B15" t="s">
        <v>117</v>
      </c>
      <c r="C15" t="s">
        <v>166</v>
      </c>
      <c r="D15">
        <v>3</v>
      </c>
      <c r="E15">
        <v>4</v>
      </c>
      <c r="F15">
        <v>4</v>
      </c>
      <c r="G15">
        <v>12</v>
      </c>
      <c r="H15">
        <v>3</v>
      </c>
      <c r="I15">
        <v>12</v>
      </c>
      <c r="J15">
        <v>8</v>
      </c>
      <c r="K15" t="s">
        <v>56</v>
      </c>
      <c r="L15" t="s">
        <v>66</v>
      </c>
    </row>
    <row r="16" spans="1:12" x14ac:dyDescent="0.25">
      <c r="A16" t="s">
        <v>261</v>
      </c>
      <c r="B16" t="s">
        <v>111</v>
      </c>
      <c r="C16" t="s">
        <v>156</v>
      </c>
      <c r="D16">
        <v>0</v>
      </c>
      <c r="E16">
        <v>2</v>
      </c>
      <c r="F16">
        <v>3</v>
      </c>
      <c r="G16">
        <v>0</v>
      </c>
      <c r="H16">
        <v>1</v>
      </c>
      <c r="I16">
        <v>3</v>
      </c>
      <c r="J16">
        <v>6</v>
      </c>
      <c r="K16" t="s">
        <v>63</v>
      </c>
      <c r="L16" t="s">
        <v>64</v>
      </c>
    </row>
    <row r="17" spans="1:12" x14ac:dyDescent="0.25">
      <c r="A17" t="s">
        <v>272</v>
      </c>
      <c r="B17" t="s">
        <v>111</v>
      </c>
      <c r="C17" t="s">
        <v>162</v>
      </c>
      <c r="D17">
        <v>3</v>
      </c>
      <c r="E17">
        <v>1</v>
      </c>
      <c r="F17">
        <v>2</v>
      </c>
      <c r="G17">
        <v>3</v>
      </c>
      <c r="H17">
        <v>1</v>
      </c>
      <c r="I17">
        <v>2</v>
      </c>
      <c r="J17">
        <v>6</v>
      </c>
      <c r="K17" t="s">
        <v>63</v>
      </c>
      <c r="L17" t="s">
        <v>64</v>
      </c>
    </row>
    <row r="18" spans="1:12" x14ac:dyDescent="0.25">
      <c r="A18" t="s">
        <v>266</v>
      </c>
      <c r="B18" t="s">
        <v>38</v>
      </c>
      <c r="C18" t="s">
        <v>162</v>
      </c>
      <c r="D18">
        <v>2</v>
      </c>
      <c r="E18">
        <v>1</v>
      </c>
      <c r="F18">
        <v>2</v>
      </c>
      <c r="G18">
        <v>2</v>
      </c>
      <c r="H18">
        <v>1</v>
      </c>
      <c r="I18">
        <v>2</v>
      </c>
      <c r="J18">
        <v>6</v>
      </c>
      <c r="K18" t="s">
        <v>63</v>
      </c>
      <c r="L18" t="s">
        <v>64</v>
      </c>
    </row>
    <row r="19" spans="1:12" x14ac:dyDescent="0.25">
      <c r="A19" t="s">
        <v>270</v>
      </c>
      <c r="B19" t="s">
        <v>111</v>
      </c>
      <c r="C19" t="s">
        <v>164</v>
      </c>
      <c r="D19">
        <v>4</v>
      </c>
      <c r="E19">
        <v>4</v>
      </c>
      <c r="F19">
        <v>2</v>
      </c>
      <c r="G19">
        <v>16</v>
      </c>
      <c r="H19">
        <v>4</v>
      </c>
      <c r="I19">
        <v>8</v>
      </c>
      <c r="J19">
        <v>7</v>
      </c>
      <c r="K19" t="s">
        <v>54</v>
      </c>
      <c r="L19" t="s">
        <v>65</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20C32-56F1-4647-B973-BA4C5854BC51}">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258</v>
      </c>
      <c r="D1" s="38" t="s">
        <v>259</v>
      </c>
    </row>
    <row r="2" spans="1:4" x14ac:dyDescent="0.25">
      <c r="A2" t="s">
        <v>278</v>
      </c>
      <c r="B2" t="s">
        <v>80</v>
      </c>
      <c r="C2" t="s">
        <v>69</v>
      </c>
      <c r="D2" t="s">
        <v>79</v>
      </c>
    </row>
    <row r="3" spans="1:4" x14ac:dyDescent="0.25">
      <c r="A3" t="s">
        <v>279</v>
      </c>
      <c r="B3" t="s">
        <v>80</v>
      </c>
      <c r="C3" t="s">
        <v>69</v>
      </c>
      <c r="D3" t="s">
        <v>79</v>
      </c>
    </row>
    <row r="4" spans="1:4" x14ac:dyDescent="0.25">
      <c r="A4" t="s">
        <v>280</v>
      </c>
      <c r="B4" t="s">
        <v>80</v>
      </c>
      <c r="C4" t="s">
        <v>69</v>
      </c>
      <c r="D4" t="s">
        <v>79</v>
      </c>
    </row>
    <row r="5" spans="1:4" x14ac:dyDescent="0.25">
      <c r="A5" t="s">
        <v>281</v>
      </c>
      <c r="B5" t="s">
        <v>80</v>
      </c>
      <c r="C5" t="s">
        <v>69</v>
      </c>
      <c r="D5" t="s">
        <v>79</v>
      </c>
    </row>
    <row r="6" spans="1:4" x14ac:dyDescent="0.25">
      <c r="A6" t="s">
        <v>282</v>
      </c>
      <c r="B6" t="s">
        <v>80</v>
      </c>
      <c r="C6" t="s">
        <v>69</v>
      </c>
      <c r="D6" t="s">
        <v>79</v>
      </c>
    </row>
    <row r="7" spans="1:4" x14ac:dyDescent="0.25">
      <c r="A7" t="s">
        <v>283</v>
      </c>
      <c r="B7" t="s">
        <v>80</v>
      </c>
      <c r="C7" t="s">
        <v>69</v>
      </c>
      <c r="D7" t="s">
        <v>79</v>
      </c>
    </row>
    <row r="8" spans="1:4" x14ac:dyDescent="0.25">
      <c r="A8" t="s">
        <v>284</v>
      </c>
      <c r="B8" t="s">
        <v>80</v>
      </c>
      <c r="C8" t="s">
        <v>69</v>
      </c>
      <c r="D8" t="s">
        <v>79</v>
      </c>
    </row>
    <row r="9" spans="1:4" x14ac:dyDescent="0.25">
      <c r="A9" t="s">
        <v>285</v>
      </c>
      <c r="B9" t="s">
        <v>80</v>
      </c>
      <c r="C9" t="s">
        <v>69</v>
      </c>
      <c r="D9" t="s">
        <v>79</v>
      </c>
    </row>
    <row r="10" spans="1:4" x14ac:dyDescent="0.25">
      <c r="A10" t="s">
        <v>286</v>
      </c>
      <c r="B10" t="s">
        <v>80</v>
      </c>
      <c r="C10" t="s">
        <v>69</v>
      </c>
      <c r="D10" t="s">
        <v>79</v>
      </c>
    </row>
    <row r="11" spans="1:4" x14ac:dyDescent="0.25">
      <c r="A11" t="s">
        <v>287</v>
      </c>
      <c r="B11" t="s">
        <v>80</v>
      </c>
      <c r="C11" t="s">
        <v>69</v>
      </c>
      <c r="D11" t="s">
        <v>79</v>
      </c>
    </row>
    <row r="12" spans="1:4" x14ac:dyDescent="0.25">
      <c r="A12" t="s">
        <v>288</v>
      </c>
      <c r="B12" t="s">
        <v>80</v>
      </c>
      <c r="C12" t="s">
        <v>69</v>
      </c>
      <c r="D12" t="s">
        <v>79</v>
      </c>
    </row>
    <row r="13" spans="1:4" x14ac:dyDescent="0.25">
      <c r="A13" t="s">
        <v>289</v>
      </c>
      <c r="B13" t="s">
        <v>80</v>
      </c>
      <c r="C13" t="s">
        <v>69</v>
      </c>
      <c r="D13" t="s">
        <v>79</v>
      </c>
    </row>
    <row r="14" spans="1:4" x14ac:dyDescent="0.25">
      <c r="A14" t="s">
        <v>290</v>
      </c>
      <c r="B14" t="s">
        <v>80</v>
      </c>
      <c r="C14" t="s">
        <v>69</v>
      </c>
      <c r="D14" t="s">
        <v>79</v>
      </c>
    </row>
    <row r="15" spans="1:4" x14ac:dyDescent="0.25">
      <c r="A15" t="s">
        <v>291</v>
      </c>
      <c r="B15" t="s">
        <v>80</v>
      </c>
      <c r="C15" t="s">
        <v>69</v>
      </c>
      <c r="D15" t="s">
        <v>79</v>
      </c>
    </row>
    <row r="16" spans="1:4" x14ac:dyDescent="0.25">
      <c r="A16" t="s">
        <v>292</v>
      </c>
      <c r="B16" t="s">
        <v>80</v>
      </c>
      <c r="C16" t="s">
        <v>69</v>
      </c>
      <c r="D16" t="s">
        <v>79</v>
      </c>
    </row>
    <row r="17" spans="1:4" x14ac:dyDescent="0.25">
      <c r="A17" t="s">
        <v>293</v>
      </c>
      <c r="B17" t="s">
        <v>80</v>
      </c>
      <c r="C17" t="s">
        <v>69</v>
      </c>
      <c r="D17" t="s">
        <v>79</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0F6CE-83F4-4C0E-BAF8-D5801C682181}">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45</v>
      </c>
      <c r="B1" s="38" t="s">
        <v>120</v>
      </c>
      <c r="C1" s="38" t="s">
        <v>168</v>
      </c>
      <c r="D1" s="38" t="s">
        <v>169</v>
      </c>
      <c r="E1" s="38" t="s">
        <v>170</v>
      </c>
    </row>
    <row r="2" spans="1:5" x14ac:dyDescent="0.25">
      <c r="A2">
        <v>1</v>
      </c>
      <c r="B2" t="s">
        <v>171</v>
      </c>
      <c r="C2" t="s">
        <v>172</v>
      </c>
      <c r="D2" t="s">
        <v>173</v>
      </c>
      <c r="E2" t="s">
        <v>174</v>
      </c>
    </row>
    <row r="3" spans="1:5" x14ac:dyDescent="0.25">
      <c r="A3">
        <v>2</v>
      </c>
      <c r="B3" t="s">
        <v>175</v>
      </c>
      <c r="C3" t="s">
        <v>176</v>
      </c>
      <c r="D3" t="s">
        <v>140</v>
      </c>
      <c r="E3" t="s">
        <v>177</v>
      </c>
    </row>
    <row r="4" spans="1:5" x14ac:dyDescent="0.25">
      <c r="A4">
        <v>3</v>
      </c>
      <c r="B4" t="s">
        <v>178</v>
      </c>
      <c r="C4" t="s">
        <v>179</v>
      </c>
      <c r="D4" t="s">
        <v>180</v>
      </c>
      <c r="E4" t="s">
        <v>181</v>
      </c>
    </row>
    <row r="5" spans="1:5" x14ac:dyDescent="0.25">
      <c r="A5">
        <v>4</v>
      </c>
      <c r="B5" t="s">
        <v>182</v>
      </c>
      <c r="C5" t="s">
        <v>179</v>
      </c>
      <c r="D5" t="s">
        <v>173</v>
      </c>
      <c r="E5" t="s">
        <v>183</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B7E9F-B44D-4E27-8847-33A835C0DAEE}">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310</v>
      </c>
      <c r="B1" s="38" t="s">
        <v>311</v>
      </c>
      <c r="C1" s="38" t="s">
        <v>321</v>
      </c>
      <c r="D1" s="38" t="s">
        <v>170</v>
      </c>
      <c r="E1" s="38" t="s">
        <v>322</v>
      </c>
      <c r="F1" s="38" t="s">
        <v>323</v>
      </c>
      <c r="G1" s="38" t="s">
        <v>324</v>
      </c>
      <c r="H1" s="38" t="s">
        <v>69</v>
      </c>
      <c r="I1" s="38" t="s">
        <v>325</v>
      </c>
      <c r="J1" s="38" t="s">
        <v>326</v>
      </c>
      <c r="K1" s="38" t="s">
        <v>327</v>
      </c>
    </row>
    <row r="2" spans="1:11" x14ac:dyDescent="0.25">
      <c r="A2" t="s">
        <v>287</v>
      </c>
      <c r="B2" t="s">
        <v>115</v>
      </c>
      <c r="C2" t="s">
        <v>175</v>
      </c>
      <c r="D2" t="s">
        <v>177</v>
      </c>
      <c r="E2">
        <v>0</v>
      </c>
      <c r="F2">
        <v>3</v>
      </c>
      <c r="G2">
        <v>5</v>
      </c>
      <c r="H2">
        <v>8</v>
      </c>
      <c r="I2">
        <v>13</v>
      </c>
      <c r="J2" t="s">
        <v>56</v>
      </c>
      <c r="K2" t="s">
        <v>66</v>
      </c>
    </row>
    <row r="3" spans="1:11" x14ac:dyDescent="0.25">
      <c r="A3" t="s">
        <v>288</v>
      </c>
      <c r="B3" t="s">
        <v>111</v>
      </c>
      <c r="C3" t="s">
        <v>175</v>
      </c>
      <c r="D3" t="s">
        <v>177</v>
      </c>
      <c r="E3">
        <v>3</v>
      </c>
      <c r="F3">
        <v>4</v>
      </c>
      <c r="G3">
        <v>3</v>
      </c>
      <c r="H3">
        <v>10</v>
      </c>
      <c r="I3">
        <v>14</v>
      </c>
      <c r="J3" t="s">
        <v>71</v>
      </c>
      <c r="K3" t="s">
        <v>65</v>
      </c>
    </row>
    <row r="4" spans="1:11" x14ac:dyDescent="0.25">
      <c r="A4" t="s">
        <v>293</v>
      </c>
      <c r="B4" t="s">
        <v>113</v>
      </c>
      <c r="C4" t="s">
        <v>182</v>
      </c>
      <c r="D4" t="s">
        <v>183</v>
      </c>
      <c r="E4">
        <v>1</v>
      </c>
      <c r="F4">
        <v>0</v>
      </c>
      <c r="G4">
        <v>1</v>
      </c>
      <c r="H4">
        <v>2</v>
      </c>
      <c r="I4">
        <v>11</v>
      </c>
      <c r="J4" t="s">
        <v>63</v>
      </c>
      <c r="K4" t="s">
        <v>68</v>
      </c>
    </row>
    <row r="5" spans="1:11" x14ac:dyDescent="0.25">
      <c r="A5" t="s">
        <v>280</v>
      </c>
      <c r="B5" t="s">
        <v>119</v>
      </c>
      <c r="C5" t="s">
        <v>178</v>
      </c>
      <c r="D5" t="s">
        <v>181</v>
      </c>
      <c r="E5">
        <v>3</v>
      </c>
      <c r="F5">
        <v>3</v>
      </c>
      <c r="G5">
        <v>1</v>
      </c>
      <c r="H5">
        <v>7</v>
      </c>
      <c r="I5">
        <v>13</v>
      </c>
      <c r="J5" t="s">
        <v>56</v>
      </c>
      <c r="K5" t="s">
        <v>66</v>
      </c>
    </row>
    <row r="6" spans="1:11" x14ac:dyDescent="0.25">
      <c r="A6" t="s">
        <v>290</v>
      </c>
      <c r="B6" t="s">
        <v>119</v>
      </c>
      <c r="C6" t="s">
        <v>171</v>
      </c>
      <c r="D6" t="s">
        <v>174</v>
      </c>
      <c r="E6">
        <v>4</v>
      </c>
      <c r="F6">
        <v>1</v>
      </c>
      <c r="G6">
        <v>3</v>
      </c>
      <c r="H6">
        <v>8</v>
      </c>
      <c r="I6">
        <v>13</v>
      </c>
      <c r="J6" t="s">
        <v>56</v>
      </c>
      <c r="K6" t="s">
        <v>66</v>
      </c>
    </row>
    <row r="7" spans="1:11" x14ac:dyDescent="0.25">
      <c r="A7" t="s">
        <v>283</v>
      </c>
      <c r="B7" t="s">
        <v>117</v>
      </c>
      <c r="C7" t="s">
        <v>171</v>
      </c>
      <c r="D7" t="s">
        <v>174</v>
      </c>
      <c r="E7">
        <v>4</v>
      </c>
      <c r="F7">
        <v>1</v>
      </c>
      <c r="G7">
        <v>2</v>
      </c>
      <c r="H7">
        <v>7</v>
      </c>
      <c r="I7">
        <v>13</v>
      </c>
      <c r="J7" t="s">
        <v>56</v>
      </c>
      <c r="K7" t="s">
        <v>66</v>
      </c>
    </row>
    <row r="8" spans="1:11" x14ac:dyDescent="0.25">
      <c r="A8" t="s">
        <v>286</v>
      </c>
      <c r="B8" t="s">
        <v>38</v>
      </c>
      <c r="C8" t="s">
        <v>182</v>
      </c>
      <c r="D8" t="s">
        <v>183</v>
      </c>
      <c r="E8">
        <v>4</v>
      </c>
      <c r="F8">
        <v>3</v>
      </c>
      <c r="G8">
        <v>4</v>
      </c>
      <c r="H8">
        <v>11</v>
      </c>
      <c r="I8">
        <v>14</v>
      </c>
      <c r="J8" t="s">
        <v>71</v>
      </c>
      <c r="K8" t="s">
        <v>65</v>
      </c>
    </row>
    <row r="9" spans="1:11" x14ac:dyDescent="0.25">
      <c r="A9" t="s">
        <v>284</v>
      </c>
      <c r="B9" t="s">
        <v>119</v>
      </c>
      <c r="C9" t="s">
        <v>175</v>
      </c>
      <c r="D9" t="s">
        <v>177</v>
      </c>
      <c r="E9">
        <v>5</v>
      </c>
      <c r="F9">
        <v>1</v>
      </c>
      <c r="G9">
        <v>3</v>
      </c>
      <c r="H9">
        <v>9</v>
      </c>
      <c r="I9">
        <v>14</v>
      </c>
      <c r="J9" t="s">
        <v>71</v>
      </c>
      <c r="K9" t="s">
        <v>65</v>
      </c>
    </row>
    <row r="10" spans="1:11" x14ac:dyDescent="0.25">
      <c r="A10" t="s">
        <v>279</v>
      </c>
      <c r="B10" t="s">
        <v>117</v>
      </c>
      <c r="C10" t="s">
        <v>171</v>
      </c>
      <c r="D10" t="s">
        <v>174</v>
      </c>
      <c r="E10">
        <v>1</v>
      </c>
      <c r="F10">
        <v>4</v>
      </c>
      <c r="G10">
        <v>4</v>
      </c>
      <c r="H10">
        <v>9</v>
      </c>
      <c r="I10">
        <v>14</v>
      </c>
      <c r="J10" t="s">
        <v>71</v>
      </c>
      <c r="K10" t="s">
        <v>65</v>
      </c>
    </row>
    <row r="11" spans="1:11" x14ac:dyDescent="0.25">
      <c r="A11" t="s">
        <v>289</v>
      </c>
      <c r="B11" t="s">
        <v>117</v>
      </c>
      <c r="C11" t="s">
        <v>182</v>
      </c>
      <c r="D11" t="s">
        <v>183</v>
      </c>
      <c r="E11">
        <v>4</v>
      </c>
      <c r="F11">
        <v>3</v>
      </c>
      <c r="G11">
        <v>0</v>
      </c>
      <c r="H11">
        <v>7</v>
      </c>
      <c r="I11">
        <v>13</v>
      </c>
      <c r="J11" t="s">
        <v>56</v>
      </c>
      <c r="K11" t="s">
        <v>66</v>
      </c>
    </row>
    <row r="12" spans="1:11" x14ac:dyDescent="0.25">
      <c r="A12" t="s">
        <v>292</v>
      </c>
      <c r="B12" t="s">
        <v>111</v>
      </c>
      <c r="C12" t="s">
        <v>182</v>
      </c>
      <c r="D12" t="s">
        <v>183</v>
      </c>
      <c r="E12">
        <v>3</v>
      </c>
      <c r="F12">
        <v>1</v>
      </c>
      <c r="G12">
        <v>3</v>
      </c>
      <c r="H12">
        <v>7</v>
      </c>
      <c r="I12">
        <v>13</v>
      </c>
      <c r="J12" t="s">
        <v>56</v>
      </c>
      <c r="K12" t="s">
        <v>66</v>
      </c>
    </row>
    <row r="13" spans="1:11" x14ac:dyDescent="0.25">
      <c r="A13" t="s">
        <v>281</v>
      </c>
      <c r="B13" t="s">
        <v>119</v>
      </c>
      <c r="C13" t="s">
        <v>182</v>
      </c>
      <c r="D13" t="s">
        <v>183</v>
      </c>
      <c r="E13">
        <v>4</v>
      </c>
      <c r="F13">
        <v>1</v>
      </c>
      <c r="G13">
        <v>5</v>
      </c>
      <c r="H13">
        <v>10</v>
      </c>
      <c r="I13">
        <v>14</v>
      </c>
      <c r="J13" t="s">
        <v>71</v>
      </c>
      <c r="K13" t="s">
        <v>65</v>
      </c>
    </row>
    <row r="14" spans="1:11" x14ac:dyDescent="0.25">
      <c r="A14" t="s">
        <v>285</v>
      </c>
      <c r="B14" t="s">
        <v>119</v>
      </c>
      <c r="C14" t="s">
        <v>178</v>
      </c>
      <c r="D14" t="s">
        <v>181</v>
      </c>
      <c r="E14">
        <v>3</v>
      </c>
      <c r="F14">
        <v>2</v>
      </c>
      <c r="G14">
        <v>3</v>
      </c>
      <c r="H14">
        <v>8</v>
      </c>
      <c r="I14">
        <v>13</v>
      </c>
      <c r="J14" t="s">
        <v>56</v>
      </c>
      <c r="K14" t="s">
        <v>66</v>
      </c>
    </row>
    <row r="15" spans="1:11" x14ac:dyDescent="0.25">
      <c r="A15" t="s">
        <v>278</v>
      </c>
      <c r="B15" t="s">
        <v>38</v>
      </c>
      <c r="C15" t="s">
        <v>182</v>
      </c>
      <c r="D15" t="s">
        <v>183</v>
      </c>
      <c r="E15">
        <v>3</v>
      </c>
      <c r="F15">
        <v>4</v>
      </c>
      <c r="G15">
        <v>4</v>
      </c>
      <c r="H15">
        <v>11</v>
      </c>
      <c r="I15">
        <v>14</v>
      </c>
      <c r="J15" t="s">
        <v>71</v>
      </c>
      <c r="K15" t="s">
        <v>65</v>
      </c>
    </row>
    <row r="16" spans="1:11" x14ac:dyDescent="0.25">
      <c r="A16" t="s">
        <v>291</v>
      </c>
      <c r="B16" t="s">
        <v>113</v>
      </c>
      <c r="C16" t="s">
        <v>171</v>
      </c>
      <c r="D16" t="s">
        <v>174</v>
      </c>
      <c r="E16">
        <v>4</v>
      </c>
      <c r="F16">
        <v>3</v>
      </c>
      <c r="G16">
        <v>2</v>
      </c>
      <c r="H16">
        <v>9</v>
      </c>
      <c r="I16">
        <v>14</v>
      </c>
      <c r="J16" t="s">
        <v>71</v>
      </c>
      <c r="K16" t="s">
        <v>65</v>
      </c>
    </row>
    <row r="17" spans="1:11" x14ac:dyDescent="0.25">
      <c r="A17" t="s">
        <v>282</v>
      </c>
      <c r="B17" t="s">
        <v>117</v>
      </c>
      <c r="C17" t="s">
        <v>182</v>
      </c>
      <c r="D17" t="s">
        <v>183</v>
      </c>
      <c r="E17">
        <v>2</v>
      </c>
      <c r="F17">
        <v>2</v>
      </c>
      <c r="G17">
        <v>4</v>
      </c>
      <c r="H17">
        <v>8</v>
      </c>
      <c r="I17">
        <v>13</v>
      </c>
      <c r="J17" t="s">
        <v>56</v>
      </c>
      <c r="K17" t="s">
        <v>66</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EBCBE-F94C-496B-AA59-11380A9DFAFA}">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258</v>
      </c>
      <c r="D1" s="38" t="s">
        <v>259</v>
      </c>
    </row>
    <row r="2" spans="1:4" x14ac:dyDescent="0.25">
      <c r="A2" t="s">
        <v>294</v>
      </c>
      <c r="B2" t="s">
        <v>78</v>
      </c>
      <c r="C2" t="s">
        <v>69</v>
      </c>
      <c r="D2" t="s">
        <v>79</v>
      </c>
    </row>
    <row r="3" spans="1:4" x14ac:dyDescent="0.25">
      <c r="A3" t="s">
        <v>295</v>
      </c>
      <c r="B3" t="s">
        <v>78</v>
      </c>
      <c r="C3" t="s">
        <v>69</v>
      </c>
      <c r="D3" t="s">
        <v>79</v>
      </c>
    </row>
    <row r="4" spans="1:4" x14ac:dyDescent="0.25">
      <c r="A4" t="s">
        <v>296</v>
      </c>
      <c r="B4" t="s">
        <v>78</v>
      </c>
      <c r="C4" t="s">
        <v>69</v>
      </c>
      <c r="D4" t="s">
        <v>79</v>
      </c>
    </row>
    <row r="5" spans="1:4" x14ac:dyDescent="0.25">
      <c r="A5" t="s">
        <v>297</v>
      </c>
      <c r="B5" t="s">
        <v>78</v>
      </c>
      <c r="C5" t="s">
        <v>69</v>
      </c>
      <c r="D5" t="s">
        <v>79</v>
      </c>
    </row>
    <row r="6" spans="1:4" x14ac:dyDescent="0.25">
      <c r="A6" t="s">
        <v>298</v>
      </c>
      <c r="B6" t="s">
        <v>78</v>
      </c>
      <c r="C6" t="s">
        <v>69</v>
      </c>
      <c r="D6" t="s">
        <v>79</v>
      </c>
    </row>
    <row r="7" spans="1:4" x14ac:dyDescent="0.25">
      <c r="A7" t="s">
        <v>299</v>
      </c>
      <c r="B7" t="s">
        <v>78</v>
      </c>
      <c r="C7" t="s">
        <v>69</v>
      </c>
      <c r="D7" t="s">
        <v>79</v>
      </c>
    </row>
    <row r="8" spans="1:4" x14ac:dyDescent="0.25">
      <c r="A8" t="s">
        <v>300</v>
      </c>
      <c r="B8" t="s">
        <v>78</v>
      </c>
      <c r="C8" t="s">
        <v>69</v>
      </c>
      <c r="D8" t="s">
        <v>79</v>
      </c>
    </row>
    <row r="9" spans="1:4" x14ac:dyDescent="0.25">
      <c r="A9" t="s">
        <v>301</v>
      </c>
      <c r="B9" t="s">
        <v>78</v>
      </c>
      <c r="C9" t="s">
        <v>69</v>
      </c>
      <c r="D9" t="s">
        <v>79</v>
      </c>
    </row>
    <row r="10" spans="1:4" x14ac:dyDescent="0.25">
      <c r="A10" t="s">
        <v>302</v>
      </c>
      <c r="B10" t="s">
        <v>78</v>
      </c>
      <c r="C10" t="s">
        <v>69</v>
      </c>
      <c r="D10" t="s">
        <v>79</v>
      </c>
    </row>
    <row r="11" spans="1:4" x14ac:dyDescent="0.25">
      <c r="A11" t="s">
        <v>303</v>
      </c>
      <c r="B11" t="s">
        <v>78</v>
      </c>
      <c r="C11" t="s">
        <v>69</v>
      </c>
      <c r="D11" t="s">
        <v>79</v>
      </c>
    </row>
    <row r="12" spans="1:4" x14ac:dyDescent="0.25">
      <c r="A12" t="s">
        <v>304</v>
      </c>
      <c r="B12" t="s">
        <v>78</v>
      </c>
      <c r="C12" t="s">
        <v>69</v>
      </c>
      <c r="D12" t="s">
        <v>79</v>
      </c>
    </row>
    <row r="13" spans="1:4" x14ac:dyDescent="0.25">
      <c r="A13" t="s">
        <v>305</v>
      </c>
      <c r="B13" t="s">
        <v>78</v>
      </c>
      <c r="C13" t="s">
        <v>69</v>
      </c>
      <c r="D13" t="s">
        <v>79</v>
      </c>
    </row>
    <row r="14" spans="1:4" x14ac:dyDescent="0.25">
      <c r="A14" t="s">
        <v>306</v>
      </c>
      <c r="B14" t="s">
        <v>78</v>
      </c>
      <c r="C14" t="s">
        <v>69</v>
      </c>
      <c r="D14" t="s">
        <v>79</v>
      </c>
    </row>
    <row r="15" spans="1:4" x14ac:dyDescent="0.25">
      <c r="A15" t="s">
        <v>307</v>
      </c>
      <c r="B15" t="s">
        <v>78</v>
      </c>
      <c r="C15" t="s">
        <v>69</v>
      </c>
      <c r="D15" t="s">
        <v>79</v>
      </c>
    </row>
    <row r="16" spans="1:4" x14ac:dyDescent="0.25">
      <c r="A16" t="s">
        <v>308</v>
      </c>
      <c r="B16" t="s">
        <v>78</v>
      </c>
      <c r="C16" t="s">
        <v>69</v>
      </c>
      <c r="D16" t="s">
        <v>79</v>
      </c>
    </row>
    <row r="17" spans="1:4" x14ac:dyDescent="0.25">
      <c r="A17" t="s">
        <v>309</v>
      </c>
      <c r="B17" t="s">
        <v>78</v>
      </c>
      <c r="C17" t="s">
        <v>69</v>
      </c>
      <c r="D17" t="s">
        <v>79</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3E105-35E4-4403-8C90-B50A82A62308}">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45</v>
      </c>
      <c r="B1" s="38" t="s">
        <v>120</v>
      </c>
      <c r="C1" s="38" t="s">
        <v>168</v>
      </c>
      <c r="D1" s="38" t="s">
        <v>169</v>
      </c>
      <c r="E1" s="38" t="s">
        <v>184</v>
      </c>
    </row>
    <row r="2" spans="1:5" x14ac:dyDescent="0.25">
      <c r="A2">
        <v>1</v>
      </c>
      <c r="B2" t="s">
        <v>185</v>
      </c>
      <c r="C2" t="s">
        <v>186</v>
      </c>
      <c r="D2" t="s">
        <v>187</v>
      </c>
      <c r="E2" t="s">
        <v>188</v>
      </c>
    </row>
    <row r="3" spans="1:5" x14ac:dyDescent="0.25">
      <c r="A3">
        <v>2</v>
      </c>
      <c r="B3" t="s">
        <v>189</v>
      </c>
      <c r="C3" t="s">
        <v>186</v>
      </c>
      <c r="D3" t="s">
        <v>140</v>
      </c>
      <c r="E3" t="s">
        <v>190</v>
      </c>
    </row>
    <row r="4" spans="1:5" x14ac:dyDescent="0.25">
      <c r="A4">
        <v>3</v>
      </c>
      <c r="B4" t="s">
        <v>191</v>
      </c>
      <c r="C4" t="s">
        <v>192</v>
      </c>
      <c r="D4" t="s">
        <v>193</v>
      </c>
      <c r="E4" t="s">
        <v>194</v>
      </c>
    </row>
    <row r="5" spans="1:5" x14ac:dyDescent="0.25">
      <c r="A5">
        <v>4</v>
      </c>
      <c r="B5" t="s">
        <v>195</v>
      </c>
      <c r="C5" t="s">
        <v>192</v>
      </c>
      <c r="D5" t="s">
        <v>180</v>
      </c>
      <c r="E5" t="s">
        <v>196</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7771F-994F-4D04-88BF-4C4DD762F2DA}">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310</v>
      </c>
      <c r="B1" s="38" t="s">
        <v>311</v>
      </c>
      <c r="C1" s="38" t="s">
        <v>328</v>
      </c>
      <c r="D1" s="38" t="s">
        <v>184</v>
      </c>
      <c r="E1" s="38" t="s">
        <v>329</v>
      </c>
      <c r="F1" s="38" t="s">
        <v>330</v>
      </c>
      <c r="G1" s="38" t="s">
        <v>331</v>
      </c>
      <c r="H1" s="38" t="s">
        <v>69</v>
      </c>
      <c r="I1" s="38" t="s">
        <v>325</v>
      </c>
      <c r="J1" s="38" t="s">
        <v>326</v>
      </c>
      <c r="K1" s="38" t="s">
        <v>327</v>
      </c>
    </row>
    <row r="2" spans="1:11" x14ac:dyDescent="0.25">
      <c r="A2" t="s">
        <v>298</v>
      </c>
      <c r="B2" t="s">
        <v>38</v>
      </c>
      <c r="C2" t="s">
        <v>189</v>
      </c>
      <c r="D2" t="s">
        <v>190</v>
      </c>
      <c r="E2">
        <v>2</v>
      </c>
      <c r="F2">
        <v>2</v>
      </c>
      <c r="G2">
        <v>2</v>
      </c>
      <c r="H2">
        <v>6</v>
      </c>
      <c r="I2">
        <v>13</v>
      </c>
      <c r="J2" t="s">
        <v>56</v>
      </c>
      <c r="K2" t="s">
        <v>66</v>
      </c>
    </row>
    <row r="3" spans="1:11" x14ac:dyDescent="0.25">
      <c r="A3" t="s">
        <v>305</v>
      </c>
      <c r="B3" t="s">
        <v>117</v>
      </c>
      <c r="C3" t="s">
        <v>191</v>
      </c>
      <c r="D3" t="s">
        <v>194</v>
      </c>
      <c r="E3">
        <v>2</v>
      </c>
      <c r="F3">
        <v>2</v>
      </c>
      <c r="G3">
        <v>2</v>
      </c>
      <c r="H3">
        <v>6</v>
      </c>
      <c r="I3">
        <v>13</v>
      </c>
      <c r="J3" t="s">
        <v>56</v>
      </c>
      <c r="K3" t="s">
        <v>66</v>
      </c>
    </row>
    <row r="4" spans="1:11" x14ac:dyDescent="0.25">
      <c r="A4" t="s">
        <v>308</v>
      </c>
      <c r="B4" t="s">
        <v>113</v>
      </c>
      <c r="C4" t="s">
        <v>195</v>
      </c>
      <c r="D4" t="s">
        <v>196</v>
      </c>
      <c r="E4">
        <v>3</v>
      </c>
      <c r="F4">
        <v>3</v>
      </c>
      <c r="G4">
        <v>1</v>
      </c>
      <c r="H4">
        <v>7</v>
      </c>
      <c r="I4">
        <v>13</v>
      </c>
      <c r="J4" t="s">
        <v>56</v>
      </c>
      <c r="K4" t="s">
        <v>66</v>
      </c>
    </row>
    <row r="5" spans="1:11" x14ac:dyDescent="0.25">
      <c r="A5" t="s">
        <v>299</v>
      </c>
      <c r="B5" t="s">
        <v>119</v>
      </c>
      <c r="C5" t="s">
        <v>195</v>
      </c>
      <c r="D5" t="s">
        <v>196</v>
      </c>
      <c r="E5">
        <v>2</v>
      </c>
      <c r="F5">
        <v>4</v>
      </c>
      <c r="G5">
        <v>3</v>
      </c>
      <c r="H5">
        <v>9</v>
      </c>
      <c r="I5">
        <v>14</v>
      </c>
      <c r="J5" t="s">
        <v>71</v>
      </c>
      <c r="K5" t="s">
        <v>65</v>
      </c>
    </row>
    <row r="6" spans="1:11" x14ac:dyDescent="0.25">
      <c r="A6" t="s">
        <v>296</v>
      </c>
      <c r="B6" t="s">
        <v>38</v>
      </c>
      <c r="C6" t="s">
        <v>189</v>
      </c>
      <c r="D6" t="s">
        <v>190</v>
      </c>
      <c r="E6">
        <v>2</v>
      </c>
      <c r="F6">
        <v>0</v>
      </c>
      <c r="G6">
        <v>2</v>
      </c>
      <c r="H6">
        <v>4</v>
      </c>
      <c r="I6">
        <v>12</v>
      </c>
      <c r="J6" t="s">
        <v>70</v>
      </c>
      <c r="K6" t="s">
        <v>67</v>
      </c>
    </row>
    <row r="7" spans="1:11" x14ac:dyDescent="0.25">
      <c r="A7" t="s">
        <v>302</v>
      </c>
      <c r="B7" t="s">
        <v>117</v>
      </c>
      <c r="C7" t="s">
        <v>191</v>
      </c>
      <c r="D7" t="s">
        <v>194</v>
      </c>
      <c r="E7">
        <v>2</v>
      </c>
      <c r="F7">
        <v>3</v>
      </c>
      <c r="G7">
        <v>2</v>
      </c>
      <c r="H7">
        <v>7</v>
      </c>
      <c r="I7">
        <v>13</v>
      </c>
      <c r="J7" t="s">
        <v>56</v>
      </c>
      <c r="K7" t="s">
        <v>66</v>
      </c>
    </row>
    <row r="8" spans="1:11" x14ac:dyDescent="0.25">
      <c r="A8" t="s">
        <v>307</v>
      </c>
      <c r="B8" t="s">
        <v>119</v>
      </c>
      <c r="C8" t="s">
        <v>195</v>
      </c>
      <c r="D8" t="s">
        <v>196</v>
      </c>
      <c r="E8">
        <v>2</v>
      </c>
      <c r="F8">
        <v>3</v>
      </c>
      <c r="G8">
        <v>2</v>
      </c>
      <c r="H8">
        <v>7</v>
      </c>
      <c r="I8">
        <v>13</v>
      </c>
      <c r="J8" t="s">
        <v>56</v>
      </c>
      <c r="K8" t="s">
        <v>66</v>
      </c>
    </row>
    <row r="9" spans="1:11" x14ac:dyDescent="0.25">
      <c r="A9" t="s">
        <v>297</v>
      </c>
      <c r="B9" t="s">
        <v>113</v>
      </c>
      <c r="C9" t="s">
        <v>191</v>
      </c>
      <c r="D9" t="s">
        <v>194</v>
      </c>
      <c r="E9">
        <v>2</v>
      </c>
      <c r="F9">
        <v>2</v>
      </c>
      <c r="G9">
        <v>1</v>
      </c>
      <c r="H9">
        <v>5</v>
      </c>
      <c r="I9">
        <v>12</v>
      </c>
      <c r="J9" t="s">
        <v>70</v>
      </c>
      <c r="K9" t="s">
        <v>67</v>
      </c>
    </row>
    <row r="10" spans="1:11" x14ac:dyDescent="0.25">
      <c r="A10" t="s">
        <v>294</v>
      </c>
      <c r="B10" t="s">
        <v>113</v>
      </c>
      <c r="C10" t="s">
        <v>189</v>
      </c>
      <c r="D10" t="s">
        <v>190</v>
      </c>
      <c r="E10">
        <v>1</v>
      </c>
      <c r="F10">
        <v>3</v>
      </c>
      <c r="G10">
        <v>4</v>
      </c>
      <c r="H10">
        <v>8</v>
      </c>
      <c r="I10">
        <v>13</v>
      </c>
      <c r="J10" t="s">
        <v>56</v>
      </c>
      <c r="K10" t="s">
        <v>66</v>
      </c>
    </row>
    <row r="11" spans="1:11" x14ac:dyDescent="0.25">
      <c r="A11" t="s">
        <v>300</v>
      </c>
      <c r="B11" t="s">
        <v>117</v>
      </c>
      <c r="C11" t="s">
        <v>191</v>
      </c>
      <c r="D11" t="s">
        <v>194</v>
      </c>
      <c r="E11">
        <v>1</v>
      </c>
      <c r="F11">
        <v>2</v>
      </c>
      <c r="G11">
        <v>3</v>
      </c>
      <c r="H11">
        <v>6</v>
      </c>
      <c r="I11">
        <v>13</v>
      </c>
      <c r="J11" t="s">
        <v>56</v>
      </c>
      <c r="K11" t="s">
        <v>66</v>
      </c>
    </row>
    <row r="12" spans="1:11" x14ac:dyDescent="0.25">
      <c r="A12" t="s">
        <v>306</v>
      </c>
      <c r="B12" t="s">
        <v>115</v>
      </c>
      <c r="C12" t="s">
        <v>189</v>
      </c>
      <c r="D12" t="s">
        <v>190</v>
      </c>
      <c r="E12">
        <v>5</v>
      </c>
      <c r="F12">
        <v>4</v>
      </c>
      <c r="G12">
        <v>2</v>
      </c>
      <c r="H12">
        <v>11</v>
      </c>
      <c r="I12">
        <v>14</v>
      </c>
      <c r="J12" t="s">
        <v>71</v>
      </c>
      <c r="K12" t="s">
        <v>65</v>
      </c>
    </row>
    <row r="13" spans="1:11" x14ac:dyDescent="0.25">
      <c r="A13" t="s">
        <v>304</v>
      </c>
      <c r="B13" t="s">
        <v>111</v>
      </c>
      <c r="C13" t="s">
        <v>185</v>
      </c>
      <c r="D13" t="s">
        <v>188</v>
      </c>
      <c r="E13">
        <v>2</v>
      </c>
      <c r="F13">
        <v>3</v>
      </c>
      <c r="G13">
        <v>1</v>
      </c>
      <c r="H13">
        <v>6</v>
      </c>
      <c r="I13">
        <v>13</v>
      </c>
      <c r="J13" t="s">
        <v>56</v>
      </c>
      <c r="K13" t="s">
        <v>66</v>
      </c>
    </row>
    <row r="14" spans="1:11" x14ac:dyDescent="0.25">
      <c r="A14" t="s">
        <v>295</v>
      </c>
      <c r="B14" t="s">
        <v>38</v>
      </c>
      <c r="C14" t="s">
        <v>185</v>
      </c>
      <c r="D14" t="s">
        <v>188</v>
      </c>
      <c r="E14">
        <v>3</v>
      </c>
      <c r="F14">
        <v>3</v>
      </c>
      <c r="G14">
        <v>1</v>
      </c>
      <c r="H14">
        <v>7</v>
      </c>
      <c r="I14">
        <v>13</v>
      </c>
      <c r="J14" t="s">
        <v>56</v>
      </c>
      <c r="K14" t="s">
        <v>66</v>
      </c>
    </row>
    <row r="15" spans="1:11" x14ac:dyDescent="0.25">
      <c r="A15" t="s">
        <v>303</v>
      </c>
      <c r="B15" t="s">
        <v>38</v>
      </c>
      <c r="C15" t="s">
        <v>191</v>
      </c>
      <c r="D15" t="s">
        <v>194</v>
      </c>
      <c r="E15">
        <v>4</v>
      </c>
      <c r="F15">
        <v>3</v>
      </c>
      <c r="G15">
        <v>2</v>
      </c>
      <c r="H15">
        <v>9</v>
      </c>
      <c r="I15">
        <v>14</v>
      </c>
      <c r="J15" t="s">
        <v>71</v>
      </c>
      <c r="K15" t="s">
        <v>65</v>
      </c>
    </row>
    <row r="16" spans="1:11" x14ac:dyDescent="0.25">
      <c r="A16" t="s">
        <v>309</v>
      </c>
      <c r="B16" t="s">
        <v>38</v>
      </c>
      <c r="C16" t="s">
        <v>185</v>
      </c>
      <c r="D16" t="s">
        <v>188</v>
      </c>
      <c r="E16">
        <v>1</v>
      </c>
      <c r="F16">
        <v>0</v>
      </c>
      <c r="G16">
        <v>5</v>
      </c>
      <c r="H16">
        <v>6</v>
      </c>
      <c r="I16">
        <v>13</v>
      </c>
      <c r="J16" t="s">
        <v>56</v>
      </c>
      <c r="K16" t="s">
        <v>66</v>
      </c>
    </row>
    <row r="17" spans="1:11" x14ac:dyDescent="0.25">
      <c r="A17" t="s">
        <v>301</v>
      </c>
      <c r="B17" t="s">
        <v>119</v>
      </c>
      <c r="C17" t="s">
        <v>185</v>
      </c>
      <c r="D17" t="s">
        <v>188</v>
      </c>
      <c r="E17">
        <v>4</v>
      </c>
      <c r="F17">
        <v>2</v>
      </c>
      <c r="G17">
        <v>1</v>
      </c>
      <c r="H17">
        <v>7</v>
      </c>
      <c r="I17">
        <v>13</v>
      </c>
      <c r="J17" t="s">
        <v>56</v>
      </c>
      <c r="K17" t="s">
        <v>66</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44</v>
      </c>
      <c r="B1" s="12" t="s">
        <v>45</v>
      </c>
      <c r="C1" s="12" t="s">
        <v>46</v>
      </c>
      <c r="D1" s="12" t="s">
        <v>47</v>
      </c>
      <c r="E1" s="12" t="s">
        <v>48</v>
      </c>
      <c r="F1" s="12" t="s">
        <v>49</v>
      </c>
      <c r="I1" s="29" t="s">
        <v>50</v>
      </c>
      <c r="J1" s="30"/>
      <c r="K1" s="30"/>
      <c r="L1" s="30"/>
      <c r="M1" s="31"/>
    </row>
    <row r="2" spans="1:13" x14ac:dyDescent="0.25">
      <c r="A2" s="13">
        <v>0</v>
      </c>
      <c r="B2" s="13">
        <v>1</v>
      </c>
      <c r="C2" s="13" t="s">
        <v>51</v>
      </c>
      <c r="D2" s="13">
        <v>5</v>
      </c>
      <c r="E2" s="13" t="s">
        <v>52</v>
      </c>
      <c r="F2" s="13" t="s">
        <v>53</v>
      </c>
      <c r="G2" s="14"/>
      <c r="I2" s="32"/>
      <c r="J2" s="33"/>
      <c r="K2" s="33"/>
      <c r="L2" s="33"/>
      <c r="M2" s="34"/>
    </row>
    <row r="3" spans="1:13" x14ac:dyDescent="0.25">
      <c r="A3" s="13">
        <v>5</v>
      </c>
      <c r="B3" s="13">
        <v>2</v>
      </c>
      <c r="C3" s="13" t="s">
        <v>51</v>
      </c>
      <c r="D3" s="13">
        <v>10</v>
      </c>
      <c r="E3" s="13" t="s">
        <v>54</v>
      </c>
      <c r="F3" s="13" t="s">
        <v>55</v>
      </c>
      <c r="G3" s="15"/>
      <c r="I3" s="32"/>
      <c r="J3" s="33"/>
      <c r="K3" s="33"/>
      <c r="L3" s="33"/>
      <c r="M3" s="34"/>
    </row>
    <row r="4" spans="1:13" x14ac:dyDescent="0.25">
      <c r="A4" s="13">
        <v>10</v>
      </c>
      <c r="B4" s="13">
        <v>3</v>
      </c>
      <c r="C4" s="13" t="s">
        <v>51</v>
      </c>
      <c r="D4" s="13">
        <v>15</v>
      </c>
      <c r="E4" s="13" t="s">
        <v>56</v>
      </c>
      <c r="F4" s="13" t="s">
        <v>57</v>
      </c>
      <c r="G4" s="16"/>
      <c r="I4" s="35"/>
      <c r="J4" s="36"/>
      <c r="K4" s="36"/>
      <c r="L4" s="36"/>
      <c r="M4" s="37"/>
    </row>
    <row r="5" spans="1:13" x14ac:dyDescent="0.25">
      <c r="A5" s="13">
        <v>15</v>
      </c>
      <c r="B5" s="13">
        <v>4</v>
      </c>
      <c r="C5" s="13" t="s">
        <v>51</v>
      </c>
      <c r="D5" s="13">
        <v>20</v>
      </c>
      <c r="E5" s="13" t="s">
        <v>58</v>
      </c>
      <c r="F5" s="13" t="s">
        <v>59</v>
      </c>
      <c r="G5" s="17"/>
    </row>
    <row r="6" spans="1:13" x14ac:dyDescent="0.25">
      <c r="A6" s="13">
        <v>20</v>
      </c>
      <c r="B6" s="13">
        <v>5</v>
      </c>
      <c r="C6" s="13" t="s">
        <v>51</v>
      </c>
      <c r="D6" s="13">
        <v>25</v>
      </c>
      <c r="E6" s="13" t="s">
        <v>60</v>
      </c>
      <c r="F6" s="13" t="s">
        <v>61</v>
      </c>
      <c r="G6" s="18"/>
    </row>
    <row r="7" spans="1:13" x14ac:dyDescent="0.25">
      <c r="A7" s="13">
        <v>0</v>
      </c>
      <c r="B7" s="13">
        <v>6</v>
      </c>
      <c r="C7" s="13" t="s">
        <v>62</v>
      </c>
      <c r="D7" s="13">
        <v>5</v>
      </c>
      <c r="E7" s="13" t="s">
        <v>63</v>
      </c>
      <c r="F7" s="13" t="s">
        <v>64</v>
      </c>
      <c r="G7" s="19"/>
    </row>
    <row r="8" spans="1:13" x14ac:dyDescent="0.25">
      <c r="A8" s="13">
        <v>5</v>
      </c>
      <c r="B8" s="13">
        <v>7</v>
      </c>
      <c r="C8" s="13" t="s">
        <v>62</v>
      </c>
      <c r="D8" s="13">
        <v>10</v>
      </c>
      <c r="E8" s="13" t="s">
        <v>54</v>
      </c>
      <c r="F8" s="13" t="s">
        <v>65</v>
      </c>
      <c r="G8" s="20"/>
    </row>
    <row r="9" spans="1:13" x14ac:dyDescent="0.25">
      <c r="A9" s="13">
        <v>10</v>
      </c>
      <c r="B9" s="13">
        <v>8</v>
      </c>
      <c r="C9" s="13" t="s">
        <v>62</v>
      </c>
      <c r="D9" s="13">
        <v>15</v>
      </c>
      <c r="E9" s="13" t="s">
        <v>56</v>
      </c>
      <c r="F9" s="13" t="s">
        <v>66</v>
      </c>
      <c r="G9" s="21"/>
    </row>
    <row r="10" spans="1:13" x14ac:dyDescent="0.25">
      <c r="A10" s="13">
        <v>15</v>
      </c>
      <c r="B10" s="13">
        <v>9</v>
      </c>
      <c r="C10" s="13" t="s">
        <v>62</v>
      </c>
      <c r="D10" s="13">
        <v>20</v>
      </c>
      <c r="E10" s="13" t="s">
        <v>58</v>
      </c>
      <c r="F10" s="13" t="s">
        <v>67</v>
      </c>
      <c r="G10" s="22"/>
    </row>
    <row r="11" spans="1:13" x14ac:dyDescent="0.25">
      <c r="A11" s="13">
        <v>20</v>
      </c>
      <c r="B11" s="13">
        <v>10</v>
      </c>
      <c r="C11" s="13" t="s">
        <v>62</v>
      </c>
      <c r="D11" s="13">
        <v>25</v>
      </c>
      <c r="E11" s="13" t="s">
        <v>60</v>
      </c>
      <c r="F11" s="13" t="s">
        <v>68</v>
      </c>
      <c r="G11" s="23"/>
    </row>
    <row r="12" spans="1:13" x14ac:dyDescent="0.25">
      <c r="A12" s="13">
        <v>0</v>
      </c>
      <c r="B12" s="13">
        <v>11</v>
      </c>
      <c r="C12" s="13" t="s">
        <v>69</v>
      </c>
      <c r="D12" s="13">
        <v>3</v>
      </c>
      <c r="E12" s="13" t="s">
        <v>63</v>
      </c>
      <c r="F12" s="13" t="s">
        <v>68</v>
      </c>
      <c r="G12" s="23"/>
    </row>
    <row r="13" spans="1:13" x14ac:dyDescent="0.25">
      <c r="A13" s="13">
        <v>3</v>
      </c>
      <c r="B13" s="13">
        <v>12</v>
      </c>
      <c r="C13" s="13" t="s">
        <v>69</v>
      </c>
      <c r="D13" s="13">
        <v>6</v>
      </c>
      <c r="E13" s="13" t="s">
        <v>70</v>
      </c>
      <c r="F13" s="13" t="s">
        <v>67</v>
      </c>
      <c r="G13" s="22"/>
    </row>
    <row r="14" spans="1:13" x14ac:dyDescent="0.25">
      <c r="A14" s="13">
        <v>6</v>
      </c>
      <c r="B14" s="13">
        <v>13</v>
      </c>
      <c r="C14" s="13" t="s">
        <v>69</v>
      </c>
      <c r="D14" s="13">
        <v>9</v>
      </c>
      <c r="E14" s="13" t="s">
        <v>56</v>
      </c>
      <c r="F14" s="13" t="s">
        <v>66</v>
      </c>
      <c r="G14" s="21"/>
    </row>
    <row r="15" spans="1:13" x14ac:dyDescent="0.25">
      <c r="A15" s="13">
        <v>9</v>
      </c>
      <c r="B15" s="13">
        <v>14</v>
      </c>
      <c r="C15" s="13" t="s">
        <v>69</v>
      </c>
      <c r="D15" s="13">
        <v>12</v>
      </c>
      <c r="E15" s="13" t="s">
        <v>71</v>
      </c>
      <c r="F15" s="13" t="s">
        <v>65</v>
      </c>
      <c r="G15" s="20"/>
    </row>
    <row r="16" spans="1:13" x14ac:dyDescent="0.25">
      <c r="A16" s="13">
        <v>12</v>
      </c>
      <c r="B16" s="13">
        <v>15</v>
      </c>
      <c r="C16" s="13" t="s">
        <v>69</v>
      </c>
      <c r="D16" s="13">
        <v>15</v>
      </c>
      <c r="E16" s="13" t="s">
        <v>72</v>
      </c>
      <c r="F16" s="13" t="s">
        <v>64</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73</v>
      </c>
    </row>
    <row r="3" spans="1:7" x14ac:dyDescent="0.25">
      <c r="A3" s="8" t="s">
        <v>74</v>
      </c>
      <c r="C3" s="8" t="s">
        <v>75</v>
      </c>
      <c r="E3" s="8" t="s">
        <v>76</v>
      </c>
      <c r="G3" s="8" t="s">
        <v>77</v>
      </c>
    </row>
    <row r="4" spans="1:7" x14ac:dyDescent="0.25">
      <c r="A4" s="6" t="s">
        <v>78</v>
      </c>
      <c r="C4" s="6" t="s">
        <v>79</v>
      </c>
      <c r="E4" s="6" t="s">
        <v>79</v>
      </c>
      <c r="G4" s="24">
        <v>0</v>
      </c>
    </row>
    <row r="5" spans="1:7" x14ac:dyDescent="0.25">
      <c r="A5" s="6" t="s">
        <v>80</v>
      </c>
      <c r="C5" s="6" t="s">
        <v>81</v>
      </c>
      <c r="E5" s="6" t="s">
        <v>82</v>
      </c>
      <c r="G5" s="24">
        <v>0.05</v>
      </c>
    </row>
    <row r="6" spans="1:7" x14ac:dyDescent="0.25">
      <c r="A6" s="6" t="s">
        <v>83</v>
      </c>
      <c r="C6" s="6" t="s">
        <v>82</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F7836C8-6205-4B4B-83BB-D773662B31E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2026-09-04T21:45:25Z</dcterms:created>
  <dcterms:modified xsi:type="dcterms:W3CDTF">2026-09-04T21:51:49Z</dcterms:modified>
</cp:coreProperties>
</file>