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137A6E5B-AF23-4355-AAE6-267126404762}"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INF.xlsxAssistanceScores" hidden="1">AssistanceScores[]</definedName>
    <definedName name="_xlcn.WorksheetConnection_CentreINF.xlsxAssistanceType" hidden="1">AssistanceType[]</definedName>
    <definedName name="_xlcn.WorksheetConnection_CentreINF.xlsxCentres" hidden="1">Centres[]</definedName>
    <definedName name="_xlcn.WorksheetConnection_CentreINF.xlsxInitiativeScores" hidden="1">InitiativeScores[]</definedName>
    <definedName name="_xlcn.WorksheetConnection_CentreINF.xlsxInitiativeType" hidden="1">InitiativeType[]</definedName>
    <definedName name="_xlcn.WorksheetConnection_CentreINF.xlsxPosition" hidden="1">Position[]</definedName>
    <definedName name="_xlcn.WorksheetConnection_CentreINF.xlsxPriorities" hidden="1">Priorities[]</definedName>
    <definedName name="_xlcn.WorksheetConnection_CentreINF.xlsxPriorityAssistance" hidden="1">PriorityAssistance[]</definedName>
    <definedName name="_xlcn.WorksheetConnection_CentreINF.xlsxPriorityInitiative" hidden="1">PriorityInitiative[]</definedName>
    <definedName name="_xlcn.WorksheetConnection_CentreINF.xlsxPriorityTactical" hidden="1">PriorityTactical[]</definedName>
    <definedName name="_xlcn.WorksheetConnection_CentreINF.xlsxProblemSet" hidden="1">ProblemSet[]</definedName>
    <definedName name="_xlcn.WorksheetConnection_CentreINF.xlsxRatingLookup" hidden="1">RatingLookup[]</definedName>
    <definedName name="_xlcn.WorksheetConnection_CentreINF.xlsxResourceAllocation" hidden="1">ResourceAllocation[]</definedName>
    <definedName name="_xlcn.WorksheetConnection_CentreINF.xlsxResources" hidden="1">Resources[]</definedName>
    <definedName name="_xlcn.WorksheetConnection_CentreINF.xlsxTacticalScores" hidden="1">TacticalScores[]</definedName>
    <definedName name="_xlcn.WorksheetConnection_CentreINF.xlsxTeams" hidden="1">Teams[]</definedName>
    <definedName name="Assistance">PriorityAssistance[Title]</definedName>
    <definedName name="BuildStamp">Instructions!$B$41</definedName>
    <definedName name="CentreCode">Instructions!$B$40</definedName>
    <definedName name="CentreName">Instructions!$B$39</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'Resources'!$A$1:$D$27</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INF.xlsx!Centres"/>
          <x15:modelTable id="Position" name="Position" connection="WorksheetConnection_Centre-INF.xlsx!Position"/>
          <x15:modelTable id="ProblemSet" name="ProblemSet" connection="WorksheetConnection_Centre-INF.xlsx!ProblemSet"/>
          <x15:modelTable id="InitiativeType" name="InitiativeType" connection="WorksheetConnection_Centre-INF.xlsx!InitiativeType"/>
          <x15:modelTable id="AssistanceType" name="AssistanceType" connection="WorksheetConnection_Centre-INF.xlsx!AssistanceType"/>
          <x15:modelTable id="RatingLookup" name="RatingLookup" connection="WorksheetConnection_Centre-INF.xlsx!RatingLookup"/>
          <x15:modelTable id="Resources" name="Resources" connection="WorksheetConnection_Centre-INF.xlsx!Resources"/>
          <x15:modelTable id="PriorityTactical" name="PriorityTactical" connection="WorksheetConnection_Centre-INF.xlsx!PriorityTactical"/>
          <x15:modelTable id="PriorityInitiative" name="PriorityInitiative" connection="WorksheetConnection_Centre-INF.xlsx!PriorityInitiative"/>
          <x15:modelTable id="PriorityAssistance" name="PriorityAssistance" connection="WorksheetConnection_Centre-INF.xlsx!PriorityAssistance"/>
          <x15:modelTable id="TacticalScores" name="TacticalScores" connection="WorksheetConnection_Centre-INF.xlsx!TacticalScores"/>
          <x15:modelTable id="InitiativeScores" name="InitiativeScores" connection="WorksheetConnection_Centre-INF.xlsx!InitiativeScores"/>
          <x15:modelTable id="AssistanceScores" name="AssistanceScores" connection="WorksheetConnection_Centre-INF.xlsx!AssistanceScores"/>
          <x15:modelTable id="Teams" name="Teams" connection="WorksheetConnection_Centre-INF.xlsx!Teams"/>
          <x15:modelTable id="Priorities" name="Priorities" connection="WorksheetConnection_Centre-INF.xlsx!Priorities"/>
          <x15:modelTable id="ResourceAllocation" name="ResourceAllocation" connection="WorksheetConnection_Centre-INF.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7" i="1"/>
  <c r="B36" i="1"/>
  <c r="B35" i="1"/>
  <c r="B34" i="1"/>
  <c r="B33" i="1"/>
  <c r="B3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C1CA897-6371-4267-A818-616F7E44EB02}" keepAlive="1" name="Connection" type="5" refreshedVersion="8" saveData="1">
    <dbPr connection="Provider=Microsoft.Mashup.OleDb.1;Data Source=$Workbook$;Location=Centres;Extended Properties=&quot;&quot;" command="SELECT * FROM [Centres]"/>
  </connection>
  <connection id="2" xr16:uid="{B06AE1B8-4125-4B2C-B50B-C1E822777A41}" keepAlive="1" name="Connection1" type="5" refreshedVersion="8" saveData="1">
    <dbPr connection="Provider=Microsoft.Mashup.OleDb.1;Data Source=$Workbook$;Location=Position;Extended Properties=&quot;&quot;" command="SELECT * FROM [Position]"/>
  </connection>
  <connection id="3" xr16:uid="{0C4CF926-F0A0-4C88-98C3-C8D98C1E1450}" keepAlive="1" name="Connection10" type="5" refreshedVersion="8" saveData="1">
    <dbPr connection="Provider=Microsoft.Mashup.OleDb.1;Data Source=$Workbook$;Location=InitiativeScores;Extended Properties=&quot;&quot;" command="SELECT * FROM [InitiativeScores]"/>
  </connection>
  <connection id="4" xr16:uid="{FA033FEC-F7ED-475B-A2C2-8080136FB861}" keepAlive="1" name="Connection11" type="5" refreshedVersion="8" saveData="1">
    <dbPr connection="Provider=Microsoft.Mashup.OleDb.1;Data Source=$Workbook$;Location=AssistanceScores;Extended Properties=&quot;&quot;" command="SELECT * FROM [AssistanceScores]"/>
  </connection>
  <connection id="5" xr16:uid="{EF6605BA-D0E7-4E66-8A05-09656FDAA447}" keepAlive="1" name="Connection2" type="5" refreshedVersion="8" saveData="1">
    <dbPr connection="Provider=Microsoft.Mashup.OleDb.1;Data Source=$Workbook$;Location=ProblemSet;Extended Properties=&quot;&quot;" command="SELECT * FROM [ProblemSet]"/>
  </connection>
  <connection id="6" xr16:uid="{B987A4E7-E994-4173-9A9C-35875B1A758D}" keepAlive="1" name="Connection3" type="5" refreshedVersion="8" saveData="1">
    <dbPr connection="Provider=Microsoft.Mashup.OleDb.1;Data Source=$Workbook$;Location=InitiativeType;Extended Properties=&quot;&quot;" command="SELECT * FROM [InitiativeType]"/>
  </connection>
  <connection id="7" xr16:uid="{3FD68F92-E5C8-4BB7-80D1-D97963BCF48A}" keepAlive="1" name="Connection4" type="5" refreshedVersion="8" saveData="1">
    <dbPr connection="Provider=Microsoft.Mashup.OleDb.1;Data Source=$Workbook$;Location=AssistanceType;Extended Properties=&quot;&quot;" command="SELECT * FROM [AssistanceType]"/>
  </connection>
  <connection id="8" xr16:uid="{C611A83D-FAC6-425C-8F0F-BE6B801BB0DA}" keepAlive="1" name="Connection5" type="5" refreshedVersion="8" saveData="1">
    <dbPr connection="Provider=Microsoft.Mashup.OleDb.1;Data Source=$Workbook$;Location=Resources;Extended Properties=&quot;&quot;" command="SELECT * FROM [Resources]"/>
  </connection>
  <connection id="9" xr16:uid="{27ECE107-E7B6-46E1-AF81-22CB27257614}" keepAlive="1" name="Connection6" type="5" refreshedVersion="8" saveData="1">
    <dbPr connection="Provider=Microsoft.Mashup.OleDb.1;Data Source=$Workbook$;Location=PriorityTactical;Extended Properties=&quot;&quot;" command="SELECT * FROM [PriorityTactical]"/>
  </connection>
  <connection id="10" xr16:uid="{807971B3-D4BC-411E-8CC5-069551420E4E}" keepAlive="1" name="Connection7" type="5" refreshedVersion="8" saveData="1">
    <dbPr connection="Provider=Microsoft.Mashup.OleDb.1;Data Source=$Workbook$;Location=PriorityInitiative;Extended Properties=&quot;&quot;" command="SELECT * FROM [PriorityInitiative]"/>
  </connection>
  <connection id="11" xr16:uid="{6638C743-DB9B-46A1-B341-7235DE764D95}" keepAlive="1" name="Connection8" type="5" refreshedVersion="8" saveData="1">
    <dbPr connection="Provider=Microsoft.Mashup.OleDb.1;Data Source=$Workbook$;Location=PriorityAssistance;Extended Properties=&quot;&quot;" command="SELECT * FROM [PriorityAssistance]"/>
  </connection>
  <connection id="12" xr16:uid="{EFDF8CB4-1FCA-4F06-B01C-CF7DDE78636E}" keepAlive="1" name="Connection9" type="5" refreshedVersion="8" saveData="1">
    <dbPr connection="Provider=Microsoft.Mashup.OleDb.1;Data Source=$Workbook$;Location=TacticalScores;Extended Properties=&quot;&quot;" command="SELECT * FROM [TacticalScores]"/>
  </connection>
  <connection id="13" xr16:uid="{E375D3AD-3BCF-46CD-ABD5-D43F481919A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6D14CC07-6197-44BB-A7D4-46B43C0139CD}" name="WorksheetConnection_Centre-INF.xlsx!AssistanceScores" type="102" refreshedVersion="8" minRefreshableVersion="5">
    <extLst>
      <ext xmlns:x15="http://schemas.microsoft.com/office/spreadsheetml/2010/11/main" uri="{DE250136-89BD-433C-8126-D09CA5730AF9}">
        <x15:connection id="AssistanceScores">
          <x15:rangePr sourceName="_xlcn.WorksheetConnection_CentreINF.xlsxAssistanceScores"/>
        </x15:connection>
      </ext>
    </extLst>
  </connection>
  <connection id="15" xr16:uid="{0BBA5A24-246B-4A27-B38D-955CF7B01A4D}" name="WorksheetConnection_Centre-INF.xlsx!AssistanceType" type="102" refreshedVersion="8" minRefreshableVersion="5">
    <extLst>
      <ext xmlns:x15="http://schemas.microsoft.com/office/spreadsheetml/2010/11/main" uri="{DE250136-89BD-433C-8126-D09CA5730AF9}">
        <x15:connection id="AssistanceType">
          <x15:rangePr sourceName="_xlcn.WorksheetConnection_CentreINF.xlsxAssistanceType"/>
        </x15:connection>
      </ext>
    </extLst>
  </connection>
  <connection id="16" xr16:uid="{E5E26350-0A9F-4710-8681-0CA82366A36F}" name="WorksheetConnection_Centre-INF.xlsx!Centres" type="102" refreshedVersion="8" minRefreshableVersion="5">
    <extLst>
      <ext xmlns:x15="http://schemas.microsoft.com/office/spreadsheetml/2010/11/main" uri="{DE250136-89BD-433C-8126-D09CA5730AF9}">
        <x15:connection id="Centres">
          <x15:rangePr sourceName="_xlcn.WorksheetConnection_CentreINF.xlsxCentres"/>
        </x15:connection>
      </ext>
    </extLst>
  </connection>
  <connection id="17" xr16:uid="{799A5B99-5637-42B2-A056-DDAEEC89AB21}" name="WorksheetConnection_Centre-INF.xlsx!InitiativeScores" type="102" refreshedVersion="8" minRefreshableVersion="5">
    <extLst>
      <ext xmlns:x15="http://schemas.microsoft.com/office/spreadsheetml/2010/11/main" uri="{DE250136-89BD-433C-8126-D09CA5730AF9}">
        <x15:connection id="InitiativeScores">
          <x15:rangePr sourceName="_xlcn.WorksheetConnection_CentreINF.xlsxInitiativeScores"/>
        </x15:connection>
      </ext>
    </extLst>
  </connection>
  <connection id="18" xr16:uid="{4AD0D0FC-0C11-49FD-A5AF-9D4C530D34A0}" name="WorksheetConnection_Centre-INF.xlsx!InitiativeType" type="102" refreshedVersion="8" minRefreshableVersion="5">
    <extLst>
      <ext xmlns:x15="http://schemas.microsoft.com/office/spreadsheetml/2010/11/main" uri="{DE250136-89BD-433C-8126-D09CA5730AF9}">
        <x15:connection id="InitiativeType">
          <x15:rangePr sourceName="_xlcn.WorksheetConnection_CentreINF.xlsxInitiativeType"/>
        </x15:connection>
      </ext>
    </extLst>
  </connection>
  <connection id="19" xr16:uid="{97684941-A6D5-4849-BE22-D967E296BFFB}" name="WorksheetConnection_Centre-INF.xlsx!Position" type="102" refreshedVersion="8" minRefreshableVersion="5">
    <extLst>
      <ext xmlns:x15="http://schemas.microsoft.com/office/spreadsheetml/2010/11/main" uri="{DE250136-89BD-433C-8126-D09CA5730AF9}">
        <x15:connection id="Position">
          <x15:rangePr sourceName="_xlcn.WorksheetConnection_CentreINF.xlsxPosition"/>
        </x15:connection>
      </ext>
    </extLst>
  </connection>
  <connection id="20" xr16:uid="{2564795E-EAF8-414C-9AFA-92387521B04D}" name="WorksheetConnection_Centre-INF.xlsx!Priorities" type="102" refreshedVersion="8" minRefreshableVersion="5">
    <extLst>
      <ext xmlns:x15="http://schemas.microsoft.com/office/spreadsheetml/2010/11/main" uri="{DE250136-89BD-433C-8126-D09CA5730AF9}">
        <x15:connection id="Priorities">
          <x15:rangePr sourceName="_xlcn.WorksheetConnection_CentreINF.xlsxPriorities"/>
        </x15:connection>
      </ext>
    </extLst>
  </connection>
  <connection id="21" xr16:uid="{663E9F3E-07C2-4A4C-A94E-92111CE00D6B}" name="WorksheetConnection_Centre-INF.xlsx!PriorityAssistance" type="102" refreshedVersion="8" minRefreshableVersion="5">
    <extLst>
      <ext xmlns:x15="http://schemas.microsoft.com/office/spreadsheetml/2010/11/main" uri="{DE250136-89BD-433C-8126-D09CA5730AF9}">
        <x15:connection id="PriorityAssistance">
          <x15:rangePr sourceName="_xlcn.WorksheetConnection_CentreINF.xlsxPriorityAssistance"/>
        </x15:connection>
      </ext>
    </extLst>
  </connection>
  <connection id="22" xr16:uid="{48B64ABA-769D-4F14-9764-FA80DCBAAA9C}" name="WorksheetConnection_Centre-INF.xlsx!PriorityInitiative" type="102" refreshedVersion="8" minRefreshableVersion="5">
    <extLst>
      <ext xmlns:x15="http://schemas.microsoft.com/office/spreadsheetml/2010/11/main" uri="{DE250136-89BD-433C-8126-D09CA5730AF9}">
        <x15:connection id="PriorityInitiative">
          <x15:rangePr sourceName="_xlcn.WorksheetConnection_CentreINF.xlsxPriorityInitiative"/>
        </x15:connection>
      </ext>
    </extLst>
  </connection>
  <connection id="23" xr16:uid="{6D7F1B8E-2746-407A-AE27-C01F34C8B33F}" name="WorksheetConnection_Centre-INF.xlsx!PriorityTactical" type="102" refreshedVersion="8" minRefreshableVersion="5">
    <extLst>
      <ext xmlns:x15="http://schemas.microsoft.com/office/spreadsheetml/2010/11/main" uri="{DE250136-89BD-433C-8126-D09CA5730AF9}">
        <x15:connection id="PriorityTactical">
          <x15:rangePr sourceName="_xlcn.WorksheetConnection_CentreINF.xlsxPriorityTactical"/>
        </x15:connection>
      </ext>
    </extLst>
  </connection>
  <connection id="24" xr16:uid="{91B40359-5F94-44C1-8DAA-246DF849FF07}" name="WorksheetConnection_Centre-INF.xlsx!ProblemSet" type="102" refreshedVersion="8" minRefreshableVersion="5">
    <extLst>
      <ext xmlns:x15="http://schemas.microsoft.com/office/spreadsheetml/2010/11/main" uri="{DE250136-89BD-433C-8126-D09CA5730AF9}">
        <x15:connection id="ProblemSet">
          <x15:rangePr sourceName="_xlcn.WorksheetConnection_CentreINF.xlsxProblemSet"/>
        </x15:connection>
      </ext>
    </extLst>
  </connection>
  <connection id="25" xr16:uid="{67036873-EDD4-44B2-AA30-90EE8074094F}" name="WorksheetConnection_Centre-INF.xlsx!RatingLookup" type="102" refreshedVersion="8" minRefreshableVersion="5">
    <extLst>
      <ext xmlns:x15="http://schemas.microsoft.com/office/spreadsheetml/2010/11/main" uri="{DE250136-89BD-433C-8126-D09CA5730AF9}">
        <x15:connection id="RatingLookup">
          <x15:rangePr sourceName="_xlcn.WorksheetConnection_CentreINF.xlsxRatingLookup"/>
        </x15:connection>
      </ext>
    </extLst>
  </connection>
  <connection id="26" xr16:uid="{10D92E3F-9FEF-44A7-B073-680740BE465F}" name="WorksheetConnection_Centre-INF.xlsx!ResourceAllocation" type="102" refreshedVersion="8" minRefreshableVersion="5">
    <extLst>
      <ext xmlns:x15="http://schemas.microsoft.com/office/spreadsheetml/2010/11/main" uri="{DE250136-89BD-433C-8126-D09CA5730AF9}">
        <x15:connection id="ResourceAllocation">
          <x15:rangePr sourceName="_xlcn.WorksheetConnection_CentreINF.xlsxResourceAllocation"/>
        </x15:connection>
      </ext>
    </extLst>
  </connection>
  <connection id="27" xr16:uid="{FDFAC09F-D436-48AA-8345-52338B424D62}" name="WorksheetConnection_Centre-INF.xlsx!Resources" type="102" refreshedVersion="8" minRefreshableVersion="5">
    <extLst>
      <ext xmlns:x15="http://schemas.microsoft.com/office/spreadsheetml/2010/11/main" uri="{DE250136-89BD-433C-8126-D09CA5730AF9}">
        <x15:connection id="Resources">
          <x15:rangePr sourceName="_xlcn.WorksheetConnection_CentreINF.xlsxResources"/>
        </x15:connection>
      </ext>
    </extLst>
  </connection>
  <connection id="28" xr16:uid="{A4217E29-C47E-4952-97FC-63463B453B59}" name="WorksheetConnection_Centre-INF.xlsx!TacticalScores" type="102" refreshedVersion="8" minRefreshableVersion="5">
    <extLst>
      <ext xmlns:x15="http://schemas.microsoft.com/office/spreadsheetml/2010/11/main" uri="{DE250136-89BD-433C-8126-D09CA5730AF9}">
        <x15:connection id="TacticalScores">
          <x15:rangePr sourceName="_xlcn.WorksheetConnection_CentreINF.xlsxTacticalScores"/>
        </x15:connection>
      </ext>
    </extLst>
  </connection>
  <connection id="29" xr16:uid="{0776508C-F920-44DF-8998-C924CE663880}" name="WorksheetConnection_Centre-INF.xlsx!Teams" type="102" refreshedVersion="8" minRefreshableVersion="5">
    <extLst>
      <ext xmlns:x15="http://schemas.microsoft.com/office/spreadsheetml/2010/11/main" uri="{DE250136-89BD-433C-8126-D09CA5730AF9}">
        <x15:connection id="Teams">
          <x15:rangePr sourceName="_xlcn.WorksheetConnection_CentreINF.xlsxTeams"/>
        </x15:connection>
      </ext>
    </extLst>
  </connection>
</connections>
</file>

<file path=xl/sharedStrings.xml><?xml version="1.0" encoding="utf-8"?>
<sst xmlns="http://schemas.openxmlformats.org/spreadsheetml/2006/main" count="912" uniqueCount="335">
  <si>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</si>
  <si>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</si>
  <si>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</si>
  <si>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</si>
  <si>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</si>
  <si>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</si>
  <si>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</si>
  <si>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</si>
  <si>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</si>
  <si>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</si>
  <si>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</si>
  <si>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</si>
  <si>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</si>
  <si>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</si>
  <si>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</si>
  <si>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</si>
  <si>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</si>
  <si>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</si>
  <si>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</si>
  <si>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</si>
  <si>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</si>
  <si>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</si>
  <si>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</si>
  <si>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</si>
  <si>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</si>
  <si>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</si>
  <si>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</si>
  <si>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</si>
  <si>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</si>
  <si>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</si>
  <si>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Rows where a team lists the same priority twice</t>
  </si>
  <si>
    <t>Priorities selected more than once</t>
  </si>
  <si>
    <t>Step 2</t>
  </si>
  <si>
    <t>People allocated more than 100% of their time</t>
  </si>
  <si>
    <t>Step 4</t>
  </si>
  <si>
    <t>Centre Name:</t>
  </si>
  <si>
    <t>Infrastructure Centre</t>
  </si>
  <si>
    <t>Centre Code:</t>
  </si>
  <si>
    <t>INF</t>
  </si>
  <si>
    <t>Workbook build:</t>
  </si>
  <si>
    <t>2026-09-04 (00bc3de+)</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</si>
  <si>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</si>
  <si>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</si>
  <si>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</si>
  <si>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</si>
  <si>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</si>
  <si>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</si>
  <si>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</si>
  <si>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</si>
  <si>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</si>
  <si>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</si>
  <si>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</si>
  <si>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</si>
  <si>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</si>
  <si>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</si>
  <si>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</si>
  <si>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</si>
  <si>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</si>
  <si>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</si>
  <si>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</si>
  <si>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</si>
  <si>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</si>
  <si>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</si>
  <si>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</si>
  <si>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</si>
  <si>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</si>
  <si>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</si>
  <si>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</si>
  <si>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</si>
  <si>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</si>
  <si>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</si>
  <si>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</si>
  <si>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</si>
  <si>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</si>
  <si>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</si>
  <si>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</si>
  <si>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</si>
  <si>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</si>
  <si>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</si>
  <si>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</si>
  <si>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</si>
  <si>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</si>
  <si>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</si>
  <si>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</si>
  <si>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</si>
  <si>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</si>
  <si>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</si>
  <si>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</si>
  <si>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</si>
  <si>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</si>
  <si>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</si>
  <si>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</si>
  <si>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</si>
  <si>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</si>
  <si>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</si>
  <si>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</si>
  <si>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</si>
  <si>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</si>
  <si>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</si>
  <si>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</si>
  <si>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</si>
  <si>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</si>
  <si>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</si>
  <si>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</si>
  <si>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</si>
  <si>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</si>
  <si>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</si>
  <si>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</si>
  <si>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</si>
  <si>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</si>
  <si>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</si>
  <si>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</si>
  <si>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</si>
  <si>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</si>
  <si>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</si>
  <si>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</si>
  <si>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</si>
  <si>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</si>
  <si>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</si>
  <si>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</si>
  <si>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</si>
  <si>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</si>
  <si>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</si>
  <si>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</si>
  <si>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</si>
  <si>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</si>
  <si>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</si>
  <si>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</si>
  <si>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</si>
  <si>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</si>
  <si>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</si>
  <si>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</si>
  <si>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</si>
  <si>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</si>
  <si>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</si>
  <si>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</si>
  <si>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</si>
  <si>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</si>
  <si>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</si>
  <si>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</si>
  <si>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</si>
  <si>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</si>
  <si>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</si>
  <si>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</si>
  <si>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</si>
  <si>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</si>
  <si>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</si>
  <si>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</si>
  <si>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</si>
  <si>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</si>
  <si>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</si>
  <si>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</si>
  <si>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</si>
  <si>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</si>
  <si>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</si>
  <si>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</si>
  <si>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</si>
  <si>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</si>
  <si>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</si>
  <si>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</si>
  <si>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</si>
  <si>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</si>
  <si>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</si>
  <si>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</si>
  <si>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</si>
  <si>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</si>
  <si>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</si>
  <si>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</si>
  <si>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</si>
  <si>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</si>
  <si>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</si>
  <si>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</si>
  <si>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</si>
  <si>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</si>
  <si>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</si>
  <si>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</si>
  <si>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</si>
  <si>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</si>
  <si>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</si>
  <si>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</si>
  <si>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</si>
  <si>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</si>
  <si>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</si>
  <si>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</si>
  <si>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</si>
  <si>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</si>
  <si>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</si>
  <si>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</si>
  <si>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</si>
  <si>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</si>
  <si>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</si>
  <si>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</si>
  <si>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</si>
  <si>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</si>
  <si>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</si>
  <si>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</si>
  <si>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</si>
  <si>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</si>
  <si>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</si>
  <si>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</si>
  <si>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</si>
  <si>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</si>
  <si>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Cohen</t>
  </si>
  <si>
    <t>Ahmed Cohen</t>
  </si>
  <si>
    <t>Aisha</t>
  </si>
  <si>
    <t>Dubois</t>
  </si>
  <si>
    <t>Aisha Dubois</t>
  </si>
  <si>
    <t>Novak</t>
  </si>
  <si>
    <t>Aisha Novak</t>
  </si>
  <si>
    <t>Anna</t>
  </si>
  <si>
    <t>Patel</t>
  </si>
  <si>
    <t>Anna Patel</t>
  </si>
  <si>
    <t>Daniel</t>
  </si>
  <si>
    <t>Costa</t>
  </si>
  <si>
    <t>Daniel Costa</t>
  </si>
  <si>
    <t>David</t>
  </si>
  <si>
    <t>Tanaka</t>
  </si>
  <si>
    <t>David Tanaka</t>
  </si>
  <si>
    <t>Fatima</t>
  </si>
  <si>
    <t>Petit</t>
  </si>
  <si>
    <t>Fatima Petit</t>
  </si>
  <si>
    <t>Ibrahim</t>
  </si>
  <si>
    <t>Fischer</t>
  </si>
  <si>
    <t>Ibrahim Fischer</t>
  </si>
  <si>
    <t>James</t>
  </si>
  <si>
    <t>Johnson</t>
  </si>
  <si>
    <t>James Johnson</t>
  </si>
  <si>
    <t>James Novak</t>
  </si>
  <si>
    <t>John</t>
  </si>
  <si>
    <t>John Fischer</t>
  </si>
  <si>
    <t>Kevin</t>
  </si>
  <si>
    <t>Andersson</t>
  </si>
  <si>
    <t>Kevin Andersson</t>
  </si>
  <si>
    <t>Kevin Cohen</t>
  </si>
  <si>
    <t>Kevin Johnson</t>
  </si>
  <si>
    <t>Laura</t>
  </si>
  <si>
    <t>Nguyen</t>
  </si>
  <si>
    <t>Laura Nguyen</t>
  </si>
  <si>
    <t>Leila</t>
  </si>
  <si>
    <t>Ivanov</t>
  </si>
  <si>
    <t>Leila Ivanov</t>
  </si>
  <si>
    <t>Leila Novak</t>
  </si>
  <si>
    <t>Marc</t>
  </si>
  <si>
    <t>Marc Costa</t>
  </si>
  <si>
    <t>Nadia</t>
  </si>
  <si>
    <t>Nadia Ivanov</t>
  </si>
  <si>
    <t>Rossi</t>
  </si>
  <si>
    <t>Nadia Rossi</t>
  </si>
  <si>
    <t>Omar</t>
  </si>
  <si>
    <t>Omar Rossi</t>
  </si>
  <si>
    <t>Robert</t>
  </si>
  <si>
    <t>Robert Johnson</t>
  </si>
  <si>
    <t>Sarah</t>
  </si>
  <si>
    <t>Sarah Fischer</t>
  </si>
  <si>
    <t>Thomas</t>
  </si>
  <si>
    <t>Thomas Petit</t>
  </si>
  <si>
    <t>Yamamoto</t>
  </si>
  <si>
    <t>Thomas Yamamoto</t>
  </si>
  <si>
    <t>Wei</t>
  </si>
  <si>
    <t>Haddad</t>
  </si>
  <si>
    <t>Wei Haddad</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</si>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</sst>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62">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AC9CFF59-5607-4EF5-9B79-E62F12DCD7F1}"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24DC5332-87B2-4163-8620-35D496BFFA2C}"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126CB73F-0254-458D-96ED-FE92EAE88249}"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FBFCD058-1CDD-4760-895A-FA27D28D55AF}"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224BC817-9204-4657-B654-598964110490}"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7D7CAC92-D000-446A-BDC2-3FDAC2B359E4}"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BC5A32B8-5608-4FAA-B481-056CDFE88FA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2BDE945B-97D7-4C61-A508-AE481C78AD3A}"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E5214754-B1B7-42DE-A624-86E078B20579}"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B7AC18C9-9937-4546-AD7E-2659443D096E}"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2D969153-3B48-4D89-A56A-EA1A9134D16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764F7F65-172E-4DB3-B37F-0216B1D97D51}"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2:A43">
  <autoFilter ref="A42:A4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CB9B1D8-A8C1-4312-A486-F221AD5D21BB}" name="Centres" displayName="Centres" ref="A1:C7" tableType="queryTable" totalsRowShown="0" headerRowDxfId="26">
  <autoFilter ref="A1:C7" xr:uid="{2CB9B1D8-A8C1-4312-A486-F221AD5D21BB}"/>
  <tableColumns count="3">
    <tableColumn id="4" xr3:uid="{D5BCF233-A216-45BF-806F-06F7C421016D}" uniqueName="4" name="id" queryTableFieldId="1"/>
    <tableColumn id="5" xr3:uid="{09367FF4-DA88-4FE0-B9DB-E1BDEC37B92E}" uniqueName="5" name="Centre" queryTableFieldId="2"/>
    <tableColumn id="6" xr3:uid="{B63BCCEF-8502-48CE-BE74-C6FD14994CA0}"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E3CA13C-E07F-4768-893B-A57D9C8DD435}" name="Position" displayName="Position" ref="A1:E14" tableType="queryTable" totalsRowShown="0" headerRowDxfId="25">
  <autoFilter ref="A1:E14" xr:uid="{5E3CA13C-E07F-4768-893B-A57D9C8DD435}"/>
  <tableColumns count="5">
    <tableColumn id="6" xr3:uid="{D45BAFC5-B8F0-4533-AEEF-8D05ED8B8388}" uniqueName="6" name="Title" queryTableFieldId="1"/>
    <tableColumn id="7" xr3:uid="{75D4E4BE-AB79-4985-83E5-20D0935AA70C}" uniqueName="7" name="PositionArea" queryTableFieldId="2"/>
    <tableColumn id="8" xr3:uid="{A128C3AC-D130-4A9A-ACE0-3E48DE89B26B}" uniqueName="8" name="Position" queryTableFieldId="3"/>
    <tableColumn id="9" xr3:uid="{3B973379-4191-485B-A792-142F79DE69FE}" uniqueName="9" name="Level" queryTableFieldId="4"/>
    <tableColumn id="10" xr3:uid="{91B71683-246D-472C-B71E-0ACFA4552B33}"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34531C-F3E0-4E38-BF47-F4A90A3731E2}" name="Resources" displayName="Resources" ref="A1:D27" tableType="queryTable" totalsRowShown="0" headerRowDxfId="21">
  <autoFilter ref="A1:D27" xr:uid="{3334531C-F3E0-4E38-BF47-F4A90A3731E2}"/>
  <tableColumns count="4">
    <tableColumn id="5" xr3:uid="{D5A5B41A-C100-44A5-A25F-CD0CFEB3DD66}" uniqueName="5" name="FirstName" queryTableFieldId="1"/>
    <tableColumn id="6" xr3:uid="{AD16D00F-7C1B-4530-80A1-1B6A3725B363}" uniqueName="6" name="LastName" queryTableFieldId="2"/>
    <tableColumn id="7" xr3:uid="{6E4C5880-BD27-4303-996B-8BEEE95B608E}" uniqueName="7" name="PositionTitle" queryTableFieldId="3"/>
    <tableColumn id="8" xr3:uid="{5486B848-A3B4-4C4A-9BAE-461D941B64CA}"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D9C3B3C-2028-4F04-A9ED-EDEF0CBE8E5A}" name="PriorityTactical" displayName="PriorityTactical" ref="A1:D19" tableType="queryTable" totalsRowShown="0" headerRowDxfId="20">
  <autoFilter ref="A1:D19" xr:uid="{5D9C3B3C-2028-4F04-A9ED-EDEF0CBE8E5A}"/>
  <tableColumns count="4">
    <tableColumn id="5" xr3:uid="{A7DFC3B4-6E1E-4A7E-91FB-4F84848ECA09}" uniqueName="5" name="Title" queryTableFieldId="1"/>
    <tableColumn id="6" xr3:uid="{25B5E6DB-D0D6-492B-B0F8-861785B6CD07}" uniqueName="6" name="Type" queryTableFieldId="2"/>
    <tableColumn id="7" xr3:uid="{CB05E05C-26D4-4A3A-9230-B1CFC2AE06EA}" uniqueName="7" name="Impact" queryTableFieldId="3"/>
    <tableColumn id="8" xr3:uid="{D57B480F-AB49-488B-955B-D3605F5C2B12}"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AAC294D-CC3D-4506-B657-1FAC53A78E05}" name="ProblemSet" displayName="ProblemSet" ref="A1:D6" tableType="queryTable" totalsRowShown="0" headerRowDxfId="24">
  <autoFilter ref="A1:D6" xr:uid="{8AAC294D-CC3D-4506-B657-1FAC53A78E05}"/>
  <tableColumns count="4">
    <tableColumn id="5" xr3:uid="{B10F89CA-ED50-427C-8DAB-6B9E7F7B7854}" uniqueName="5" name="id" queryTableFieldId="1"/>
    <tableColumn id="6" xr3:uid="{B7352BE0-0DF8-4667-9829-4E078E2502E6}" uniqueName="6" name="Title" queryTableFieldId="2"/>
    <tableColumn id="7" xr3:uid="{B401D114-C048-4BD7-98B3-731F2190A700}" uniqueName="7" name="TacticalType" queryTableFieldId="3"/>
    <tableColumn id="8" xr3:uid="{595B6A15-A1DF-4198-9310-564650BF1CD3}"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BF51530-02DA-4161-B377-054C98D6AB8B}" name="TacticalScores" displayName="TacticalScores" ref="A1:L19" tableType="queryTable" totalsRowShown="0" headerRowDxfId="17">
  <autoFilter ref="A1:L19" xr:uid="{9BF51530-02DA-4161-B377-054C98D6AB8B}"/>
  <tableColumns count="12">
    <tableColumn id="13" xr3:uid="{EDC28BD7-0B3F-4303-98FA-14079FE049D1}" uniqueName="13" name="PriorityReference" queryTableFieldId="1"/>
    <tableColumn id="14" xr3:uid="{F9289BDE-C4A4-4E13-9CFC-9F0BB56002C0}" uniqueName="14" name="Actor" queryTableFieldId="2"/>
    <tableColumn id="15" xr3:uid="{C7C7355C-06A6-4ECE-9766-B021E00AFBD4}" uniqueName="15" name="ProblemSet" queryTableFieldId="3"/>
    <tableColumn id="16" xr3:uid="{ABEEEE9F-03DE-4764-A962-E193A1A96406}" uniqueName="16" name="Intent" queryTableFieldId="4"/>
    <tableColumn id="17" xr3:uid="{BA1072B9-4F72-472D-A2C0-88F0D9896D4A}" uniqueName="17" name="Capability" queryTableFieldId="5"/>
    <tableColumn id="18" xr3:uid="{E321B455-1CC2-48A4-A48B-542FEBDEB251}" uniqueName="18" name="Consequence" queryTableFieldId="6"/>
    <tableColumn id="19" xr3:uid="{07CA15E0-9F9E-4590-AFE6-607CC7224EED}" uniqueName="19" name="Likelihood" queryTableFieldId="7"/>
    <tableColumn id="20" xr3:uid="{67511C47-2B93-45E7-8F70-F47F3F00C4CC}" uniqueName="20" name="LikelihoodLevel" queryTableFieldId="8"/>
    <tableColumn id="21" xr3:uid="{68E27851-80D5-4429-AF47-683E75BBE9F1}" uniqueName="21" name="RiskRaw" queryTableFieldId="9"/>
    <tableColumn id="22" xr3:uid="{1554AC25-4E9F-4A06-ABC5-C6DC48FE51BD}" uniqueName="22" name="RiskLabelId" queryTableFieldId="10"/>
    <tableColumn id="23" xr3:uid="{74C017F5-472A-43AE-B37F-C1C0844CDD46}" uniqueName="23" name="RiskLabel" queryTableFieldId="11"/>
    <tableColumn id="24" xr3:uid="{788C9BAE-193E-41F9-835B-CDC48F462D97}"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61A21FD-5BCD-4A48-AA6A-08E394229FC5}" name="PriorityInitiative" displayName="PriorityInitiative" ref="A1:D17" tableType="queryTable" totalsRowShown="0" headerRowDxfId="19">
  <autoFilter ref="A1:D17" xr:uid="{261A21FD-5BCD-4A48-AA6A-08E394229FC5}"/>
  <tableColumns count="4">
    <tableColumn id="5" xr3:uid="{106DAD3D-5EB8-4BAA-BC70-C0A0F0674E0F}" uniqueName="5" name="Title" queryTableFieldId="1"/>
    <tableColumn id="6" xr3:uid="{AEE95DC6-A749-4FD4-ACE3-58481D0E8018}" uniqueName="6" name="Type" queryTableFieldId="2"/>
    <tableColumn id="7" xr3:uid="{C14168F5-8580-4FFF-968D-677F80A15272}" uniqueName="7" name="Impact" queryTableFieldId="3"/>
    <tableColumn id="8" xr3:uid="{7E2A68FA-8A46-464F-AC0A-02E9A5FEF1CF}"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74BE9B9-FDA0-4EF8-90B5-2BEC7F1BFE77}" name="InitiativeType" displayName="InitiativeType" ref="A1:E5" tableType="queryTable" totalsRowShown="0" headerRowDxfId="23">
  <autoFilter ref="A1:E5" xr:uid="{D74BE9B9-FDA0-4EF8-90B5-2BEC7F1BFE77}"/>
  <tableColumns count="5">
    <tableColumn id="6" xr3:uid="{133317D8-76A0-4C04-B467-4847808845D8}" uniqueName="6" name="id" queryTableFieldId="1"/>
    <tableColumn id="7" xr3:uid="{B80301BE-007E-4ECD-A974-869467A0DB66}" uniqueName="7" name="Title" queryTableFieldId="2"/>
    <tableColumn id="8" xr3:uid="{64B19430-EDF9-4BC3-8B88-111D15DEB07E}" uniqueName="8" name="Level1" queryTableFieldId="3"/>
    <tableColumn id="9" xr3:uid="{20A65B09-174F-4C58-8303-27A9A4185F07}" uniqueName="9" name="Level2" queryTableFieldId="4"/>
    <tableColumn id="10" xr3:uid="{833B3D6A-25EE-4F93-BD41-29E0277810B7}"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6EAD137-50F4-4B0C-B018-9FD102D66D89}" name="InitiativeScores" displayName="InitiativeScores" ref="A1:K17" tableType="queryTable" totalsRowShown="0" headerRowDxfId="11">
  <autoFilter ref="A1:K17" xr:uid="{26EAD137-50F4-4B0C-B018-9FD102D66D89}"/>
  <tableColumns count="11">
    <tableColumn id="12" xr3:uid="{D614EB1D-0FC9-4652-8773-CF1EDB63D205}" uniqueName="12" name="PriorityReference" queryTableFieldId="1"/>
    <tableColumn id="13" xr3:uid="{79926ED9-DEE1-489C-B7E9-6FB385A1EA31}" uniqueName="13" name="Actor" queryTableFieldId="2"/>
    <tableColumn id="14" xr3:uid="{FDDD179F-D268-4D64-923F-0AE44AEEEDF8}" uniqueName="14" name="InitiativeType" queryTableFieldId="3"/>
    <tableColumn id="15" xr3:uid="{DA8A872F-DC33-4D7D-A775-DD524BD2B828}" uniqueName="15" name="InitiativeShortCode" queryTableFieldId="4"/>
    <tableColumn id="16" xr3:uid="{C0EE518C-E90C-4B3B-8F6A-4D25B16E7E26}" uniqueName="16" name="Dividend" queryTableFieldId="5"/>
    <tableColumn id="17" xr3:uid="{B1CF3461-CF07-4929-95FC-20D472E17F7A}" uniqueName="17" name="Feasibility" queryTableFieldId="6"/>
    <tableColumn id="18" xr3:uid="{AE41C6CD-BA8A-45A4-BA6F-A3BB2BAFA6A2}" uniqueName="18" name="Cost" queryTableFieldId="7"/>
    <tableColumn id="19" xr3:uid="{8A41C7A4-7E6C-4E8E-BC08-D03DDEAB627D}" uniqueName="19" name="Value" queryTableFieldId="8"/>
    <tableColumn id="20" xr3:uid="{83B46A6D-A4CB-4E87-ADE1-8C6A0AADAD92}" uniqueName="20" name="ValueLabelId" queryTableFieldId="9"/>
    <tableColumn id="21" xr3:uid="{F3346A46-0BE2-4892-8980-4804A40F9C31}" uniqueName="21" name="ValueLabel" queryTableFieldId="10"/>
    <tableColumn id="22" xr3:uid="{4A48D15F-CC7C-4294-A2C5-106E43904CDC}"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A1EBC5C-A8F8-4969-8937-AA930E9AEF1B}" name="PriorityAssistance" displayName="PriorityAssistance" ref="A1:D17" tableType="queryTable" totalsRowShown="0" headerRowDxfId="18">
  <autoFilter ref="A1:D17" xr:uid="{5A1EBC5C-A8F8-4969-8937-AA930E9AEF1B}"/>
  <tableColumns count="4">
    <tableColumn id="5" xr3:uid="{871A4905-D3D1-475E-B143-4929FAC5E7CE}" uniqueName="5" name="Title" queryTableFieldId="1"/>
    <tableColumn id="6" xr3:uid="{E43CFBC3-7537-42CE-91F2-ADBEB040B1A2}" uniqueName="6" name="Type" queryTableFieldId="2"/>
    <tableColumn id="7" xr3:uid="{0A672677-56B7-4CAC-BF2B-B5C7AF28CD74}" uniqueName="7" name="Impact" queryTableFieldId="3"/>
    <tableColumn id="8" xr3:uid="{02D3074D-7269-4762-9732-1B1D7218CBB5}"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19FAE8-62C4-4E2D-B527-7BFD013779C2}" name="AssistanceType" displayName="AssistanceType" ref="A1:E5" tableType="queryTable" totalsRowShown="0" headerRowDxfId="22">
  <autoFilter ref="A1:E5" xr:uid="{4E19FAE8-62C4-4E2D-B527-7BFD013779C2}"/>
  <tableColumns count="5">
    <tableColumn id="6" xr3:uid="{A4ED8CD5-7D52-488B-A0C0-3C50A503C08A}" uniqueName="6" name="id" queryTableFieldId="1"/>
    <tableColumn id="7" xr3:uid="{C2252BF4-5905-457F-8F77-EF1689FC4B71}" uniqueName="7" name="Title" queryTableFieldId="2"/>
    <tableColumn id="8" xr3:uid="{79C8229D-F1E8-44FA-AF86-9AD44D2B15C5}" uniqueName="8" name="Level1" queryTableFieldId="3"/>
    <tableColumn id="9" xr3:uid="{679DA854-1885-48C2-9D87-4E8E9560CB4B}" uniqueName="9" name="Level2" queryTableFieldId="4"/>
    <tableColumn id="10" xr3:uid="{EADF3E02-C043-4D1E-A92D-231928083C4E}"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098A690-C23E-4609-8533-5E8B3D3F3BC9}" name="AssistanceScores" displayName="AssistanceScores" ref="A1:K17" tableType="queryTable" totalsRowShown="0" headerRowDxfId="5">
  <autoFilter ref="A1:K17" xr:uid="{6098A690-C23E-4609-8533-5E8B3D3F3BC9}"/>
  <tableColumns count="11">
    <tableColumn id="12" xr3:uid="{E8475564-CC13-46F4-AABD-1C8D2B9B2EE8}" uniqueName="12" name="PriorityReference" queryTableFieldId="1"/>
    <tableColumn id="13" xr3:uid="{F69120E9-FC0F-4FAF-A457-5F8E4BE6CDE4}" uniqueName="13" name="Actor" queryTableFieldId="2"/>
    <tableColumn id="14" xr3:uid="{3714F97C-4848-4374-BA01-2154E4067870}" uniqueName="14" name="AssistanceType" queryTableFieldId="3"/>
    <tableColumn id="15" xr3:uid="{3D526058-EE9A-43B1-93E9-85D3C0CED9E4}" uniqueName="15" name="AssistanceShortCode" queryTableFieldId="4"/>
    <tableColumn id="16" xr3:uid="{61C95823-60D0-4837-98AD-F295259520DB}" uniqueName="16" name="Alignment" queryTableFieldId="5"/>
    <tableColumn id="17" xr3:uid="{29A4868A-6B9F-4AE4-B1B5-E673A0F5809D}" uniqueName="17" name="Contribution" queryTableFieldId="6"/>
    <tableColumn id="18" xr3:uid="{528AC506-0187-4E5C-BB2D-729017983CE3}" uniqueName="18" name="Capacity" queryTableFieldId="7"/>
    <tableColumn id="19" xr3:uid="{BB000DFB-3DCA-4A3A-A2D9-69F38FAB10A7}" uniqueName="19" name="Value" queryTableFieldId="8"/>
    <tableColumn id="20" xr3:uid="{229CB58D-1EBC-400D-ACE4-7B23475472D6}" uniqueName="20" name="ValueLabelId" queryTableFieldId="9"/>
    <tableColumn id="21" xr3:uid="{F369713A-6852-41EC-BF6C-31EEF0D18D9E}" uniqueName="21" name="ValueLabel" queryTableFieldId="10"/>
    <tableColumn id="22" xr3:uid="{D7A6ECC4-935F-4ADF-833B-215FC02A4F94}"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3"/>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SUMPRODUCT((Priorities[Team Name]&lt;&gt;"")*(Priorities[Priority Title]&lt;&gt;"")*(COUNTIFS(Priorities[Team Name],Priorities[Team Name]&amp;"",Priorities[Priority Title],Priorities[Priority Title]&amp;"")&gt;1))</f>
        <v>0</v>
      </c>
      <c r="C35" s="5" t="s">
        <v>29</v>
      </c>
    </row>
    <row r="36" spans="1:3" x14ac:dyDescent="0.25">
      <c r="A36" s="6" t="s">
        <v>31</v>
      </c>
      <c r="B36" s="7">
        <f>SUMPRODUCT((PrioritySelection[Priority Title]&lt;&gt;"")*(COUNTIF(PrioritySelection[Priority Title],PrioritySelection[Priority Title]&amp;"")&gt;1))</f>
        <v>0</v>
      </c>
      <c r="C36" s="5" t="s">
        <v>32</v>
      </c>
    </row>
    <row r="37" spans="1:3" x14ac:dyDescent="0.25">
      <c r="A37" s="6" t="s">
        <v>33</v>
      </c>
      <c r="B37" s="7">
        <f>SUMPRODUCT((ResourceAllocation[Resource]&lt;&gt;"")*(ResourceAllocation[Person Total %]&gt;1))</f>
        <v>0</v>
      </c>
      <c r="C37" s="5" t="s">
        <v>34</v>
      </c>
    </row>
    <row r="39" spans="1:3" x14ac:dyDescent="0.25">
      <c r="A39" s="8" t="s">
        <v>35</v>
      </c>
      <c r="B39" s="9" t="s">
        <v>36</v>
      </c>
    </row>
    <row r="40" spans="1:3" x14ac:dyDescent="0.25">
      <c r="A40" s="8" t="s">
        <v>37</v>
      </c>
      <c r="B40" s="9" t="s">
        <v>38</v>
      </c>
    </row>
    <row r="41" spans="1:3" x14ac:dyDescent="0.25">
      <c r="A41" s="8" t="s">
        <v>39</v>
      </c>
      <c r="B41" s="9" t="s">
        <v>40</v>
      </c>
      <c r="C41" s="5" t="s">
        <v>41</v>
      </c>
    </row>
    <row r="42" spans="1:3" x14ac:dyDescent="0.25">
      <c r="A42" s="10" t="s">
        <v>42</v>
      </c>
    </row>
    <row r="43" spans="1:3" x14ac:dyDescent="0.25">
      <c r="A43" s="11" t="s">
        <v>43</v>
      </c>
    </row>
  </sheetData>
  <sheetProtection sheet="1"/>
  <conditionalFormatting sqref="B32:B37">
    <cfRule type="expression" dxfId="61" priority="1">
      <formula>$B32=0</formula>
    </cfRule>
    <cfRule type="expression" dxfId="60"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84</v>
      </c>
      <c r="B1" s="10" t="s">
        <v>85</v>
      </c>
      <c r="C1" s="10" t="s">
        <v>74</v>
      </c>
      <c r="D1" s="10" t="s">
        <v>86</v>
      </c>
      <c r="E1" s="10" t="s">
        <v>87</v>
      </c>
      <c r="F1" s="10" t="s">
        <v>88</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59" priority="4">
      <formula>AND($A2&lt;&gt;"",COUNTIF($A$2:$A$16,$A2)&gt;1)</formula>
    </cfRule>
  </conditionalFormatting>
  <conditionalFormatting sqref="D2:D16">
    <cfRule type="expression" dxfId="58" priority="1">
      <formula>AND($A2&lt;&gt;"",$D2&gt;1)</formula>
    </cfRule>
    <cfRule type="expression" dxfId="57" priority="2">
      <formula>AND($A2&lt;&gt;"",$D2&lt;1,$D2&gt;0)</formula>
    </cfRule>
    <cfRule type="expression" dxfId="56"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74</v>
      </c>
      <c r="B1" s="10" t="s">
        <v>89</v>
      </c>
      <c r="C1" s="10" t="s">
        <v>90</v>
      </c>
      <c r="D1" s="10" t="s">
        <v>91</v>
      </c>
      <c r="E1" s="10" t="s">
        <v>92</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conditionalFormatting sqref="A2:B201">
    <cfRule type="expression" dxfId="55" priority="1">
      <formula>AND($B2&lt;&gt;"",COUNTIF($B$2:$B$201,$B2)&gt;1)</formula>
    </cfRule>
  </conditionalFormatting>
  <dataValidations count="2">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Pick each priority only once — a repeat is highlighted in red. Everything you pick here becomes the shortlist Step 3 offers." sqref="B2:B201" xr:uid="{00000000-0002-0000-0400-000001000000}">
      <formula1>INDIRECT($A2)</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84</v>
      </c>
      <c r="B1" s="10" t="s">
        <v>89</v>
      </c>
      <c r="C1" s="10" t="s">
        <v>93</v>
      </c>
      <c r="D1" s="10" t="s">
        <v>94</v>
      </c>
      <c r="E1" s="10" t="s">
        <v>95</v>
      </c>
      <c r="F1" s="10" t="s">
        <v>96</v>
      </c>
      <c r="G1" s="10" t="s">
        <v>97</v>
      </c>
      <c r="H1" s="10" t="s">
        <v>98</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54" priority="14">
      <formula>AND($A2&lt;&gt;"",$D2&lt;&gt;"",COUNTIFS($A$2:$A$201,$A2,$D$2:$D$201,$D2)&gt;1)</formula>
    </cfRule>
    <cfRule type="expression" dxfId="53" priority="15">
      <formula>AND($A2&lt;&gt;"",$B2&lt;&gt;"",COUNTIFS($A$2:$A$201,$A2,$B$2:$B$201,$B2)&gt;1)</formula>
    </cfRule>
  </conditionalFormatting>
  <conditionalFormatting sqref="G2:G201">
    <cfRule type="expression" dxfId="52" priority="1">
      <formula>AND($C2="Tactical",$G2="Minimal")</formula>
    </cfRule>
    <cfRule type="expression" dxfId="51" priority="2">
      <formula>AND($C2="Tactical",$G2="Low")</formula>
    </cfRule>
    <cfRule type="expression" dxfId="50" priority="3">
      <formula>AND($C2="Tactical",$G2="Moderate")</formula>
    </cfRule>
    <cfRule type="expression" dxfId="49" priority="4">
      <formula>AND($C2="Tactical",$G2="High")</formula>
    </cfRule>
    <cfRule type="expression" dxfId="48" priority="5">
      <formula>AND($C2="Tactical",$G2="Very High")</formula>
    </cfRule>
    <cfRule type="expression" dxfId="47" priority="6">
      <formula>AND($C2&lt;&gt;"Tactical",$C2&lt;&gt;"",$G2="Minimal")</formula>
    </cfRule>
    <cfRule type="expression" dxfId="46" priority="7">
      <formula>AND($C2&lt;&gt;"Tactical",$C2&lt;&gt;"",$G2="Limited")</formula>
    </cfRule>
    <cfRule type="expression" dxfId="45" priority="8">
      <formula>AND($C2&lt;&gt;"Tactical",$C2&lt;&gt;"",$G2="Moderate")</formula>
    </cfRule>
    <cfRule type="expression" dxfId="44" priority="9">
      <formula>AND($C2&lt;&gt;"Tactical",$C2&lt;&gt;"",$G2="Significant")</formula>
    </cfRule>
    <cfRule type="expression" dxfId="43" priority="10">
      <formula>AND($C2&lt;&gt;"Tactical",$C2&lt;&gt;"",$G2="Exceptional")</formula>
    </cfRule>
  </conditionalFormatting>
  <conditionalFormatting sqref="H2:H201">
    <cfRule type="expression" dxfId="42" priority="11">
      <formula>AND($A2&lt;&gt;"",$H2&gt;1)</formula>
    </cfRule>
    <cfRule type="expression" dxfId="41" priority="12">
      <formula>AND($A2&lt;&gt;"",$H2&lt;1,$H2&gt;0)</formula>
    </cfRule>
    <cfRule type="expression" dxfId="4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99</v>
      </c>
      <c r="B1" s="10" t="s">
        <v>100</v>
      </c>
      <c r="C1" s="10" t="s">
        <v>84</v>
      </c>
      <c r="D1" s="10" t="s">
        <v>101</v>
      </c>
      <c r="E1" s="10" t="s">
        <v>102</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39" priority="3">
      <formula>AND($A2&lt;&gt;"",$C2&lt;&gt;"",COUNTIFS($A$2:$A$201,$A2,$C$2:$C$201,$C2)&gt;1)</formula>
    </cfRule>
  </conditionalFormatting>
  <conditionalFormatting sqref="E2:E201">
    <cfRule type="expression" dxfId="38" priority="1">
      <formula>AND($A2&lt;&gt;"",$E2&gt;1)</formula>
    </cfRule>
    <cfRule type="expression" dxfId="3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103</v>
      </c>
    </row>
    <row r="2" spans="1:7" x14ac:dyDescent="0.25">
      <c r="A2" s="5" t="s">
        <v>104</v>
      </c>
    </row>
    <row r="3" spans="1:7" x14ac:dyDescent="0.25">
      <c r="A3" s="27" t="str">
        <f>IF(COUNTA(Priorities[Team Name])&gt;100,"More than 100 ranked rows exist — only the first 100 are shown here. Step 3 still holds them all.","")</f>
        <v/>
      </c>
    </row>
    <row r="4" spans="1:7" ht="30" x14ac:dyDescent="0.25">
      <c r="A4" s="10" t="s">
        <v>84</v>
      </c>
      <c r="B4" s="10" t="s">
        <v>89</v>
      </c>
      <c r="C4" s="10" t="s">
        <v>105</v>
      </c>
      <c r="D4" s="10" t="s">
        <v>94</v>
      </c>
      <c r="E4" s="10" t="s">
        <v>95</v>
      </c>
      <c r="F4" s="10" t="s">
        <v>106</v>
      </c>
      <c r="G4" s="10" t="s">
        <v>107</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conditionalFormatting sqref="G5:G104">
    <cfRule type="expression" dxfId="36" priority="1">
      <formula>AND($C5="Tactical",$G5="Minimal")</formula>
    </cfRule>
    <cfRule type="expression" dxfId="35" priority="2">
      <formula>AND($C5="Tactical",$G5="Low")</formula>
    </cfRule>
    <cfRule type="expression" dxfId="34" priority="3">
      <formula>AND($C5="Tactical",$G5="Moderate")</formula>
    </cfRule>
    <cfRule type="expression" dxfId="33" priority="4">
      <formula>AND($C5="Tactical",$G5="High")</formula>
    </cfRule>
    <cfRule type="expression" dxfId="32" priority="5">
      <formula>AND($C5="Tactical",$G5="Very High")</formula>
    </cfRule>
    <cfRule type="expression" dxfId="31" priority="6">
      <formula>AND($C5&lt;&gt;"Tactical",$C5&lt;&gt;"",$G5="Minimal")</formula>
    </cfRule>
    <cfRule type="expression" dxfId="30" priority="7">
      <formula>AND($C5&lt;&gt;"Tactical",$C5&lt;&gt;"",$G5="Limited")</formula>
    </cfRule>
    <cfRule type="expression" dxfId="29" priority="8">
      <formula>AND($C5&lt;&gt;"Tactical",$C5&lt;&gt;"",$G5="Moderate")</formula>
    </cfRule>
    <cfRule type="expression" dxfId="28" priority="9">
      <formula>AND($C5&lt;&gt;"Tactical",$C5&lt;&gt;"",$G5="Significant")</formula>
    </cfRule>
    <cfRule type="expression" dxfId="27" priority="10">
      <formula>AND($C5&lt;&gt;"Tactical",$C5&lt;&gt;"",$G5="Exceptional")</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F11A0-5538-4115-B38C-E008C8936A7B}">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45</v>
      </c>
      <c r="B1" s="38" t="s">
        <v>108</v>
      </c>
      <c r="C1" s="38" t="s">
        <v>109</v>
      </c>
    </row>
    <row r="2" spans="1:3" x14ac:dyDescent="0.25">
      <c r="A2">
        <v>1</v>
      </c>
      <c r="B2" t="s">
        <v>110</v>
      </c>
      <c r="C2" t="s">
        <v>111</v>
      </c>
    </row>
    <row r="3" spans="1:3" x14ac:dyDescent="0.25">
      <c r="A3">
        <v>2</v>
      </c>
      <c r="B3" t="s">
        <v>112</v>
      </c>
      <c r="C3" t="s">
        <v>113</v>
      </c>
    </row>
    <row r="4" spans="1:3" x14ac:dyDescent="0.25">
      <c r="A4">
        <v>3</v>
      </c>
      <c r="B4" t="s">
        <v>36</v>
      </c>
      <c r="C4" t="s">
        <v>38</v>
      </c>
    </row>
    <row r="5" spans="1:3" x14ac:dyDescent="0.25">
      <c r="A5">
        <v>4</v>
      </c>
      <c r="B5" t="s">
        <v>114</v>
      </c>
      <c r="C5" t="s">
        <v>115</v>
      </c>
    </row>
    <row r="6" spans="1:3" x14ac:dyDescent="0.25">
      <c r="A6">
        <v>5</v>
      </c>
      <c r="B6" t="s">
        <v>116</v>
      </c>
      <c r="C6" t="s">
        <v>117</v>
      </c>
    </row>
    <row r="7" spans="1:3" x14ac:dyDescent="0.25">
      <c r="A7">
        <v>6</v>
      </c>
      <c r="B7" t="s">
        <v>118</v>
      </c>
      <c r="C7" t="s">
        <v>119</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86B6E-E26C-4F16-BDFC-71939DF45B60}">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120</v>
      </c>
      <c r="B1" s="38" t="s">
        <v>121</v>
      </c>
      <c r="C1" s="38" t="s">
        <v>122</v>
      </c>
      <c r="D1" s="38" t="s">
        <v>123</v>
      </c>
      <c r="E1" s="38" t="s">
        <v>124</v>
      </c>
    </row>
    <row r="2" spans="1:5" x14ac:dyDescent="0.25">
      <c r="A2" t="s">
        <v>125</v>
      </c>
      <c r="B2" t="s">
        <v>126</v>
      </c>
      <c r="C2" t="s">
        <v>127</v>
      </c>
      <c r="D2" t="s">
        <v>128</v>
      </c>
      <c r="E2">
        <v>1</v>
      </c>
    </row>
    <row r="3" spans="1:5" x14ac:dyDescent="0.25">
      <c r="A3" t="s">
        <v>129</v>
      </c>
      <c r="B3" t="s">
        <v>126</v>
      </c>
      <c r="C3" t="s">
        <v>127</v>
      </c>
      <c r="D3" t="s">
        <v>130</v>
      </c>
      <c r="E3">
        <v>2</v>
      </c>
    </row>
    <row r="4" spans="1:5" x14ac:dyDescent="0.25">
      <c r="A4" t="s">
        <v>131</v>
      </c>
      <c r="B4" t="s">
        <v>126</v>
      </c>
      <c r="C4" t="s">
        <v>132</v>
      </c>
      <c r="D4" t="s">
        <v>133</v>
      </c>
      <c r="E4">
        <v>3</v>
      </c>
    </row>
    <row r="5" spans="1:5" x14ac:dyDescent="0.25">
      <c r="A5" t="s">
        <v>134</v>
      </c>
      <c r="B5" t="s">
        <v>126</v>
      </c>
      <c r="C5" t="s">
        <v>132</v>
      </c>
      <c r="D5" t="s">
        <v>135</v>
      </c>
      <c r="E5">
        <v>4</v>
      </c>
    </row>
    <row r="6" spans="1:5" x14ac:dyDescent="0.25">
      <c r="A6" t="s">
        <v>136</v>
      </c>
      <c r="B6" t="s">
        <v>126</v>
      </c>
      <c r="C6" t="s">
        <v>137</v>
      </c>
      <c r="D6" t="s">
        <v>138</v>
      </c>
      <c r="E6">
        <v>5</v>
      </c>
    </row>
    <row r="7" spans="1:5" x14ac:dyDescent="0.25">
      <c r="A7" t="s">
        <v>139</v>
      </c>
      <c r="B7" t="s">
        <v>140</v>
      </c>
      <c r="C7" t="s">
        <v>141</v>
      </c>
      <c r="D7" t="s">
        <v>128</v>
      </c>
      <c r="E7">
        <v>1</v>
      </c>
    </row>
    <row r="8" spans="1:5" x14ac:dyDescent="0.25">
      <c r="A8" t="s">
        <v>142</v>
      </c>
      <c r="B8" t="s">
        <v>140</v>
      </c>
      <c r="C8" t="s">
        <v>143</v>
      </c>
      <c r="D8" t="s">
        <v>130</v>
      </c>
      <c r="E8">
        <v>2</v>
      </c>
    </row>
    <row r="9" spans="1:5" x14ac:dyDescent="0.25">
      <c r="A9" t="s">
        <v>144</v>
      </c>
      <c r="B9" t="s">
        <v>140</v>
      </c>
      <c r="C9" t="s">
        <v>143</v>
      </c>
      <c r="D9" t="s">
        <v>133</v>
      </c>
      <c r="E9">
        <v>3</v>
      </c>
    </row>
    <row r="10" spans="1:5" x14ac:dyDescent="0.25">
      <c r="A10" t="s">
        <v>145</v>
      </c>
      <c r="B10" t="s">
        <v>140</v>
      </c>
      <c r="C10" t="s">
        <v>146</v>
      </c>
      <c r="D10" t="s">
        <v>135</v>
      </c>
      <c r="E10">
        <v>4</v>
      </c>
    </row>
    <row r="11" spans="1:5" x14ac:dyDescent="0.25">
      <c r="A11" t="s">
        <v>147</v>
      </c>
      <c r="B11" t="s">
        <v>140</v>
      </c>
      <c r="C11" t="s">
        <v>137</v>
      </c>
      <c r="D11" t="s">
        <v>138</v>
      </c>
      <c r="E11">
        <v>5</v>
      </c>
    </row>
    <row r="12" spans="1:5" x14ac:dyDescent="0.25">
      <c r="A12" t="s">
        <v>148</v>
      </c>
      <c r="B12" t="s">
        <v>149</v>
      </c>
      <c r="C12" t="s">
        <v>150</v>
      </c>
      <c r="D12" t="s">
        <v>133</v>
      </c>
      <c r="E12">
        <v>3</v>
      </c>
    </row>
    <row r="13" spans="1:5" x14ac:dyDescent="0.25">
      <c r="A13" t="s">
        <v>151</v>
      </c>
      <c r="B13" t="s">
        <v>149</v>
      </c>
      <c r="C13" t="s">
        <v>150</v>
      </c>
      <c r="D13" t="s">
        <v>135</v>
      </c>
      <c r="E13">
        <v>4</v>
      </c>
    </row>
    <row r="14" spans="1:5" x14ac:dyDescent="0.25">
      <c r="A14" t="s">
        <v>152</v>
      </c>
      <c r="B14" t="s">
        <v>149</v>
      </c>
      <c r="C14" t="s">
        <v>153</v>
      </c>
      <c r="D14" t="s">
        <v>138</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A3601-956D-4646-8D3E-38B8762EC752}">
  <sheetPr>
    <tabColor rgb="FFA6A6A6"/>
  </sheetPr>
  <dimension ref="A1:D27"/>
  <sheetViews>
    <sheetView showGridLines="0" workbookViewId="0"/>
  </sheetViews>
  <sheetFormatPr defaultRowHeight="15" x14ac:dyDescent="0.25"/>
  <cols>
    <col min="1" max="2" width="16.7109375" customWidth="1"/>
    <col min="3" max="4" width="26.7109375" customWidth="1"/>
  </cols>
  <sheetData>
    <row r="1" spans="1:4" x14ac:dyDescent="0.25">
      <c r="A1" s="38" t="s">
        <v>197</v>
      </c>
      <c r="B1" s="38" t="s">
        <v>198</v>
      </c>
      <c r="C1" s="38" t="s">
        <v>199</v>
      </c>
      <c r="D1" s="38" t="s">
        <v>200</v>
      </c>
    </row>
    <row r="2" spans="1:4" x14ac:dyDescent="0.25">
      <c r="A2" t="s">
        <v>201</v>
      </c>
      <c r="B2" t="s">
        <v>202</v>
      </c>
      <c r="C2" t="s">
        <v>147</v>
      </c>
      <c r="D2" t="s">
        <v>203</v>
      </c>
    </row>
    <row r="3" spans="1:4" x14ac:dyDescent="0.25">
      <c r="A3" t="s">
        <v>204</v>
      </c>
      <c r="B3" t="s">
        <v>205</v>
      </c>
      <c r="C3" t="s">
        <v>148</v>
      </c>
      <c r="D3" t="s">
        <v>206</v>
      </c>
    </row>
    <row r="4" spans="1:4" x14ac:dyDescent="0.25">
      <c r="A4" t="s">
        <v>204</v>
      </c>
      <c r="B4" t="s">
        <v>207</v>
      </c>
      <c r="C4" t="s">
        <v>131</v>
      </c>
      <c r="D4" t="s">
        <v>208</v>
      </c>
    </row>
    <row r="5" spans="1:4" x14ac:dyDescent="0.25">
      <c r="A5" t="s">
        <v>209</v>
      </c>
      <c r="B5" t="s">
        <v>210</v>
      </c>
      <c r="C5" t="s">
        <v>148</v>
      </c>
      <c r="D5" t="s">
        <v>211</v>
      </c>
    </row>
    <row r="6" spans="1:4" x14ac:dyDescent="0.25">
      <c r="A6" t="s">
        <v>212</v>
      </c>
      <c r="B6" t="s">
        <v>213</v>
      </c>
      <c r="C6" t="s">
        <v>129</v>
      </c>
      <c r="D6" t="s">
        <v>214</v>
      </c>
    </row>
    <row r="7" spans="1:4" x14ac:dyDescent="0.25">
      <c r="A7" t="s">
        <v>215</v>
      </c>
      <c r="B7" t="s">
        <v>216</v>
      </c>
      <c r="C7" t="s">
        <v>125</v>
      </c>
      <c r="D7" t="s">
        <v>217</v>
      </c>
    </row>
    <row r="8" spans="1:4" x14ac:dyDescent="0.25">
      <c r="A8" t="s">
        <v>218</v>
      </c>
      <c r="B8" t="s">
        <v>219</v>
      </c>
      <c r="C8" t="s">
        <v>125</v>
      </c>
      <c r="D8" t="s">
        <v>220</v>
      </c>
    </row>
    <row r="9" spans="1:4" x14ac:dyDescent="0.25">
      <c r="A9" t="s">
        <v>221</v>
      </c>
      <c r="B9" t="s">
        <v>222</v>
      </c>
      <c r="C9" t="s">
        <v>139</v>
      </c>
      <c r="D9" t="s">
        <v>223</v>
      </c>
    </row>
    <row r="10" spans="1:4" x14ac:dyDescent="0.25">
      <c r="A10" t="s">
        <v>224</v>
      </c>
      <c r="B10" t="s">
        <v>225</v>
      </c>
      <c r="C10" t="s">
        <v>151</v>
      </c>
      <c r="D10" t="s">
        <v>226</v>
      </c>
    </row>
    <row r="11" spans="1:4" x14ac:dyDescent="0.25">
      <c r="A11" t="s">
        <v>224</v>
      </c>
      <c r="B11" t="s">
        <v>207</v>
      </c>
      <c r="C11" t="s">
        <v>134</v>
      </c>
      <c r="D11" t="s">
        <v>227</v>
      </c>
    </row>
    <row r="12" spans="1:4" x14ac:dyDescent="0.25">
      <c r="A12" t="s">
        <v>228</v>
      </c>
      <c r="B12" t="s">
        <v>222</v>
      </c>
      <c r="C12" t="s">
        <v>142</v>
      </c>
      <c r="D12" t="s">
        <v>229</v>
      </c>
    </row>
    <row r="13" spans="1:4" x14ac:dyDescent="0.25">
      <c r="A13" t="s">
        <v>230</v>
      </c>
      <c r="B13" t="s">
        <v>231</v>
      </c>
      <c r="C13" t="s">
        <v>136</v>
      </c>
      <c r="D13" t="s">
        <v>232</v>
      </c>
    </row>
    <row r="14" spans="1:4" x14ac:dyDescent="0.25">
      <c r="A14" t="s">
        <v>230</v>
      </c>
      <c r="B14" t="s">
        <v>202</v>
      </c>
      <c r="C14" t="s">
        <v>125</v>
      </c>
      <c r="D14" t="s">
        <v>233</v>
      </c>
    </row>
    <row r="15" spans="1:4" x14ac:dyDescent="0.25">
      <c r="A15" t="s">
        <v>230</v>
      </c>
      <c r="B15" t="s">
        <v>225</v>
      </c>
      <c r="C15" t="s">
        <v>125</v>
      </c>
      <c r="D15" t="s">
        <v>234</v>
      </c>
    </row>
    <row r="16" spans="1:4" x14ac:dyDescent="0.25">
      <c r="A16" t="s">
        <v>235</v>
      </c>
      <c r="B16" t="s">
        <v>236</v>
      </c>
      <c r="C16" t="s">
        <v>129</v>
      </c>
      <c r="D16" t="s">
        <v>237</v>
      </c>
    </row>
    <row r="17" spans="1:4" x14ac:dyDescent="0.25">
      <c r="A17" t="s">
        <v>238</v>
      </c>
      <c r="B17" t="s">
        <v>239</v>
      </c>
      <c r="C17" t="s">
        <v>125</v>
      </c>
      <c r="D17" t="s">
        <v>240</v>
      </c>
    </row>
    <row r="18" spans="1:4" x14ac:dyDescent="0.25">
      <c r="A18" t="s">
        <v>238</v>
      </c>
      <c r="B18" t="s">
        <v>207</v>
      </c>
      <c r="C18" t="s">
        <v>139</v>
      </c>
      <c r="D18" t="s">
        <v>241</v>
      </c>
    </row>
    <row r="19" spans="1:4" x14ac:dyDescent="0.25">
      <c r="A19" t="s">
        <v>242</v>
      </c>
      <c r="B19" t="s">
        <v>213</v>
      </c>
      <c r="C19" t="s">
        <v>145</v>
      </c>
      <c r="D19" t="s">
        <v>243</v>
      </c>
    </row>
    <row r="20" spans="1:4" x14ac:dyDescent="0.25">
      <c r="A20" t="s">
        <v>244</v>
      </c>
      <c r="B20" t="s">
        <v>239</v>
      </c>
      <c r="C20" t="s">
        <v>125</v>
      </c>
      <c r="D20" t="s">
        <v>245</v>
      </c>
    </row>
    <row r="21" spans="1:4" x14ac:dyDescent="0.25">
      <c r="A21" t="s">
        <v>244</v>
      </c>
      <c r="B21" t="s">
        <v>246</v>
      </c>
      <c r="C21" t="s">
        <v>142</v>
      </c>
      <c r="D21" t="s">
        <v>247</v>
      </c>
    </row>
    <row r="22" spans="1:4" x14ac:dyDescent="0.25">
      <c r="A22" t="s">
        <v>248</v>
      </c>
      <c r="B22" t="s">
        <v>246</v>
      </c>
      <c r="C22" t="s">
        <v>148</v>
      </c>
      <c r="D22" t="s">
        <v>249</v>
      </c>
    </row>
    <row r="23" spans="1:4" x14ac:dyDescent="0.25">
      <c r="A23" t="s">
        <v>250</v>
      </c>
      <c r="B23" t="s">
        <v>225</v>
      </c>
      <c r="C23" t="s">
        <v>134</v>
      </c>
      <c r="D23" t="s">
        <v>251</v>
      </c>
    </row>
    <row r="24" spans="1:4" x14ac:dyDescent="0.25">
      <c r="A24" t="s">
        <v>252</v>
      </c>
      <c r="B24" t="s">
        <v>222</v>
      </c>
      <c r="C24" t="s">
        <v>134</v>
      </c>
      <c r="D24" t="s">
        <v>253</v>
      </c>
    </row>
    <row r="25" spans="1:4" x14ac:dyDescent="0.25">
      <c r="A25" t="s">
        <v>254</v>
      </c>
      <c r="B25" t="s">
        <v>219</v>
      </c>
      <c r="C25" t="s">
        <v>145</v>
      </c>
      <c r="D25" t="s">
        <v>255</v>
      </c>
    </row>
    <row r="26" spans="1:4" x14ac:dyDescent="0.25">
      <c r="A26" t="s">
        <v>254</v>
      </c>
      <c r="B26" t="s">
        <v>256</v>
      </c>
      <c r="C26" t="s">
        <v>142</v>
      </c>
      <c r="D26" t="s">
        <v>257</v>
      </c>
    </row>
    <row r="27" spans="1:4" x14ac:dyDescent="0.25">
      <c r="A27" t="s">
        <v>258</v>
      </c>
      <c r="B27" t="s">
        <v>259</v>
      </c>
      <c r="C27" t="s">
        <v>134</v>
      </c>
      <c r="D27" t="s">
        <v>260</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7B810-9411-457C-BDAF-38C6D440381B}">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261</v>
      </c>
      <c r="D1" s="38" t="s">
        <v>262</v>
      </c>
    </row>
    <row r="2" spans="1:4" x14ac:dyDescent="0.25">
      <c r="A2" t="s">
        <v>263</v>
      </c>
      <c r="B2" t="s">
        <v>83</v>
      </c>
      <c r="C2" t="s">
        <v>62</v>
      </c>
      <c r="D2" t="s">
        <v>79</v>
      </c>
    </row>
    <row r="3" spans="1:4" x14ac:dyDescent="0.25">
      <c r="A3" t="s">
        <v>264</v>
      </c>
      <c r="B3" t="s">
        <v>83</v>
      </c>
      <c r="C3" t="s">
        <v>62</v>
      </c>
      <c r="D3" t="s">
        <v>79</v>
      </c>
    </row>
    <row r="4" spans="1:4" x14ac:dyDescent="0.25">
      <c r="A4" t="s">
        <v>265</v>
      </c>
      <c r="B4" t="s">
        <v>83</v>
      </c>
      <c r="C4" t="s">
        <v>62</v>
      </c>
      <c r="D4" t="s">
        <v>79</v>
      </c>
    </row>
    <row r="5" spans="1:4" x14ac:dyDescent="0.25">
      <c r="A5" t="s">
        <v>266</v>
      </c>
      <c r="B5" t="s">
        <v>83</v>
      </c>
      <c r="C5" t="s">
        <v>62</v>
      </c>
      <c r="D5" t="s">
        <v>79</v>
      </c>
    </row>
    <row r="6" spans="1:4" x14ac:dyDescent="0.25">
      <c r="A6" t="s">
        <v>267</v>
      </c>
      <c r="B6" t="s">
        <v>83</v>
      </c>
      <c r="C6" t="s">
        <v>62</v>
      </c>
      <c r="D6" t="s">
        <v>79</v>
      </c>
    </row>
    <row r="7" spans="1:4" x14ac:dyDescent="0.25">
      <c r="A7" t="s">
        <v>268</v>
      </c>
      <c r="B7" t="s">
        <v>83</v>
      </c>
      <c r="C7" t="s">
        <v>62</v>
      </c>
      <c r="D7" t="s">
        <v>79</v>
      </c>
    </row>
    <row r="8" spans="1:4" x14ac:dyDescent="0.25">
      <c r="A8" t="s">
        <v>269</v>
      </c>
      <c r="B8" t="s">
        <v>83</v>
      </c>
      <c r="C8" t="s">
        <v>62</v>
      </c>
      <c r="D8" t="s">
        <v>79</v>
      </c>
    </row>
    <row r="9" spans="1:4" x14ac:dyDescent="0.25">
      <c r="A9" t="s">
        <v>270</v>
      </c>
      <c r="B9" t="s">
        <v>83</v>
      </c>
      <c r="C9" t="s">
        <v>62</v>
      </c>
      <c r="D9" t="s">
        <v>79</v>
      </c>
    </row>
    <row r="10" spans="1:4" x14ac:dyDescent="0.25">
      <c r="A10" t="s">
        <v>271</v>
      </c>
      <c r="B10" t="s">
        <v>83</v>
      </c>
      <c r="C10" t="s">
        <v>62</v>
      </c>
      <c r="D10" t="s">
        <v>79</v>
      </c>
    </row>
    <row r="11" spans="1:4" x14ac:dyDescent="0.25">
      <c r="A11" t="s">
        <v>272</v>
      </c>
      <c r="B11" t="s">
        <v>83</v>
      </c>
      <c r="C11" t="s">
        <v>62</v>
      </c>
      <c r="D11" t="s">
        <v>79</v>
      </c>
    </row>
    <row r="12" spans="1:4" x14ac:dyDescent="0.25">
      <c r="A12" t="s">
        <v>273</v>
      </c>
      <c r="B12" t="s">
        <v>83</v>
      </c>
      <c r="C12" t="s">
        <v>62</v>
      </c>
      <c r="D12" t="s">
        <v>79</v>
      </c>
    </row>
    <row r="13" spans="1:4" x14ac:dyDescent="0.25">
      <c r="A13" t="s">
        <v>274</v>
      </c>
      <c r="B13" t="s">
        <v>83</v>
      </c>
      <c r="C13" t="s">
        <v>62</v>
      </c>
      <c r="D13" t="s">
        <v>79</v>
      </c>
    </row>
    <row r="14" spans="1:4" x14ac:dyDescent="0.25">
      <c r="A14" t="s">
        <v>275</v>
      </c>
      <c r="B14" t="s">
        <v>83</v>
      </c>
      <c r="C14" t="s">
        <v>62</v>
      </c>
      <c r="D14" t="s">
        <v>79</v>
      </c>
    </row>
    <row r="15" spans="1:4" x14ac:dyDescent="0.25">
      <c r="A15" t="s">
        <v>276</v>
      </c>
      <c r="B15" t="s">
        <v>83</v>
      </c>
      <c r="C15" t="s">
        <v>62</v>
      </c>
      <c r="D15" t="s">
        <v>79</v>
      </c>
    </row>
    <row r="16" spans="1:4" x14ac:dyDescent="0.25">
      <c r="A16" t="s">
        <v>277</v>
      </c>
      <c r="B16" t="s">
        <v>83</v>
      </c>
      <c r="C16" t="s">
        <v>62</v>
      </c>
      <c r="D16" t="s">
        <v>79</v>
      </c>
    </row>
    <row r="17" spans="1:4" x14ac:dyDescent="0.25">
      <c r="A17" t="s">
        <v>278</v>
      </c>
      <c r="B17" t="s">
        <v>83</v>
      </c>
      <c r="C17" t="s">
        <v>62</v>
      </c>
      <c r="D17" t="s">
        <v>79</v>
      </c>
    </row>
    <row r="18" spans="1:4" x14ac:dyDescent="0.25">
      <c r="A18" t="s">
        <v>279</v>
      </c>
      <c r="B18" t="s">
        <v>83</v>
      </c>
      <c r="C18" t="s">
        <v>62</v>
      </c>
      <c r="D18" t="s">
        <v>79</v>
      </c>
    </row>
    <row r="19" spans="1:4" x14ac:dyDescent="0.25">
      <c r="A19" t="s">
        <v>280</v>
      </c>
      <c r="B19" t="s">
        <v>83</v>
      </c>
      <c r="C19" t="s">
        <v>62</v>
      </c>
      <c r="D19" t="s">
        <v>79</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645482-C174-41BD-B3F2-BEA360FAF5D0}">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45</v>
      </c>
      <c r="B1" s="38" t="s">
        <v>120</v>
      </c>
      <c r="C1" s="38" t="s">
        <v>154</v>
      </c>
      <c r="D1" s="38" t="s">
        <v>155</v>
      </c>
    </row>
    <row r="2" spans="1:4" x14ac:dyDescent="0.25">
      <c r="A2">
        <v>1</v>
      </c>
      <c r="B2" t="s">
        <v>156</v>
      </c>
      <c r="C2" t="s">
        <v>157</v>
      </c>
      <c r="D2" t="s">
        <v>158</v>
      </c>
    </row>
    <row r="3" spans="1:4" x14ac:dyDescent="0.25">
      <c r="A3">
        <v>2</v>
      </c>
      <c r="B3" t="s">
        <v>159</v>
      </c>
      <c r="C3" t="s">
        <v>160</v>
      </c>
      <c r="D3" t="s">
        <v>161</v>
      </c>
    </row>
    <row r="4" spans="1:4" x14ac:dyDescent="0.25">
      <c r="A4">
        <v>3</v>
      </c>
      <c r="B4" t="s">
        <v>162</v>
      </c>
      <c r="C4" t="s">
        <v>157</v>
      </c>
      <c r="D4" t="s">
        <v>163</v>
      </c>
    </row>
    <row r="5" spans="1:4" x14ac:dyDescent="0.25">
      <c r="A5">
        <v>4</v>
      </c>
      <c r="B5" t="s">
        <v>164</v>
      </c>
      <c r="C5" t="s">
        <v>160</v>
      </c>
      <c r="D5" t="s">
        <v>165</v>
      </c>
    </row>
    <row r="6" spans="1:4" x14ac:dyDescent="0.25">
      <c r="A6">
        <v>5</v>
      </c>
      <c r="B6" t="s">
        <v>166</v>
      </c>
      <c r="C6" t="s">
        <v>157</v>
      </c>
      <c r="D6" t="s">
        <v>167</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E5D81-8765-40D8-9019-2BCCD3EF42EC}">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313</v>
      </c>
      <c r="B1" s="38" t="s">
        <v>314</v>
      </c>
      <c r="C1" s="38" t="s">
        <v>315</v>
      </c>
      <c r="D1" s="38" t="s">
        <v>316</v>
      </c>
      <c r="E1" s="38" t="s">
        <v>317</v>
      </c>
      <c r="F1" s="38" t="s">
        <v>318</v>
      </c>
      <c r="G1" s="38" t="s">
        <v>51</v>
      </c>
      <c r="H1" s="38" t="s">
        <v>319</v>
      </c>
      <c r="I1" s="38" t="s">
        <v>320</v>
      </c>
      <c r="J1" s="38" t="s">
        <v>321</v>
      </c>
      <c r="K1" s="38" t="s">
        <v>322</v>
      </c>
      <c r="L1" s="38" t="s">
        <v>323</v>
      </c>
    </row>
    <row r="2" spans="1:12" x14ac:dyDescent="0.25">
      <c r="A2" t="s">
        <v>270</v>
      </c>
      <c r="B2" t="s">
        <v>117</v>
      </c>
      <c r="C2" t="s">
        <v>166</v>
      </c>
      <c r="D2">
        <v>2</v>
      </c>
      <c r="E2">
        <v>4</v>
      </c>
      <c r="F2">
        <v>3</v>
      </c>
      <c r="G2">
        <v>8</v>
      </c>
      <c r="H2">
        <v>2</v>
      </c>
      <c r="I2">
        <v>6</v>
      </c>
      <c r="J2">
        <v>7</v>
      </c>
      <c r="K2" t="s">
        <v>54</v>
      </c>
      <c r="L2" t="s">
        <v>65</v>
      </c>
    </row>
    <row r="3" spans="1:12" x14ac:dyDescent="0.25">
      <c r="A3" t="s">
        <v>265</v>
      </c>
      <c r="B3" t="s">
        <v>119</v>
      </c>
      <c r="C3" t="s">
        <v>166</v>
      </c>
      <c r="D3">
        <v>2</v>
      </c>
      <c r="E3">
        <v>4</v>
      </c>
      <c r="F3">
        <v>2</v>
      </c>
      <c r="G3">
        <v>8</v>
      </c>
      <c r="H3">
        <v>2</v>
      </c>
      <c r="I3">
        <v>4</v>
      </c>
      <c r="J3">
        <v>6</v>
      </c>
      <c r="K3" t="s">
        <v>63</v>
      </c>
      <c r="L3" t="s">
        <v>64</v>
      </c>
    </row>
    <row r="4" spans="1:12" x14ac:dyDescent="0.25">
      <c r="A4" t="s">
        <v>277</v>
      </c>
      <c r="B4" t="s">
        <v>113</v>
      </c>
      <c r="C4" t="s">
        <v>164</v>
      </c>
      <c r="D4">
        <v>2</v>
      </c>
      <c r="E4">
        <v>4</v>
      </c>
      <c r="F4">
        <v>2</v>
      </c>
      <c r="G4">
        <v>8</v>
      </c>
      <c r="H4">
        <v>2</v>
      </c>
      <c r="I4">
        <v>4</v>
      </c>
      <c r="J4">
        <v>6</v>
      </c>
      <c r="K4" t="s">
        <v>63</v>
      </c>
      <c r="L4" t="s">
        <v>64</v>
      </c>
    </row>
    <row r="5" spans="1:12" x14ac:dyDescent="0.25">
      <c r="A5" t="s">
        <v>268</v>
      </c>
      <c r="B5" t="s">
        <v>38</v>
      </c>
      <c r="C5" t="s">
        <v>166</v>
      </c>
      <c r="D5">
        <v>2</v>
      </c>
      <c r="E5">
        <v>4</v>
      </c>
      <c r="F5">
        <v>4</v>
      </c>
      <c r="G5">
        <v>8</v>
      </c>
      <c r="H5">
        <v>2</v>
      </c>
      <c r="I5">
        <v>8</v>
      </c>
      <c r="J5">
        <v>7</v>
      </c>
      <c r="K5" t="s">
        <v>54</v>
      </c>
      <c r="L5" t="s">
        <v>65</v>
      </c>
    </row>
    <row r="6" spans="1:12" x14ac:dyDescent="0.25">
      <c r="A6" t="s">
        <v>279</v>
      </c>
      <c r="B6" t="s">
        <v>119</v>
      </c>
      <c r="C6" t="s">
        <v>162</v>
      </c>
      <c r="D6">
        <v>2</v>
      </c>
      <c r="E6">
        <v>1</v>
      </c>
      <c r="F6">
        <v>2</v>
      </c>
      <c r="G6">
        <v>2</v>
      </c>
      <c r="H6">
        <v>1</v>
      </c>
      <c r="I6">
        <v>2</v>
      </c>
      <c r="J6">
        <v>6</v>
      </c>
      <c r="K6" t="s">
        <v>63</v>
      </c>
      <c r="L6" t="s">
        <v>64</v>
      </c>
    </row>
    <row r="7" spans="1:12" x14ac:dyDescent="0.25">
      <c r="A7" t="s">
        <v>272</v>
      </c>
      <c r="B7" t="s">
        <v>111</v>
      </c>
      <c r="C7" t="s">
        <v>159</v>
      </c>
      <c r="D7">
        <v>1</v>
      </c>
      <c r="E7">
        <v>2</v>
      </c>
      <c r="F7">
        <v>4</v>
      </c>
      <c r="G7">
        <v>2</v>
      </c>
      <c r="H7">
        <v>1</v>
      </c>
      <c r="I7">
        <v>4</v>
      </c>
      <c r="J7">
        <v>6</v>
      </c>
      <c r="K7" t="s">
        <v>63</v>
      </c>
      <c r="L7" t="s">
        <v>64</v>
      </c>
    </row>
    <row r="8" spans="1:12" x14ac:dyDescent="0.25">
      <c r="A8" t="s">
        <v>263</v>
      </c>
      <c r="B8" t="s">
        <v>113</v>
      </c>
      <c r="C8" t="s">
        <v>156</v>
      </c>
      <c r="D8">
        <v>1</v>
      </c>
      <c r="E8">
        <v>2</v>
      </c>
      <c r="F8">
        <v>1</v>
      </c>
      <c r="G8">
        <v>2</v>
      </c>
      <c r="H8">
        <v>1</v>
      </c>
      <c r="I8">
        <v>1</v>
      </c>
      <c r="J8">
        <v>6</v>
      </c>
      <c r="K8" t="s">
        <v>63</v>
      </c>
      <c r="L8" t="s">
        <v>64</v>
      </c>
    </row>
    <row r="9" spans="1:12" x14ac:dyDescent="0.25">
      <c r="A9" t="s">
        <v>276</v>
      </c>
      <c r="B9" t="s">
        <v>111</v>
      </c>
      <c r="C9" t="s">
        <v>159</v>
      </c>
      <c r="D9">
        <v>2</v>
      </c>
      <c r="E9">
        <v>2</v>
      </c>
      <c r="F9">
        <v>2</v>
      </c>
      <c r="G9">
        <v>4</v>
      </c>
      <c r="H9">
        <v>1</v>
      </c>
      <c r="I9">
        <v>2</v>
      </c>
      <c r="J9">
        <v>6</v>
      </c>
      <c r="K9" t="s">
        <v>63</v>
      </c>
      <c r="L9" t="s">
        <v>64</v>
      </c>
    </row>
    <row r="10" spans="1:12" x14ac:dyDescent="0.25">
      <c r="A10" t="s">
        <v>278</v>
      </c>
      <c r="B10" t="s">
        <v>119</v>
      </c>
      <c r="C10" t="s">
        <v>156</v>
      </c>
      <c r="D10">
        <v>4</v>
      </c>
      <c r="E10">
        <v>2</v>
      </c>
      <c r="F10">
        <v>4</v>
      </c>
      <c r="G10">
        <v>8</v>
      </c>
      <c r="H10">
        <v>2</v>
      </c>
      <c r="I10">
        <v>8</v>
      </c>
      <c r="J10">
        <v>7</v>
      </c>
      <c r="K10" t="s">
        <v>54</v>
      </c>
      <c r="L10" t="s">
        <v>65</v>
      </c>
    </row>
    <row r="11" spans="1:12" x14ac:dyDescent="0.25">
      <c r="A11" t="s">
        <v>267</v>
      </c>
      <c r="B11" t="s">
        <v>111</v>
      </c>
      <c r="C11" t="s">
        <v>162</v>
      </c>
      <c r="D11">
        <v>4</v>
      </c>
      <c r="E11">
        <v>4</v>
      </c>
      <c r="F11">
        <v>2</v>
      </c>
      <c r="G11">
        <v>16</v>
      </c>
      <c r="H11">
        <v>4</v>
      </c>
      <c r="I11">
        <v>8</v>
      </c>
      <c r="J11">
        <v>7</v>
      </c>
      <c r="K11" t="s">
        <v>54</v>
      </c>
      <c r="L11" t="s">
        <v>65</v>
      </c>
    </row>
    <row r="12" spans="1:12" x14ac:dyDescent="0.25">
      <c r="A12" t="s">
        <v>266</v>
      </c>
      <c r="B12" t="s">
        <v>115</v>
      </c>
      <c r="C12" t="s">
        <v>166</v>
      </c>
      <c r="D12">
        <v>2</v>
      </c>
      <c r="E12">
        <v>2</v>
      </c>
      <c r="F12">
        <v>4</v>
      </c>
      <c r="G12">
        <v>4</v>
      </c>
      <c r="H12">
        <v>1</v>
      </c>
      <c r="I12">
        <v>4</v>
      </c>
      <c r="J12">
        <v>6</v>
      </c>
      <c r="K12" t="s">
        <v>63</v>
      </c>
      <c r="L12" t="s">
        <v>64</v>
      </c>
    </row>
    <row r="13" spans="1:12" x14ac:dyDescent="0.25">
      <c r="A13" t="s">
        <v>274</v>
      </c>
      <c r="B13" t="s">
        <v>113</v>
      </c>
      <c r="C13" t="s">
        <v>164</v>
      </c>
      <c r="D13">
        <v>3</v>
      </c>
      <c r="E13">
        <v>3</v>
      </c>
      <c r="F13">
        <v>3</v>
      </c>
      <c r="G13">
        <v>9</v>
      </c>
      <c r="H13">
        <v>2</v>
      </c>
      <c r="I13">
        <v>6</v>
      </c>
      <c r="J13">
        <v>7</v>
      </c>
      <c r="K13" t="s">
        <v>54</v>
      </c>
      <c r="L13" t="s">
        <v>65</v>
      </c>
    </row>
    <row r="14" spans="1:12" x14ac:dyDescent="0.25">
      <c r="A14" t="s">
        <v>271</v>
      </c>
      <c r="B14" t="s">
        <v>38</v>
      </c>
      <c r="C14" t="s">
        <v>164</v>
      </c>
      <c r="D14">
        <v>1</v>
      </c>
      <c r="E14">
        <v>2</v>
      </c>
      <c r="F14">
        <v>0</v>
      </c>
      <c r="G14">
        <v>2</v>
      </c>
      <c r="H14">
        <v>1</v>
      </c>
      <c r="I14">
        <v>0</v>
      </c>
      <c r="J14">
        <v>6</v>
      </c>
      <c r="K14" t="s">
        <v>63</v>
      </c>
      <c r="L14" t="s">
        <v>64</v>
      </c>
    </row>
    <row r="15" spans="1:12" x14ac:dyDescent="0.25">
      <c r="A15" t="s">
        <v>280</v>
      </c>
      <c r="B15" t="s">
        <v>117</v>
      </c>
      <c r="C15" t="s">
        <v>166</v>
      </c>
      <c r="D15">
        <v>3</v>
      </c>
      <c r="E15">
        <v>4</v>
      </c>
      <c r="F15">
        <v>4</v>
      </c>
      <c r="G15">
        <v>12</v>
      </c>
      <c r="H15">
        <v>3</v>
      </c>
      <c r="I15">
        <v>12</v>
      </c>
      <c r="J15">
        <v>8</v>
      </c>
      <c r="K15" t="s">
        <v>56</v>
      </c>
      <c r="L15" t="s">
        <v>66</v>
      </c>
    </row>
    <row r="16" spans="1:12" x14ac:dyDescent="0.25">
      <c r="A16" t="s">
        <v>264</v>
      </c>
      <c r="B16" t="s">
        <v>111</v>
      </c>
      <c r="C16" t="s">
        <v>156</v>
      </c>
      <c r="D16">
        <v>0</v>
      </c>
      <c r="E16">
        <v>2</v>
      </c>
      <c r="F16">
        <v>3</v>
      </c>
      <c r="G16">
        <v>0</v>
      </c>
      <c r="H16">
        <v>1</v>
      </c>
      <c r="I16">
        <v>3</v>
      </c>
      <c r="J16">
        <v>6</v>
      </c>
      <c r="K16" t="s">
        <v>63</v>
      </c>
      <c r="L16" t="s">
        <v>64</v>
      </c>
    </row>
    <row r="17" spans="1:12" x14ac:dyDescent="0.25">
      <c r="A17" t="s">
        <v>275</v>
      </c>
      <c r="B17" t="s">
        <v>111</v>
      </c>
      <c r="C17" t="s">
        <v>162</v>
      </c>
      <c r="D17">
        <v>3</v>
      </c>
      <c r="E17">
        <v>1</v>
      </c>
      <c r="F17">
        <v>2</v>
      </c>
      <c r="G17">
        <v>3</v>
      </c>
      <c r="H17">
        <v>1</v>
      </c>
      <c r="I17">
        <v>2</v>
      </c>
      <c r="J17">
        <v>6</v>
      </c>
      <c r="K17" t="s">
        <v>63</v>
      </c>
      <c r="L17" t="s">
        <v>64</v>
      </c>
    </row>
    <row r="18" spans="1:12" x14ac:dyDescent="0.25">
      <c r="A18" t="s">
        <v>269</v>
      </c>
      <c r="B18" t="s">
        <v>115</v>
      </c>
      <c r="C18" t="s">
        <v>162</v>
      </c>
      <c r="D18">
        <v>2</v>
      </c>
      <c r="E18">
        <v>1</v>
      </c>
      <c r="F18">
        <v>2</v>
      </c>
      <c r="G18">
        <v>2</v>
      </c>
      <c r="H18">
        <v>1</v>
      </c>
      <c r="I18">
        <v>2</v>
      </c>
      <c r="J18">
        <v>6</v>
      </c>
      <c r="K18" t="s">
        <v>63</v>
      </c>
      <c r="L18" t="s">
        <v>64</v>
      </c>
    </row>
    <row r="19" spans="1:12" x14ac:dyDescent="0.25">
      <c r="A19" t="s">
        <v>273</v>
      </c>
      <c r="B19" t="s">
        <v>111</v>
      </c>
      <c r="C19" t="s">
        <v>164</v>
      </c>
      <c r="D19">
        <v>4</v>
      </c>
      <c r="E19">
        <v>4</v>
      </c>
      <c r="F19">
        <v>2</v>
      </c>
      <c r="G19">
        <v>16</v>
      </c>
      <c r="H19">
        <v>4</v>
      </c>
      <c r="I19">
        <v>8</v>
      </c>
      <c r="J19">
        <v>7</v>
      </c>
      <c r="K19" t="s">
        <v>54</v>
      </c>
      <c r="L19" t="s">
        <v>65</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080B4-B68D-4CA6-B427-A1DF91B1289A}">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261</v>
      </c>
      <c r="D1" s="38" t="s">
        <v>262</v>
      </c>
    </row>
    <row r="2" spans="1:4" x14ac:dyDescent="0.25">
      <c r="A2" t="s">
        <v>281</v>
      </c>
      <c r="B2" t="s">
        <v>80</v>
      </c>
      <c r="C2" t="s">
        <v>69</v>
      </c>
      <c r="D2" t="s">
        <v>79</v>
      </c>
    </row>
    <row r="3" spans="1:4" x14ac:dyDescent="0.25">
      <c r="A3" t="s">
        <v>282</v>
      </c>
      <c r="B3" t="s">
        <v>80</v>
      </c>
      <c r="C3" t="s">
        <v>69</v>
      </c>
      <c r="D3" t="s">
        <v>79</v>
      </c>
    </row>
    <row r="4" spans="1:4" x14ac:dyDescent="0.25">
      <c r="A4" t="s">
        <v>283</v>
      </c>
      <c r="B4" t="s">
        <v>80</v>
      </c>
      <c r="C4" t="s">
        <v>69</v>
      </c>
      <c r="D4" t="s">
        <v>79</v>
      </c>
    </row>
    <row r="5" spans="1:4" x14ac:dyDescent="0.25">
      <c r="A5" t="s">
        <v>284</v>
      </c>
      <c r="B5" t="s">
        <v>80</v>
      </c>
      <c r="C5" t="s">
        <v>69</v>
      </c>
      <c r="D5" t="s">
        <v>79</v>
      </c>
    </row>
    <row r="6" spans="1:4" x14ac:dyDescent="0.25">
      <c r="A6" t="s">
        <v>285</v>
      </c>
      <c r="B6" t="s">
        <v>80</v>
      </c>
      <c r="C6" t="s">
        <v>69</v>
      </c>
      <c r="D6" t="s">
        <v>79</v>
      </c>
    </row>
    <row r="7" spans="1:4" x14ac:dyDescent="0.25">
      <c r="A7" t="s">
        <v>286</v>
      </c>
      <c r="B7" t="s">
        <v>80</v>
      </c>
      <c r="C7" t="s">
        <v>69</v>
      </c>
      <c r="D7" t="s">
        <v>79</v>
      </c>
    </row>
    <row r="8" spans="1:4" x14ac:dyDescent="0.25">
      <c r="A8" t="s">
        <v>287</v>
      </c>
      <c r="B8" t="s">
        <v>80</v>
      </c>
      <c r="C8" t="s">
        <v>69</v>
      </c>
      <c r="D8" t="s">
        <v>79</v>
      </c>
    </row>
    <row r="9" spans="1:4" x14ac:dyDescent="0.25">
      <c r="A9" t="s">
        <v>288</v>
      </c>
      <c r="B9" t="s">
        <v>80</v>
      </c>
      <c r="C9" t="s">
        <v>69</v>
      </c>
      <c r="D9" t="s">
        <v>79</v>
      </c>
    </row>
    <row r="10" spans="1:4" x14ac:dyDescent="0.25">
      <c r="A10" t="s">
        <v>289</v>
      </c>
      <c r="B10" t="s">
        <v>80</v>
      </c>
      <c r="C10" t="s">
        <v>69</v>
      </c>
      <c r="D10" t="s">
        <v>79</v>
      </c>
    </row>
    <row r="11" spans="1:4" x14ac:dyDescent="0.25">
      <c r="A11" t="s">
        <v>290</v>
      </c>
      <c r="B11" t="s">
        <v>80</v>
      </c>
      <c r="C11" t="s">
        <v>69</v>
      </c>
      <c r="D11" t="s">
        <v>79</v>
      </c>
    </row>
    <row r="12" spans="1:4" x14ac:dyDescent="0.25">
      <c r="A12" t="s">
        <v>291</v>
      </c>
      <c r="B12" t="s">
        <v>80</v>
      </c>
      <c r="C12" t="s">
        <v>69</v>
      </c>
      <c r="D12" t="s">
        <v>79</v>
      </c>
    </row>
    <row r="13" spans="1:4" x14ac:dyDescent="0.25">
      <c r="A13" t="s">
        <v>292</v>
      </c>
      <c r="B13" t="s">
        <v>80</v>
      </c>
      <c r="C13" t="s">
        <v>69</v>
      </c>
      <c r="D13" t="s">
        <v>79</v>
      </c>
    </row>
    <row r="14" spans="1:4" x14ac:dyDescent="0.25">
      <c r="A14" t="s">
        <v>293</v>
      </c>
      <c r="B14" t="s">
        <v>80</v>
      </c>
      <c r="C14" t="s">
        <v>69</v>
      </c>
      <c r="D14" t="s">
        <v>79</v>
      </c>
    </row>
    <row r="15" spans="1:4" x14ac:dyDescent="0.25">
      <c r="A15" t="s">
        <v>294</v>
      </c>
      <c r="B15" t="s">
        <v>80</v>
      </c>
      <c r="C15" t="s">
        <v>69</v>
      </c>
      <c r="D15" t="s">
        <v>79</v>
      </c>
    </row>
    <row r="16" spans="1:4" x14ac:dyDescent="0.25">
      <c r="A16" t="s">
        <v>295</v>
      </c>
      <c r="B16" t="s">
        <v>80</v>
      </c>
      <c r="C16" t="s">
        <v>69</v>
      </c>
      <c r="D16" t="s">
        <v>79</v>
      </c>
    </row>
    <row r="17" spans="1:4" x14ac:dyDescent="0.25">
      <c r="A17" t="s">
        <v>296</v>
      </c>
      <c r="B17" t="s">
        <v>80</v>
      </c>
      <c r="C17" t="s">
        <v>69</v>
      </c>
      <c r="D17" t="s">
        <v>79</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8E9CB-0F64-481A-A7D7-2B817B47A4E1}">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45</v>
      </c>
      <c r="B1" s="38" t="s">
        <v>120</v>
      </c>
      <c r="C1" s="38" t="s">
        <v>168</v>
      </c>
      <c r="D1" s="38" t="s">
        <v>169</v>
      </c>
      <c r="E1" s="38" t="s">
        <v>170</v>
      </c>
    </row>
    <row r="2" spans="1:5" x14ac:dyDescent="0.25">
      <c r="A2">
        <v>1</v>
      </c>
      <c r="B2" t="s">
        <v>171</v>
      </c>
      <c r="C2" t="s">
        <v>172</v>
      </c>
      <c r="D2" t="s">
        <v>173</v>
      </c>
      <c r="E2" t="s">
        <v>174</v>
      </c>
    </row>
    <row r="3" spans="1:5" x14ac:dyDescent="0.25">
      <c r="A3">
        <v>2</v>
      </c>
      <c r="B3" t="s">
        <v>175</v>
      </c>
      <c r="C3" t="s">
        <v>176</v>
      </c>
      <c r="D3" t="s">
        <v>140</v>
      </c>
      <c r="E3" t="s">
        <v>177</v>
      </c>
    </row>
    <row r="4" spans="1:5" x14ac:dyDescent="0.25">
      <c r="A4">
        <v>3</v>
      </c>
      <c r="B4" t="s">
        <v>178</v>
      </c>
      <c r="C4" t="s">
        <v>179</v>
      </c>
      <c r="D4" t="s">
        <v>180</v>
      </c>
      <c r="E4" t="s">
        <v>181</v>
      </c>
    </row>
    <row r="5" spans="1:5" x14ac:dyDescent="0.25">
      <c r="A5">
        <v>4</v>
      </c>
      <c r="B5" t="s">
        <v>182</v>
      </c>
      <c r="C5" t="s">
        <v>179</v>
      </c>
      <c r="D5" t="s">
        <v>173</v>
      </c>
      <c r="E5" t="s">
        <v>183</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A8F94-4584-49C7-92F8-8D959F8E61F9}">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313</v>
      </c>
      <c r="B1" s="38" t="s">
        <v>314</v>
      </c>
      <c r="C1" s="38" t="s">
        <v>324</v>
      </c>
      <c r="D1" s="38" t="s">
        <v>170</v>
      </c>
      <c r="E1" s="38" t="s">
        <v>325</v>
      </c>
      <c r="F1" s="38" t="s">
        <v>326</v>
      </c>
      <c r="G1" s="38" t="s">
        <v>327</v>
      </c>
      <c r="H1" s="38" t="s">
        <v>69</v>
      </c>
      <c r="I1" s="38" t="s">
        <v>328</v>
      </c>
      <c r="J1" s="38" t="s">
        <v>329</v>
      </c>
      <c r="K1" s="38" t="s">
        <v>330</v>
      </c>
    </row>
    <row r="2" spans="1:11" x14ac:dyDescent="0.25">
      <c r="A2" t="s">
        <v>290</v>
      </c>
      <c r="B2" t="s">
        <v>38</v>
      </c>
      <c r="C2" t="s">
        <v>175</v>
      </c>
      <c r="D2" t="s">
        <v>177</v>
      </c>
      <c r="E2">
        <v>0</v>
      </c>
      <c r="F2">
        <v>3</v>
      </c>
      <c r="G2">
        <v>5</v>
      </c>
      <c r="H2">
        <v>8</v>
      </c>
      <c r="I2">
        <v>13</v>
      </c>
      <c r="J2" t="s">
        <v>56</v>
      </c>
      <c r="K2" t="s">
        <v>66</v>
      </c>
    </row>
    <row r="3" spans="1:11" x14ac:dyDescent="0.25">
      <c r="A3" t="s">
        <v>291</v>
      </c>
      <c r="B3" t="s">
        <v>111</v>
      </c>
      <c r="C3" t="s">
        <v>175</v>
      </c>
      <c r="D3" t="s">
        <v>177</v>
      </c>
      <c r="E3">
        <v>3</v>
      </c>
      <c r="F3">
        <v>4</v>
      </c>
      <c r="G3">
        <v>3</v>
      </c>
      <c r="H3">
        <v>10</v>
      </c>
      <c r="I3">
        <v>14</v>
      </c>
      <c r="J3" t="s">
        <v>71</v>
      </c>
      <c r="K3" t="s">
        <v>65</v>
      </c>
    </row>
    <row r="4" spans="1:11" x14ac:dyDescent="0.25">
      <c r="A4" t="s">
        <v>296</v>
      </c>
      <c r="B4" t="s">
        <v>113</v>
      </c>
      <c r="C4" t="s">
        <v>182</v>
      </c>
      <c r="D4" t="s">
        <v>183</v>
      </c>
      <c r="E4">
        <v>1</v>
      </c>
      <c r="F4">
        <v>0</v>
      </c>
      <c r="G4">
        <v>1</v>
      </c>
      <c r="H4">
        <v>2</v>
      </c>
      <c r="I4">
        <v>11</v>
      </c>
      <c r="J4" t="s">
        <v>63</v>
      </c>
      <c r="K4" t="s">
        <v>68</v>
      </c>
    </row>
    <row r="5" spans="1:11" x14ac:dyDescent="0.25">
      <c r="A5" t="s">
        <v>283</v>
      </c>
      <c r="B5" t="s">
        <v>119</v>
      </c>
      <c r="C5" t="s">
        <v>178</v>
      </c>
      <c r="D5" t="s">
        <v>181</v>
      </c>
      <c r="E5">
        <v>3</v>
      </c>
      <c r="F5">
        <v>3</v>
      </c>
      <c r="G5">
        <v>1</v>
      </c>
      <c r="H5">
        <v>7</v>
      </c>
      <c r="I5">
        <v>13</v>
      </c>
      <c r="J5" t="s">
        <v>56</v>
      </c>
      <c r="K5" t="s">
        <v>66</v>
      </c>
    </row>
    <row r="6" spans="1:11" x14ac:dyDescent="0.25">
      <c r="A6" t="s">
        <v>293</v>
      </c>
      <c r="B6" t="s">
        <v>119</v>
      </c>
      <c r="C6" t="s">
        <v>171</v>
      </c>
      <c r="D6" t="s">
        <v>174</v>
      </c>
      <c r="E6">
        <v>4</v>
      </c>
      <c r="F6">
        <v>1</v>
      </c>
      <c r="G6">
        <v>3</v>
      </c>
      <c r="H6">
        <v>8</v>
      </c>
      <c r="I6">
        <v>13</v>
      </c>
      <c r="J6" t="s">
        <v>56</v>
      </c>
      <c r="K6" t="s">
        <v>66</v>
      </c>
    </row>
    <row r="7" spans="1:11" x14ac:dyDescent="0.25">
      <c r="A7" t="s">
        <v>286</v>
      </c>
      <c r="B7" t="s">
        <v>117</v>
      </c>
      <c r="C7" t="s">
        <v>171</v>
      </c>
      <c r="D7" t="s">
        <v>174</v>
      </c>
      <c r="E7">
        <v>4</v>
      </c>
      <c r="F7">
        <v>1</v>
      </c>
      <c r="G7">
        <v>2</v>
      </c>
      <c r="H7">
        <v>7</v>
      </c>
      <c r="I7">
        <v>13</v>
      </c>
      <c r="J7" t="s">
        <v>56</v>
      </c>
      <c r="K7" t="s">
        <v>66</v>
      </c>
    </row>
    <row r="8" spans="1:11" x14ac:dyDescent="0.25">
      <c r="A8" t="s">
        <v>289</v>
      </c>
      <c r="B8" t="s">
        <v>115</v>
      </c>
      <c r="C8" t="s">
        <v>182</v>
      </c>
      <c r="D8" t="s">
        <v>183</v>
      </c>
      <c r="E8">
        <v>4</v>
      </c>
      <c r="F8">
        <v>3</v>
      </c>
      <c r="G8">
        <v>4</v>
      </c>
      <c r="H8">
        <v>11</v>
      </c>
      <c r="I8">
        <v>14</v>
      </c>
      <c r="J8" t="s">
        <v>71</v>
      </c>
      <c r="K8" t="s">
        <v>65</v>
      </c>
    </row>
    <row r="9" spans="1:11" x14ac:dyDescent="0.25">
      <c r="A9" t="s">
        <v>287</v>
      </c>
      <c r="B9" t="s">
        <v>119</v>
      </c>
      <c r="C9" t="s">
        <v>175</v>
      </c>
      <c r="D9" t="s">
        <v>177</v>
      </c>
      <c r="E9">
        <v>5</v>
      </c>
      <c r="F9">
        <v>1</v>
      </c>
      <c r="G9">
        <v>3</v>
      </c>
      <c r="H9">
        <v>9</v>
      </c>
      <c r="I9">
        <v>14</v>
      </c>
      <c r="J9" t="s">
        <v>71</v>
      </c>
      <c r="K9" t="s">
        <v>65</v>
      </c>
    </row>
    <row r="10" spans="1:11" x14ac:dyDescent="0.25">
      <c r="A10" t="s">
        <v>282</v>
      </c>
      <c r="B10" t="s">
        <v>117</v>
      </c>
      <c r="C10" t="s">
        <v>171</v>
      </c>
      <c r="D10" t="s">
        <v>174</v>
      </c>
      <c r="E10">
        <v>1</v>
      </c>
      <c r="F10">
        <v>4</v>
      </c>
      <c r="G10">
        <v>4</v>
      </c>
      <c r="H10">
        <v>9</v>
      </c>
      <c r="I10">
        <v>14</v>
      </c>
      <c r="J10" t="s">
        <v>71</v>
      </c>
      <c r="K10" t="s">
        <v>65</v>
      </c>
    </row>
    <row r="11" spans="1:11" x14ac:dyDescent="0.25">
      <c r="A11" t="s">
        <v>292</v>
      </c>
      <c r="B11" t="s">
        <v>117</v>
      </c>
      <c r="C11" t="s">
        <v>182</v>
      </c>
      <c r="D11" t="s">
        <v>183</v>
      </c>
      <c r="E11">
        <v>4</v>
      </c>
      <c r="F11">
        <v>3</v>
      </c>
      <c r="G11">
        <v>0</v>
      </c>
      <c r="H11">
        <v>7</v>
      </c>
      <c r="I11">
        <v>13</v>
      </c>
      <c r="J11" t="s">
        <v>56</v>
      </c>
      <c r="K11" t="s">
        <v>66</v>
      </c>
    </row>
    <row r="12" spans="1:11" x14ac:dyDescent="0.25">
      <c r="A12" t="s">
        <v>295</v>
      </c>
      <c r="B12" t="s">
        <v>111</v>
      </c>
      <c r="C12" t="s">
        <v>182</v>
      </c>
      <c r="D12" t="s">
        <v>183</v>
      </c>
      <c r="E12">
        <v>3</v>
      </c>
      <c r="F12">
        <v>1</v>
      </c>
      <c r="G12">
        <v>3</v>
      </c>
      <c r="H12">
        <v>7</v>
      </c>
      <c r="I12">
        <v>13</v>
      </c>
      <c r="J12" t="s">
        <v>56</v>
      </c>
      <c r="K12" t="s">
        <v>66</v>
      </c>
    </row>
    <row r="13" spans="1:11" x14ac:dyDescent="0.25">
      <c r="A13" t="s">
        <v>284</v>
      </c>
      <c r="B13" t="s">
        <v>119</v>
      </c>
      <c r="C13" t="s">
        <v>182</v>
      </c>
      <c r="D13" t="s">
        <v>183</v>
      </c>
      <c r="E13">
        <v>4</v>
      </c>
      <c r="F13">
        <v>1</v>
      </c>
      <c r="G13">
        <v>5</v>
      </c>
      <c r="H13">
        <v>10</v>
      </c>
      <c r="I13">
        <v>14</v>
      </c>
      <c r="J13" t="s">
        <v>71</v>
      </c>
      <c r="K13" t="s">
        <v>65</v>
      </c>
    </row>
    <row r="14" spans="1:11" x14ac:dyDescent="0.25">
      <c r="A14" t="s">
        <v>288</v>
      </c>
      <c r="B14" t="s">
        <v>119</v>
      </c>
      <c r="C14" t="s">
        <v>178</v>
      </c>
      <c r="D14" t="s">
        <v>181</v>
      </c>
      <c r="E14">
        <v>3</v>
      </c>
      <c r="F14">
        <v>2</v>
      </c>
      <c r="G14">
        <v>3</v>
      </c>
      <c r="H14">
        <v>8</v>
      </c>
      <c r="I14">
        <v>13</v>
      </c>
      <c r="J14" t="s">
        <v>56</v>
      </c>
      <c r="K14" t="s">
        <v>66</v>
      </c>
    </row>
    <row r="15" spans="1:11" x14ac:dyDescent="0.25">
      <c r="A15" t="s">
        <v>281</v>
      </c>
      <c r="B15" t="s">
        <v>115</v>
      </c>
      <c r="C15" t="s">
        <v>182</v>
      </c>
      <c r="D15" t="s">
        <v>183</v>
      </c>
      <c r="E15">
        <v>3</v>
      </c>
      <c r="F15">
        <v>4</v>
      </c>
      <c r="G15">
        <v>4</v>
      </c>
      <c r="H15">
        <v>11</v>
      </c>
      <c r="I15">
        <v>14</v>
      </c>
      <c r="J15" t="s">
        <v>71</v>
      </c>
      <c r="K15" t="s">
        <v>65</v>
      </c>
    </row>
    <row r="16" spans="1:11" x14ac:dyDescent="0.25">
      <c r="A16" t="s">
        <v>294</v>
      </c>
      <c r="B16" t="s">
        <v>113</v>
      </c>
      <c r="C16" t="s">
        <v>171</v>
      </c>
      <c r="D16" t="s">
        <v>174</v>
      </c>
      <c r="E16">
        <v>4</v>
      </c>
      <c r="F16">
        <v>3</v>
      </c>
      <c r="G16">
        <v>2</v>
      </c>
      <c r="H16">
        <v>9</v>
      </c>
      <c r="I16">
        <v>14</v>
      </c>
      <c r="J16" t="s">
        <v>71</v>
      </c>
      <c r="K16" t="s">
        <v>65</v>
      </c>
    </row>
    <row r="17" spans="1:11" x14ac:dyDescent="0.25">
      <c r="A17" t="s">
        <v>285</v>
      </c>
      <c r="B17" t="s">
        <v>117</v>
      </c>
      <c r="C17" t="s">
        <v>182</v>
      </c>
      <c r="D17" t="s">
        <v>183</v>
      </c>
      <c r="E17">
        <v>2</v>
      </c>
      <c r="F17">
        <v>2</v>
      </c>
      <c r="G17">
        <v>4</v>
      </c>
      <c r="H17">
        <v>8</v>
      </c>
      <c r="I17">
        <v>13</v>
      </c>
      <c r="J17" t="s">
        <v>56</v>
      </c>
      <c r="K17" t="s">
        <v>66</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D3DE8-FBFF-4B10-8A4A-C949BC55C776}">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261</v>
      </c>
      <c r="D1" s="38" t="s">
        <v>262</v>
      </c>
    </row>
    <row r="2" spans="1:4" x14ac:dyDescent="0.25">
      <c r="A2" t="s">
        <v>297</v>
      </c>
      <c r="B2" t="s">
        <v>78</v>
      </c>
      <c r="C2" t="s">
        <v>69</v>
      </c>
      <c r="D2" t="s">
        <v>79</v>
      </c>
    </row>
    <row r="3" spans="1:4" x14ac:dyDescent="0.25">
      <c r="A3" t="s">
        <v>298</v>
      </c>
      <c r="B3" t="s">
        <v>78</v>
      </c>
      <c r="C3" t="s">
        <v>69</v>
      </c>
      <c r="D3" t="s">
        <v>79</v>
      </c>
    </row>
    <row r="4" spans="1:4" x14ac:dyDescent="0.25">
      <c r="A4" t="s">
        <v>299</v>
      </c>
      <c r="B4" t="s">
        <v>78</v>
      </c>
      <c r="C4" t="s">
        <v>69</v>
      </c>
      <c r="D4" t="s">
        <v>79</v>
      </c>
    </row>
    <row r="5" spans="1:4" x14ac:dyDescent="0.25">
      <c r="A5" t="s">
        <v>300</v>
      </c>
      <c r="B5" t="s">
        <v>78</v>
      </c>
      <c r="C5" t="s">
        <v>69</v>
      </c>
      <c r="D5" t="s">
        <v>79</v>
      </c>
    </row>
    <row r="6" spans="1:4" x14ac:dyDescent="0.25">
      <c r="A6" t="s">
        <v>301</v>
      </c>
      <c r="B6" t="s">
        <v>78</v>
      </c>
      <c r="C6" t="s">
        <v>69</v>
      </c>
      <c r="D6" t="s">
        <v>79</v>
      </c>
    </row>
    <row r="7" spans="1:4" x14ac:dyDescent="0.25">
      <c r="A7" t="s">
        <v>302</v>
      </c>
      <c r="B7" t="s">
        <v>78</v>
      </c>
      <c r="C7" t="s">
        <v>69</v>
      </c>
      <c r="D7" t="s">
        <v>79</v>
      </c>
    </row>
    <row r="8" spans="1:4" x14ac:dyDescent="0.25">
      <c r="A8" t="s">
        <v>303</v>
      </c>
      <c r="B8" t="s">
        <v>78</v>
      </c>
      <c r="C8" t="s">
        <v>69</v>
      </c>
      <c r="D8" t="s">
        <v>79</v>
      </c>
    </row>
    <row r="9" spans="1:4" x14ac:dyDescent="0.25">
      <c r="A9" t="s">
        <v>304</v>
      </c>
      <c r="B9" t="s">
        <v>78</v>
      </c>
      <c r="C9" t="s">
        <v>69</v>
      </c>
      <c r="D9" t="s">
        <v>79</v>
      </c>
    </row>
    <row r="10" spans="1:4" x14ac:dyDescent="0.25">
      <c r="A10" t="s">
        <v>305</v>
      </c>
      <c r="B10" t="s">
        <v>78</v>
      </c>
      <c r="C10" t="s">
        <v>69</v>
      </c>
      <c r="D10" t="s">
        <v>79</v>
      </c>
    </row>
    <row r="11" spans="1:4" x14ac:dyDescent="0.25">
      <c r="A11" t="s">
        <v>306</v>
      </c>
      <c r="B11" t="s">
        <v>78</v>
      </c>
      <c r="C11" t="s">
        <v>69</v>
      </c>
      <c r="D11" t="s">
        <v>79</v>
      </c>
    </row>
    <row r="12" spans="1:4" x14ac:dyDescent="0.25">
      <c r="A12" t="s">
        <v>307</v>
      </c>
      <c r="B12" t="s">
        <v>78</v>
      </c>
      <c r="C12" t="s">
        <v>69</v>
      </c>
      <c r="D12" t="s">
        <v>79</v>
      </c>
    </row>
    <row r="13" spans="1:4" x14ac:dyDescent="0.25">
      <c r="A13" t="s">
        <v>308</v>
      </c>
      <c r="B13" t="s">
        <v>78</v>
      </c>
      <c r="C13" t="s">
        <v>69</v>
      </c>
      <c r="D13" t="s">
        <v>79</v>
      </c>
    </row>
    <row r="14" spans="1:4" x14ac:dyDescent="0.25">
      <c r="A14" t="s">
        <v>309</v>
      </c>
      <c r="B14" t="s">
        <v>78</v>
      </c>
      <c r="C14" t="s">
        <v>69</v>
      </c>
      <c r="D14" t="s">
        <v>79</v>
      </c>
    </row>
    <row r="15" spans="1:4" x14ac:dyDescent="0.25">
      <c r="A15" t="s">
        <v>310</v>
      </c>
      <c r="B15" t="s">
        <v>78</v>
      </c>
      <c r="C15" t="s">
        <v>69</v>
      </c>
      <c r="D15" t="s">
        <v>79</v>
      </c>
    </row>
    <row r="16" spans="1:4" x14ac:dyDescent="0.25">
      <c r="A16" t="s">
        <v>311</v>
      </c>
      <c r="B16" t="s">
        <v>78</v>
      </c>
      <c r="C16" t="s">
        <v>69</v>
      </c>
      <c r="D16" t="s">
        <v>79</v>
      </c>
    </row>
    <row r="17" spans="1:4" x14ac:dyDescent="0.25">
      <c r="A17" t="s">
        <v>312</v>
      </c>
      <c r="B17" t="s">
        <v>78</v>
      </c>
      <c r="C17" t="s">
        <v>69</v>
      </c>
      <c r="D17" t="s">
        <v>79</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C55C3-5BC9-4030-93A4-1A17EBE69DE6}">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45</v>
      </c>
      <c r="B1" s="38" t="s">
        <v>120</v>
      </c>
      <c r="C1" s="38" t="s">
        <v>168</v>
      </c>
      <c r="D1" s="38" t="s">
        <v>169</v>
      </c>
      <c r="E1" s="38" t="s">
        <v>184</v>
      </c>
    </row>
    <row r="2" spans="1:5" x14ac:dyDescent="0.25">
      <c r="A2">
        <v>1</v>
      </c>
      <c r="B2" t="s">
        <v>185</v>
      </c>
      <c r="C2" t="s">
        <v>186</v>
      </c>
      <c r="D2" t="s">
        <v>187</v>
      </c>
      <c r="E2" t="s">
        <v>188</v>
      </c>
    </row>
    <row r="3" spans="1:5" x14ac:dyDescent="0.25">
      <c r="A3">
        <v>2</v>
      </c>
      <c r="B3" t="s">
        <v>189</v>
      </c>
      <c r="C3" t="s">
        <v>186</v>
      </c>
      <c r="D3" t="s">
        <v>140</v>
      </c>
      <c r="E3" t="s">
        <v>190</v>
      </c>
    </row>
    <row r="4" spans="1:5" x14ac:dyDescent="0.25">
      <c r="A4">
        <v>3</v>
      </c>
      <c r="B4" t="s">
        <v>191</v>
      </c>
      <c r="C4" t="s">
        <v>192</v>
      </c>
      <c r="D4" t="s">
        <v>193</v>
      </c>
      <c r="E4" t="s">
        <v>194</v>
      </c>
    </row>
    <row r="5" spans="1:5" x14ac:dyDescent="0.25">
      <c r="A5">
        <v>4</v>
      </c>
      <c r="B5" t="s">
        <v>195</v>
      </c>
      <c r="C5" t="s">
        <v>192</v>
      </c>
      <c r="D5" t="s">
        <v>180</v>
      </c>
      <c r="E5" t="s">
        <v>196</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13D86-7C27-423D-ACB6-48F7262F8C12}">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313</v>
      </c>
      <c r="B1" s="38" t="s">
        <v>314</v>
      </c>
      <c r="C1" s="38" t="s">
        <v>331</v>
      </c>
      <c r="D1" s="38" t="s">
        <v>184</v>
      </c>
      <c r="E1" s="38" t="s">
        <v>332</v>
      </c>
      <c r="F1" s="38" t="s">
        <v>333</v>
      </c>
      <c r="G1" s="38" t="s">
        <v>334</v>
      </c>
      <c r="H1" s="38" t="s">
        <v>69</v>
      </c>
      <c r="I1" s="38" t="s">
        <v>328</v>
      </c>
      <c r="J1" s="38" t="s">
        <v>329</v>
      </c>
      <c r="K1" s="38" t="s">
        <v>330</v>
      </c>
    </row>
    <row r="2" spans="1:11" x14ac:dyDescent="0.25">
      <c r="A2" t="s">
        <v>301</v>
      </c>
      <c r="B2" t="s">
        <v>115</v>
      </c>
      <c r="C2" t="s">
        <v>189</v>
      </c>
      <c r="D2" t="s">
        <v>190</v>
      </c>
      <c r="E2">
        <v>2</v>
      </c>
      <c r="F2">
        <v>2</v>
      </c>
      <c r="G2">
        <v>2</v>
      </c>
      <c r="H2">
        <v>6</v>
      </c>
      <c r="I2">
        <v>13</v>
      </c>
      <c r="J2" t="s">
        <v>56</v>
      </c>
      <c r="K2" t="s">
        <v>66</v>
      </c>
    </row>
    <row r="3" spans="1:11" x14ac:dyDescent="0.25">
      <c r="A3" t="s">
        <v>308</v>
      </c>
      <c r="B3" t="s">
        <v>117</v>
      </c>
      <c r="C3" t="s">
        <v>191</v>
      </c>
      <c r="D3" t="s">
        <v>194</v>
      </c>
      <c r="E3">
        <v>2</v>
      </c>
      <c r="F3">
        <v>2</v>
      </c>
      <c r="G3">
        <v>2</v>
      </c>
      <c r="H3">
        <v>6</v>
      </c>
      <c r="I3">
        <v>13</v>
      </c>
      <c r="J3" t="s">
        <v>56</v>
      </c>
      <c r="K3" t="s">
        <v>66</v>
      </c>
    </row>
    <row r="4" spans="1:11" x14ac:dyDescent="0.25">
      <c r="A4" t="s">
        <v>311</v>
      </c>
      <c r="B4" t="s">
        <v>113</v>
      </c>
      <c r="C4" t="s">
        <v>195</v>
      </c>
      <c r="D4" t="s">
        <v>196</v>
      </c>
      <c r="E4">
        <v>3</v>
      </c>
      <c r="F4">
        <v>3</v>
      </c>
      <c r="G4">
        <v>1</v>
      </c>
      <c r="H4">
        <v>7</v>
      </c>
      <c r="I4">
        <v>13</v>
      </c>
      <c r="J4" t="s">
        <v>56</v>
      </c>
      <c r="K4" t="s">
        <v>66</v>
      </c>
    </row>
    <row r="5" spans="1:11" x14ac:dyDescent="0.25">
      <c r="A5" t="s">
        <v>302</v>
      </c>
      <c r="B5" t="s">
        <v>119</v>
      </c>
      <c r="C5" t="s">
        <v>195</v>
      </c>
      <c r="D5" t="s">
        <v>196</v>
      </c>
      <c r="E5">
        <v>2</v>
      </c>
      <c r="F5">
        <v>4</v>
      </c>
      <c r="G5">
        <v>3</v>
      </c>
      <c r="H5">
        <v>9</v>
      </c>
      <c r="I5">
        <v>14</v>
      </c>
      <c r="J5" t="s">
        <v>71</v>
      </c>
      <c r="K5" t="s">
        <v>65</v>
      </c>
    </row>
    <row r="6" spans="1:11" x14ac:dyDescent="0.25">
      <c r="A6" t="s">
        <v>299</v>
      </c>
      <c r="B6" t="s">
        <v>115</v>
      </c>
      <c r="C6" t="s">
        <v>189</v>
      </c>
      <c r="D6" t="s">
        <v>190</v>
      </c>
      <c r="E6">
        <v>2</v>
      </c>
      <c r="F6">
        <v>0</v>
      </c>
      <c r="G6">
        <v>2</v>
      </c>
      <c r="H6">
        <v>4</v>
      </c>
      <c r="I6">
        <v>12</v>
      </c>
      <c r="J6" t="s">
        <v>70</v>
      </c>
      <c r="K6" t="s">
        <v>67</v>
      </c>
    </row>
    <row r="7" spans="1:11" x14ac:dyDescent="0.25">
      <c r="A7" t="s">
        <v>305</v>
      </c>
      <c r="B7" t="s">
        <v>117</v>
      </c>
      <c r="C7" t="s">
        <v>191</v>
      </c>
      <c r="D7" t="s">
        <v>194</v>
      </c>
      <c r="E7">
        <v>2</v>
      </c>
      <c r="F7">
        <v>3</v>
      </c>
      <c r="G7">
        <v>2</v>
      </c>
      <c r="H7">
        <v>7</v>
      </c>
      <c r="I7">
        <v>13</v>
      </c>
      <c r="J7" t="s">
        <v>56</v>
      </c>
      <c r="K7" t="s">
        <v>66</v>
      </c>
    </row>
    <row r="8" spans="1:11" x14ac:dyDescent="0.25">
      <c r="A8" t="s">
        <v>310</v>
      </c>
      <c r="B8" t="s">
        <v>119</v>
      </c>
      <c r="C8" t="s">
        <v>195</v>
      </c>
      <c r="D8" t="s">
        <v>196</v>
      </c>
      <c r="E8">
        <v>2</v>
      </c>
      <c r="F8">
        <v>3</v>
      </c>
      <c r="G8">
        <v>2</v>
      </c>
      <c r="H8">
        <v>7</v>
      </c>
      <c r="I8">
        <v>13</v>
      </c>
      <c r="J8" t="s">
        <v>56</v>
      </c>
      <c r="K8" t="s">
        <v>66</v>
      </c>
    </row>
    <row r="9" spans="1:11" x14ac:dyDescent="0.25">
      <c r="A9" t="s">
        <v>300</v>
      </c>
      <c r="B9" t="s">
        <v>113</v>
      </c>
      <c r="C9" t="s">
        <v>191</v>
      </c>
      <c r="D9" t="s">
        <v>194</v>
      </c>
      <c r="E9">
        <v>2</v>
      </c>
      <c r="F9">
        <v>2</v>
      </c>
      <c r="G9">
        <v>1</v>
      </c>
      <c r="H9">
        <v>5</v>
      </c>
      <c r="I9">
        <v>12</v>
      </c>
      <c r="J9" t="s">
        <v>70</v>
      </c>
      <c r="K9" t="s">
        <v>67</v>
      </c>
    </row>
    <row r="10" spans="1:11" x14ac:dyDescent="0.25">
      <c r="A10" t="s">
        <v>297</v>
      </c>
      <c r="B10" t="s">
        <v>113</v>
      </c>
      <c r="C10" t="s">
        <v>189</v>
      </c>
      <c r="D10" t="s">
        <v>190</v>
      </c>
      <c r="E10">
        <v>1</v>
      </c>
      <c r="F10">
        <v>3</v>
      </c>
      <c r="G10">
        <v>4</v>
      </c>
      <c r="H10">
        <v>8</v>
      </c>
      <c r="I10">
        <v>13</v>
      </c>
      <c r="J10" t="s">
        <v>56</v>
      </c>
      <c r="K10" t="s">
        <v>66</v>
      </c>
    </row>
    <row r="11" spans="1:11" x14ac:dyDescent="0.25">
      <c r="A11" t="s">
        <v>303</v>
      </c>
      <c r="B11" t="s">
        <v>117</v>
      </c>
      <c r="C11" t="s">
        <v>191</v>
      </c>
      <c r="D11" t="s">
        <v>194</v>
      </c>
      <c r="E11">
        <v>1</v>
      </c>
      <c r="F11">
        <v>2</v>
      </c>
      <c r="G11">
        <v>3</v>
      </c>
      <c r="H11">
        <v>6</v>
      </c>
      <c r="I11">
        <v>13</v>
      </c>
      <c r="J11" t="s">
        <v>56</v>
      </c>
      <c r="K11" t="s">
        <v>66</v>
      </c>
    </row>
    <row r="12" spans="1:11" x14ac:dyDescent="0.25">
      <c r="A12" t="s">
        <v>309</v>
      </c>
      <c r="B12" t="s">
        <v>38</v>
      </c>
      <c r="C12" t="s">
        <v>189</v>
      </c>
      <c r="D12" t="s">
        <v>190</v>
      </c>
      <c r="E12">
        <v>5</v>
      </c>
      <c r="F12">
        <v>4</v>
      </c>
      <c r="G12">
        <v>2</v>
      </c>
      <c r="H12">
        <v>11</v>
      </c>
      <c r="I12">
        <v>14</v>
      </c>
      <c r="J12" t="s">
        <v>71</v>
      </c>
      <c r="K12" t="s">
        <v>65</v>
      </c>
    </row>
    <row r="13" spans="1:11" x14ac:dyDescent="0.25">
      <c r="A13" t="s">
        <v>307</v>
      </c>
      <c r="B13" t="s">
        <v>111</v>
      </c>
      <c r="C13" t="s">
        <v>185</v>
      </c>
      <c r="D13" t="s">
        <v>188</v>
      </c>
      <c r="E13">
        <v>2</v>
      </c>
      <c r="F13">
        <v>3</v>
      </c>
      <c r="G13">
        <v>1</v>
      </c>
      <c r="H13">
        <v>6</v>
      </c>
      <c r="I13">
        <v>13</v>
      </c>
      <c r="J13" t="s">
        <v>56</v>
      </c>
      <c r="K13" t="s">
        <v>66</v>
      </c>
    </row>
    <row r="14" spans="1:11" x14ac:dyDescent="0.25">
      <c r="A14" t="s">
        <v>298</v>
      </c>
      <c r="B14" t="s">
        <v>115</v>
      </c>
      <c r="C14" t="s">
        <v>185</v>
      </c>
      <c r="D14" t="s">
        <v>188</v>
      </c>
      <c r="E14">
        <v>3</v>
      </c>
      <c r="F14">
        <v>3</v>
      </c>
      <c r="G14">
        <v>1</v>
      </c>
      <c r="H14">
        <v>7</v>
      </c>
      <c r="I14">
        <v>13</v>
      </c>
      <c r="J14" t="s">
        <v>56</v>
      </c>
      <c r="K14" t="s">
        <v>66</v>
      </c>
    </row>
    <row r="15" spans="1:11" x14ac:dyDescent="0.25">
      <c r="A15" t="s">
        <v>306</v>
      </c>
      <c r="B15" t="s">
        <v>115</v>
      </c>
      <c r="C15" t="s">
        <v>191</v>
      </c>
      <c r="D15" t="s">
        <v>194</v>
      </c>
      <c r="E15">
        <v>4</v>
      </c>
      <c r="F15">
        <v>3</v>
      </c>
      <c r="G15">
        <v>2</v>
      </c>
      <c r="H15">
        <v>9</v>
      </c>
      <c r="I15">
        <v>14</v>
      </c>
      <c r="J15" t="s">
        <v>71</v>
      </c>
      <c r="K15" t="s">
        <v>65</v>
      </c>
    </row>
    <row r="16" spans="1:11" x14ac:dyDescent="0.25">
      <c r="A16" t="s">
        <v>312</v>
      </c>
      <c r="B16" t="s">
        <v>115</v>
      </c>
      <c r="C16" t="s">
        <v>185</v>
      </c>
      <c r="D16" t="s">
        <v>188</v>
      </c>
      <c r="E16">
        <v>1</v>
      </c>
      <c r="F16">
        <v>0</v>
      </c>
      <c r="G16">
        <v>5</v>
      </c>
      <c r="H16">
        <v>6</v>
      </c>
      <c r="I16">
        <v>13</v>
      </c>
      <c r="J16" t="s">
        <v>56</v>
      </c>
      <c r="K16" t="s">
        <v>66</v>
      </c>
    </row>
    <row r="17" spans="1:11" x14ac:dyDescent="0.25">
      <c r="A17" t="s">
        <v>304</v>
      </c>
      <c r="B17" t="s">
        <v>119</v>
      </c>
      <c r="C17" t="s">
        <v>185</v>
      </c>
      <c r="D17" t="s">
        <v>188</v>
      </c>
      <c r="E17">
        <v>4</v>
      </c>
      <c r="F17">
        <v>2</v>
      </c>
      <c r="G17">
        <v>1</v>
      </c>
      <c r="H17">
        <v>7</v>
      </c>
      <c r="I17">
        <v>13</v>
      </c>
      <c r="J17" t="s">
        <v>56</v>
      </c>
      <c r="K17" t="s">
        <v>66</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44</v>
      </c>
      <c r="B1" s="12" t="s">
        <v>45</v>
      </c>
      <c r="C1" s="12" t="s">
        <v>46</v>
      </c>
      <c r="D1" s="12" t="s">
        <v>47</v>
      </c>
      <c r="E1" s="12" t="s">
        <v>48</v>
      </c>
      <c r="F1" s="12" t="s">
        <v>49</v>
      </c>
      <c r="I1" s="29" t="s">
        <v>50</v>
      </c>
      <c r="J1" s="30"/>
      <c r="K1" s="30"/>
      <c r="L1" s="30"/>
      <c r="M1" s="31"/>
    </row>
    <row r="2" spans="1:13" x14ac:dyDescent="0.25">
      <c r="A2" s="13">
        <v>0</v>
      </c>
      <c r="B2" s="13">
        <v>1</v>
      </c>
      <c r="C2" s="13" t="s">
        <v>51</v>
      </c>
      <c r="D2" s="13">
        <v>5</v>
      </c>
      <c r="E2" s="13" t="s">
        <v>52</v>
      </c>
      <c r="F2" s="13" t="s">
        <v>53</v>
      </c>
      <c r="G2" s="14"/>
      <c r="I2" s="32"/>
      <c r="J2" s="33"/>
      <c r="K2" s="33"/>
      <c r="L2" s="33"/>
      <c r="M2" s="34"/>
    </row>
    <row r="3" spans="1:13" x14ac:dyDescent="0.25">
      <c r="A3" s="13">
        <v>5</v>
      </c>
      <c r="B3" s="13">
        <v>2</v>
      </c>
      <c r="C3" s="13" t="s">
        <v>51</v>
      </c>
      <c r="D3" s="13">
        <v>10</v>
      </c>
      <c r="E3" s="13" t="s">
        <v>54</v>
      </c>
      <c r="F3" s="13" t="s">
        <v>55</v>
      </c>
      <c r="G3" s="15"/>
      <c r="I3" s="32"/>
      <c r="J3" s="33"/>
      <c r="K3" s="33"/>
      <c r="L3" s="33"/>
      <c r="M3" s="34"/>
    </row>
    <row r="4" spans="1:13" x14ac:dyDescent="0.25">
      <c r="A4" s="13">
        <v>10</v>
      </c>
      <c r="B4" s="13">
        <v>3</v>
      </c>
      <c r="C4" s="13" t="s">
        <v>51</v>
      </c>
      <c r="D4" s="13">
        <v>15</v>
      </c>
      <c r="E4" s="13" t="s">
        <v>56</v>
      </c>
      <c r="F4" s="13" t="s">
        <v>57</v>
      </c>
      <c r="G4" s="16"/>
      <c r="I4" s="35"/>
      <c r="J4" s="36"/>
      <c r="K4" s="36"/>
      <c r="L4" s="36"/>
      <c r="M4" s="37"/>
    </row>
    <row r="5" spans="1:13" x14ac:dyDescent="0.25">
      <c r="A5" s="13">
        <v>15</v>
      </c>
      <c r="B5" s="13">
        <v>4</v>
      </c>
      <c r="C5" s="13" t="s">
        <v>51</v>
      </c>
      <c r="D5" s="13">
        <v>20</v>
      </c>
      <c r="E5" s="13" t="s">
        <v>58</v>
      </c>
      <c r="F5" s="13" t="s">
        <v>59</v>
      </c>
      <c r="G5" s="17"/>
    </row>
    <row r="6" spans="1:13" x14ac:dyDescent="0.25">
      <c r="A6" s="13">
        <v>20</v>
      </c>
      <c r="B6" s="13">
        <v>5</v>
      </c>
      <c r="C6" s="13" t="s">
        <v>51</v>
      </c>
      <c r="D6" s="13">
        <v>25</v>
      </c>
      <c r="E6" s="13" t="s">
        <v>60</v>
      </c>
      <c r="F6" s="13" t="s">
        <v>61</v>
      </c>
      <c r="G6" s="18"/>
    </row>
    <row r="7" spans="1:13" x14ac:dyDescent="0.25">
      <c r="A7" s="13">
        <v>0</v>
      </c>
      <c r="B7" s="13">
        <v>6</v>
      </c>
      <c r="C7" s="13" t="s">
        <v>62</v>
      </c>
      <c r="D7" s="13">
        <v>5</v>
      </c>
      <c r="E7" s="13" t="s">
        <v>63</v>
      </c>
      <c r="F7" s="13" t="s">
        <v>64</v>
      </c>
      <c r="G7" s="19"/>
    </row>
    <row r="8" spans="1:13" x14ac:dyDescent="0.25">
      <c r="A8" s="13">
        <v>5</v>
      </c>
      <c r="B8" s="13">
        <v>7</v>
      </c>
      <c r="C8" s="13" t="s">
        <v>62</v>
      </c>
      <c r="D8" s="13">
        <v>10</v>
      </c>
      <c r="E8" s="13" t="s">
        <v>54</v>
      </c>
      <c r="F8" s="13" t="s">
        <v>65</v>
      </c>
      <c r="G8" s="20"/>
    </row>
    <row r="9" spans="1:13" x14ac:dyDescent="0.25">
      <c r="A9" s="13">
        <v>10</v>
      </c>
      <c r="B9" s="13">
        <v>8</v>
      </c>
      <c r="C9" s="13" t="s">
        <v>62</v>
      </c>
      <c r="D9" s="13">
        <v>15</v>
      </c>
      <c r="E9" s="13" t="s">
        <v>56</v>
      </c>
      <c r="F9" s="13" t="s">
        <v>66</v>
      </c>
      <c r="G9" s="21"/>
    </row>
    <row r="10" spans="1:13" x14ac:dyDescent="0.25">
      <c r="A10" s="13">
        <v>15</v>
      </c>
      <c r="B10" s="13">
        <v>9</v>
      </c>
      <c r="C10" s="13" t="s">
        <v>62</v>
      </c>
      <c r="D10" s="13">
        <v>20</v>
      </c>
      <c r="E10" s="13" t="s">
        <v>58</v>
      </c>
      <c r="F10" s="13" t="s">
        <v>67</v>
      </c>
      <c r="G10" s="22"/>
    </row>
    <row r="11" spans="1:13" x14ac:dyDescent="0.25">
      <c r="A11" s="13">
        <v>20</v>
      </c>
      <c r="B11" s="13">
        <v>10</v>
      </c>
      <c r="C11" s="13" t="s">
        <v>62</v>
      </c>
      <c r="D11" s="13">
        <v>25</v>
      </c>
      <c r="E11" s="13" t="s">
        <v>60</v>
      </c>
      <c r="F11" s="13" t="s">
        <v>68</v>
      </c>
      <c r="G11" s="23"/>
    </row>
    <row r="12" spans="1:13" x14ac:dyDescent="0.25">
      <c r="A12" s="13">
        <v>0</v>
      </c>
      <c r="B12" s="13">
        <v>11</v>
      </c>
      <c r="C12" s="13" t="s">
        <v>69</v>
      </c>
      <c r="D12" s="13">
        <v>3</v>
      </c>
      <c r="E12" s="13" t="s">
        <v>63</v>
      </c>
      <c r="F12" s="13" t="s">
        <v>68</v>
      </c>
      <c r="G12" s="23"/>
    </row>
    <row r="13" spans="1:13" x14ac:dyDescent="0.25">
      <c r="A13" s="13">
        <v>3</v>
      </c>
      <c r="B13" s="13">
        <v>12</v>
      </c>
      <c r="C13" s="13" t="s">
        <v>69</v>
      </c>
      <c r="D13" s="13">
        <v>6</v>
      </c>
      <c r="E13" s="13" t="s">
        <v>70</v>
      </c>
      <c r="F13" s="13" t="s">
        <v>67</v>
      </c>
      <c r="G13" s="22"/>
    </row>
    <row r="14" spans="1:13" x14ac:dyDescent="0.25">
      <c r="A14" s="13">
        <v>6</v>
      </c>
      <c r="B14" s="13">
        <v>13</v>
      </c>
      <c r="C14" s="13" t="s">
        <v>69</v>
      </c>
      <c r="D14" s="13">
        <v>9</v>
      </c>
      <c r="E14" s="13" t="s">
        <v>56</v>
      </c>
      <c r="F14" s="13" t="s">
        <v>66</v>
      </c>
      <c r="G14" s="21"/>
    </row>
    <row r="15" spans="1:13" x14ac:dyDescent="0.25">
      <c r="A15" s="13">
        <v>9</v>
      </c>
      <c r="B15" s="13">
        <v>14</v>
      </c>
      <c r="C15" s="13" t="s">
        <v>69</v>
      </c>
      <c r="D15" s="13">
        <v>12</v>
      </c>
      <c r="E15" s="13" t="s">
        <v>71</v>
      </c>
      <c r="F15" s="13" t="s">
        <v>65</v>
      </c>
      <c r="G15" s="20"/>
    </row>
    <row r="16" spans="1:13" x14ac:dyDescent="0.25">
      <c r="A16" s="13">
        <v>12</v>
      </c>
      <c r="B16" s="13">
        <v>15</v>
      </c>
      <c r="C16" s="13" t="s">
        <v>69</v>
      </c>
      <c r="D16" s="13">
        <v>15</v>
      </c>
      <c r="E16" s="13" t="s">
        <v>72</v>
      </c>
      <c r="F16" s="13" t="s">
        <v>64</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73</v>
      </c>
    </row>
    <row r="3" spans="1:7" x14ac:dyDescent="0.25">
      <c r="A3" s="8" t="s">
        <v>74</v>
      </c>
      <c r="C3" s="8" t="s">
        <v>75</v>
      </c>
      <c r="E3" s="8" t="s">
        <v>76</v>
      </c>
      <c r="G3" s="8" t="s">
        <v>77</v>
      </c>
    </row>
    <row r="4" spans="1:7" x14ac:dyDescent="0.25">
      <c r="A4" s="6" t="s">
        <v>78</v>
      </c>
      <c r="C4" s="6" t="s">
        <v>79</v>
      </c>
      <c r="E4" s="6" t="s">
        <v>79</v>
      </c>
      <c r="G4" s="24">
        <v>0</v>
      </c>
    </row>
    <row r="5" spans="1:7" x14ac:dyDescent="0.25">
      <c r="A5" s="6" t="s">
        <v>80</v>
      </c>
      <c r="C5" s="6" t="s">
        <v>81</v>
      </c>
      <c r="E5" s="6" t="s">
        <v>82</v>
      </c>
      <c r="G5" s="24">
        <v>0.05</v>
      </c>
    </row>
    <row r="6" spans="1:7" x14ac:dyDescent="0.25">
      <c r="A6" s="6" t="s">
        <v>83</v>
      </c>
      <c r="C6" s="6" t="s">
        <v>82</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95223A6-1D43-49C3-BCD9-EA9644CDE18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2026-09-04T21:45:24Z</dcterms:created>
  <dcterms:modified xsi:type="dcterms:W3CDTF">2026-09-04T21:50:39Z</dcterms:modified>
</cp:coreProperties>
</file>