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xr:revisionPtr revIDLastSave="3" documentId="11_706214B2EB03A51675242FCDE5C341FA80596A04" xr6:coauthVersionLast="47" xr6:coauthVersionMax="47" xr10:uidLastSave="{9DDC7794-9CBC-440E-87BB-271D1D5BAC12}"/>
  <bookViews>
    <workbookView xWindow="0" yWindow="0" windowWidth="0" windowHeight="0" xr2:uid="{00000000-000D-0000-FFFF-FFFF00000000}"/>
  </bookViews>
  <sheets>
    <sheet name="ingresos &amp; distribución" sheetId="1" r:id="rId1"/>
    <sheet name="Activos" sheetId="2" r:id="rId2"/>
    <sheet name="Obligaciones" sheetId="3" r:id="rId3"/>
    <sheet name="Flujo de Caja planeado" sheetId="4" r:id="rId4"/>
  </sheets>
  <definedNames>
    <definedName name="_xlnm._FilterDatabase" localSheetId="2" hidden="1">Obligaciones!$B$6:$G$31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mwIIuelF5jB8Vn0c93Ckj24ShriNXiKQd7KSHej9A34="/>
    </ext>
  </extLst>
</workbook>
</file>

<file path=xl/calcChain.xml><?xml version="1.0" encoding="utf-8"?>
<calcChain xmlns="http://schemas.openxmlformats.org/spreadsheetml/2006/main">
  <c r="C9" i="4" l="1"/>
  <c r="D8" i="4"/>
  <c r="D9" i="4" s="1"/>
  <c r="E8" i="4" s="1"/>
  <c r="E9" i="4" s="1"/>
  <c r="F8" i="4" s="1"/>
  <c r="F9" i="4" s="1"/>
  <c r="G8" i="4" s="1"/>
  <c r="G9" i="4" s="1"/>
  <c r="H8" i="4" s="1"/>
  <c r="H9" i="4" s="1"/>
  <c r="I8" i="4" s="1"/>
  <c r="I9" i="4" s="1"/>
  <c r="J8" i="4" s="1"/>
  <c r="J9" i="4" s="1"/>
  <c r="K8" i="4" s="1"/>
  <c r="K9" i="4" s="1"/>
  <c r="L8" i="4" s="1"/>
  <c r="L9" i="4" s="1"/>
  <c r="M8" i="4" s="1"/>
  <c r="M9" i="4" s="1"/>
  <c r="N8" i="4" s="1"/>
  <c r="N9" i="4" s="1"/>
  <c r="O8" i="4" s="1"/>
  <c r="O9" i="4" s="1"/>
  <c r="P8" i="4" s="1"/>
  <c r="P9" i="4" s="1"/>
  <c r="Q8" i="4" s="1"/>
  <c r="Q9" i="4" s="1"/>
  <c r="R8" i="4" s="1"/>
  <c r="R9" i="4" s="1"/>
  <c r="S8" i="4" s="1"/>
  <c r="S9" i="4" s="1"/>
  <c r="T8" i="4" s="1"/>
  <c r="T9" i="4" s="1"/>
  <c r="U8" i="4" s="1"/>
  <c r="U9" i="4" s="1"/>
  <c r="V8" i="4" s="1"/>
  <c r="V9" i="4" s="1"/>
  <c r="W8" i="4" s="1"/>
  <c r="W9" i="4" s="1"/>
  <c r="X8" i="4" s="1"/>
  <c r="X9" i="4" s="1"/>
  <c r="Y8" i="4" s="1"/>
  <c r="Y9" i="4" s="1"/>
  <c r="Z8" i="4" s="1"/>
  <c r="Z9" i="4" s="1"/>
  <c r="AA8" i="4" s="1"/>
  <c r="AA9" i="4" s="1"/>
  <c r="AB8" i="4" s="1"/>
  <c r="AB9" i="4" s="1"/>
  <c r="AC8" i="4" s="1"/>
  <c r="AC9" i="4" s="1"/>
  <c r="AD8" i="4" s="1"/>
  <c r="AD9" i="4" s="1"/>
  <c r="AE8" i="4" s="1"/>
  <c r="AE9" i="4" s="1"/>
  <c r="AF8" i="4" s="1"/>
  <c r="AF9" i="4" s="1"/>
  <c r="AG8" i="4" s="1"/>
  <c r="AG9" i="4" s="1"/>
  <c r="AH8" i="4" s="1"/>
  <c r="AH9" i="4" s="1"/>
  <c r="AI8" i="4" s="1"/>
  <c r="AI9" i="4" s="1"/>
  <c r="AJ8" i="4" s="1"/>
  <c r="AJ9" i="4" s="1"/>
  <c r="AK8" i="4" s="1"/>
  <c r="AK9" i="4" s="1"/>
  <c r="AL8" i="4" s="1"/>
  <c r="AL9" i="4" s="1"/>
  <c r="AM8" i="4" s="1"/>
  <c r="AM9" i="4" s="1"/>
  <c r="AN8" i="4" s="1"/>
  <c r="AN9" i="4" s="1"/>
  <c r="AO8" i="4" s="1"/>
  <c r="AO9" i="4" s="1"/>
  <c r="AP8" i="4" s="1"/>
  <c r="AP9" i="4" s="1"/>
  <c r="AQ8" i="4" s="1"/>
  <c r="AQ9" i="4" s="1"/>
  <c r="AR8" i="4" s="1"/>
  <c r="AR9" i="4" s="1"/>
  <c r="AS8" i="4" s="1"/>
  <c r="AS9" i="4" s="1"/>
  <c r="AT8" i="4" s="1"/>
  <c r="AT9" i="4" s="1"/>
  <c r="AU8" i="4" s="1"/>
  <c r="AU9" i="4" s="1"/>
  <c r="AV8" i="4" s="1"/>
  <c r="AV9" i="4" s="1"/>
  <c r="AW8" i="4" s="1"/>
  <c r="AW9" i="4" s="1"/>
  <c r="AX8" i="4" s="1"/>
  <c r="AX9" i="4" s="1"/>
  <c r="AY8" i="4" s="1"/>
  <c r="AY9" i="4" s="1"/>
  <c r="AZ8" i="4" s="1"/>
  <c r="AZ9" i="4" s="1"/>
  <c r="BA8" i="4" s="1"/>
  <c r="BA9" i="4" s="1"/>
  <c r="BB8" i="4" s="1"/>
  <c r="BB9" i="4" s="1"/>
  <c r="BC8" i="4" s="1"/>
  <c r="BC9" i="4" s="1"/>
  <c r="BD8" i="4" s="1"/>
  <c r="BD9" i="4" s="1"/>
  <c r="BE8" i="4" s="1"/>
  <c r="BE9" i="4" s="1"/>
  <c r="BF8" i="4" s="1"/>
  <c r="BF9" i="4" s="1"/>
  <c r="BG8" i="4" s="1"/>
  <c r="BG9" i="4" s="1"/>
  <c r="BH8" i="4" s="1"/>
  <c r="BH9" i="4" s="1"/>
  <c r="BI8" i="4" s="1"/>
  <c r="BI9" i="4" s="1"/>
  <c r="BJ8" i="4" s="1"/>
  <c r="BJ9" i="4" s="1"/>
  <c r="BK8" i="4" s="1"/>
  <c r="BK9" i="4" s="1"/>
  <c r="BL8" i="4" s="1"/>
  <c r="BL9" i="4" s="1"/>
  <c r="BM8" i="4" s="1"/>
  <c r="BM9" i="4" s="1"/>
  <c r="BN8" i="4" s="1"/>
  <c r="BN9" i="4" s="1"/>
  <c r="BO8" i="4" s="1"/>
  <c r="BO9" i="4" s="1"/>
  <c r="BP8" i="4" s="1"/>
  <c r="BP9" i="4" s="1"/>
  <c r="BQ8" i="4" s="1"/>
  <c r="BQ9" i="4" s="1"/>
  <c r="BR8" i="4" s="1"/>
  <c r="BR9" i="4" s="1"/>
  <c r="BS8" i="4" s="1"/>
  <c r="BS9" i="4" s="1"/>
  <c r="BT8" i="4" s="1"/>
  <c r="BT9" i="4" s="1"/>
  <c r="BU8" i="4" s="1"/>
  <c r="BU9" i="4" s="1"/>
  <c r="BV8" i="4" s="1"/>
  <c r="BV9" i="4" s="1"/>
  <c r="BW8" i="4" s="1"/>
  <c r="BW9" i="4" s="1"/>
  <c r="BX8" i="4" s="1"/>
  <c r="BX9" i="4" s="1"/>
  <c r="BY8" i="4" s="1"/>
  <c r="BY9" i="4" s="1"/>
  <c r="BZ8" i="4" s="1"/>
  <c r="BZ9" i="4" s="1"/>
  <c r="CA8" i="4" s="1"/>
  <c r="CA9" i="4" s="1"/>
  <c r="CB8" i="4" s="1"/>
  <c r="CB9" i="4" s="1"/>
  <c r="CC8" i="4" s="1"/>
  <c r="CC9" i="4" s="1"/>
  <c r="CD8" i="4" s="1"/>
  <c r="CD9" i="4" s="1"/>
  <c r="CE8" i="4" s="1"/>
  <c r="CE9" i="4" s="1"/>
  <c r="CF8" i="4" s="1"/>
  <c r="CF9" i="4" s="1"/>
  <c r="CG8" i="4" s="1"/>
  <c r="CG9" i="4" s="1"/>
  <c r="CH8" i="4" s="1"/>
  <c r="CH9" i="4" s="1"/>
  <c r="CI8" i="4" s="1"/>
  <c r="CI9" i="4" s="1"/>
  <c r="CJ8" i="4" s="1"/>
  <c r="CJ9" i="4" s="1"/>
  <c r="CK8" i="4" s="1"/>
  <c r="CK9" i="4" s="1"/>
  <c r="CL8" i="4" s="1"/>
  <c r="CL9" i="4" s="1"/>
  <c r="CM8" i="4" s="1"/>
  <c r="CM9" i="4" s="1"/>
  <c r="CN8" i="4" s="1"/>
  <c r="CN9" i="4" s="1"/>
  <c r="CO8" i="4" s="1"/>
  <c r="CO9" i="4" s="1"/>
  <c r="CP8" i="4" s="1"/>
  <c r="CP9" i="4" s="1"/>
  <c r="CQ8" i="4" s="1"/>
  <c r="CQ9" i="4" s="1"/>
  <c r="CR8" i="4" s="1"/>
  <c r="CR9" i="4" s="1"/>
  <c r="CS8" i="4" s="1"/>
  <c r="CS9" i="4" s="1"/>
  <c r="CT8" i="4" s="1"/>
  <c r="CT9" i="4" s="1"/>
  <c r="CU8" i="4" s="1"/>
  <c r="CU9" i="4" s="1"/>
  <c r="CV8" i="4" s="1"/>
  <c r="CV9" i="4" s="1"/>
  <c r="CW8" i="4" s="1"/>
  <c r="CW9" i="4" s="1"/>
  <c r="CX8" i="4" s="1"/>
  <c r="CX9" i="4" s="1"/>
  <c r="CY8" i="4" s="1"/>
  <c r="CY9" i="4" s="1"/>
  <c r="CZ8" i="4" s="1"/>
  <c r="CZ9" i="4" s="1"/>
  <c r="DA8" i="4" s="1"/>
  <c r="DA9" i="4" s="1"/>
  <c r="DB8" i="4" s="1"/>
  <c r="DB9" i="4" s="1"/>
  <c r="DC8" i="4" s="1"/>
  <c r="DC9" i="4" s="1"/>
  <c r="DD8" i="4" s="1"/>
  <c r="DD9" i="4" s="1"/>
  <c r="DE8" i="4" s="1"/>
  <c r="DE9" i="4" s="1"/>
  <c r="DF8" i="4" s="1"/>
  <c r="DF9" i="4" s="1"/>
  <c r="DG8" i="4" s="1"/>
  <c r="DG9" i="4" s="1"/>
  <c r="DH8" i="4" s="1"/>
  <c r="DH9" i="4" s="1"/>
  <c r="DI8" i="4" s="1"/>
  <c r="DI9" i="4" s="1"/>
  <c r="DJ8" i="4" s="1"/>
  <c r="DJ9" i="4" s="1"/>
  <c r="DK8" i="4" s="1"/>
  <c r="DK9" i="4" s="1"/>
  <c r="DL8" i="4" s="1"/>
  <c r="DL9" i="4" s="1"/>
  <c r="DM8" i="4" s="1"/>
  <c r="DM9" i="4" s="1"/>
  <c r="DN8" i="4" s="1"/>
  <c r="DN9" i="4" s="1"/>
  <c r="DO8" i="4" s="1"/>
  <c r="DO9" i="4" s="1"/>
  <c r="DP8" i="4" s="1"/>
  <c r="DP9" i="4" s="1"/>
  <c r="DQ8" i="4" s="1"/>
  <c r="DQ9" i="4" s="1"/>
  <c r="DR8" i="4" s="1"/>
  <c r="DR9" i="4" s="1"/>
  <c r="DS8" i="4" s="1"/>
  <c r="DS9" i="4" s="1"/>
  <c r="DT8" i="4" s="1"/>
  <c r="DT9" i="4" s="1"/>
  <c r="DU8" i="4" s="1"/>
  <c r="DU9" i="4" s="1"/>
  <c r="DV8" i="4" s="1"/>
  <c r="DV9" i="4" s="1"/>
  <c r="DW8" i="4" s="1"/>
  <c r="DW9" i="4" s="1"/>
  <c r="DX8" i="4" s="1"/>
  <c r="DX9" i="4" s="1"/>
  <c r="DY8" i="4" s="1"/>
  <c r="DY9" i="4" s="1"/>
  <c r="DZ8" i="4" s="1"/>
  <c r="DZ9" i="4" s="1"/>
  <c r="EA8" i="4" s="1"/>
  <c r="EA9" i="4" s="1"/>
  <c r="EB8" i="4" s="1"/>
  <c r="EB9" i="4" s="1"/>
  <c r="EC8" i="4" s="1"/>
  <c r="EC9" i="4" s="1"/>
  <c r="ED8" i="4" s="1"/>
  <c r="ED9" i="4" s="1"/>
  <c r="EE8" i="4" s="1"/>
  <c r="EE9" i="4" s="1"/>
  <c r="EF8" i="4" s="1"/>
  <c r="EF9" i="4" s="1"/>
  <c r="EG8" i="4" s="1"/>
  <c r="EG9" i="4" s="1"/>
  <c r="EH8" i="4" s="1"/>
  <c r="EH9" i="4" s="1"/>
  <c r="EI8" i="4" s="1"/>
  <c r="EI9" i="4" s="1"/>
  <c r="EJ8" i="4" s="1"/>
  <c r="EJ9" i="4" s="1"/>
  <c r="EK8" i="4" s="1"/>
  <c r="EK9" i="4" s="1"/>
  <c r="EL8" i="4" s="1"/>
  <c r="EL9" i="4" s="1"/>
  <c r="EM8" i="4" s="1"/>
  <c r="EM9" i="4" s="1"/>
  <c r="EN8" i="4" s="1"/>
  <c r="EN9" i="4" s="1"/>
  <c r="EO8" i="4" s="1"/>
  <c r="EO9" i="4" s="1"/>
  <c r="EP8" i="4" s="1"/>
  <c r="EP9" i="4" s="1"/>
  <c r="EQ8" i="4" s="1"/>
  <c r="EQ9" i="4" s="1"/>
  <c r="ER8" i="4" s="1"/>
  <c r="ER9" i="4" s="1"/>
  <c r="ES8" i="4" s="1"/>
  <c r="ES9" i="4" s="1"/>
  <c r="ET8" i="4" s="1"/>
  <c r="ET9" i="4" s="1"/>
  <c r="EU8" i="4" s="1"/>
  <c r="EU9" i="4" s="1"/>
  <c r="EV8" i="4" s="1"/>
  <c r="EV9" i="4" s="1"/>
  <c r="EW8" i="4" s="1"/>
  <c r="EW9" i="4" s="1"/>
  <c r="EX8" i="4" s="1"/>
  <c r="EX9" i="4" s="1"/>
  <c r="EY8" i="4" s="1"/>
  <c r="EY9" i="4" s="1"/>
  <c r="EZ8" i="4" s="1"/>
  <c r="EZ9" i="4" s="1"/>
  <c r="FA8" i="4" s="1"/>
  <c r="FA9" i="4" s="1"/>
  <c r="FB8" i="4" s="1"/>
  <c r="FB9" i="4" s="1"/>
  <c r="FC8" i="4" s="1"/>
  <c r="FC9" i="4" s="1"/>
  <c r="FD8" i="4" s="1"/>
  <c r="FD9" i="4" s="1"/>
  <c r="FE8" i="4" s="1"/>
  <c r="FE9" i="4" s="1"/>
  <c r="FF8" i="4" s="1"/>
  <c r="FF9" i="4" s="1"/>
  <c r="FG8" i="4" s="1"/>
  <c r="FG9" i="4" s="1"/>
  <c r="FH8" i="4" s="1"/>
  <c r="FH9" i="4" s="1"/>
  <c r="FI8" i="4" s="1"/>
  <c r="FI9" i="4" s="1"/>
  <c r="FJ8" i="4" s="1"/>
  <c r="FJ9" i="4" s="1"/>
  <c r="FK8" i="4" s="1"/>
  <c r="FK9" i="4" s="1"/>
  <c r="FL8" i="4" s="1"/>
  <c r="FL9" i="4" s="1"/>
  <c r="FM8" i="4" s="1"/>
  <c r="FM9" i="4" s="1"/>
  <c r="FN8" i="4" s="1"/>
  <c r="FN9" i="4" s="1"/>
  <c r="FO8" i="4" s="1"/>
  <c r="FO9" i="4" s="1"/>
  <c r="FP8" i="4" s="1"/>
  <c r="FP9" i="4" s="1"/>
  <c r="FQ8" i="4" s="1"/>
  <c r="FQ9" i="4" s="1"/>
  <c r="FR8" i="4" s="1"/>
  <c r="FR9" i="4" s="1"/>
  <c r="FS8" i="4" s="1"/>
  <c r="FS9" i="4" s="1"/>
  <c r="FT8" i="4" s="1"/>
  <c r="FT9" i="4" s="1"/>
  <c r="FU8" i="4" s="1"/>
  <c r="FU9" i="4" s="1"/>
  <c r="FV8" i="4" s="1"/>
  <c r="FV9" i="4" s="1"/>
  <c r="FW8" i="4" s="1"/>
  <c r="FW9" i="4" s="1"/>
  <c r="FX8" i="4" s="1"/>
  <c r="FX9" i="4" s="1"/>
  <c r="FY8" i="4" s="1"/>
  <c r="FY9" i="4" s="1"/>
  <c r="FZ8" i="4" s="1"/>
  <c r="FZ9" i="4" s="1"/>
  <c r="GA8" i="4" s="1"/>
  <c r="GA9" i="4" s="1"/>
  <c r="GB8" i="4" s="1"/>
  <c r="GB9" i="4" s="1"/>
  <c r="GC8" i="4" s="1"/>
  <c r="GC9" i="4" s="1"/>
  <c r="GD8" i="4" s="1"/>
  <c r="GD9" i="4" s="1"/>
  <c r="GE8" i="4" s="1"/>
  <c r="GE9" i="4" s="1"/>
  <c r="GF8" i="4" s="1"/>
  <c r="GF9" i="4" s="1"/>
  <c r="GG8" i="4" s="1"/>
  <c r="GG9" i="4" s="1"/>
  <c r="GH8" i="4" s="1"/>
  <c r="GH9" i="4" s="1"/>
  <c r="GI8" i="4" s="1"/>
  <c r="GI9" i="4" s="1"/>
  <c r="GJ8" i="4" s="1"/>
  <c r="GJ9" i="4" s="1"/>
  <c r="GK8" i="4" s="1"/>
  <c r="GK9" i="4" s="1"/>
  <c r="GL8" i="4" s="1"/>
  <c r="GL9" i="4" s="1"/>
  <c r="GM8" i="4" s="1"/>
  <c r="GM9" i="4" s="1"/>
  <c r="GN8" i="4" s="1"/>
  <c r="GN9" i="4" s="1"/>
  <c r="GO8" i="4" s="1"/>
  <c r="GO9" i="4" s="1"/>
  <c r="GP8" i="4" s="1"/>
  <c r="GP9" i="4" s="1"/>
  <c r="GQ8" i="4" s="1"/>
  <c r="GQ9" i="4" s="1"/>
  <c r="GR8" i="4" s="1"/>
  <c r="GR9" i="4" s="1"/>
  <c r="GS8" i="4" s="1"/>
  <c r="GS9" i="4" s="1"/>
  <c r="GT8" i="4" s="1"/>
  <c r="GT9" i="4" s="1"/>
  <c r="GU8" i="4" s="1"/>
  <c r="GU9" i="4" s="1"/>
  <c r="GV8" i="4" s="1"/>
  <c r="GV9" i="4" s="1"/>
  <c r="GW8" i="4" s="1"/>
  <c r="GW9" i="4" s="1"/>
  <c r="GX8" i="4" s="1"/>
  <c r="GX9" i="4" s="1"/>
  <c r="GY8" i="4" s="1"/>
  <c r="GY9" i="4" s="1"/>
  <c r="GZ8" i="4" s="1"/>
  <c r="GZ9" i="4" s="1"/>
  <c r="HA8" i="4" s="1"/>
  <c r="HA9" i="4" s="1"/>
  <c r="HB8" i="4" s="1"/>
  <c r="HB9" i="4" s="1"/>
  <c r="HC8" i="4" s="1"/>
  <c r="HC9" i="4" s="1"/>
  <c r="HD8" i="4" s="1"/>
  <c r="HD9" i="4" s="1"/>
  <c r="HE8" i="4" s="1"/>
  <c r="HE9" i="4" s="1"/>
  <c r="HF8" i="4" s="1"/>
  <c r="HF9" i="4" s="1"/>
  <c r="HG8" i="4" s="1"/>
  <c r="HG9" i="4" s="1"/>
  <c r="HH8" i="4" s="1"/>
  <c r="HH9" i="4" s="1"/>
  <c r="HI8" i="4" s="1"/>
  <c r="HI9" i="4" s="1"/>
  <c r="HJ8" i="4" s="1"/>
  <c r="HJ9" i="4" s="1"/>
  <c r="HK8" i="4" s="1"/>
  <c r="HK9" i="4" s="1"/>
  <c r="HL8" i="4" s="1"/>
  <c r="HL9" i="4" s="1"/>
  <c r="HM8" i="4" s="1"/>
  <c r="HM9" i="4" s="1"/>
  <c r="HN8" i="4" s="1"/>
  <c r="HN9" i="4" s="1"/>
  <c r="HO8" i="4" s="1"/>
  <c r="HO9" i="4" s="1"/>
  <c r="HP8" i="4" s="1"/>
  <c r="HP9" i="4" s="1"/>
  <c r="HQ8" i="4" s="1"/>
  <c r="HQ9" i="4" s="1"/>
  <c r="HR8" i="4" s="1"/>
  <c r="HR9" i="4" s="1"/>
  <c r="HS8" i="4" s="1"/>
  <c r="HS9" i="4" s="1"/>
  <c r="HT8" i="4" s="1"/>
  <c r="HT9" i="4" s="1"/>
  <c r="HU8" i="4" s="1"/>
  <c r="HU9" i="4" s="1"/>
  <c r="HV8" i="4" s="1"/>
  <c r="HV9" i="4" s="1"/>
  <c r="HW8" i="4" s="1"/>
  <c r="HW9" i="4" s="1"/>
  <c r="HX8" i="4" s="1"/>
  <c r="HX9" i="4" s="1"/>
  <c r="HY8" i="4" s="1"/>
  <c r="HY9" i="4" s="1"/>
  <c r="HZ8" i="4" s="1"/>
  <c r="HZ9" i="4" s="1"/>
  <c r="IA8" i="4" s="1"/>
  <c r="IA9" i="4" s="1"/>
  <c r="IB8" i="4" s="1"/>
  <c r="IB9" i="4" s="1"/>
  <c r="IC8" i="4" s="1"/>
  <c r="IC9" i="4" s="1"/>
  <c r="ID8" i="4" s="1"/>
  <c r="ID9" i="4" s="1"/>
  <c r="IE8" i="4" s="1"/>
  <c r="IE9" i="4" s="1"/>
  <c r="IF8" i="4" s="1"/>
  <c r="IF9" i="4" s="1"/>
  <c r="IG8" i="4" s="1"/>
  <c r="IG9" i="4" s="1"/>
  <c r="IH8" i="4" s="1"/>
  <c r="IH9" i="4" s="1"/>
  <c r="II8" i="4" s="1"/>
  <c r="II9" i="4" s="1"/>
  <c r="IJ8" i="4" s="1"/>
  <c r="IJ9" i="4" s="1"/>
  <c r="IK8" i="4" s="1"/>
  <c r="IK9" i="4" s="1"/>
  <c r="IL8" i="4" s="1"/>
  <c r="IL9" i="4" s="1"/>
  <c r="IM8" i="4" s="1"/>
  <c r="IM9" i="4" s="1"/>
  <c r="IN8" i="4" s="1"/>
  <c r="IN9" i="4" s="1"/>
  <c r="IO8" i="4" s="1"/>
  <c r="IO9" i="4" s="1"/>
  <c r="IP8" i="4" s="1"/>
  <c r="IP9" i="4" s="1"/>
  <c r="IQ8" i="4" s="1"/>
  <c r="IQ9" i="4" s="1"/>
  <c r="IR8" i="4" s="1"/>
  <c r="IR9" i="4" s="1"/>
  <c r="IS8" i="4" s="1"/>
  <c r="IS9" i="4" s="1"/>
  <c r="IT8" i="4" s="1"/>
  <c r="IT9" i="4" s="1"/>
  <c r="IU8" i="4" s="1"/>
  <c r="IU9" i="4" s="1"/>
  <c r="IV8" i="4" s="1"/>
  <c r="IV9" i="4" s="1"/>
  <c r="IW8" i="4" s="1"/>
  <c r="IW9" i="4" s="1"/>
  <c r="IX8" i="4" s="1"/>
  <c r="IX9" i="4" s="1"/>
  <c r="IY8" i="4" s="1"/>
  <c r="IY9" i="4" s="1"/>
  <c r="IZ8" i="4" s="1"/>
  <c r="IZ9" i="4" s="1"/>
  <c r="JA8" i="4" s="1"/>
  <c r="JA9" i="4" s="1"/>
  <c r="JB8" i="4" s="1"/>
  <c r="JB9" i="4" s="1"/>
  <c r="JC8" i="4" s="1"/>
  <c r="JC9" i="4" s="1"/>
  <c r="JD8" i="4" s="1"/>
  <c r="JD9" i="4" s="1"/>
  <c r="JE8" i="4" s="1"/>
  <c r="JE9" i="4" s="1"/>
  <c r="JF8" i="4" s="1"/>
  <c r="JF9" i="4" s="1"/>
  <c r="JG8" i="4" s="1"/>
  <c r="JG9" i="4" s="1"/>
  <c r="JH8" i="4" s="1"/>
  <c r="JH9" i="4" s="1"/>
  <c r="JI8" i="4" s="1"/>
  <c r="JI9" i="4" s="1"/>
  <c r="JJ8" i="4" s="1"/>
  <c r="JJ9" i="4" s="1"/>
  <c r="JK8" i="4" s="1"/>
  <c r="JK9" i="4" s="1"/>
  <c r="JL8" i="4" s="1"/>
  <c r="JL9" i="4" s="1"/>
  <c r="JM8" i="4" s="1"/>
  <c r="JM9" i="4" s="1"/>
  <c r="JN8" i="4" s="1"/>
  <c r="JN9" i="4" s="1"/>
  <c r="JO8" i="4" s="1"/>
  <c r="JO9" i="4" s="1"/>
  <c r="JP8" i="4" s="1"/>
  <c r="JP9" i="4" s="1"/>
  <c r="JQ8" i="4" s="1"/>
  <c r="JQ9" i="4" s="1"/>
  <c r="C5" i="4"/>
  <c r="D4" i="4"/>
  <c r="JQ3" i="4"/>
  <c r="JP3" i="4"/>
  <c r="JO3" i="4"/>
  <c r="JN3" i="4"/>
  <c r="JM3" i="4"/>
  <c r="JL3" i="4"/>
  <c r="JK3" i="4"/>
  <c r="JJ3" i="4"/>
  <c r="JI3" i="4"/>
  <c r="JH3" i="4"/>
  <c r="JG3" i="4"/>
  <c r="JF3" i="4"/>
  <c r="JE3" i="4"/>
  <c r="JD3" i="4"/>
  <c r="JC3" i="4"/>
  <c r="JB3" i="4"/>
  <c r="JA3" i="4"/>
  <c r="IZ3" i="4"/>
  <c r="IY3" i="4"/>
  <c r="IX3" i="4"/>
  <c r="IW3" i="4"/>
  <c r="IV3" i="4"/>
  <c r="IU3" i="4"/>
  <c r="IT3" i="4"/>
  <c r="IS3" i="4"/>
  <c r="IR3" i="4"/>
  <c r="IQ3" i="4"/>
  <c r="IP3" i="4"/>
  <c r="IO3" i="4"/>
  <c r="IN3" i="4"/>
  <c r="IM3" i="4"/>
  <c r="IL3" i="4"/>
  <c r="IK3" i="4"/>
  <c r="IJ3" i="4"/>
  <c r="II3" i="4"/>
  <c r="IH3" i="4"/>
  <c r="IG3" i="4"/>
  <c r="IF3" i="4"/>
  <c r="IE3" i="4"/>
  <c r="ID3" i="4"/>
  <c r="IC3" i="4"/>
  <c r="IB3" i="4"/>
  <c r="IA3" i="4"/>
  <c r="HZ3" i="4"/>
  <c r="HY3" i="4"/>
  <c r="HX3" i="4"/>
  <c r="HW3" i="4"/>
  <c r="HV3" i="4"/>
  <c r="HU3" i="4"/>
  <c r="HT3" i="4"/>
  <c r="HS3" i="4"/>
  <c r="HR3" i="4"/>
  <c r="HQ3" i="4"/>
  <c r="HP3" i="4"/>
  <c r="HO3" i="4"/>
  <c r="HN3" i="4"/>
  <c r="HM3" i="4"/>
  <c r="HL3" i="4"/>
  <c r="HK3" i="4"/>
  <c r="HJ3" i="4"/>
  <c r="HI3" i="4"/>
  <c r="HH3" i="4"/>
  <c r="HG3" i="4"/>
  <c r="HF3" i="4"/>
  <c r="HE3" i="4"/>
  <c r="HD3" i="4"/>
  <c r="HC3" i="4"/>
  <c r="HB3" i="4"/>
  <c r="HA3" i="4"/>
  <c r="GZ3" i="4"/>
  <c r="GY3" i="4"/>
  <c r="GX3" i="4"/>
  <c r="GW3" i="4"/>
  <c r="GV3" i="4"/>
  <c r="GU3" i="4"/>
  <c r="GT3" i="4"/>
  <c r="GS3" i="4"/>
  <c r="GR3" i="4"/>
  <c r="GQ3" i="4"/>
  <c r="GP3" i="4"/>
  <c r="GO3" i="4"/>
  <c r="GN3" i="4"/>
  <c r="GM3" i="4"/>
  <c r="GL3" i="4"/>
  <c r="GK3" i="4"/>
  <c r="GJ3" i="4"/>
  <c r="GI3" i="4"/>
  <c r="GH3" i="4"/>
  <c r="GG3" i="4"/>
  <c r="GF3" i="4"/>
  <c r="GE3" i="4"/>
  <c r="GD3" i="4"/>
  <c r="GC3" i="4"/>
  <c r="GB3" i="4"/>
  <c r="GA3" i="4"/>
  <c r="FZ3" i="4"/>
  <c r="FY3" i="4"/>
  <c r="FX3" i="4"/>
  <c r="FW3" i="4"/>
  <c r="FV3" i="4"/>
  <c r="FU3" i="4"/>
  <c r="FT3" i="4"/>
  <c r="FS3" i="4"/>
  <c r="FR3" i="4"/>
  <c r="FQ3" i="4"/>
  <c r="FP3" i="4"/>
  <c r="FO3" i="4"/>
  <c r="FN3" i="4"/>
  <c r="FM3" i="4"/>
  <c r="FL3" i="4"/>
  <c r="FK3" i="4"/>
  <c r="FJ3" i="4"/>
  <c r="FI3" i="4"/>
  <c r="FH3" i="4"/>
  <c r="FG3" i="4"/>
  <c r="FF3" i="4"/>
  <c r="FE3" i="4"/>
  <c r="FD3" i="4"/>
  <c r="FC3" i="4"/>
  <c r="FB3" i="4"/>
  <c r="FA3" i="4"/>
  <c r="EZ3" i="4"/>
  <c r="EY3" i="4"/>
  <c r="EX3" i="4"/>
  <c r="EW3" i="4"/>
  <c r="EV3" i="4"/>
  <c r="EU3" i="4"/>
  <c r="ET3" i="4"/>
  <c r="ES3" i="4"/>
  <c r="ER3" i="4"/>
  <c r="EQ3" i="4"/>
  <c r="EP3" i="4"/>
  <c r="EO3" i="4"/>
  <c r="EN3" i="4"/>
  <c r="EM3" i="4"/>
  <c r="EL3" i="4"/>
  <c r="EK3" i="4"/>
  <c r="EJ3" i="4"/>
  <c r="EI3" i="4"/>
  <c r="EH3" i="4"/>
  <c r="EG3" i="4"/>
  <c r="EF3" i="4"/>
  <c r="EE3" i="4"/>
  <c r="ED3" i="4"/>
  <c r="EC3" i="4"/>
  <c r="EB3" i="4"/>
  <c r="EA3" i="4"/>
  <c r="DZ3" i="4"/>
  <c r="DY3" i="4"/>
  <c r="DX3" i="4"/>
  <c r="DW3" i="4"/>
  <c r="DV3" i="4"/>
  <c r="DU3" i="4"/>
  <c r="DT3" i="4"/>
  <c r="DS3" i="4"/>
  <c r="DR3" i="4"/>
  <c r="DQ3" i="4"/>
  <c r="DP3" i="4"/>
  <c r="DO3" i="4"/>
  <c r="DN3" i="4"/>
  <c r="DM3" i="4"/>
  <c r="DL3" i="4"/>
  <c r="DK3" i="4"/>
  <c r="DJ3" i="4"/>
  <c r="DI3" i="4"/>
  <c r="DH3" i="4"/>
  <c r="DG3" i="4"/>
  <c r="DF3" i="4"/>
  <c r="DE3" i="4"/>
  <c r="DD3" i="4"/>
  <c r="DC3" i="4"/>
  <c r="DB3" i="4"/>
  <c r="DA3" i="4"/>
  <c r="CZ3" i="4"/>
  <c r="CY3" i="4"/>
  <c r="CX3" i="4"/>
  <c r="CW3" i="4"/>
  <c r="CV3" i="4"/>
  <c r="CU3" i="4"/>
  <c r="CT3" i="4"/>
  <c r="CS3" i="4"/>
  <c r="CR3" i="4"/>
  <c r="CQ3" i="4"/>
  <c r="CP3"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V3"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F21" i="1"/>
  <c r="B5" i="1"/>
  <c r="B4" i="1"/>
  <c r="B3" i="1"/>
  <c r="B2" i="1"/>
  <c r="B1" i="1"/>
  <c r="B7" i="1" s="1"/>
  <c r="D5" i="4" l="1"/>
  <c r="E4" i="4"/>
  <c r="E5" i="4" l="1"/>
  <c r="F4" i="4"/>
  <c r="F5" i="4" l="1"/>
  <c r="G4" i="4"/>
  <c r="G5" i="4" l="1"/>
  <c r="H4" i="4"/>
  <c r="H5" i="4" l="1"/>
  <c r="I4" i="4"/>
  <c r="I5" i="4" l="1"/>
  <c r="J4" i="4"/>
  <c r="J5" i="4" l="1"/>
  <c r="K4" i="4"/>
  <c r="K5" i="4" l="1"/>
  <c r="L4" i="4"/>
  <c r="L5" i="4" l="1"/>
  <c r="M4" i="4"/>
  <c r="M5" i="4" l="1"/>
  <c r="N4" i="4"/>
  <c r="N5" i="4" l="1"/>
  <c r="O4" i="4"/>
  <c r="O5" i="4" l="1"/>
  <c r="P4" i="4"/>
  <c r="P5" i="4" l="1"/>
  <c r="Q4" i="4"/>
  <c r="Q5" i="4" l="1"/>
  <c r="R4" i="4"/>
  <c r="R5" i="4" l="1"/>
  <c r="S4" i="4"/>
  <c r="S5" i="4" l="1"/>
  <c r="T4" i="4"/>
  <c r="T5" i="4" l="1"/>
  <c r="U4" i="4"/>
  <c r="U5" i="4" l="1"/>
  <c r="V4" i="4"/>
  <c r="V5" i="4" l="1"/>
  <c r="W4" i="4"/>
  <c r="W5" i="4" l="1"/>
  <c r="X4" i="4"/>
  <c r="X5" i="4" l="1"/>
  <c r="Y4" i="4"/>
  <c r="Y5" i="4" l="1"/>
  <c r="Z4" i="4"/>
  <c r="Z5" i="4" l="1"/>
  <c r="AA4" i="4"/>
  <c r="AA5" i="4" l="1"/>
  <c r="AB4" i="4"/>
  <c r="AB5" i="4" l="1"/>
  <c r="AC4" i="4"/>
  <c r="AC5" i="4" l="1"/>
  <c r="AD4" i="4"/>
  <c r="AD5" i="4" l="1"/>
  <c r="AE4" i="4"/>
  <c r="AE5" i="4" l="1"/>
  <c r="AF4" i="4"/>
  <c r="AF5" i="4" l="1"/>
  <c r="AG4" i="4"/>
  <c r="AG5" i="4" l="1"/>
  <c r="AH4" i="4"/>
  <c r="AH5" i="4" l="1"/>
  <c r="AI4" i="4"/>
  <c r="AI5" i="4" l="1"/>
  <c r="AJ4" i="4"/>
  <c r="AJ5" i="4" l="1"/>
  <c r="AK4" i="4"/>
  <c r="AK5" i="4" l="1"/>
  <c r="AL4" i="4"/>
  <c r="AL5" i="4" l="1"/>
  <c r="AM4" i="4"/>
  <c r="AM5" i="4" l="1"/>
  <c r="AN4" i="4"/>
  <c r="B4" i="4"/>
  <c r="AN5" i="4" l="1"/>
  <c r="AO4" i="4"/>
  <c r="AO5" i="4" l="1"/>
  <c r="AP4" i="4"/>
  <c r="AP5" i="4" l="1"/>
  <c r="AQ4" i="4"/>
  <c r="AQ5" i="4" l="1"/>
  <c r="AR4" i="4"/>
  <c r="AR5" i="4" l="1"/>
  <c r="AS4" i="4"/>
  <c r="AS5" i="4" l="1"/>
  <c r="AT4" i="4"/>
  <c r="AT5" i="4" l="1"/>
  <c r="AU4" i="4"/>
  <c r="AU5" i="4" l="1"/>
  <c r="AV4" i="4"/>
  <c r="AV5" i="4" l="1"/>
  <c r="AW4" i="4"/>
  <c r="AW5" i="4" l="1"/>
  <c r="AX4" i="4"/>
  <c r="AX5" i="4" l="1"/>
  <c r="AY4" i="4"/>
  <c r="AY5" i="4" l="1"/>
  <c r="AZ4" i="4"/>
  <c r="AZ5" i="4" l="1"/>
  <c r="BA4" i="4"/>
  <c r="BA5" i="4" l="1"/>
  <c r="BB4" i="4"/>
  <c r="BB5" i="4" l="1"/>
  <c r="BC4" i="4"/>
  <c r="BC5" i="4" l="1"/>
  <c r="BD4" i="4"/>
  <c r="BD5" i="4" l="1"/>
  <c r="BE4" i="4"/>
  <c r="BE5" i="4" l="1"/>
  <c r="BF4" i="4"/>
  <c r="BF5" i="4" l="1"/>
  <c r="BG4" i="4"/>
  <c r="BG5" i="4" l="1"/>
  <c r="BH4" i="4"/>
  <c r="BH5" i="4" l="1"/>
  <c r="BI4" i="4"/>
  <c r="BI5" i="4" l="1"/>
  <c r="BJ4" i="4"/>
  <c r="BJ5" i="4" l="1"/>
  <c r="BK4" i="4"/>
  <c r="BK5" i="4" l="1"/>
  <c r="BL4" i="4"/>
  <c r="BL5" i="4" l="1"/>
  <c r="BM4" i="4"/>
  <c r="BM5" i="4" l="1"/>
  <c r="BN4" i="4"/>
  <c r="BN5" i="4" l="1"/>
  <c r="BO4" i="4"/>
  <c r="BO5" i="4" l="1"/>
  <c r="BP4" i="4"/>
  <c r="BP5" i="4" l="1"/>
  <c r="BQ4" i="4"/>
  <c r="BQ5" i="4" l="1"/>
  <c r="BR4" i="4"/>
  <c r="BR5" i="4" l="1"/>
  <c r="BS4" i="4"/>
  <c r="BS5" i="4" l="1"/>
  <c r="BT4" i="4"/>
  <c r="BT5" i="4" l="1"/>
  <c r="BU4" i="4"/>
  <c r="BU5" i="4" l="1"/>
  <c r="BV4" i="4"/>
  <c r="BV5" i="4" l="1"/>
  <c r="BW4" i="4"/>
  <c r="BW5" i="4" l="1"/>
  <c r="BX4" i="4"/>
  <c r="BX5" i="4" l="1"/>
  <c r="BY4" i="4"/>
  <c r="BY5" i="4" l="1"/>
  <c r="BZ4" i="4"/>
  <c r="BZ5" i="4" l="1"/>
  <c r="CA4" i="4"/>
  <c r="CA5" i="4" l="1"/>
  <c r="CB4" i="4"/>
  <c r="CB5" i="4" l="1"/>
  <c r="CC4" i="4"/>
  <c r="CC5" i="4" l="1"/>
  <c r="CD4" i="4"/>
  <c r="CD5" i="4" l="1"/>
  <c r="CE4" i="4"/>
  <c r="CE5" i="4" l="1"/>
  <c r="CF4" i="4"/>
  <c r="CF5" i="4" l="1"/>
  <c r="CG4" i="4"/>
  <c r="CG5" i="4" l="1"/>
  <c r="CH4" i="4"/>
  <c r="CH5" i="4" l="1"/>
  <c r="CI4" i="4"/>
  <c r="CI5" i="4" l="1"/>
  <c r="CJ4" i="4"/>
  <c r="CJ5" i="4" l="1"/>
  <c r="CK4" i="4"/>
  <c r="CK5" i="4" l="1"/>
  <c r="CL4" i="4"/>
  <c r="CL5" i="4" l="1"/>
  <c r="CM4" i="4"/>
  <c r="CM5" i="4" l="1"/>
  <c r="CN4" i="4"/>
  <c r="CN5" i="4" l="1"/>
  <c r="CO4" i="4"/>
  <c r="CO5" i="4" l="1"/>
  <c r="CP4" i="4"/>
  <c r="CP5" i="4" l="1"/>
  <c r="CQ4" i="4"/>
  <c r="CQ5" i="4" l="1"/>
  <c r="CR4" i="4"/>
  <c r="CR5" i="4" l="1"/>
  <c r="CS4" i="4"/>
  <c r="CS5" i="4" l="1"/>
  <c r="CT4" i="4"/>
  <c r="CT5" i="4" l="1"/>
  <c r="CU4" i="4"/>
  <c r="CU5" i="4" l="1"/>
  <c r="CV4" i="4"/>
  <c r="CV5" i="4" l="1"/>
  <c r="CW4" i="4"/>
  <c r="CW5" i="4" l="1"/>
  <c r="CX4" i="4"/>
  <c r="CX5" i="4" l="1"/>
  <c r="CY4" i="4"/>
  <c r="CY5" i="4" l="1"/>
  <c r="CZ4" i="4"/>
  <c r="CZ5" i="4" l="1"/>
  <c r="DA4" i="4"/>
  <c r="DA5" i="4" l="1"/>
  <c r="DB4" i="4"/>
  <c r="DB5" i="4" l="1"/>
  <c r="DC4" i="4"/>
  <c r="DC5" i="4" l="1"/>
  <c r="DD4" i="4"/>
  <c r="DD5" i="4" l="1"/>
  <c r="DE4" i="4"/>
  <c r="DE5" i="4" l="1"/>
  <c r="DF4" i="4"/>
  <c r="DF5" i="4" l="1"/>
  <c r="DG4" i="4"/>
  <c r="DG5" i="4" l="1"/>
  <c r="DH4" i="4"/>
  <c r="DH5" i="4" l="1"/>
  <c r="DI4" i="4"/>
  <c r="DI5" i="4" l="1"/>
  <c r="DJ4" i="4"/>
  <c r="DJ5" i="4" l="1"/>
  <c r="DK4" i="4"/>
  <c r="DK5" i="4" l="1"/>
  <c r="DL4" i="4"/>
  <c r="DL5" i="4" l="1"/>
  <c r="DM4" i="4"/>
  <c r="DM5" i="4" l="1"/>
  <c r="DN4" i="4"/>
  <c r="DN5" i="4" l="1"/>
  <c r="DO4" i="4"/>
  <c r="DO5" i="4" l="1"/>
  <c r="DP4" i="4"/>
  <c r="DP5" i="4" l="1"/>
  <c r="DQ4" i="4"/>
  <c r="DQ5" i="4" l="1"/>
  <c r="DR4" i="4"/>
  <c r="DR5" i="4" l="1"/>
  <c r="DS4" i="4"/>
  <c r="DS5" i="4" l="1"/>
  <c r="DT4" i="4"/>
  <c r="DT5" i="4" l="1"/>
  <c r="DU4" i="4"/>
  <c r="DU5" i="4" l="1"/>
  <c r="DV4" i="4"/>
  <c r="DV5" i="4" l="1"/>
  <c r="DW4" i="4"/>
  <c r="DW5" i="4" l="1"/>
  <c r="DX4" i="4"/>
  <c r="DX5" i="4" l="1"/>
  <c r="DY4" i="4"/>
  <c r="DY5" i="4" l="1"/>
  <c r="DZ4" i="4"/>
  <c r="DZ5" i="4" l="1"/>
  <c r="EA4" i="4"/>
  <c r="EA5" i="4" l="1"/>
  <c r="EB4" i="4"/>
  <c r="EB5" i="4" l="1"/>
  <c r="EC4" i="4"/>
  <c r="EC5" i="4" l="1"/>
  <c r="ED4" i="4"/>
  <c r="ED5" i="4" l="1"/>
  <c r="EE4" i="4"/>
  <c r="EE5" i="4" l="1"/>
  <c r="EF4" i="4"/>
  <c r="EF5" i="4" l="1"/>
  <c r="EG4" i="4"/>
  <c r="EG5" i="4" l="1"/>
  <c r="EH4" i="4"/>
  <c r="EH5" i="4" l="1"/>
  <c r="EI4" i="4"/>
  <c r="EI5" i="4" l="1"/>
  <c r="EJ4" i="4"/>
  <c r="EJ5" i="4" l="1"/>
  <c r="EK4" i="4"/>
  <c r="EK5" i="4" l="1"/>
  <c r="EL4" i="4"/>
  <c r="EL5" i="4" l="1"/>
  <c r="EM4" i="4"/>
  <c r="EM5" i="4" l="1"/>
  <c r="EN4" i="4"/>
  <c r="EN5" i="4" l="1"/>
  <c r="EO4" i="4"/>
  <c r="EO5" i="4" l="1"/>
  <c r="EP4" i="4"/>
  <c r="EP5" i="4" l="1"/>
  <c r="EQ4" i="4"/>
  <c r="EQ5" i="4" l="1"/>
  <c r="ER4" i="4"/>
  <c r="ER5" i="4" l="1"/>
  <c r="ES4" i="4"/>
  <c r="ES5" i="4" l="1"/>
  <c r="ET4" i="4"/>
  <c r="ET5" i="4" l="1"/>
  <c r="EU4" i="4"/>
  <c r="EU5" i="4" l="1"/>
  <c r="EV4" i="4"/>
  <c r="EV5" i="4" l="1"/>
  <c r="EW4" i="4"/>
  <c r="EW5" i="4" l="1"/>
  <c r="EX4" i="4"/>
  <c r="EX5" i="4" l="1"/>
  <c r="EY4" i="4"/>
  <c r="EY5" i="4" l="1"/>
  <c r="EZ4" i="4"/>
  <c r="EZ5" i="4" l="1"/>
  <c r="FA4" i="4"/>
  <c r="FA5" i="4" l="1"/>
  <c r="FB4" i="4"/>
  <c r="FB5" i="4" l="1"/>
  <c r="FC4" i="4"/>
  <c r="FC5" i="4" l="1"/>
  <c r="FD4" i="4"/>
  <c r="FD5" i="4" l="1"/>
  <c r="FE4" i="4"/>
  <c r="FE5" i="4" l="1"/>
  <c r="FF4" i="4"/>
  <c r="FF5" i="4" l="1"/>
  <c r="FG4" i="4"/>
  <c r="FG5" i="4" l="1"/>
  <c r="FH4" i="4"/>
  <c r="FH5" i="4" l="1"/>
  <c r="FI4" i="4"/>
  <c r="FI5" i="4" l="1"/>
  <c r="FJ4" i="4"/>
  <c r="FJ5" i="4" l="1"/>
  <c r="FK4" i="4"/>
  <c r="FK5" i="4" l="1"/>
  <c r="FL4" i="4"/>
  <c r="FL5" i="4" l="1"/>
  <c r="FM4" i="4"/>
  <c r="FM5" i="4" l="1"/>
  <c r="FN4" i="4"/>
  <c r="FN5" i="4" l="1"/>
  <c r="FO4" i="4"/>
  <c r="FO5" i="4" l="1"/>
  <c r="FP4" i="4"/>
  <c r="FP5" i="4" l="1"/>
  <c r="FQ4" i="4"/>
  <c r="FQ5" i="4" l="1"/>
  <c r="FR4" i="4"/>
  <c r="FR5" i="4" l="1"/>
  <c r="FS4" i="4"/>
  <c r="FS5" i="4" l="1"/>
  <c r="FT4" i="4"/>
  <c r="FT5" i="4" l="1"/>
  <c r="FU4" i="4"/>
  <c r="FU5" i="4" l="1"/>
  <c r="FV4" i="4"/>
  <c r="FV5" i="4" l="1"/>
  <c r="FW4" i="4"/>
  <c r="FW5" i="4" l="1"/>
  <c r="FX4" i="4"/>
  <c r="FX5" i="4" l="1"/>
  <c r="FY4" i="4"/>
  <c r="FY5" i="4" l="1"/>
  <c r="FZ4" i="4"/>
  <c r="FZ5" i="4" l="1"/>
  <c r="GA4" i="4"/>
  <c r="GA5" i="4" l="1"/>
  <c r="GB4" i="4"/>
  <c r="GB5" i="4" l="1"/>
  <c r="GC4" i="4"/>
  <c r="GC5" i="4" l="1"/>
  <c r="GD4" i="4"/>
  <c r="GD5" i="4" l="1"/>
  <c r="GE4" i="4"/>
  <c r="GE5" i="4" l="1"/>
  <c r="GF4" i="4"/>
  <c r="GF5" i="4" l="1"/>
  <c r="GG4" i="4"/>
  <c r="GG5" i="4" l="1"/>
  <c r="GH4" i="4"/>
  <c r="GH5" i="4" l="1"/>
  <c r="GI4" i="4"/>
  <c r="GI5" i="4" l="1"/>
  <c r="GJ4" i="4"/>
  <c r="GJ5" i="4" l="1"/>
  <c r="GK4" i="4"/>
  <c r="GK5" i="4" l="1"/>
  <c r="GL4" i="4"/>
  <c r="GL5" i="4" l="1"/>
  <c r="GM4" i="4"/>
  <c r="GM5" i="4" l="1"/>
  <c r="GN4" i="4"/>
  <c r="GN5" i="4" l="1"/>
  <c r="GO4" i="4"/>
  <c r="GO5" i="4" l="1"/>
  <c r="GP4" i="4"/>
  <c r="GP5" i="4" l="1"/>
  <c r="GQ4" i="4"/>
  <c r="GQ5" i="4" l="1"/>
  <c r="GR4" i="4"/>
  <c r="GR5" i="4" l="1"/>
  <c r="GS4" i="4"/>
  <c r="GS5" i="4" l="1"/>
  <c r="GT4" i="4"/>
  <c r="GT5" i="4" l="1"/>
  <c r="GU4" i="4"/>
  <c r="GU5" i="4" l="1"/>
  <c r="GV4" i="4"/>
  <c r="GV5" i="4" l="1"/>
  <c r="GW4" i="4"/>
  <c r="GW5" i="4" l="1"/>
  <c r="GX4" i="4"/>
  <c r="GX5" i="4" l="1"/>
  <c r="GY4" i="4"/>
  <c r="GY5" i="4" l="1"/>
  <c r="GZ4" i="4"/>
  <c r="GZ5" i="4" l="1"/>
  <c r="HA4" i="4"/>
  <c r="HA5" i="4" l="1"/>
  <c r="HB4" i="4"/>
  <c r="HB5" i="4" l="1"/>
  <c r="HC4" i="4"/>
  <c r="HC5" i="4" l="1"/>
  <c r="HD4" i="4"/>
  <c r="HD5" i="4" l="1"/>
  <c r="HE4" i="4"/>
  <c r="HE5" i="4" l="1"/>
  <c r="HF4" i="4"/>
  <c r="HF5" i="4" l="1"/>
  <c r="HG4" i="4"/>
  <c r="HG5" i="4" l="1"/>
  <c r="HH4" i="4"/>
  <c r="HH5" i="4" l="1"/>
  <c r="HI4" i="4"/>
  <c r="HI5" i="4" l="1"/>
  <c r="HJ4" i="4"/>
  <c r="HJ5" i="4" l="1"/>
  <c r="HK4" i="4"/>
  <c r="HK5" i="4" l="1"/>
  <c r="HL4" i="4"/>
  <c r="HL5" i="4" l="1"/>
  <c r="HM4" i="4"/>
  <c r="HM5" i="4" l="1"/>
  <c r="HN4" i="4"/>
  <c r="HN5" i="4" l="1"/>
  <c r="HO4" i="4"/>
  <c r="HO5" i="4" l="1"/>
  <c r="HP4" i="4"/>
  <c r="HP5" i="4" l="1"/>
  <c r="HQ4" i="4"/>
  <c r="HQ5" i="4" l="1"/>
  <c r="HR4" i="4"/>
  <c r="HR5" i="4" l="1"/>
  <c r="HS4" i="4"/>
  <c r="HS5" i="4" l="1"/>
  <c r="HT4" i="4"/>
  <c r="HT5" i="4" l="1"/>
  <c r="HU4" i="4"/>
  <c r="HU5" i="4" l="1"/>
  <c r="HV4" i="4"/>
  <c r="HV5" i="4" l="1"/>
  <c r="HW4" i="4"/>
  <c r="HW5" i="4" l="1"/>
  <c r="HX4" i="4"/>
  <c r="HX5" i="4" l="1"/>
  <c r="HY4" i="4"/>
  <c r="HY5" i="4" l="1"/>
  <c r="HZ4" i="4"/>
  <c r="HZ5" i="4" l="1"/>
  <c r="IA4" i="4"/>
  <c r="IA5" i="4" l="1"/>
  <c r="IB4" i="4"/>
  <c r="IB5" i="4" l="1"/>
  <c r="IC4" i="4"/>
  <c r="IC5" i="4" l="1"/>
  <c r="ID4" i="4"/>
  <c r="ID5" i="4" l="1"/>
  <c r="IE4" i="4"/>
  <c r="IE5" i="4" l="1"/>
  <c r="IF4" i="4"/>
  <c r="IF5" i="4" l="1"/>
  <c r="IG4" i="4"/>
  <c r="IG5" i="4" l="1"/>
  <c r="IH4" i="4"/>
  <c r="IH5" i="4" l="1"/>
  <c r="II4" i="4"/>
  <c r="II5" i="4" l="1"/>
  <c r="IJ4" i="4"/>
  <c r="IJ5" i="4" l="1"/>
  <c r="IK4" i="4"/>
  <c r="IK5" i="4" l="1"/>
  <c r="IL4" i="4"/>
  <c r="IL5" i="4" l="1"/>
  <c r="IM4" i="4"/>
  <c r="IM5" i="4" l="1"/>
  <c r="IN4" i="4"/>
  <c r="IN5" i="4" l="1"/>
  <c r="IO4" i="4"/>
  <c r="IO5" i="4" l="1"/>
  <c r="IP4" i="4"/>
  <c r="IP5" i="4" l="1"/>
  <c r="IQ4" i="4"/>
  <c r="IQ5" i="4" l="1"/>
  <c r="IR4" i="4"/>
  <c r="IR5" i="4" l="1"/>
  <c r="IS4" i="4"/>
  <c r="IS5" i="4" l="1"/>
  <c r="IT4" i="4"/>
  <c r="IT5" i="4" l="1"/>
  <c r="IU4" i="4"/>
  <c r="IU5" i="4" l="1"/>
  <c r="IV4" i="4"/>
  <c r="IV5" i="4" l="1"/>
  <c r="IW4" i="4"/>
  <c r="IW5" i="4" l="1"/>
  <c r="IX4" i="4"/>
  <c r="IX5" i="4" l="1"/>
  <c r="IY4" i="4"/>
  <c r="IY5" i="4" l="1"/>
  <c r="IZ4" i="4"/>
  <c r="IZ5" i="4" l="1"/>
  <c r="JA4" i="4"/>
  <c r="JA5" i="4" l="1"/>
  <c r="JB4" i="4"/>
  <c r="JB5" i="4" l="1"/>
  <c r="JC4" i="4"/>
  <c r="JC5" i="4" l="1"/>
  <c r="JD4" i="4"/>
  <c r="JD5" i="4" l="1"/>
  <c r="JE4" i="4"/>
  <c r="JE5" i="4" l="1"/>
  <c r="JF4" i="4"/>
  <c r="JF5" i="4" l="1"/>
  <c r="JG4" i="4"/>
  <c r="JG5" i="4" l="1"/>
  <c r="JH4" i="4"/>
  <c r="JH5" i="4" l="1"/>
  <c r="JI4" i="4"/>
  <c r="JI5" i="4" l="1"/>
  <c r="JJ4" i="4"/>
  <c r="JJ5" i="4" l="1"/>
  <c r="JK4" i="4"/>
  <c r="JK5" i="4" l="1"/>
  <c r="JL4" i="4"/>
  <c r="JL5" i="4" l="1"/>
  <c r="JM4" i="4"/>
  <c r="JM5" i="4" l="1"/>
  <c r="JN4" i="4"/>
  <c r="JN5" i="4" l="1"/>
  <c r="JO4" i="4"/>
  <c r="JO5" i="4" l="1"/>
  <c r="JP4" i="4"/>
  <c r="JP5" i="4" l="1"/>
  <c r="JQ4" i="4"/>
  <c r="JQ5" i="4" s="1"/>
</calcChain>
</file>

<file path=xl/sharedStrings.xml><?xml version="1.0" encoding="utf-8"?>
<sst xmlns="http://schemas.openxmlformats.org/spreadsheetml/2006/main" count="170" uniqueCount="125">
  <si>
    <t>INVERSION ING</t>
  </si>
  <si>
    <t>AHORRO LARGO PLAZO BBVA</t>
  </si>
  <si>
    <t>DESARROLLO PERSONAL / VAKAS</t>
  </si>
  <si>
    <t>NECESIDADES BÁSICAS  GASTOS/ ING</t>
  </si>
  <si>
    <t>OCIO ING</t>
  </si>
  <si>
    <t>SUMA TOTAL</t>
  </si>
  <si>
    <t>INGRESO TOTAL</t>
  </si>
  <si>
    <t>RESUMEN DE TUS ACTIVOS</t>
  </si>
  <si>
    <r>
      <rPr>
        <b/>
        <i/>
        <sz val="10"/>
        <color rgb="FF000000"/>
        <rFont val="Calibri"/>
      </rPr>
      <t xml:space="preserve">INSTRUCCIONES - </t>
    </r>
    <r>
      <rPr>
        <i/>
        <sz val="10"/>
        <color rgb="FF000000"/>
        <rFont val="Calibri"/>
      </rPr>
      <t>Haz un listado de todos los bienes que tengas que sean susceptibles de convertirse en efectivo antes de 5 años. A cada activo dale un valor de mercado, es decir, el valor por el que podrías venderlo o su equivalente en efectivo. En el caso de una cuenta de ahorros, por ejemplo, será el monto disponible para retiro; en el caso de un carro, te recomendamos poner un valor un poco inferior al que sabes que podrías venderlo. Si tienes alguna observación que sea relevante frente al activo escríbela también. Por ejemplo, si no puedes venderlo por x o y razón, registra el activo y escribe que no puedes negociarlo.</t>
    </r>
  </si>
  <si>
    <t>ACTIVO</t>
  </si>
  <si>
    <t>SI QUISIERA VENDERLO, ¿CUÁNTO ME PAGARÍAN POR ÉL?</t>
  </si>
  <si>
    <t>¿CUÁNTO PODRÍA TARDAR MÁXIMO EN VENDERLO?</t>
  </si>
  <si>
    <t>OBSERVACIONES</t>
  </si>
  <si>
    <t>Consolas</t>
  </si>
  <si>
    <t>15 dias</t>
  </si>
  <si>
    <t>informática y accesorios</t>
  </si>
  <si>
    <t>2 meses</t>
  </si>
  <si>
    <t>muebles</t>
  </si>
  <si>
    <t>1 mes</t>
  </si>
  <si>
    <t>coche</t>
  </si>
  <si>
    <t>3 meses</t>
  </si>
  <si>
    <t>movil</t>
  </si>
  <si>
    <t>ropa</t>
  </si>
  <si>
    <t>dron</t>
  </si>
  <si>
    <t>ahorro caixa</t>
  </si>
  <si>
    <t>n 26 desarrollo</t>
  </si>
  <si>
    <t>inversion xsinergia</t>
  </si>
  <si>
    <t>inversion criptos</t>
  </si>
  <si>
    <t>3commas  26/11/19</t>
  </si>
  <si>
    <t>RESUMEN DE TUS OBLIGACIONES FINANCIERAS</t>
  </si>
  <si>
    <t>INSTRUCCIONES - Haz un listado de todas las obligaciones que tengas, no solo con el sistema financiero formal sino también con otras personas. Para cada obligación escribe el saldo que queda por pagar de la misma, selecciona si la cuota es fija o variable y escribe un promedio del valor de lo que pagas mes a mes (incluyendo intereses) por ese crédito. Si conoces el tiempo que falta por pagar escríbelo en meses. Pon también una descripción no muy extensa de la deuda y la tasa de interés que estás pagando en la periodicidad que conozcas (mensual, anual, etc.).</t>
  </si>
  <si>
    <t>¿A QUIÉN LE DEBES?</t>
  </si>
  <si>
    <t>¿CUÁNTO FALTA POR PAGAR?</t>
  </si>
  <si>
    <t>¿CUÁNTO PAGAS MENSUALMENTE?</t>
  </si>
  <si>
    <t>¿CUÁNTO FALTA PARA TERMINAR DE PAGAR LA DEUDA?</t>
  </si>
  <si>
    <t>¿QUÉ PAGASTE CON ESA DEUDA?
¿SIGUES DISFRUTANDO ESA COMPRA?</t>
  </si>
  <si>
    <t>¿QUÉ TASA TE COBRAN?</t>
  </si>
  <si>
    <t>credito ing</t>
  </si>
  <si>
    <t>7 meses</t>
  </si>
  <si>
    <t>gastos instalarme a vivir en Ibiza</t>
  </si>
  <si>
    <t>20,05 TIN</t>
  </si>
  <si>
    <t>mama</t>
  </si>
  <si>
    <t>reparacion coche</t>
  </si>
  <si>
    <t>garaje</t>
  </si>
  <si>
    <t>alquiler</t>
  </si>
  <si>
    <t>internet</t>
  </si>
  <si>
    <t>cuota</t>
  </si>
  <si>
    <t>FLUJO DE CAJA</t>
  </si>
  <si>
    <t>avanza hacia la derecha para los demás días del mes ---&gt;</t>
  </si>
  <si>
    <t>Saldo al empezar el día ---&gt;</t>
  </si>
  <si>
    <t>Saldo al terminar el día ---&gt;</t>
  </si>
  <si>
    <t>INGRESOS</t>
  </si>
  <si>
    <t>Salario</t>
  </si>
  <si>
    <t>DEUDAS</t>
  </si>
  <si>
    <t xml:space="preserve"> </t>
  </si>
  <si>
    <t>TARJETA CREDITO</t>
  </si>
  <si>
    <t>ALQUILER PLAZA DE GARAJE</t>
  </si>
  <si>
    <t>REGULARIZAR FLUJO</t>
  </si>
  <si>
    <t>______________________________________</t>
  </si>
  <si>
    <t>AHORRO &amp; DESARROLLO</t>
  </si>
  <si>
    <t>compra bitnovo n26</t>
  </si>
  <si>
    <t>ARMARIO INTERIOR</t>
  </si>
  <si>
    <t>OCIO_________________________</t>
  </si>
  <si>
    <t>INVERSION_____________________________</t>
  </si>
  <si>
    <t>AHORRO______________________________________</t>
  </si>
  <si>
    <t>DESARROLLO PERSONAL</t>
  </si>
  <si>
    <t>ALIMENTACIÓN</t>
  </si>
  <si>
    <t>mercadona</t>
  </si>
  <si>
    <t>Mercado</t>
  </si>
  <si>
    <t>Diario</t>
  </si>
  <si>
    <t>Comidas fuera del hogar</t>
  </si>
  <si>
    <t>VIVIENDA</t>
  </si>
  <si>
    <t>Arriendo</t>
  </si>
  <si>
    <t>Administración</t>
  </si>
  <si>
    <t>Agua</t>
  </si>
  <si>
    <t>Luz</t>
  </si>
  <si>
    <t>Teléfono e internet</t>
  </si>
  <si>
    <t>Gas</t>
  </si>
  <si>
    <t>Muebles y aparatos de casa + Reparaciones</t>
  </si>
  <si>
    <t>Parabólica</t>
  </si>
  <si>
    <t>Utensilios domésticos</t>
  </si>
  <si>
    <t>Ropa del hogar</t>
  </si>
  <si>
    <t>Artículos de limpieza del hogar</t>
  </si>
  <si>
    <t>VESTUARIO</t>
  </si>
  <si>
    <t>Vestuario</t>
  </si>
  <si>
    <t>Uniformes</t>
  </si>
  <si>
    <t>Servicios de vestuario/calzado</t>
  </si>
  <si>
    <t>SALUD</t>
  </si>
  <si>
    <t>Servicios / productos de salud</t>
  </si>
  <si>
    <t>Medicina prepagada</t>
  </si>
  <si>
    <t>EDUCACIÓN</t>
  </si>
  <si>
    <t>Instrucción y enseñanza</t>
  </si>
  <si>
    <t>Artículos escolares</t>
  </si>
  <si>
    <t>CULTURA, DIVERSIÓN Y ESPARCIMIENTO</t>
  </si>
  <si>
    <t>ticket fiesta fin de año</t>
  </si>
  <si>
    <t>Membresías</t>
  </si>
  <si>
    <t>Salidas</t>
  </si>
  <si>
    <t>Eventos y servicios</t>
  </si>
  <si>
    <t>TRANSPORTE</t>
  </si>
  <si>
    <t>aviones</t>
  </si>
  <si>
    <t>vuelos raquel &amp; cesar</t>
  </si>
  <si>
    <t>SITP / Transmilenio</t>
  </si>
  <si>
    <t>Seguro carro</t>
  </si>
  <si>
    <t>Taxi</t>
  </si>
  <si>
    <t>Uber</t>
  </si>
  <si>
    <t>Gasolina y peajes</t>
  </si>
  <si>
    <t>Impuestos</t>
  </si>
  <si>
    <t>Mantenimiento vehículo</t>
  </si>
  <si>
    <t>Otros</t>
  </si>
  <si>
    <t>COMUNICACIONES</t>
  </si>
  <si>
    <t>Celular</t>
  </si>
  <si>
    <t>Minutos e internet (calle)</t>
  </si>
  <si>
    <t>OTROS GASTOS</t>
  </si>
  <si>
    <t>regalo rakel</t>
  </si>
  <si>
    <t>Bebidas alcohólicas- cigarrillos</t>
  </si>
  <si>
    <t>Aseo y cuidado personal</t>
  </si>
  <si>
    <t>Joyería y otros artículos</t>
  </si>
  <si>
    <t>Regalos</t>
  </si>
  <si>
    <t>Mascotas</t>
  </si>
  <si>
    <t>Gastos financieros</t>
  </si>
  <si>
    <t>RETIRADA EFECTIVO</t>
  </si>
  <si>
    <t>peluqueria</t>
  </si>
  <si>
    <t>retirada efectivo</t>
  </si>
  <si>
    <t>PELUQUERIA</t>
  </si>
  <si>
    <t>efectivo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</si>
</sst>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 &quot;€&quot;"/>
    <numFmt numFmtId="165" formatCode="d/m/yyyy"/>
    <numFmt numFmtId="166" formatCode="_-&quot;$&quot;* #,##0_-;\-&quot;$&quot;* #,##0_-;_-&quot;$&quot;* &quot;-&quot;_-;_-@"/>
    <numFmt numFmtId="167" formatCode="_-* #,##0_-;\-* #,##0_-;_-* &quot;-&quot;_-;_-@"/>
    <numFmt numFmtId="168" formatCode="dd\ &quot;de&quot;\ mmmm"/>
    <numFmt numFmtId="169" formatCode="dddd"/>
  </numFmts>
  <fonts count="33">
    <font>
      <sz val="11"/>
      <color theme="1"/>
      <name val="Calibri"/>
      <scheme val="minor"/>
    </font>
    <font>
      <b/>
      <sz val="12"/>
      <color theme="1"/>
      <name val="Calibri"/>
      <scheme val="minor"/>
    </font>
    <font>
      <sz val="12"/>
      <color theme="1"/>
      <name val="Calibri"/>
      <scheme val="minor"/>
    </font>
    <font>
      <b/>
      <sz val="12"/>
      <color rgb="FFFF0000"/>
      <name val="Calibri"/>
      <scheme val="minor"/>
    </font>
    <font>
      <sz val="11"/>
      <color rgb="FFFF0000"/>
      <name val="Calibri"/>
      <scheme val="minor"/>
    </font>
    <font>
      <sz val="22"/>
      <color rgb="FFFF0000"/>
      <name val="Calibri"/>
      <scheme val="minor"/>
    </font>
    <font>
      <b/>
      <sz val="14"/>
      <color rgb="FFFF0000"/>
      <name val="Calibri"/>
      <scheme val="minor"/>
    </font>
    <font>
      <b/>
      <sz val="14"/>
      <color theme="1"/>
      <name val="Calibri"/>
      <scheme val="minor"/>
    </font>
    <font>
      <sz val="11"/>
      <name val="Calibri"/>
    </font>
    <font>
      <sz val="10"/>
      <color rgb="FF000000"/>
      <name val="Calibri"/>
    </font>
    <font>
      <sz val="10"/>
      <color theme="1"/>
      <name val="Calibri"/>
    </font>
    <font>
      <b/>
      <sz val="24"/>
      <color rgb="FF199C85"/>
      <name val="Calibri"/>
    </font>
    <font>
      <i/>
      <sz val="10"/>
      <color rgb="FF000000"/>
      <name val="Calibri"/>
    </font>
    <font>
      <b/>
      <sz val="11"/>
      <color rgb="FFFFFFFF"/>
      <name val="Calibri"/>
    </font>
    <font>
      <sz val="12"/>
      <color rgb="FF000000"/>
      <name val="Calibri"/>
    </font>
    <font>
      <i/>
      <sz val="12"/>
      <color rgb="FF000000"/>
      <name val="Calibri"/>
    </font>
    <font>
      <b/>
      <sz val="24"/>
      <color rgb="FF257FB5"/>
      <name val="Calibri"/>
    </font>
    <font>
      <i/>
      <sz val="12"/>
      <color rgb="FF123F5A"/>
      <name val="Calibri"/>
    </font>
    <font>
      <b/>
      <sz val="12"/>
      <color theme="1"/>
      <name val="Calibri"/>
    </font>
    <font>
      <sz val="12"/>
      <color theme="1"/>
      <name val="Calibri"/>
    </font>
    <font>
      <i/>
      <sz val="10"/>
      <color rgb="FF7F7F7F"/>
      <name val="Calibri"/>
    </font>
    <font>
      <b/>
      <sz val="10"/>
      <color rgb="FF7F7F7F"/>
      <name val="Calibri"/>
    </font>
    <font>
      <i/>
      <sz val="12"/>
      <color rgb="FF1B5F87"/>
      <name val="Calibri"/>
    </font>
    <font>
      <i/>
      <sz val="10"/>
      <color theme="1"/>
      <name val="Calibri"/>
    </font>
    <font>
      <b/>
      <sz val="10"/>
      <color theme="1"/>
      <name val="Calibri"/>
    </font>
    <font>
      <i/>
      <sz val="11"/>
      <color rgb="FF000000"/>
      <name val="Calibri"/>
    </font>
    <font>
      <i/>
      <sz val="11"/>
      <color theme="1"/>
      <name val="Calibri"/>
    </font>
    <font>
      <sz val="11"/>
      <color rgb="FF3F3F3F"/>
      <name val="Calibri"/>
    </font>
    <font>
      <b/>
      <sz val="14"/>
      <color theme="1"/>
      <name val="Calibri"/>
    </font>
    <font>
      <sz val="12"/>
      <color rgb="FF000000"/>
      <name val="Quattrocento Sans"/>
    </font>
    <font>
      <b/>
      <sz val="12"/>
      <color rgb="FFFFFFFF"/>
      <name val="Quattrocento Sans"/>
    </font>
    <font>
      <sz val="12"/>
      <color rgb="FFFFFFFF"/>
      <name val="Calibri"/>
    </font>
    <font>
      <b/>
      <i/>
      <sz val="10"/>
      <color rgb="FF000000"/>
      <name val="Calibri"/>
    </font>
  </fonts>
  <fills count="14">
    <fill>
      <patternFill patternType="none"/>
    </fill>
    <fill>
      <patternFill patternType="gray125"/>
    </fill>
    <fill>
      <patternFill patternType="solid">
        <fgColor theme="8"/>
        <bgColor theme="8"/>
      </patternFill>
    </fill>
    <fill>
      <patternFill patternType="solid">
        <fgColor rgb="FF00B050"/>
        <bgColor rgb="FF00B050"/>
      </patternFill>
    </fill>
    <fill>
      <patternFill patternType="solid">
        <fgColor rgb="FFBFBFBF"/>
        <bgColor rgb="FFBFBFBF"/>
      </patternFill>
    </fill>
    <fill>
      <patternFill patternType="solid">
        <fgColor rgb="FFF49730"/>
        <bgColor rgb="FFF49730"/>
      </patternFill>
    </fill>
    <fill>
      <patternFill patternType="solid">
        <fgColor rgb="FFBDD6EE"/>
        <bgColor rgb="FFBDD6EE"/>
      </patternFill>
    </fill>
    <fill>
      <patternFill patternType="solid">
        <fgColor rgb="FFFFFFFF"/>
        <bgColor rgb="FFFFFFFF"/>
      </patternFill>
    </fill>
    <fill>
      <patternFill patternType="solid">
        <fgColor rgb="FFD8D8D8"/>
        <bgColor rgb="FFD8D8D8"/>
      </patternFill>
    </fill>
    <fill>
      <patternFill patternType="solid">
        <fgColor rgb="FF199C85"/>
        <bgColor rgb="FF199C85"/>
      </patternFill>
    </fill>
    <fill>
      <patternFill patternType="solid">
        <fgColor rgb="FF257FB5"/>
        <bgColor rgb="FF257FB5"/>
      </patternFill>
    </fill>
    <fill>
      <patternFill patternType="solid">
        <fgColor rgb="FFF2F2F2"/>
        <bgColor rgb="FFF2F2F2"/>
      </patternFill>
    </fill>
    <fill>
      <patternFill patternType="solid">
        <fgColor rgb="FFFCEAD0"/>
        <bgColor rgb="FFFCEAD0"/>
      </patternFill>
    </fill>
    <fill>
      <patternFill patternType="solid">
        <fgColor rgb="FF9BBD55"/>
        <bgColor rgb="FF9BBD55"/>
      </patternFill>
    </fill>
  </fills>
  <borders count="42">
    <border>
      <left/>
      <right/>
      <top/>
      <bottom/>
      <diagonal/>
    </border>
    <border>
      <left style="dotted">
        <color rgb="FF000000"/>
      </left>
      <right/>
      <top style="dotted">
        <color rgb="FF000000"/>
      </top>
      <bottom style="dotted">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style="thick">
        <color rgb="FF000000"/>
      </right>
      <top style="thick">
        <color rgb="FF000000"/>
      </top>
      <bottom style="dotted">
        <color rgb="FF000000"/>
      </bottom>
      <diagonal/>
    </border>
    <border>
      <left style="thick">
        <color rgb="FF000000"/>
      </left>
      <right style="thick">
        <color rgb="FF000000"/>
      </right>
      <top/>
      <bottom style="thick">
        <color rgb="FF000000"/>
      </bottom>
      <diagonal/>
    </border>
    <border>
      <left/>
      <right style="dotted">
        <color rgb="FF000000"/>
      </right>
      <top/>
      <bottom/>
      <diagonal/>
    </border>
    <border>
      <left style="dotted">
        <color rgb="FF000000"/>
      </left>
      <right style="dotted">
        <color rgb="FF000000"/>
      </right>
      <top style="dotted">
        <color rgb="FF000000"/>
      </top>
      <bottom style="thin">
        <color rgb="FF000000"/>
      </bottom>
      <diagonal/>
    </border>
    <border>
      <left/>
      <right/>
      <top style="dotted">
        <color rgb="FF000000"/>
      </top>
      <bottom style="thin">
        <color rgb="FF000000"/>
      </bottom>
      <diagonal/>
    </border>
    <border>
      <left style="dotted">
        <color rgb="FF000000"/>
      </left>
      <right style="dotted">
        <color rgb="FF000000"/>
      </right>
      <top style="thin">
        <color rgb="FF000000"/>
      </top>
      <bottom style="thin">
        <color rgb="FF000000"/>
      </bottom>
      <diagonal/>
    </border>
    <border>
      <left/>
      <right style="dotted">
        <color rgb="FF000000"/>
      </right>
      <top style="thin">
        <color rgb="FF000000"/>
      </top>
      <bottom style="thin">
        <color rgb="FF000000"/>
      </bottom>
      <diagonal/>
    </border>
    <border>
      <left style="dotted">
        <color rgb="FF000000"/>
      </left>
      <right style="dotted">
        <color rgb="FF000000"/>
      </right>
      <top style="thin">
        <color rgb="FF000000"/>
      </top>
      <bottom style="dotted">
        <color rgb="FF000000"/>
      </bottom>
      <diagonal/>
    </border>
    <border>
      <left/>
      <right style="dotted">
        <color rgb="FF000000"/>
      </right>
      <top style="thin">
        <color rgb="FF000000"/>
      </top>
      <bottom style="dotted">
        <color rgb="FF000000"/>
      </bottom>
      <diagonal/>
    </border>
    <border>
      <left/>
      <right style="dotted">
        <color rgb="FF000000"/>
      </right>
      <top style="dotted">
        <color rgb="FF000000"/>
      </top>
      <bottom style="thin">
        <color rgb="FF000000"/>
      </bottom>
      <diagonal/>
    </border>
    <border>
      <left/>
      <right/>
      <top/>
      <bottom/>
      <diagonal/>
    </border>
    <border>
      <left style="thin">
        <color rgb="FF199C85"/>
      </left>
      <right/>
      <top style="thin">
        <color rgb="FF199C85"/>
      </top>
      <bottom style="thin">
        <color rgb="FF199C85"/>
      </bottom>
      <diagonal/>
    </border>
    <border>
      <left/>
      <right style="thin">
        <color rgb="FF199C85"/>
      </right>
      <top style="thin">
        <color rgb="FF199C85"/>
      </top>
      <bottom style="thin">
        <color rgb="FF199C85"/>
      </bottom>
      <diagonal/>
    </border>
    <border>
      <left style="thin">
        <color rgb="FF199C85"/>
      </left>
      <right style="thin">
        <color rgb="FF199C85"/>
      </right>
      <top style="thin">
        <color rgb="FF199C85"/>
      </top>
      <bottom style="thin">
        <color rgb="FF199C85"/>
      </bottom>
      <diagonal/>
    </border>
    <border>
      <left/>
      <right/>
      <top style="thin">
        <color rgb="FF199C85"/>
      </top>
      <bottom style="thin">
        <color rgb="FF199C85"/>
      </bottom>
      <diagonal/>
    </border>
    <border>
      <left style="thin">
        <color rgb="FF257FB5"/>
      </left>
      <right style="thin">
        <color rgb="FF257FB5"/>
      </right>
      <top style="thin">
        <color rgb="FF257FB5"/>
      </top>
      <bottom style="thin">
        <color rgb="FF257FB5"/>
      </bottom>
      <diagonal/>
    </border>
    <border>
      <left style="medium">
        <color rgb="FF257FB5"/>
      </left>
      <right style="medium">
        <color rgb="FF257FB5"/>
      </right>
      <top style="medium">
        <color rgb="FF257FB5"/>
      </top>
      <bottom/>
      <diagonal/>
    </border>
    <border>
      <left/>
      <right style="thin">
        <color rgb="FFD8D8D8"/>
      </right>
      <top style="thin">
        <color rgb="FF000000"/>
      </top>
      <bottom/>
      <diagonal/>
    </border>
    <border>
      <left style="thin">
        <color rgb="FFD8D8D8"/>
      </left>
      <right style="thin">
        <color rgb="FFD8D8D8"/>
      </right>
      <top style="thin">
        <color rgb="FF000000"/>
      </top>
      <bottom/>
      <diagonal/>
    </border>
    <border>
      <left style="thin">
        <color rgb="FFD8D8D8"/>
      </left>
      <right style="thin">
        <color rgb="FF000000"/>
      </right>
      <top style="thin">
        <color rgb="FF000000"/>
      </top>
      <bottom/>
      <diagonal/>
    </border>
    <border>
      <left style="medium">
        <color rgb="FF257FB5"/>
      </left>
      <right style="medium">
        <color rgb="FF257FB5"/>
      </right>
      <top/>
      <bottom/>
      <diagonal/>
    </border>
    <border>
      <left/>
      <right style="thin">
        <color rgb="FFD8D8D8"/>
      </right>
      <top/>
      <bottom style="thin">
        <color rgb="FFD8D8D8"/>
      </bottom>
      <diagonal/>
    </border>
    <border>
      <left style="thin">
        <color rgb="FFD8D8D8"/>
      </left>
      <right style="thin">
        <color rgb="FFD8D8D8"/>
      </right>
      <top/>
      <bottom style="thin">
        <color rgb="FFD8D8D8"/>
      </bottom>
      <diagonal/>
    </border>
    <border>
      <left style="thin">
        <color rgb="FFD8D8D8"/>
      </left>
      <right style="thin">
        <color rgb="FF000000"/>
      </right>
      <top/>
      <bottom style="thin">
        <color rgb="FFD8D8D8"/>
      </bottom>
      <diagonal/>
    </border>
    <border>
      <left style="medium">
        <color rgb="FF257FB5"/>
      </left>
      <right style="medium">
        <color rgb="FF257FB5"/>
      </right>
      <top/>
      <bottom style="medium">
        <color rgb="FF257FB5"/>
      </bottom>
      <diagonal/>
    </border>
    <border>
      <left/>
      <right style="thin">
        <color rgb="FF000000"/>
      </right>
      <top/>
      <bottom/>
      <diagonal/>
    </border>
    <border>
      <left style="thin">
        <color rgb="FF000000"/>
      </left>
      <right/>
      <top style="thin">
        <color rgb="FF000000"/>
      </top>
      <bottom style="thin">
        <color rgb="FFD8D8D8"/>
      </bottom>
      <diagonal/>
    </border>
    <border>
      <left style="thin">
        <color rgb="FF000000"/>
      </left>
      <right/>
      <top/>
      <bottom style="thin">
        <color rgb="FFD8D8D8"/>
      </bottom>
      <diagonal/>
    </border>
    <border>
      <left style="thin">
        <color rgb="FF000000"/>
      </left>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000000"/>
      </right>
      <top style="thin">
        <color rgb="FFD8D8D8"/>
      </top>
      <bottom style="thin">
        <color rgb="FFD8D8D8"/>
      </bottom>
      <diagonal/>
    </border>
    <border>
      <left style="thin">
        <color rgb="FF000000"/>
      </left>
      <right style="thin">
        <color rgb="FFD8D8D8"/>
      </right>
      <top style="thin">
        <color rgb="FFD8D8D8"/>
      </top>
      <bottom style="thin">
        <color rgb="FFD8D8D8"/>
      </bottom>
      <diagonal/>
    </border>
    <border>
      <left style="thin">
        <color rgb="FF000000"/>
      </left>
      <right style="thin">
        <color rgb="FFD8D8D8"/>
      </right>
      <top style="thin">
        <color rgb="FFD8D8D8"/>
      </top>
      <bottom style="thick">
        <color rgb="FFD8D8D8"/>
      </bottom>
      <diagonal/>
    </border>
    <border>
      <left style="thin">
        <color rgb="FFD8D8D8"/>
      </left>
      <right style="thin">
        <color rgb="FFD8D8D8"/>
      </right>
      <top style="thin">
        <color rgb="FFD8D8D8"/>
      </top>
      <bottom/>
      <diagonal/>
    </border>
    <border>
      <left style="thin">
        <color rgb="FFD8D8D8"/>
      </left>
      <right style="thin">
        <color rgb="FF000000"/>
      </right>
      <top style="thin">
        <color rgb="FFD8D8D8"/>
      </top>
      <bottom/>
      <diagonal/>
    </border>
    <border>
      <left style="thin">
        <color rgb="FFD8D8D8"/>
      </left>
      <right style="thin">
        <color rgb="FFD8D8D8"/>
      </right>
      <top style="thin">
        <color rgb="FFD8D8D8"/>
      </top>
      <bottom style="thick">
        <color rgb="FFD8D8D8"/>
      </bottom>
      <diagonal/>
    </border>
    <border>
      <left style="thin">
        <color rgb="FF000000"/>
      </left>
      <right style="thin">
        <color rgb="FFD8D8D8"/>
      </right>
      <top style="thin">
        <color rgb="FFD8D8D8"/>
      </top>
      <bottom style="thin">
        <color rgb="FF000000"/>
      </bottom>
      <diagonal/>
    </border>
    <border>
      <left style="thin">
        <color rgb="FFD8D8D8"/>
      </left>
      <right style="thin">
        <color rgb="FFD8D8D8"/>
      </right>
      <top style="thin">
        <color rgb="FFD8D8D8"/>
      </top>
      <bottom style="thin">
        <color rgb="FF000000"/>
      </bottom>
      <diagonal/>
    </border>
  </borders>
  <cellStyleXfs count="1">
    <xf numFmtId="0" fontId="0" fillId="0" borderId="0"/>
  </cellStyleXfs>
  <cellXfs count="113">
    <xf numFmtId="0" fontId="0" fillId="0" borderId="0" xfId="0" applyFont="1" applyAlignment="1"/>
    <xf numFmtId="164" fontId="1" fillId="2" borderId="1" xfId="0" applyNumberFormat="1" applyFont="1" applyFill="1" applyBorder="1" applyAlignment="1">
      <alignment horizontal="center" vertical="center"/>
    </xf>
    <xf numFmtId="164" fontId="1" fillId="2" borderId="2"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4" fontId="1" fillId="3" borderId="2" xfId="0" applyNumberFormat="1" applyFont="1" applyFill="1" applyBorder="1" applyAlignment="1">
      <alignment horizontal="center" vertical="center"/>
    </xf>
    <xf numFmtId="164" fontId="1" fillId="4" borderId="1" xfId="0" applyNumberFormat="1" applyFont="1" applyFill="1" applyBorder="1" applyAlignment="1">
      <alignment horizontal="center" vertical="center"/>
    </xf>
    <xf numFmtId="164" fontId="1" fillId="4" borderId="2" xfId="0" applyNumberFormat="1" applyFont="1" applyFill="1" applyBorder="1" applyAlignment="1">
      <alignment horizontal="center" vertical="center"/>
    </xf>
    <xf numFmtId="164" fontId="2" fillId="5" borderId="1" xfId="0" applyNumberFormat="1" applyFont="1" applyFill="1" applyBorder="1" applyAlignment="1">
      <alignment horizontal="center" vertical="center"/>
    </xf>
    <xf numFmtId="164" fontId="2" fillId="5" borderId="2" xfId="0" applyNumberFormat="1" applyFont="1" applyFill="1" applyBorder="1" applyAlignment="1">
      <alignment horizontal="center" vertical="center"/>
    </xf>
    <xf numFmtId="164" fontId="0" fillId="0" borderId="0" xfId="0" applyNumberFormat="1" applyFont="1" applyAlignment="1">
      <alignment horizontal="center" vertical="center"/>
    </xf>
    <xf numFmtId="164" fontId="2" fillId="6" borderId="1" xfId="0" applyNumberFormat="1" applyFont="1" applyFill="1" applyBorder="1" applyAlignment="1">
      <alignment horizontal="center" vertical="center"/>
    </xf>
    <xf numFmtId="164" fontId="2" fillId="0" borderId="3" xfId="0" applyNumberFormat="1" applyFont="1" applyBorder="1" applyAlignment="1">
      <alignment horizontal="center" vertical="center"/>
    </xf>
    <xf numFmtId="164" fontId="2" fillId="0" borderId="0" xfId="0" applyNumberFormat="1" applyFont="1" applyAlignment="1">
      <alignment horizontal="center" vertical="center"/>
    </xf>
    <xf numFmtId="164" fontId="3" fillId="0" borderId="4" xfId="0" applyNumberFormat="1" applyFont="1" applyBorder="1" applyAlignment="1">
      <alignment horizontal="center" vertical="center"/>
    </xf>
    <xf numFmtId="164" fontId="4" fillId="0" borderId="0" xfId="0" applyNumberFormat="1" applyFont="1" applyAlignment="1">
      <alignment horizontal="center" vertical="center"/>
    </xf>
    <xf numFmtId="164" fontId="0" fillId="0" borderId="0" xfId="0" applyNumberFormat="1" applyFont="1" applyAlignment="1">
      <alignment horizontal="left" vertical="center"/>
    </xf>
    <xf numFmtId="164" fontId="5" fillId="0" borderId="5" xfId="0" applyNumberFormat="1" applyFont="1" applyBorder="1" applyAlignment="1">
      <alignment horizontal="center" vertical="center"/>
    </xf>
    <xf numFmtId="164" fontId="6" fillId="0" borderId="0" xfId="0" applyNumberFormat="1" applyFont="1" applyAlignment="1">
      <alignment horizontal="center" vertical="center"/>
    </xf>
    <xf numFmtId="0" fontId="1" fillId="5" borderId="7" xfId="0" applyFont="1" applyFill="1" applyBorder="1" applyAlignment="1">
      <alignment horizontal="center" vertical="center"/>
    </xf>
    <xf numFmtId="0" fontId="0" fillId="0" borderId="8" xfId="0" applyFont="1" applyBorder="1" applyAlignment="1">
      <alignment horizontal="center" vertical="center"/>
    </xf>
    <xf numFmtId="0" fontId="4" fillId="0" borderId="0" xfId="0" applyFont="1" applyAlignment="1">
      <alignment horizontal="center" vertical="center"/>
    </xf>
    <xf numFmtId="0" fontId="0" fillId="0" borderId="0" xfId="0" applyFont="1" applyAlignment="1">
      <alignment horizontal="center" vertical="center"/>
    </xf>
    <xf numFmtId="164" fontId="1" fillId="2" borderId="9" xfId="0" applyNumberFormat="1" applyFont="1" applyFill="1" applyBorder="1" applyAlignment="1">
      <alignment horizontal="center" vertical="center"/>
    </xf>
    <xf numFmtId="0" fontId="0" fillId="0" borderId="10" xfId="0" applyFont="1" applyBorder="1" applyAlignment="1">
      <alignment horizontal="center" vertical="center"/>
    </xf>
    <xf numFmtId="0" fontId="4" fillId="0" borderId="0" xfId="0" applyFont="1" applyAlignment="1">
      <alignment vertical="center"/>
    </xf>
    <xf numFmtId="164" fontId="1" fillId="3" borderId="9" xfId="0" applyNumberFormat="1" applyFont="1" applyFill="1" applyBorder="1" applyAlignment="1">
      <alignment horizontal="center" vertical="center"/>
    </xf>
    <xf numFmtId="164" fontId="2" fillId="6" borderId="9" xfId="0" applyNumberFormat="1" applyFont="1" applyFill="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13" xfId="0" applyFont="1" applyBorder="1" applyAlignment="1">
      <alignment horizontal="center" vertical="center"/>
    </xf>
    <xf numFmtId="0" fontId="9" fillId="0" borderId="0" xfId="0" applyFont="1"/>
    <xf numFmtId="0" fontId="13" fillId="9" borderId="14" xfId="0" applyFont="1" applyFill="1" applyBorder="1" applyAlignment="1">
      <alignment horizontal="center" vertical="center" wrapText="1"/>
    </xf>
    <xf numFmtId="166" fontId="15" fillId="0" borderId="17" xfId="0" applyNumberFormat="1" applyFont="1" applyBorder="1" applyAlignment="1">
      <alignment horizontal="center" vertical="center" wrapText="1"/>
    </xf>
    <xf numFmtId="0" fontId="15" fillId="0" borderId="17" xfId="0" applyFont="1" applyBorder="1" applyAlignment="1">
      <alignment horizontal="center" vertical="center" wrapText="1"/>
    </xf>
    <xf numFmtId="0" fontId="13" fillId="10" borderId="14" xfId="0" applyFont="1" applyFill="1" applyBorder="1" applyAlignment="1">
      <alignment horizontal="center" vertical="center" wrapText="1"/>
    </xf>
    <xf numFmtId="0" fontId="14" fillId="0" borderId="19" xfId="0" applyFont="1" applyBorder="1" applyAlignment="1">
      <alignment vertical="center"/>
    </xf>
    <xf numFmtId="166" fontId="14" fillId="0" borderId="19" xfId="0" applyNumberFormat="1" applyFont="1" applyBorder="1" applyAlignment="1">
      <alignment vertical="center"/>
    </xf>
    <xf numFmtId="167" fontId="14" fillId="0" borderId="19" xfId="0" applyNumberFormat="1" applyFont="1" applyBorder="1" applyAlignment="1">
      <alignment vertical="center"/>
    </xf>
    <xf numFmtId="0" fontId="15" fillId="0" borderId="19" xfId="0" applyFont="1" applyBorder="1" applyAlignment="1">
      <alignment horizontal="left" vertical="center" wrapText="1"/>
    </xf>
    <xf numFmtId="10" fontId="14" fillId="0" borderId="19" xfId="0" applyNumberFormat="1" applyFont="1" applyBorder="1" applyAlignment="1">
      <alignment vertical="center"/>
    </xf>
    <xf numFmtId="0" fontId="10" fillId="7" borderId="14" xfId="0" applyFont="1" applyFill="1" applyBorder="1" applyAlignment="1">
      <alignment vertical="center"/>
    </xf>
    <xf numFmtId="0" fontId="16" fillId="7" borderId="14" xfId="0" applyFont="1" applyFill="1" applyBorder="1" applyAlignment="1">
      <alignment vertical="center"/>
    </xf>
    <xf numFmtId="166" fontId="10" fillId="7" borderId="14" xfId="0" applyNumberFormat="1" applyFont="1" applyFill="1" applyBorder="1" applyAlignment="1">
      <alignment vertical="center"/>
    </xf>
    <xf numFmtId="0" fontId="14" fillId="11" borderId="14" xfId="0" applyFont="1" applyFill="1" applyBorder="1" applyAlignment="1">
      <alignment vertical="center"/>
    </xf>
    <xf numFmtId="0" fontId="14" fillId="11" borderId="14" xfId="0" applyFont="1" applyFill="1" applyBorder="1" applyAlignment="1">
      <alignment wrapText="1"/>
    </xf>
    <xf numFmtId="168" fontId="18" fillId="12" borderId="21" xfId="0" applyNumberFormat="1" applyFont="1" applyFill="1" applyBorder="1" applyAlignment="1">
      <alignment horizontal="center" vertical="center"/>
    </xf>
    <xf numFmtId="168" fontId="18" fillId="8" borderId="22" xfId="0" applyNumberFormat="1" applyFont="1" applyFill="1" applyBorder="1" applyAlignment="1">
      <alignment horizontal="center" vertical="center"/>
    </xf>
    <xf numFmtId="168" fontId="18" fillId="8" borderId="23" xfId="0" applyNumberFormat="1" applyFont="1" applyFill="1" applyBorder="1" applyAlignment="1">
      <alignment horizontal="center" vertical="center"/>
    </xf>
    <xf numFmtId="169" fontId="19" fillId="7" borderId="25" xfId="0" applyNumberFormat="1" applyFont="1" applyFill="1" applyBorder="1" applyAlignment="1">
      <alignment horizontal="center" vertical="center"/>
    </xf>
    <xf numFmtId="169" fontId="19" fillId="7" borderId="26" xfId="0" applyNumberFormat="1" applyFont="1" applyFill="1" applyBorder="1" applyAlignment="1">
      <alignment horizontal="center" vertical="center"/>
    </xf>
    <xf numFmtId="169" fontId="19" fillId="7" borderId="27" xfId="0" applyNumberFormat="1" applyFont="1" applyFill="1" applyBorder="1" applyAlignment="1">
      <alignment horizontal="center" vertical="center"/>
    </xf>
    <xf numFmtId="0" fontId="20" fillId="7" borderId="14" xfId="0" applyFont="1" applyFill="1" applyBorder="1" applyAlignment="1">
      <alignment horizontal="left" vertical="center"/>
    </xf>
    <xf numFmtId="0" fontId="21" fillId="7" borderId="14" xfId="0" applyFont="1" applyFill="1" applyBorder="1" applyAlignment="1">
      <alignment horizontal="center" vertical="center"/>
    </xf>
    <xf numFmtId="0" fontId="21" fillId="7" borderId="29" xfId="0" applyFont="1" applyFill="1" applyBorder="1" applyAlignment="1">
      <alignment horizontal="center" vertical="center"/>
    </xf>
    <xf numFmtId="0" fontId="22" fillId="7" borderId="14" xfId="0" applyFont="1" applyFill="1" applyBorder="1" applyAlignment="1">
      <alignment horizontal="left" vertical="center" wrapText="1"/>
    </xf>
    <xf numFmtId="0" fontId="24" fillId="7" borderId="14" xfId="0" applyFont="1" applyFill="1" applyBorder="1" applyAlignment="1">
      <alignment horizontal="center" vertical="center"/>
    </xf>
    <xf numFmtId="0" fontId="23" fillId="7" borderId="14" xfId="0" applyFont="1" applyFill="1" applyBorder="1" applyAlignment="1">
      <alignment horizontal="left" vertical="center"/>
    </xf>
    <xf numFmtId="0" fontId="24" fillId="7" borderId="29" xfId="0" applyFont="1" applyFill="1" applyBorder="1" applyAlignment="1">
      <alignment horizontal="center" vertical="center"/>
    </xf>
    <xf numFmtId="0" fontId="25" fillId="7" borderId="14" xfId="0" applyFont="1" applyFill="1" applyBorder="1" applyAlignment="1">
      <alignment horizontal="right" wrapText="1"/>
    </xf>
    <xf numFmtId="166" fontId="27" fillId="11" borderId="14" xfId="0" applyNumberFormat="1" applyFont="1" applyFill="1" applyBorder="1" applyAlignment="1">
      <alignment horizontal="center" vertical="center"/>
    </xf>
    <xf numFmtId="166" fontId="27" fillId="11" borderId="29" xfId="0" applyNumberFormat="1" applyFont="1" applyFill="1" applyBorder="1" applyAlignment="1">
      <alignment horizontal="center" vertical="center"/>
    </xf>
    <xf numFmtId="0" fontId="15" fillId="7" borderId="14" xfId="0" applyFont="1" applyFill="1" applyBorder="1" applyAlignment="1">
      <alignment horizontal="right" wrapText="1"/>
    </xf>
    <xf numFmtId="166" fontId="19" fillId="11" borderId="14" xfId="0" applyNumberFormat="1" applyFont="1" applyFill="1" applyBorder="1" applyAlignment="1">
      <alignment horizontal="left" vertical="center"/>
    </xf>
    <xf numFmtId="166" fontId="19" fillId="11" borderId="29" xfId="0" applyNumberFormat="1" applyFont="1" applyFill="1" applyBorder="1" applyAlignment="1">
      <alignment horizontal="center" vertical="center"/>
    </xf>
    <xf numFmtId="0" fontId="14" fillId="7" borderId="14" xfId="0" applyFont="1" applyFill="1" applyBorder="1" applyAlignment="1">
      <alignment wrapText="1"/>
    </xf>
    <xf numFmtId="0" fontId="28" fillId="11" borderId="14" xfId="0" applyFont="1" applyFill="1" applyBorder="1" applyAlignment="1">
      <alignment horizontal="center" vertical="center"/>
    </xf>
    <xf numFmtId="0" fontId="26" fillId="11" borderId="14" xfId="0" applyFont="1" applyFill="1" applyBorder="1" applyAlignment="1">
      <alignment horizontal="left" vertical="center"/>
    </xf>
    <xf numFmtId="0" fontId="28" fillId="11" borderId="29" xfId="0" applyFont="1" applyFill="1" applyBorder="1" applyAlignment="1">
      <alignment horizontal="center" vertical="center"/>
    </xf>
    <xf numFmtId="0" fontId="30" fillId="10" borderId="30" xfId="0" applyFont="1" applyFill="1" applyBorder="1"/>
    <xf numFmtId="0" fontId="31" fillId="10" borderId="31" xfId="0" applyFont="1" applyFill="1" applyBorder="1"/>
    <xf numFmtId="0" fontId="31" fillId="10" borderId="14" xfId="0" applyFont="1" applyFill="1" applyBorder="1"/>
    <xf numFmtId="0" fontId="31" fillId="10" borderId="29" xfId="0" applyFont="1" applyFill="1" applyBorder="1" applyAlignment="1">
      <alignment horizontal="center"/>
    </xf>
    <xf numFmtId="0" fontId="29" fillId="0" borderId="32" xfId="0" applyFont="1" applyBorder="1" applyAlignment="1">
      <alignment wrapText="1"/>
    </xf>
    <xf numFmtId="166" fontId="14" fillId="0" borderId="33" xfId="0" applyNumberFormat="1" applyFont="1" applyBorder="1" applyAlignment="1">
      <alignment horizontal="center" vertical="center" wrapText="1"/>
    </xf>
    <xf numFmtId="166" fontId="14" fillId="0" borderId="34" xfId="0" applyNumberFormat="1" applyFont="1" applyBorder="1" applyAlignment="1">
      <alignment horizontal="center" vertical="center" wrapText="1"/>
    </xf>
    <xf numFmtId="166" fontId="14" fillId="7" borderId="29" xfId="0" applyNumberFormat="1" applyFont="1" applyFill="1" applyBorder="1" applyAlignment="1">
      <alignment horizontal="center" vertical="center" wrapText="1"/>
    </xf>
    <xf numFmtId="166" fontId="31" fillId="13" borderId="14" xfId="0" applyNumberFormat="1" applyFont="1" applyFill="1" applyBorder="1"/>
    <xf numFmtId="166" fontId="31" fillId="13" borderId="29" xfId="0" applyNumberFormat="1" applyFont="1" applyFill="1" applyBorder="1" applyAlignment="1">
      <alignment horizontal="center"/>
    </xf>
    <xf numFmtId="0" fontId="29" fillId="0" borderId="32" xfId="0" applyFont="1" applyBorder="1" applyAlignment="1">
      <alignment horizontal="left" vertical="top" wrapText="1"/>
    </xf>
    <xf numFmtId="0" fontId="29" fillId="7" borderId="36" xfId="0" applyFont="1" applyFill="1" applyBorder="1" applyAlignment="1">
      <alignment wrapText="1"/>
    </xf>
    <xf numFmtId="166" fontId="14" fillId="7" borderId="33" xfId="0" applyNumberFormat="1" applyFont="1" applyFill="1" applyBorder="1" applyAlignment="1">
      <alignment horizontal="center" vertical="center" wrapText="1"/>
    </xf>
    <xf numFmtId="166" fontId="14" fillId="7" borderId="34" xfId="0" applyNumberFormat="1" applyFont="1" applyFill="1" applyBorder="1" applyAlignment="1">
      <alignment horizontal="center" vertical="center" wrapText="1"/>
    </xf>
    <xf numFmtId="166" fontId="14" fillId="0" borderId="37" xfId="0" applyNumberFormat="1" applyFont="1" applyBorder="1" applyAlignment="1">
      <alignment horizontal="center" vertical="center" wrapText="1"/>
    </xf>
    <xf numFmtId="166" fontId="14" fillId="0" borderId="38" xfId="0" applyNumberFormat="1" applyFont="1" applyBorder="1" applyAlignment="1">
      <alignment horizontal="center" vertical="center" wrapText="1"/>
    </xf>
    <xf numFmtId="0" fontId="29" fillId="0" borderId="35" xfId="0" applyFont="1" applyBorder="1" applyAlignment="1">
      <alignment wrapText="1"/>
    </xf>
    <xf numFmtId="166" fontId="14" fillId="0" borderId="33" xfId="0" applyNumberFormat="1" applyFont="1" applyBorder="1" applyAlignment="1">
      <alignment vertical="center" wrapText="1"/>
    </xf>
    <xf numFmtId="166" fontId="14" fillId="7" borderId="14" xfId="0" applyNumberFormat="1" applyFont="1" applyFill="1" applyBorder="1" applyAlignment="1">
      <alignment vertical="center" wrapText="1"/>
    </xf>
    <xf numFmtId="0" fontId="29" fillId="0" borderId="36" xfId="0" applyFont="1" applyBorder="1" applyAlignment="1">
      <alignment wrapText="1"/>
    </xf>
    <xf numFmtId="166" fontId="14" fillId="0" borderId="39" xfId="0" applyNumberFormat="1" applyFont="1" applyBorder="1" applyAlignment="1">
      <alignment vertical="center" wrapText="1"/>
    </xf>
    <xf numFmtId="166" fontId="31" fillId="13" borderId="14" xfId="0" applyNumberFormat="1" applyFont="1" applyFill="1" applyBorder="1" applyAlignment="1">
      <alignment wrapText="1"/>
    </xf>
    <xf numFmtId="0" fontId="29" fillId="0" borderId="40" xfId="0" applyFont="1" applyBorder="1" applyAlignment="1">
      <alignment wrapText="1"/>
    </xf>
    <xf numFmtId="166" fontId="14" fillId="0" borderId="41" xfId="0" applyNumberFormat="1" applyFont="1" applyBorder="1" applyAlignment="1">
      <alignment vertical="center" wrapText="1"/>
    </xf>
    <xf numFmtId="165" fontId="7" fillId="0" borderId="6" xfId="0" applyNumberFormat="1" applyFont="1" applyBorder="1" applyAlignment="1">
      <alignment horizontal="center" vertical="center" textRotation="45"/>
    </xf>
    <xf numFmtId="0" fontId="14" fillId="0" borderId="15" xfId="0" applyFont="1" applyBorder="1" applyAlignment="1">
      <alignment horizontal="center" vertical="center"/>
    </xf>
    <xf numFmtId="0" fontId="15" fillId="0" borderId="15" xfId="0" applyFont="1" applyBorder="1" applyAlignment="1">
      <alignment horizontal="center" vertical="center" wrapText="1"/>
    </xf>
    <xf numFmtId="0" fontId="17" fillId="7" borderId="20" xfId="0" applyFont="1" applyFill="1" applyBorder="1" applyAlignment="1">
      <alignment horizontal="left" vertical="center" wrapText="1"/>
    </xf>
    <xf numFmtId="0" fontId="8" fillId="0" borderId="6" xfId="0" applyFont="1" applyBorder="1" applyAlignment="1"/>
    <xf numFmtId="0" fontId="11" fillId="7" borderId="14" xfId="0" applyFont="1" applyFill="1" applyBorder="1" applyAlignment="1">
      <alignment horizontal="center" vertical="center"/>
    </xf>
    <xf numFmtId="0" fontId="8" fillId="0" borderId="14" xfId="0" applyFont="1" applyBorder="1" applyAlignment="1"/>
    <xf numFmtId="0" fontId="12" fillId="8" borderId="14"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8" fillId="0" borderId="16" xfId="0" applyFont="1" applyBorder="1" applyAlignment="1"/>
    <xf numFmtId="0" fontId="8" fillId="0" borderId="18" xfId="0" applyFont="1" applyBorder="1" applyAlignment="1"/>
    <xf numFmtId="0" fontId="16" fillId="7" borderId="14" xfId="0" applyFont="1" applyFill="1" applyBorder="1" applyAlignment="1">
      <alignment horizontal="center" vertical="center"/>
    </xf>
    <xf numFmtId="0" fontId="8" fillId="0" borderId="24" xfId="0" applyFont="1" applyBorder="1" applyAlignment="1"/>
    <xf numFmtId="0" fontId="8" fillId="0" borderId="28" xfId="0" applyFont="1" applyBorder="1" applyAlignment="1"/>
    <xf numFmtId="0" fontId="23" fillId="7" borderId="32" xfId="0" applyFont="1" applyFill="1" applyBorder="1" applyAlignment="1">
      <alignment horizontal="left" vertical="center"/>
    </xf>
    <xf numFmtId="166" fontId="26" fillId="12" borderId="32" xfId="0" applyNumberFormat="1" applyFont="1" applyFill="1" applyBorder="1" applyAlignment="1">
      <alignment horizontal="left" vertical="center"/>
    </xf>
    <xf numFmtId="166" fontId="19" fillId="11" borderId="32" xfId="0" applyNumberFormat="1" applyFont="1" applyFill="1" applyBorder="1" applyAlignment="1">
      <alignment horizontal="left" vertical="center"/>
    </xf>
    <xf numFmtId="0" fontId="26" fillId="11" borderId="32" xfId="0" applyFont="1" applyFill="1" applyBorder="1" applyAlignment="1">
      <alignment horizontal="left" vertical="center"/>
    </xf>
    <xf numFmtId="0" fontId="30" fillId="13" borderId="32" xfId="0" applyFont="1" applyFill="1" applyBorder="1"/>
    <xf numFmtId="0" fontId="29" fillId="7" borderId="32" xfId="0" applyFont="1" applyFill="1" applyBorder="1" applyAlignment="1">
      <alignment wrapText="1"/>
    </xf>
    <xf numFmtId="0" fontId="30" fillId="13" borderId="32" xfId="0" applyFont="1" applyFill="1" applyBorder="1" applyAlignment="1">
      <alignment wrapText="1"/>
    </xf>
  </cellXfs>
  <cellStyles count="1">
    <cellStyle name="Normal" xfId="0" builtinId="0"/>
  </cellStyles>
  <dxfs count="2">
    <dxf>
      <font>
        <b/>
        <color rgb="FFFFFFFF"/>
      </font>
      <fill>
        <patternFill patternType="solid">
          <fgColor rgb="FF993300"/>
          <bgColor rgb="FF993300"/>
        </patternFill>
      </fill>
    </dxf>
    <dxf>
      <font>
        <b/>
        <color rgb="FF199C8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ESTRUCTURA DE CAPITAL</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3994-46D8-AA7F-55A90A2CA089}"/>
              </c:ext>
            </c:extLst>
          </c:dPt>
          <c:dPt>
            <c:idx val="1"/>
            <c:bubble3D val="0"/>
            <c:spPr>
              <a:solidFill>
                <a:srgbClr val="00B050"/>
              </a:solidFill>
            </c:spPr>
            <c:extLst>
              <c:ext xmlns:c16="http://schemas.microsoft.com/office/drawing/2014/chart" uri="{C3380CC4-5D6E-409C-BE32-E72D297353CC}">
                <c16:uniqueId val="{00000003-3994-46D8-AA7F-55A90A2CA089}"/>
              </c:ext>
            </c:extLst>
          </c:dPt>
          <c:dPt>
            <c:idx val="2"/>
            <c:bubble3D val="0"/>
            <c:spPr>
              <a:solidFill>
                <a:schemeClr val="accent3"/>
              </a:solidFill>
            </c:spPr>
            <c:extLst>
              <c:ext xmlns:c16="http://schemas.microsoft.com/office/drawing/2014/chart" uri="{C3380CC4-5D6E-409C-BE32-E72D297353CC}">
                <c16:uniqueId val="{00000005-3994-46D8-AA7F-55A90A2CA089}"/>
              </c:ext>
            </c:extLst>
          </c:dPt>
          <c:dPt>
            <c:idx val="3"/>
            <c:bubble3D val="0"/>
            <c:spPr>
              <a:solidFill>
                <a:srgbClr val="FFC000"/>
              </a:solidFill>
            </c:spPr>
            <c:extLst>
              <c:ext xmlns:c16="http://schemas.microsoft.com/office/drawing/2014/chart" uri="{C3380CC4-5D6E-409C-BE32-E72D297353CC}">
                <c16:uniqueId val="{00000007-3994-46D8-AA7F-55A90A2CA089}"/>
              </c:ext>
            </c:extLst>
          </c:dPt>
          <c:dPt>
            <c:idx val="4"/>
            <c:bubble3D val="0"/>
            <c:spPr>
              <a:solidFill>
                <a:schemeClr val="accent5"/>
              </a:solidFill>
            </c:spPr>
            <c:extLst>
              <c:ext xmlns:c16="http://schemas.microsoft.com/office/drawing/2014/chart" uri="{C3380CC4-5D6E-409C-BE32-E72D297353CC}">
                <c16:uniqueId val="{00000009-3994-46D8-AA7F-55A90A2CA089}"/>
              </c:ext>
            </c:extLst>
          </c:dPt>
          <c:dLbls>
            <c:dLbl>
              <c:idx val="0"/>
              <c:spPr/>
              <c:txPr>
                <a:bodyPr/>
                <a:lstStyle/>
                <a:p>
                  <a:pPr lvl="0">
                    <a:defRPr sz="1000" b="1" i="0">
                      <a:solidFill>
                        <a:srgbClr val="000000"/>
                      </a:solidFill>
                      <a:latin typeface="+mn-lt"/>
                    </a:defRPr>
                  </a:pPr>
                  <a:endParaRPr lang="en-US"/>
                </a:p>
              </c:txPr>
              <c:showLegendKey val="0"/>
              <c:showVal val="0"/>
              <c:showCatName val="0"/>
              <c:showSerName val="0"/>
              <c:showPercent val="1"/>
              <c:showBubbleSize val="0"/>
              <c:extLst>
                <c:ext xmlns:c16="http://schemas.microsoft.com/office/drawing/2014/chart" uri="{C3380CC4-5D6E-409C-BE32-E72D297353CC}">
                  <c16:uniqueId val="{00000001-3994-46D8-AA7F-55A90A2CA089}"/>
                </c:ext>
              </c:extLst>
            </c:dLbl>
            <c:dLbl>
              <c:idx val="1"/>
              <c:tx>
                <c:rich>
                  <a:bodyPr/>
                  <a:lstStyle/>
                  <a:p>
                    <a:r>
                      <a:rPr lang="en-US" sz="1000" b="1" i="0">
                        <a:solidFill>
                          <a:schemeClr val="dk1"/>
                        </a:solidFill>
                        <a:latin typeface="+mn-lt"/>
                      </a:rPr>
                      <a:t>[NOMBRE DE CATEGORÍA]
[PORCENTAJE]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3994-46D8-AA7F-55A90A2CA089}"/>
                </c:ext>
              </c:extLst>
            </c:dLbl>
            <c:dLbl>
              <c:idx val="2"/>
              <c:spPr/>
              <c:txPr>
                <a:bodyPr/>
                <a:lstStyle/>
                <a:p>
                  <a:pPr lvl="0">
                    <a:defRPr sz="1000" b="1" i="0">
                      <a:solidFill>
                        <a:srgbClr val="000000"/>
                      </a:solidFill>
                      <a:latin typeface="+mn-lt"/>
                    </a:defRPr>
                  </a:pPr>
                  <a:endParaRPr lang="en-US"/>
                </a:p>
              </c:txPr>
              <c:showLegendKey val="0"/>
              <c:showVal val="0"/>
              <c:showCatName val="0"/>
              <c:showSerName val="0"/>
              <c:showPercent val="1"/>
              <c:showBubbleSize val="0"/>
              <c:extLst>
                <c:ext xmlns:c16="http://schemas.microsoft.com/office/drawing/2014/chart" uri="{C3380CC4-5D6E-409C-BE32-E72D297353CC}">
                  <c16:uniqueId val="{00000005-3994-46D8-AA7F-55A90A2CA089}"/>
                </c:ext>
              </c:extLst>
            </c:dLbl>
            <c:dLbl>
              <c:idx val="3"/>
              <c:spPr/>
              <c:txPr>
                <a:bodyPr/>
                <a:lstStyle/>
                <a:p>
                  <a:pPr lvl="0">
                    <a:defRPr sz="1000" b="1" i="0">
                      <a:solidFill>
                        <a:srgbClr val="000000"/>
                      </a:solidFill>
                      <a:latin typeface="+mn-lt"/>
                    </a:defRPr>
                  </a:pPr>
                  <a:endParaRPr lang="en-US"/>
                </a:p>
              </c:txPr>
              <c:showLegendKey val="0"/>
              <c:showVal val="0"/>
              <c:showCatName val="0"/>
              <c:showSerName val="0"/>
              <c:showPercent val="1"/>
              <c:showBubbleSize val="0"/>
              <c:extLst>
                <c:ext xmlns:c16="http://schemas.microsoft.com/office/drawing/2014/chart" uri="{C3380CC4-5D6E-409C-BE32-E72D297353CC}">
                  <c16:uniqueId val="{00000007-3994-46D8-AA7F-55A90A2CA089}"/>
                </c:ext>
              </c:extLst>
            </c:dLbl>
            <c:dLbl>
              <c:idx val="4"/>
              <c:spPr/>
              <c:txPr>
                <a:bodyPr/>
                <a:lstStyle/>
                <a:p>
                  <a:pPr lvl="0">
                    <a:defRPr sz="1000" b="1" i="0">
                      <a:solidFill>
                        <a:srgbClr val="000000"/>
                      </a:solidFill>
                      <a:latin typeface="+mn-lt"/>
                    </a:defRPr>
                  </a:pPr>
                  <a:endParaRPr lang="en-US"/>
                </a:p>
              </c:txPr>
              <c:showLegendKey val="0"/>
              <c:showVal val="0"/>
              <c:showCatName val="0"/>
              <c:showSerName val="0"/>
              <c:showPercent val="1"/>
              <c:showBubbleSize val="0"/>
              <c:extLst>
                <c:ext xmlns:c16="http://schemas.microsoft.com/office/drawing/2014/chart" uri="{C3380CC4-5D6E-409C-BE32-E72D297353CC}">
                  <c16:uniqueId val="{00000009-3994-46D8-AA7F-55A90A2CA08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'ingresos &amp; distribución'!$A$1:$A$5</c:f>
              <c:strCache>
                <c:ptCount val="5"/>
                <c:pt idx="0">
                  <c:v>INVERSION ING</c:v>
                </c:pt>
                <c:pt idx="1">
                  <c:v>AHORRO LARGO PLAZO BBVA</c:v>
                </c:pt>
                <c:pt idx="2">
                  <c:v>DESARROLLO PERSONAL / VAKAS</c:v>
                </c:pt>
                <c:pt idx="3">
                  <c:v>NECESIDADES BÁSICAS  GASTOS/ ING</c:v>
                </c:pt>
                <c:pt idx="4">
                  <c:v>OCIO ING</c:v>
                </c:pt>
              </c:strCache>
            </c:strRef>
          </c:cat>
          <c:val>
            <c:numRef>
              <c:f>'ingresos &amp; distribución'!$B$1:$B$5</c:f>
              <c:numCache>
                <c:formatCode>#,##0.00\ "€"</c:formatCode>
                <c:ptCount val="5"/>
                <c:pt idx="0">
                  <c:v>153.5</c:v>
                </c:pt>
                <c:pt idx="1">
                  <c:v>0</c:v>
                </c:pt>
                <c:pt idx="2">
                  <c:v>153.5</c:v>
                </c:pt>
                <c:pt idx="3">
                  <c:v>1074.5</c:v>
                </c:pt>
                <c:pt idx="4">
                  <c:v>153.5</c:v>
                </c:pt>
              </c:numCache>
            </c:numRef>
          </c:val>
          <c:extLst>
            <c:ext xmlns:c16="http://schemas.microsoft.com/office/drawing/2014/chart" uri="{C3380CC4-5D6E-409C-BE32-E72D297353CC}">
              <c16:uniqueId val="{0000000A-3994-46D8-AA7F-55A90A2CA089}"/>
            </c:ext>
          </c:extLst>
        </c:ser>
        <c:dLbls>
          <c:showLegendKey val="0"/>
          <c:showVal val="0"/>
          <c:showCatName val="0"/>
          <c:showSerName val="0"/>
          <c:showPercent val="0"/>
          <c:showBubbleSize val="0"/>
          <c:showLeaderLines val="1"/>
        </c:dLbls>
        <c:firstSliceAng val="0"/>
      </c:pieChart>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57150</xdr:colOff>
      <xdr:row>0</xdr:row>
      <xdr:rowOff>0</xdr:rowOff>
    </xdr:from>
    <xdr:ext cx="4572000" cy="2714625"/>
    <xdr:graphicFrame macro="">
      <xdr:nvGraphicFramePr>
        <xdr:cNvPr id="1661923515" name="Chart 1">
          <a:extLst>
            <a:ext uri="{FF2B5EF4-FFF2-40B4-BE49-F238E27FC236}">
              <a16:creationId xmlns:a16="http://schemas.microsoft.com/office/drawing/2014/main" id="{00000000-0008-0000-0000-0000BBF0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abSelected="1" workbookViewId="0">
      <selection activeCell="L12" sqref="L12"/>
    </sheetView>
  </sheetViews>
  <sheetFormatPr defaultColWidth="14.42578125" defaultRowHeight="15" customHeight="1"/>
  <cols>
    <col min="1" max="1" width="39.7109375" customWidth="1"/>
    <col min="2" max="2" width="55.42578125" customWidth="1"/>
    <col min="3" max="3" width="19.28515625" customWidth="1"/>
    <col min="4" max="4" width="23.85546875" customWidth="1"/>
    <col min="5" max="6" width="11.42578125" customWidth="1"/>
    <col min="7" max="7" width="12" customWidth="1"/>
    <col min="8" max="26" width="11.42578125" customWidth="1"/>
  </cols>
  <sheetData>
    <row r="1" spans="1:2">
      <c r="A1" s="1" t="s">
        <v>0</v>
      </c>
      <c r="B1" s="2">
        <f>10*D18/100</f>
        <v>153.5</v>
      </c>
    </row>
    <row r="2" spans="1:2">
      <c r="A2" s="3" t="s">
        <v>1</v>
      </c>
      <c r="B2" s="4">
        <f>0*D18/100</f>
        <v>0</v>
      </c>
    </row>
    <row r="3" spans="1:2">
      <c r="A3" s="5" t="s">
        <v>2</v>
      </c>
      <c r="B3" s="6">
        <f>10*D18/100</f>
        <v>153.5</v>
      </c>
    </row>
    <row r="4" spans="1:2">
      <c r="A4" s="7" t="s">
        <v>3</v>
      </c>
      <c r="B4" s="8">
        <f>70*D18/100</f>
        <v>1074.5</v>
      </c>
    </row>
    <row r="5" spans="1:2">
      <c r="A5" s="10" t="s">
        <v>4</v>
      </c>
      <c r="B5" s="11">
        <f>10*D18/100</f>
        <v>153.5</v>
      </c>
    </row>
    <row r="6" spans="1:2">
      <c r="A6" s="12"/>
      <c r="B6" s="13" t="s">
        <v>5</v>
      </c>
    </row>
    <row r="7" spans="1:2">
      <c r="A7" s="12"/>
      <c r="B7" s="16">
        <f>B1+B2+B3+B4+B5</f>
        <v>1535</v>
      </c>
    </row>
    <row r="17" spans="1:6" ht="15" customHeight="1">
      <c r="A17" s="9"/>
      <c r="B17" s="14"/>
      <c r="C17" s="14"/>
      <c r="D17" s="13" t="s">
        <v>6</v>
      </c>
      <c r="E17" s="14"/>
      <c r="F17" s="14"/>
    </row>
    <row r="18" spans="1:6" ht="30" customHeight="1">
      <c r="A18" s="15"/>
      <c r="B18" s="14"/>
      <c r="C18" s="14"/>
      <c r="D18" s="16">
        <v>1535</v>
      </c>
      <c r="E18" s="14"/>
      <c r="F18" s="14"/>
    </row>
    <row r="19" spans="1:6">
      <c r="A19" s="9"/>
      <c r="B19" s="14"/>
      <c r="C19" s="14"/>
      <c r="D19" s="14"/>
      <c r="E19" s="14"/>
      <c r="F19" s="14"/>
    </row>
    <row r="20" spans="1:6" ht="15" customHeight="1">
      <c r="A20" s="9"/>
      <c r="B20" s="14"/>
      <c r="C20" s="14"/>
      <c r="D20" s="17"/>
      <c r="E20" s="14"/>
      <c r="F20" s="14"/>
    </row>
    <row r="21" spans="1:6" ht="15" customHeight="1">
      <c r="A21" s="92"/>
      <c r="B21" s="18"/>
      <c r="C21" s="19"/>
      <c r="D21" s="17"/>
      <c r="E21" s="20"/>
      <c r="F21" s="14">
        <f>SUM(F17:F20)</f>
        <v>0</v>
      </c>
    </row>
    <row r="22" spans="1:6" ht="15.75" customHeight="1">
      <c r="A22" s="96"/>
      <c r="B22" s="22"/>
      <c r="C22" s="23"/>
      <c r="D22" s="24"/>
      <c r="E22" s="20"/>
      <c r="F22" s="20"/>
    </row>
    <row r="23" spans="1:6" ht="15.75" customHeight="1">
      <c r="A23" s="96"/>
      <c r="B23" s="25"/>
      <c r="C23" s="23"/>
      <c r="D23" s="24"/>
      <c r="E23" s="21"/>
      <c r="F23" s="21"/>
    </row>
    <row r="24" spans="1:6" ht="15.75" customHeight="1">
      <c r="A24" s="96"/>
      <c r="B24" s="26"/>
      <c r="C24" s="23"/>
      <c r="D24" s="21"/>
      <c r="E24" s="21"/>
      <c r="F24" s="21"/>
    </row>
    <row r="25" spans="1:6" ht="15.75" customHeight="1">
      <c r="A25" s="96"/>
      <c r="B25" s="27"/>
      <c r="C25" s="28"/>
      <c r="D25" s="21"/>
      <c r="E25" s="21"/>
      <c r="F25" s="21"/>
    </row>
    <row r="26" spans="1:6" ht="15.75" customHeight="1">
      <c r="A26" s="21"/>
      <c r="B26" s="21"/>
      <c r="C26" s="21"/>
      <c r="D26" s="21"/>
      <c r="E26" s="21"/>
      <c r="F26" s="21"/>
    </row>
    <row r="27" spans="1:6" ht="15.75" customHeight="1">
      <c r="A27" s="21"/>
      <c r="B27" s="21"/>
      <c r="C27" s="21"/>
      <c r="D27" s="21"/>
      <c r="E27" s="21"/>
      <c r="F27" s="21"/>
    </row>
    <row r="28" spans="1:6" ht="15.75" customHeight="1">
      <c r="A28" s="92"/>
      <c r="B28" s="18"/>
      <c r="C28" s="29"/>
      <c r="D28" s="21"/>
      <c r="E28" s="21"/>
      <c r="F28" s="21"/>
    </row>
    <row r="29" spans="1:6" ht="15.75" customHeight="1">
      <c r="A29" s="96"/>
      <c r="B29" s="22"/>
      <c r="C29" s="23"/>
      <c r="D29" s="21"/>
      <c r="E29" s="21"/>
      <c r="F29" s="21"/>
    </row>
    <row r="30" spans="1:6" ht="15.75" customHeight="1">
      <c r="A30" s="96"/>
      <c r="B30" s="25"/>
      <c r="C30" s="23"/>
      <c r="D30" s="21"/>
      <c r="E30" s="21"/>
      <c r="F30" s="21"/>
    </row>
    <row r="31" spans="1:6" ht="15.75" customHeight="1">
      <c r="A31" s="96"/>
      <c r="B31" s="26"/>
      <c r="C31" s="23"/>
      <c r="D31" s="21"/>
      <c r="E31" s="21"/>
      <c r="F31" s="21"/>
    </row>
    <row r="32" spans="1:6" ht="15.75" customHeight="1">
      <c r="A32" s="96"/>
      <c r="B32" s="27"/>
      <c r="C32" s="28"/>
      <c r="D32" s="21"/>
      <c r="E32" s="21"/>
      <c r="F32" s="21"/>
    </row>
  </sheetData>
  <mergeCells count="2">
    <mergeCell ref="A21:A25"/>
    <mergeCell ref="A28:A32"/>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BBD55"/>
  </sheetPr>
  <dimension ref="B2:P28"/>
  <sheetViews>
    <sheetView showGridLines="0" workbookViewId="0"/>
  </sheetViews>
  <sheetFormatPr defaultColWidth="14.42578125" defaultRowHeight="15" customHeight="1"/>
  <cols>
    <col min="1" max="1" width="2.85546875" customWidth="1"/>
    <col min="2" max="7" width="26.140625" customWidth="1"/>
    <col min="8" max="9" width="13.42578125" customWidth="1"/>
    <col min="10" max="10" width="2.85546875" customWidth="1"/>
    <col min="11" max="16" width="11.42578125" hidden="1" customWidth="1"/>
    <col min="17" max="26" width="10.7109375" customWidth="1"/>
  </cols>
  <sheetData>
    <row r="2" spans="2:9" ht="41.25" customHeight="1">
      <c r="B2" s="97" t="s">
        <v>7</v>
      </c>
      <c r="C2" s="98"/>
      <c r="D2" s="98"/>
      <c r="E2" s="98"/>
      <c r="F2" s="98"/>
      <c r="G2" s="98"/>
      <c r="H2" s="98"/>
      <c r="I2" s="98"/>
    </row>
    <row r="3" spans="2:9" ht="11.25" customHeight="1">
      <c r="B3" s="30"/>
      <c r="C3" s="30"/>
      <c r="D3" s="30"/>
      <c r="E3" s="30"/>
      <c r="F3" s="30"/>
      <c r="G3" s="30"/>
      <c r="H3" s="30"/>
      <c r="I3" s="30"/>
    </row>
    <row r="4" spans="2:9" ht="48.75" customHeight="1">
      <c r="B4" s="99" t="s">
        <v>8</v>
      </c>
      <c r="C4" s="98"/>
      <c r="D4" s="98"/>
      <c r="E4" s="98"/>
      <c r="F4" s="98"/>
      <c r="G4" s="98"/>
      <c r="H4" s="98"/>
      <c r="I4" s="98"/>
    </row>
    <row r="5" spans="2:9" ht="7.5" customHeight="1">
      <c r="B5" s="30"/>
      <c r="C5" s="30"/>
      <c r="D5" s="30"/>
      <c r="E5" s="30"/>
      <c r="F5" s="30"/>
      <c r="G5" s="30"/>
      <c r="H5" s="30"/>
      <c r="I5" s="30"/>
    </row>
    <row r="6" spans="2:9">
      <c r="B6" s="100" t="s">
        <v>9</v>
      </c>
      <c r="C6" s="98"/>
      <c r="D6" s="31" t="s">
        <v>10</v>
      </c>
      <c r="E6" s="31" t="s">
        <v>11</v>
      </c>
      <c r="F6" s="100" t="s">
        <v>12</v>
      </c>
      <c r="G6" s="98"/>
      <c r="H6" s="98"/>
      <c r="I6" s="98"/>
    </row>
    <row r="7" spans="2:9" ht="30.75" customHeight="1">
      <c r="B7" s="93" t="s">
        <v>13</v>
      </c>
      <c r="C7" s="101"/>
      <c r="D7" s="32">
        <v>280</v>
      </c>
      <c r="E7" s="33" t="s">
        <v>14</v>
      </c>
      <c r="F7" s="94"/>
      <c r="G7" s="102"/>
      <c r="H7" s="102"/>
      <c r="I7" s="101"/>
    </row>
    <row r="8" spans="2:9" ht="30.75" customHeight="1">
      <c r="B8" s="93" t="s">
        <v>15</v>
      </c>
      <c r="C8" s="101"/>
      <c r="D8" s="32">
        <v>650</v>
      </c>
      <c r="E8" s="33" t="s">
        <v>16</v>
      </c>
      <c r="F8" s="94"/>
      <c r="G8" s="102"/>
      <c r="H8" s="102"/>
      <c r="I8" s="101"/>
    </row>
    <row r="9" spans="2:9" ht="30.75" customHeight="1">
      <c r="B9" s="93" t="s">
        <v>17</v>
      </c>
      <c r="C9" s="101"/>
      <c r="D9" s="32">
        <v>70</v>
      </c>
      <c r="E9" s="33" t="s">
        <v>18</v>
      </c>
      <c r="F9" s="94"/>
      <c r="G9" s="102"/>
      <c r="H9" s="102"/>
      <c r="I9" s="101"/>
    </row>
    <row r="10" spans="2:9" ht="30.75" customHeight="1">
      <c r="B10" s="93" t="s">
        <v>19</v>
      </c>
      <c r="C10" s="101"/>
      <c r="D10" s="32">
        <v>1000</v>
      </c>
      <c r="E10" s="33" t="s">
        <v>20</v>
      </c>
      <c r="F10" s="94"/>
      <c r="G10" s="102"/>
      <c r="H10" s="102"/>
      <c r="I10" s="101"/>
    </row>
    <row r="11" spans="2:9" ht="30.75" customHeight="1">
      <c r="B11" s="93" t="s">
        <v>21</v>
      </c>
      <c r="C11" s="101"/>
      <c r="D11" s="32">
        <v>110</v>
      </c>
      <c r="E11" s="33" t="s">
        <v>18</v>
      </c>
      <c r="F11" s="94"/>
      <c r="G11" s="102"/>
      <c r="H11" s="102"/>
      <c r="I11" s="101"/>
    </row>
    <row r="12" spans="2:9" ht="30.75" customHeight="1">
      <c r="B12" s="93" t="s">
        <v>22</v>
      </c>
      <c r="C12" s="101"/>
      <c r="D12" s="32">
        <v>50</v>
      </c>
      <c r="E12" s="33" t="s">
        <v>18</v>
      </c>
      <c r="F12" s="94"/>
      <c r="G12" s="102"/>
      <c r="H12" s="102"/>
      <c r="I12" s="101"/>
    </row>
    <row r="13" spans="2:9" ht="30.75" customHeight="1">
      <c r="B13" s="93" t="s">
        <v>23</v>
      </c>
      <c r="C13" s="101"/>
      <c r="D13" s="32">
        <v>30</v>
      </c>
      <c r="E13" s="33" t="s">
        <v>18</v>
      </c>
      <c r="F13" s="94"/>
      <c r="G13" s="102"/>
      <c r="H13" s="102"/>
      <c r="I13" s="101"/>
    </row>
    <row r="14" spans="2:9" ht="30.75" customHeight="1">
      <c r="B14" s="93" t="s">
        <v>24</v>
      </c>
      <c r="C14" s="101"/>
      <c r="D14" s="32">
        <v>228.61</v>
      </c>
      <c r="E14" s="33">
        <v>0</v>
      </c>
      <c r="F14" s="94"/>
      <c r="G14" s="102"/>
      <c r="H14" s="102"/>
      <c r="I14" s="101"/>
    </row>
    <row r="15" spans="2:9" ht="30.75" customHeight="1">
      <c r="B15" s="93" t="s">
        <v>25</v>
      </c>
      <c r="C15" s="101"/>
      <c r="D15" s="32">
        <v>79</v>
      </c>
      <c r="E15" s="33">
        <v>0</v>
      </c>
      <c r="F15" s="94"/>
      <c r="G15" s="102"/>
      <c r="H15" s="102"/>
      <c r="I15" s="101"/>
    </row>
    <row r="16" spans="2:9" ht="30.75" customHeight="1">
      <c r="B16" s="93" t="s">
        <v>26</v>
      </c>
      <c r="C16" s="101"/>
      <c r="D16" s="32">
        <v>150</v>
      </c>
      <c r="E16" s="33" t="s">
        <v>16</v>
      </c>
      <c r="F16" s="94"/>
      <c r="G16" s="102"/>
      <c r="H16" s="102"/>
      <c r="I16" s="101"/>
    </row>
    <row r="17" spans="2:9" ht="30.75" customHeight="1">
      <c r="B17" s="93" t="s">
        <v>27</v>
      </c>
      <c r="C17" s="101"/>
      <c r="D17" s="32">
        <v>353</v>
      </c>
      <c r="E17" s="33">
        <v>0</v>
      </c>
      <c r="F17" s="94" t="s">
        <v>28</v>
      </c>
      <c r="G17" s="102"/>
      <c r="H17" s="102"/>
      <c r="I17" s="101"/>
    </row>
    <row r="18" spans="2:9" ht="30.75" customHeight="1">
      <c r="B18" s="93"/>
      <c r="C18" s="101"/>
      <c r="D18" s="32"/>
      <c r="E18" s="33"/>
      <c r="F18" s="94"/>
      <c r="G18" s="102"/>
      <c r="H18" s="102"/>
      <c r="I18" s="101"/>
    </row>
    <row r="19" spans="2:9" ht="30.75" customHeight="1">
      <c r="B19" s="93"/>
      <c r="C19" s="101"/>
      <c r="D19" s="32"/>
      <c r="E19" s="33"/>
      <c r="F19" s="94"/>
      <c r="G19" s="102"/>
      <c r="H19" s="102"/>
      <c r="I19" s="101"/>
    </row>
    <row r="20" spans="2:9" ht="30.75" customHeight="1">
      <c r="B20" s="93"/>
      <c r="C20" s="101"/>
      <c r="D20" s="32"/>
      <c r="E20" s="33"/>
      <c r="F20" s="94"/>
      <c r="G20" s="102"/>
      <c r="H20" s="102"/>
      <c r="I20" s="101"/>
    </row>
    <row r="21" spans="2:9" ht="30.75" customHeight="1">
      <c r="B21" s="93"/>
      <c r="C21" s="101"/>
      <c r="D21" s="32"/>
      <c r="E21" s="33"/>
      <c r="F21" s="94"/>
      <c r="G21" s="102"/>
      <c r="H21" s="102"/>
      <c r="I21" s="101"/>
    </row>
    <row r="22" spans="2:9" ht="30.75" customHeight="1">
      <c r="B22" s="93"/>
      <c r="C22" s="101"/>
      <c r="D22" s="32"/>
      <c r="E22" s="33"/>
      <c r="F22" s="94"/>
      <c r="G22" s="102"/>
      <c r="H22" s="102"/>
      <c r="I22" s="101"/>
    </row>
    <row r="23" spans="2:9" ht="30.75" customHeight="1">
      <c r="B23" s="93"/>
      <c r="C23" s="101"/>
      <c r="D23" s="32"/>
      <c r="E23" s="33"/>
      <c r="F23" s="94"/>
      <c r="G23" s="102"/>
      <c r="H23" s="102"/>
      <c r="I23" s="101"/>
    </row>
    <row r="24" spans="2:9" ht="30.75" customHeight="1">
      <c r="B24" s="93"/>
      <c r="C24" s="101"/>
      <c r="D24" s="32"/>
      <c r="E24" s="33"/>
      <c r="F24" s="94"/>
      <c r="G24" s="102"/>
      <c r="H24" s="102"/>
      <c r="I24" s="101"/>
    </row>
    <row r="25" spans="2:9" ht="32.25" customHeight="1">
      <c r="B25" s="93"/>
      <c r="C25" s="101"/>
      <c r="D25" s="32"/>
      <c r="E25" s="33"/>
      <c r="F25" s="94"/>
      <c r="G25" s="102"/>
      <c r="H25" s="102"/>
      <c r="I25" s="101"/>
    </row>
    <row r="26" spans="2:9" ht="32.25" customHeight="1">
      <c r="B26" s="93"/>
      <c r="C26" s="101"/>
      <c r="D26" s="32"/>
      <c r="E26" s="33"/>
      <c r="F26" s="94"/>
      <c r="G26" s="102"/>
      <c r="H26" s="102"/>
      <c r="I26" s="101"/>
    </row>
    <row r="27" spans="2:9" ht="32.25" customHeight="1">
      <c r="B27" s="93"/>
      <c r="C27" s="101"/>
      <c r="D27" s="32"/>
      <c r="E27" s="33"/>
      <c r="F27" s="94"/>
      <c r="G27" s="102"/>
      <c r="H27" s="102"/>
      <c r="I27" s="101"/>
    </row>
    <row r="28" spans="2:9" ht="32.25" customHeight="1">
      <c r="B28" s="93"/>
      <c r="C28" s="101"/>
      <c r="D28" s="32"/>
      <c r="E28" s="33"/>
      <c r="F28" s="94"/>
      <c r="G28" s="102"/>
      <c r="H28" s="102"/>
      <c r="I28" s="101"/>
    </row>
  </sheetData>
  <mergeCells count="48">
    <mergeCell ref="F26:I26"/>
    <mergeCell ref="F27:I27"/>
    <mergeCell ref="F28:I28"/>
    <mergeCell ref="F16:I16"/>
    <mergeCell ref="F17:I17"/>
    <mergeCell ref="F18:I18"/>
    <mergeCell ref="F19:I19"/>
    <mergeCell ref="F20:I20"/>
    <mergeCell ref="F21:I21"/>
    <mergeCell ref="F22:I22"/>
    <mergeCell ref="B26:C26"/>
    <mergeCell ref="B27:C27"/>
    <mergeCell ref="B28:C28"/>
    <mergeCell ref="B15:C15"/>
    <mergeCell ref="B16:C16"/>
    <mergeCell ref="B17:C17"/>
    <mergeCell ref="B18:C18"/>
    <mergeCell ref="B19:C19"/>
    <mergeCell ref="B20:C20"/>
    <mergeCell ref="B21:C21"/>
    <mergeCell ref="F15:I15"/>
    <mergeCell ref="B22:C22"/>
    <mergeCell ref="B23:C23"/>
    <mergeCell ref="B24:C24"/>
    <mergeCell ref="B25:C25"/>
    <mergeCell ref="F23:I23"/>
    <mergeCell ref="F24:I24"/>
    <mergeCell ref="F25:I25"/>
    <mergeCell ref="B12:C12"/>
    <mergeCell ref="B13:C13"/>
    <mergeCell ref="B14:C14"/>
    <mergeCell ref="F9:I9"/>
    <mergeCell ref="F10:I10"/>
    <mergeCell ref="F11:I11"/>
    <mergeCell ref="F12:I12"/>
    <mergeCell ref="F13:I13"/>
    <mergeCell ref="F14:I14"/>
    <mergeCell ref="F8:I8"/>
    <mergeCell ref="B8:C8"/>
    <mergeCell ref="B9:C9"/>
    <mergeCell ref="B10:C10"/>
    <mergeCell ref="B11:C11"/>
    <mergeCell ref="B2:I2"/>
    <mergeCell ref="B4:I4"/>
    <mergeCell ref="B6:C6"/>
    <mergeCell ref="F6:I6"/>
    <mergeCell ref="B7:C7"/>
    <mergeCell ref="F7:I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BBD55"/>
  </sheetPr>
  <dimension ref="B2:Q10"/>
  <sheetViews>
    <sheetView showGridLines="0" workbookViewId="0"/>
  </sheetViews>
  <sheetFormatPr defaultColWidth="14.42578125" defaultRowHeight="15" customHeight="1"/>
  <cols>
    <col min="1" max="1" width="2.85546875" customWidth="1"/>
    <col min="2" max="2" width="25.140625" customWidth="1"/>
    <col min="3" max="5" width="24" customWidth="1"/>
    <col min="6" max="6" width="62.42578125" customWidth="1"/>
    <col min="7" max="7" width="24" customWidth="1"/>
    <col min="8" max="8" width="2.85546875" customWidth="1"/>
    <col min="9" max="17" width="11.42578125" hidden="1" customWidth="1"/>
    <col min="18" max="26" width="10.7109375" customWidth="1"/>
  </cols>
  <sheetData>
    <row r="2" spans="2:7" ht="41.25" customHeight="1">
      <c r="B2" s="103" t="s">
        <v>29</v>
      </c>
      <c r="C2" s="98"/>
      <c r="D2" s="98"/>
      <c r="E2" s="98"/>
      <c r="F2" s="98"/>
      <c r="G2" s="98"/>
    </row>
    <row r="3" spans="2:7" ht="11.25" customHeight="1">
      <c r="B3" s="30"/>
      <c r="C3" s="30"/>
      <c r="D3" s="30"/>
      <c r="E3" s="30"/>
      <c r="F3" s="30"/>
      <c r="G3" s="30"/>
    </row>
    <row r="4" spans="2:7" ht="48.75" customHeight="1">
      <c r="B4" s="99" t="s">
        <v>30</v>
      </c>
      <c r="C4" s="98"/>
      <c r="D4" s="98"/>
      <c r="E4" s="98"/>
      <c r="F4" s="98"/>
      <c r="G4" s="98"/>
    </row>
    <row r="5" spans="2:7" ht="7.5" customHeight="1">
      <c r="B5" s="30"/>
      <c r="C5" s="30"/>
      <c r="D5" s="30"/>
      <c r="E5" s="30"/>
      <c r="F5" s="30"/>
      <c r="G5" s="30"/>
    </row>
    <row r="6" spans="2:7" ht="45" customHeight="1">
      <c r="B6" s="34" t="s">
        <v>31</v>
      </c>
      <c r="C6" s="34" t="s">
        <v>32</v>
      </c>
      <c r="D6" s="34" t="s">
        <v>33</v>
      </c>
      <c r="E6" s="34" t="s">
        <v>34</v>
      </c>
      <c r="F6" s="34" t="s">
        <v>35</v>
      </c>
      <c r="G6" s="34" t="s">
        <v>36</v>
      </c>
    </row>
    <row r="7" spans="2:7" ht="30.75" customHeight="1">
      <c r="B7" s="35" t="s">
        <v>37</v>
      </c>
      <c r="C7" s="36">
        <v>325.7</v>
      </c>
      <c r="D7" s="36">
        <v>50</v>
      </c>
      <c r="E7" s="37" t="s">
        <v>38</v>
      </c>
      <c r="F7" s="38" t="s">
        <v>39</v>
      </c>
      <c r="G7" s="39" t="s">
        <v>40</v>
      </c>
    </row>
    <row r="8" spans="2:7" ht="30.75" customHeight="1">
      <c r="B8" s="35" t="s">
        <v>41</v>
      </c>
      <c r="C8" s="36">
        <v>230</v>
      </c>
      <c r="D8" s="36">
        <v>200</v>
      </c>
      <c r="E8" s="37" t="s">
        <v>18</v>
      </c>
      <c r="F8" s="38" t="s">
        <v>42</v>
      </c>
      <c r="G8" s="39"/>
    </row>
    <row r="9" spans="2:7" ht="30.75" customHeight="1">
      <c r="B9" s="35" t="s">
        <v>43</v>
      </c>
      <c r="C9" s="36">
        <v>0</v>
      </c>
      <c r="D9" s="36">
        <v>70</v>
      </c>
      <c r="E9" s="37">
        <v>1</v>
      </c>
      <c r="F9" s="38" t="s">
        <v>44</v>
      </c>
      <c r="G9" s="39"/>
    </row>
    <row r="10" spans="2:7" ht="30.75" customHeight="1">
      <c r="B10" s="35" t="s">
        <v>45</v>
      </c>
      <c r="C10" s="36"/>
      <c r="D10" s="36">
        <v>12</v>
      </c>
      <c r="E10" s="37">
        <v>0</v>
      </c>
      <c r="F10" s="38" t="s">
        <v>46</v>
      </c>
      <c r="G10" s="39"/>
    </row>
  </sheetData>
  <autoFilter ref="B6:G31" xr:uid="{00000000-0009-0000-0000-000002000000}"/>
  <mergeCells count="2">
    <mergeCell ref="B2:G2"/>
    <mergeCell ref="B4:G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BBD55"/>
  </sheetPr>
  <dimension ref="B1:JS95"/>
  <sheetViews>
    <sheetView workbookViewId="0">
      <pane xSplit="2" ySplit="10" topLeftCell="C11" activePane="bottomRight" state="frozen"/>
      <selection pane="bottomRight" activeCell="C11" sqref="C11"/>
      <selection pane="bottomLeft" activeCell="A11" sqref="A11"/>
      <selection pane="topRight" activeCell="C1" sqref="C1"/>
    </sheetView>
  </sheetViews>
  <sheetFormatPr defaultColWidth="14.42578125" defaultRowHeight="15" customHeight="1"/>
  <cols>
    <col min="1" max="1" width="1.42578125" customWidth="1"/>
    <col min="2" max="2" width="48.42578125" customWidth="1"/>
    <col min="3" max="277" width="22.7109375" customWidth="1"/>
    <col min="278" max="278" width="2.140625" customWidth="1"/>
    <col min="279" max="279" width="10.7109375" hidden="1" customWidth="1"/>
  </cols>
  <sheetData>
    <row r="1" spans="2:277" ht="41.25" customHeight="1">
      <c r="B1" s="41" t="s">
        <v>47</v>
      </c>
      <c r="C1" s="41"/>
      <c r="D1" s="41"/>
      <c r="E1" s="41"/>
      <c r="F1" s="41"/>
      <c r="G1" s="41"/>
      <c r="H1" s="40"/>
      <c r="I1" s="42"/>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row>
    <row r="2" spans="2:277" ht="7.5" customHeight="1">
      <c r="B2" s="44"/>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c r="FY2" s="43"/>
      <c r="FZ2" s="43"/>
      <c r="GA2" s="43"/>
      <c r="GB2" s="43"/>
      <c r="GC2" s="43"/>
      <c r="GD2" s="43"/>
      <c r="GE2" s="43"/>
      <c r="GF2" s="43"/>
      <c r="GG2" s="43"/>
      <c r="GH2" s="43"/>
      <c r="GI2" s="43"/>
      <c r="GJ2" s="43"/>
      <c r="GK2" s="43"/>
      <c r="GL2" s="43"/>
      <c r="GM2" s="43"/>
      <c r="GN2" s="43"/>
      <c r="GO2" s="43"/>
      <c r="GP2" s="43"/>
      <c r="GQ2" s="43"/>
      <c r="GR2" s="43"/>
      <c r="GS2" s="43"/>
      <c r="GT2" s="43"/>
      <c r="GU2" s="43"/>
      <c r="GV2" s="43"/>
      <c r="GW2" s="43"/>
      <c r="GX2" s="43"/>
      <c r="GY2" s="43"/>
      <c r="GZ2" s="43"/>
      <c r="HA2" s="43"/>
      <c r="HB2" s="43"/>
      <c r="HC2" s="43"/>
      <c r="HD2" s="43"/>
      <c r="HE2" s="43"/>
      <c r="HF2" s="43"/>
      <c r="HG2" s="43"/>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3"/>
      <c r="IM2" s="43"/>
      <c r="IN2" s="43"/>
      <c r="IO2" s="43"/>
      <c r="IP2" s="43"/>
      <c r="IQ2" s="43"/>
      <c r="IR2" s="43"/>
      <c r="IS2" s="43"/>
      <c r="IT2" s="43"/>
      <c r="IU2" s="43"/>
      <c r="IV2" s="43"/>
      <c r="IW2" s="43"/>
      <c r="IX2" s="43"/>
      <c r="IY2" s="43"/>
      <c r="IZ2" s="43"/>
      <c r="JA2" s="43"/>
      <c r="JB2" s="43"/>
      <c r="JC2" s="43"/>
      <c r="JD2" s="43"/>
      <c r="JE2" s="43"/>
      <c r="JF2" s="43"/>
      <c r="JG2" s="43"/>
      <c r="JH2" s="43"/>
      <c r="JI2" s="43"/>
      <c r="JJ2" s="43"/>
      <c r="JK2" s="43"/>
      <c r="JL2" s="43"/>
      <c r="JM2" s="43"/>
      <c r="JN2" s="43"/>
      <c r="JO2" s="43"/>
      <c r="JP2" s="43"/>
      <c r="JQ2" s="43"/>
    </row>
    <row r="3" spans="2:277" ht="7.5" hidden="1" customHeight="1">
      <c r="B3" s="44"/>
      <c r="C3" s="43" t="str">
        <f t="shared" ref="C3:JQ3" si="0">+IF(C9&lt;0,1,"")</f>
        <v/>
      </c>
      <c r="D3" s="43" t="str">
        <f t="shared" si="0"/>
        <v/>
      </c>
      <c r="E3" s="43" t="str">
        <f t="shared" si="0"/>
        <v/>
      </c>
      <c r="F3" s="43" t="str">
        <f t="shared" si="0"/>
        <v/>
      </c>
      <c r="G3" s="43" t="str">
        <f t="shared" si="0"/>
        <v/>
      </c>
      <c r="H3" s="43" t="str">
        <f t="shared" si="0"/>
        <v/>
      </c>
      <c r="I3" s="43" t="str">
        <f t="shared" si="0"/>
        <v/>
      </c>
      <c r="J3" s="43" t="str">
        <f t="shared" si="0"/>
        <v/>
      </c>
      <c r="K3" s="43" t="str">
        <f t="shared" si="0"/>
        <v/>
      </c>
      <c r="L3" s="43" t="str">
        <f t="shared" si="0"/>
        <v/>
      </c>
      <c r="M3" s="43" t="str">
        <f t="shared" si="0"/>
        <v/>
      </c>
      <c r="N3" s="43" t="str">
        <f t="shared" si="0"/>
        <v/>
      </c>
      <c r="O3" s="43" t="str">
        <f t="shared" si="0"/>
        <v/>
      </c>
      <c r="P3" s="43" t="str">
        <f t="shared" si="0"/>
        <v/>
      </c>
      <c r="Q3" s="43" t="str">
        <f t="shared" si="0"/>
        <v/>
      </c>
      <c r="R3" s="43" t="str">
        <f t="shared" si="0"/>
        <v/>
      </c>
      <c r="S3" s="43" t="str">
        <f t="shared" si="0"/>
        <v/>
      </c>
      <c r="T3" s="43" t="str">
        <f t="shared" si="0"/>
        <v/>
      </c>
      <c r="U3" s="43" t="str">
        <f t="shared" si="0"/>
        <v/>
      </c>
      <c r="V3" s="43" t="str">
        <f t="shared" si="0"/>
        <v/>
      </c>
      <c r="W3" s="43" t="str">
        <f t="shared" si="0"/>
        <v/>
      </c>
      <c r="X3" s="43" t="str">
        <f t="shared" si="0"/>
        <v/>
      </c>
      <c r="Y3" s="43" t="str">
        <f t="shared" si="0"/>
        <v/>
      </c>
      <c r="Z3" s="43" t="str">
        <f t="shared" si="0"/>
        <v/>
      </c>
      <c r="AA3" s="43" t="str">
        <f t="shared" si="0"/>
        <v/>
      </c>
      <c r="AB3" s="43" t="str">
        <f t="shared" si="0"/>
        <v/>
      </c>
      <c r="AC3" s="43" t="str">
        <f t="shared" si="0"/>
        <v/>
      </c>
      <c r="AD3" s="43" t="str">
        <f t="shared" si="0"/>
        <v/>
      </c>
      <c r="AE3" s="43" t="str">
        <f t="shared" si="0"/>
        <v/>
      </c>
      <c r="AF3" s="43" t="str">
        <f t="shared" si="0"/>
        <v/>
      </c>
      <c r="AG3" s="43" t="str">
        <f t="shared" si="0"/>
        <v/>
      </c>
      <c r="AH3" s="43" t="str">
        <f t="shared" si="0"/>
        <v/>
      </c>
      <c r="AI3" s="43" t="str">
        <f t="shared" si="0"/>
        <v/>
      </c>
      <c r="AJ3" s="43" t="str">
        <f t="shared" si="0"/>
        <v/>
      </c>
      <c r="AK3" s="43" t="str">
        <f t="shared" si="0"/>
        <v/>
      </c>
      <c r="AL3" s="43" t="str">
        <f t="shared" si="0"/>
        <v/>
      </c>
      <c r="AM3" s="43">
        <f t="shared" si="0"/>
        <v>1</v>
      </c>
      <c r="AN3" s="43">
        <f t="shared" si="0"/>
        <v>1</v>
      </c>
      <c r="AO3" s="43">
        <f t="shared" si="0"/>
        <v>1</v>
      </c>
      <c r="AP3" s="43">
        <f t="shared" si="0"/>
        <v>1</v>
      </c>
      <c r="AQ3" s="43">
        <f t="shared" si="0"/>
        <v>1</v>
      </c>
      <c r="AR3" s="43">
        <f t="shared" si="0"/>
        <v>1</v>
      </c>
      <c r="AS3" s="43">
        <f t="shared" si="0"/>
        <v>1</v>
      </c>
      <c r="AT3" s="43" t="str">
        <f t="shared" si="0"/>
        <v/>
      </c>
      <c r="AU3" s="43" t="str">
        <f t="shared" si="0"/>
        <v/>
      </c>
      <c r="AV3" s="43" t="str">
        <f t="shared" si="0"/>
        <v/>
      </c>
      <c r="AW3" s="43" t="str">
        <f t="shared" si="0"/>
        <v/>
      </c>
      <c r="AX3" s="43" t="str">
        <f t="shared" si="0"/>
        <v/>
      </c>
      <c r="AY3" s="43" t="str">
        <f t="shared" si="0"/>
        <v/>
      </c>
      <c r="AZ3" s="43" t="str">
        <f t="shared" si="0"/>
        <v/>
      </c>
      <c r="BA3" s="43" t="str">
        <f t="shared" si="0"/>
        <v/>
      </c>
      <c r="BB3" s="43" t="str">
        <f t="shared" si="0"/>
        <v/>
      </c>
      <c r="BC3" s="43" t="str">
        <f t="shared" si="0"/>
        <v/>
      </c>
      <c r="BD3" s="43" t="str">
        <f t="shared" si="0"/>
        <v/>
      </c>
      <c r="BE3" s="43" t="str">
        <f t="shared" si="0"/>
        <v/>
      </c>
      <c r="BF3" s="43" t="str">
        <f t="shared" si="0"/>
        <v/>
      </c>
      <c r="BG3" s="43" t="str">
        <f t="shared" si="0"/>
        <v/>
      </c>
      <c r="BH3" s="43" t="str">
        <f t="shared" si="0"/>
        <v/>
      </c>
      <c r="BI3" s="43" t="str">
        <f t="shared" si="0"/>
        <v/>
      </c>
      <c r="BJ3" s="43" t="str">
        <f t="shared" si="0"/>
        <v/>
      </c>
      <c r="BK3" s="43" t="str">
        <f t="shared" si="0"/>
        <v/>
      </c>
      <c r="BL3" s="43" t="str">
        <f t="shared" si="0"/>
        <v/>
      </c>
      <c r="BM3" s="43" t="str">
        <f t="shared" si="0"/>
        <v/>
      </c>
      <c r="BN3" s="43" t="str">
        <f t="shared" si="0"/>
        <v/>
      </c>
      <c r="BO3" s="43" t="str">
        <f t="shared" si="0"/>
        <v/>
      </c>
      <c r="BP3" s="43" t="str">
        <f t="shared" si="0"/>
        <v/>
      </c>
      <c r="BQ3" s="43" t="str">
        <f t="shared" si="0"/>
        <v/>
      </c>
      <c r="BR3" s="43" t="str">
        <f t="shared" si="0"/>
        <v/>
      </c>
      <c r="BS3" s="43" t="str">
        <f t="shared" si="0"/>
        <v/>
      </c>
      <c r="BT3" s="43" t="str">
        <f t="shared" si="0"/>
        <v/>
      </c>
      <c r="BU3" s="43" t="str">
        <f t="shared" si="0"/>
        <v/>
      </c>
      <c r="BV3" s="43" t="str">
        <f t="shared" si="0"/>
        <v/>
      </c>
      <c r="BW3" s="43" t="str">
        <f t="shared" si="0"/>
        <v/>
      </c>
      <c r="BX3" s="43" t="str">
        <f t="shared" si="0"/>
        <v/>
      </c>
      <c r="BY3" s="43" t="str">
        <f t="shared" si="0"/>
        <v/>
      </c>
      <c r="BZ3" s="43">
        <f t="shared" si="0"/>
        <v>1</v>
      </c>
      <c r="CA3" s="43" t="str">
        <f t="shared" si="0"/>
        <v/>
      </c>
      <c r="CB3" s="43" t="str">
        <f t="shared" si="0"/>
        <v/>
      </c>
      <c r="CC3" s="43" t="str">
        <f t="shared" si="0"/>
        <v/>
      </c>
      <c r="CD3" s="43" t="str">
        <f t="shared" si="0"/>
        <v/>
      </c>
      <c r="CE3" s="43" t="str">
        <f t="shared" si="0"/>
        <v/>
      </c>
      <c r="CF3" s="43" t="str">
        <f t="shared" si="0"/>
        <v/>
      </c>
      <c r="CG3" s="43" t="str">
        <f t="shared" si="0"/>
        <v/>
      </c>
      <c r="CH3" s="43" t="str">
        <f t="shared" si="0"/>
        <v/>
      </c>
      <c r="CI3" s="43" t="str">
        <f t="shared" si="0"/>
        <v/>
      </c>
      <c r="CJ3" s="43" t="str">
        <f t="shared" si="0"/>
        <v/>
      </c>
      <c r="CK3" s="43" t="str">
        <f t="shared" si="0"/>
        <v/>
      </c>
      <c r="CL3" s="43" t="str">
        <f t="shared" si="0"/>
        <v/>
      </c>
      <c r="CM3" s="43" t="str">
        <f t="shared" si="0"/>
        <v/>
      </c>
      <c r="CN3" s="43" t="str">
        <f t="shared" si="0"/>
        <v/>
      </c>
      <c r="CO3" s="43" t="str">
        <f t="shared" si="0"/>
        <v/>
      </c>
      <c r="CP3" s="43" t="str">
        <f t="shared" si="0"/>
        <v/>
      </c>
      <c r="CQ3" s="43" t="str">
        <f t="shared" si="0"/>
        <v/>
      </c>
      <c r="CR3" s="43" t="str">
        <f t="shared" si="0"/>
        <v/>
      </c>
      <c r="CS3" s="43" t="str">
        <f t="shared" si="0"/>
        <v/>
      </c>
      <c r="CT3" s="43" t="str">
        <f t="shared" si="0"/>
        <v/>
      </c>
      <c r="CU3" s="43" t="str">
        <f t="shared" si="0"/>
        <v/>
      </c>
      <c r="CV3" s="43" t="str">
        <f t="shared" si="0"/>
        <v/>
      </c>
      <c r="CW3" s="43" t="str">
        <f t="shared" si="0"/>
        <v/>
      </c>
      <c r="CX3" s="43" t="str">
        <f t="shared" si="0"/>
        <v/>
      </c>
      <c r="CY3" s="43" t="str">
        <f t="shared" si="0"/>
        <v/>
      </c>
      <c r="CZ3" s="43" t="str">
        <f t="shared" si="0"/>
        <v/>
      </c>
      <c r="DA3" s="43" t="str">
        <f t="shared" si="0"/>
        <v/>
      </c>
      <c r="DB3" s="43" t="str">
        <f t="shared" si="0"/>
        <v/>
      </c>
      <c r="DC3" s="43" t="str">
        <f t="shared" si="0"/>
        <v/>
      </c>
      <c r="DD3" s="43" t="str">
        <f t="shared" si="0"/>
        <v/>
      </c>
      <c r="DE3" s="43" t="str">
        <f t="shared" si="0"/>
        <v/>
      </c>
      <c r="DF3" s="43" t="str">
        <f t="shared" si="0"/>
        <v/>
      </c>
      <c r="DG3" s="43" t="str">
        <f t="shared" si="0"/>
        <v/>
      </c>
      <c r="DH3" s="43" t="str">
        <f t="shared" si="0"/>
        <v/>
      </c>
      <c r="DI3" s="43" t="str">
        <f t="shared" si="0"/>
        <v/>
      </c>
      <c r="DJ3" s="43" t="str">
        <f t="shared" si="0"/>
        <v/>
      </c>
      <c r="DK3" s="43" t="str">
        <f t="shared" si="0"/>
        <v/>
      </c>
      <c r="DL3" s="43" t="str">
        <f t="shared" si="0"/>
        <v/>
      </c>
      <c r="DM3" s="43" t="str">
        <f t="shared" si="0"/>
        <v/>
      </c>
      <c r="DN3" s="43" t="str">
        <f t="shared" si="0"/>
        <v/>
      </c>
      <c r="DO3" s="43" t="str">
        <f t="shared" si="0"/>
        <v/>
      </c>
      <c r="DP3" s="43" t="str">
        <f t="shared" si="0"/>
        <v/>
      </c>
      <c r="DQ3" s="43" t="str">
        <f t="shared" si="0"/>
        <v/>
      </c>
      <c r="DR3" s="43" t="str">
        <f t="shared" si="0"/>
        <v/>
      </c>
      <c r="DS3" s="43" t="str">
        <f t="shared" si="0"/>
        <v/>
      </c>
      <c r="DT3" s="43" t="str">
        <f t="shared" si="0"/>
        <v/>
      </c>
      <c r="DU3" s="43" t="str">
        <f t="shared" si="0"/>
        <v/>
      </c>
      <c r="DV3" s="43" t="str">
        <f t="shared" si="0"/>
        <v/>
      </c>
      <c r="DW3" s="43" t="str">
        <f t="shared" si="0"/>
        <v/>
      </c>
      <c r="DX3" s="43" t="str">
        <f t="shared" si="0"/>
        <v/>
      </c>
      <c r="DY3" s="43" t="str">
        <f t="shared" si="0"/>
        <v/>
      </c>
      <c r="DZ3" s="43" t="str">
        <f t="shared" si="0"/>
        <v/>
      </c>
      <c r="EA3" s="43" t="str">
        <f t="shared" si="0"/>
        <v/>
      </c>
      <c r="EB3" s="43" t="str">
        <f t="shared" si="0"/>
        <v/>
      </c>
      <c r="EC3" s="43" t="str">
        <f t="shared" si="0"/>
        <v/>
      </c>
      <c r="ED3" s="43" t="str">
        <f t="shared" si="0"/>
        <v/>
      </c>
      <c r="EE3" s="43" t="str">
        <f t="shared" si="0"/>
        <v/>
      </c>
      <c r="EF3" s="43" t="str">
        <f t="shared" si="0"/>
        <v/>
      </c>
      <c r="EG3" s="43" t="str">
        <f t="shared" si="0"/>
        <v/>
      </c>
      <c r="EH3" s="43" t="str">
        <f t="shared" si="0"/>
        <v/>
      </c>
      <c r="EI3" s="43" t="str">
        <f t="shared" si="0"/>
        <v/>
      </c>
      <c r="EJ3" s="43" t="str">
        <f t="shared" si="0"/>
        <v/>
      </c>
      <c r="EK3" s="43" t="str">
        <f t="shared" si="0"/>
        <v/>
      </c>
      <c r="EL3" s="43" t="str">
        <f t="shared" si="0"/>
        <v/>
      </c>
      <c r="EM3" s="43" t="str">
        <f t="shared" si="0"/>
        <v/>
      </c>
      <c r="EN3" s="43" t="str">
        <f t="shared" si="0"/>
        <v/>
      </c>
      <c r="EO3" s="43" t="str">
        <f t="shared" si="0"/>
        <v/>
      </c>
      <c r="EP3" s="43" t="str">
        <f t="shared" si="0"/>
        <v/>
      </c>
      <c r="EQ3" s="43" t="str">
        <f t="shared" si="0"/>
        <v/>
      </c>
      <c r="ER3" s="43" t="str">
        <f t="shared" si="0"/>
        <v/>
      </c>
      <c r="ES3" s="43" t="str">
        <f t="shared" si="0"/>
        <v/>
      </c>
      <c r="ET3" s="43" t="str">
        <f t="shared" si="0"/>
        <v/>
      </c>
      <c r="EU3" s="43" t="str">
        <f t="shared" si="0"/>
        <v/>
      </c>
      <c r="EV3" s="43" t="str">
        <f t="shared" si="0"/>
        <v/>
      </c>
      <c r="EW3" s="43" t="str">
        <f t="shared" si="0"/>
        <v/>
      </c>
      <c r="EX3" s="43" t="str">
        <f t="shared" si="0"/>
        <v/>
      </c>
      <c r="EY3" s="43" t="str">
        <f t="shared" si="0"/>
        <v/>
      </c>
      <c r="EZ3" s="43" t="str">
        <f t="shared" si="0"/>
        <v/>
      </c>
      <c r="FA3" s="43" t="str">
        <f t="shared" si="0"/>
        <v/>
      </c>
      <c r="FB3" s="43" t="str">
        <f t="shared" si="0"/>
        <v/>
      </c>
      <c r="FC3" s="43" t="str">
        <f t="shared" si="0"/>
        <v/>
      </c>
      <c r="FD3" s="43" t="str">
        <f t="shared" si="0"/>
        <v/>
      </c>
      <c r="FE3" s="43" t="str">
        <f t="shared" si="0"/>
        <v/>
      </c>
      <c r="FF3" s="43" t="str">
        <f t="shared" si="0"/>
        <v/>
      </c>
      <c r="FG3" s="43" t="str">
        <f t="shared" si="0"/>
        <v/>
      </c>
      <c r="FH3" s="43" t="str">
        <f t="shared" si="0"/>
        <v/>
      </c>
      <c r="FI3" s="43" t="str">
        <f t="shared" si="0"/>
        <v/>
      </c>
      <c r="FJ3" s="43" t="str">
        <f t="shared" si="0"/>
        <v/>
      </c>
      <c r="FK3" s="43" t="str">
        <f t="shared" si="0"/>
        <v/>
      </c>
      <c r="FL3" s="43" t="str">
        <f t="shared" si="0"/>
        <v/>
      </c>
      <c r="FM3" s="43" t="str">
        <f t="shared" si="0"/>
        <v/>
      </c>
      <c r="FN3" s="43" t="str">
        <f t="shared" si="0"/>
        <v/>
      </c>
      <c r="FO3" s="43" t="str">
        <f t="shared" si="0"/>
        <v/>
      </c>
      <c r="FP3" s="43" t="str">
        <f t="shared" si="0"/>
        <v/>
      </c>
      <c r="FQ3" s="43" t="str">
        <f t="shared" si="0"/>
        <v/>
      </c>
      <c r="FR3" s="43" t="str">
        <f t="shared" si="0"/>
        <v/>
      </c>
      <c r="FS3" s="43" t="str">
        <f t="shared" si="0"/>
        <v/>
      </c>
      <c r="FT3" s="43" t="str">
        <f t="shared" si="0"/>
        <v/>
      </c>
      <c r="FU3" s="43" t="str">
        <f t="shared" si="0"/>
        <v/>
      </c>
      <c r="FV3" s="43" t="str">
        <f t="shared" si="0"/>
        <v/>
      </c>
      <c r="FW3" s="43" t="str">
        <f t="shared" si="0"/>
        <v/>
      </c>
      <c r="FX3" s="43" t="str">
        <f t="shared" si="0"/>
        <v/>
      </c>
      <c r="FY3" s="43" t="str">
        <f t="shared" si="0"/>
        <v/>
      </c>
      <c r="FZ3" s="43" t="str">
        <f t="shared" si="0"/>
        <v/>
      </c>
      <c r="GA3" s="43" t="str">
        <f t="shared" si="0"/>
        <v/>
      </c>
      <c r="GB3" s="43" t="str">
        <f t="shared" si="0"/>
        <v/>
      </c>
      <c r="GC3" s="43" t="str">
        <f t="shared" si="0"/>
        <v/>
      </c>
      <c r="GD3" s="43" t="str">
        <f t="shared" si="0"/>
        <v/>
      </c>
      <c r="GE3" s="43" t="str">
        <f t="shared" si="0"/>
        <v/>
      </c>
      <c r="GF3" s="43" t="str">
        <f t="shared" si="0"/>
        <v/>
      </c>
      <c r="GG3" s="43" t="str">
        <f t="shared" si="0"/>
        <v/>
      </c>
      <c r="GH3" s="43" t="str">
        <f t="shared" si="0"/>
        <v/>
      </c>
      <c r="GI3" s="43" t="str">
        <f t="shared" si="0"/>
        <v/>
      </c>
      <c r="GJ3" s="43" t="str">
        <f t="shared" si="0"/>
        <v/>
      </c>
      <c r="GK3" s="43" t="str">
        <f t="shared" si="0"/>
        <v/>
      </c>
      <c r="GL3" s="43" t="str">
        <f t="shared" si="0"/>
        <v/>
      </c>
      <c r="GM3" s="43" t="str">
        <f t="shared" si="0"/>
        <v/>
      </c>
      <c r="GN3" s="43" t="str">
        <f t="shared" si="0"/>
        <v/>
      </c>
      <c r="GO3" s="43" t="str">
        <f t="shared" si="0"/>
        <v/>
      </c>
      <c r="GP3" s="43" t="str">
        <f t="shared" si="0"/>
        <v/>
      </c>
      <c r="GQ3" s="43" t="str">
        <f t="shared" si="0"/>
        <v/>
      </c>
      <c r="GR3" s="43" t="str">
        <f t="shared" si="0"/>
        <v/>
      </c>
      <c r="GS3" s="43" t="str">
        <f t="shared" si="0"/>
        <v/>
      </c>
      <c r="GT3" s="43" t="str">
        <f t="shared" si="0"/>
        <v/>
      </c>
      <c r="GU3" s="43" t="str">
        <f t="shared" si="0"/>
        <v/>
      </c>
      <c r="GV3" s="43" t="str">
        <f t="shared" si="0"/>
        <v/>
      </c>
      <c r="GW3" s="43" t="str">
        <f t="shared" si="0"/>
        <v/>
      </c>
      <c r="GX3" s="43" t="str">
        <f t="shared" si="0"/>
        <v/>
      </c>
      <c r="GY3" s="43" t="str">
        <f t="shared" si="0"/>
        <v/>
      </c>
      <c r="GZ3" s="43" t="str">
        <f t="shared" si="0"/>
        <v/>
      </c>
      <c r="HA3" s="43" t="str">
        <f t="shared" si="0"/>
        <v/>
      </c>
      <c r="HB3" s="43" t="str">
        <f t="shared" si="0"/>
        <v/>
      </c>
      <c r="HC3" s="43" t="str">
        <f t="shared" si="0"/>
        <v/>
      </c>
      <c r="HD3" s="43" t="str">
        <f t="shared" si="0"/>
        <v/>
      </c>
      <c r="HE3" s="43" t="str">
        <f t="shared" si="0"/>
        <v/>
      </c>
      <c r="HF3" s="43" t="str">
        <f t="shared" si="0"/>
        <v/>
      </c>
      <c r="HG3" s="43" t="str">
        <f t="shared" si="0"/>
        <v/>
      </c>
      <c r="HH3" s="43" t="str">
        <f t="shared" si="0"/>
        <v/>
      </c>
      <c r="HI3" s="43" t="str">
        <f t="shared" si="0"/>
        <v/>
      </c>
      <c r="HJ3" s="43" t="str">
        <f t="shared" si="0"/>
        <v/>
      </c>
      <c r="HK3" s="43" t="str">
        <f t="shared" si="0"/>
        <v/>
      </c>
      <c r="HL3" s="43" t="str">
        <f t="shared" si="0"/>
        <v/>
      </c>
      <c r="HM3" s="43" t="str">
        <f t="shared" si="0"/>
        <v/>
      </c>
      <c r="HN3" s="43" t="str">
        <f t="shared" si="0"/>
        <v/>
      </c>
      <c r="HO3" s="43" t="str">
        <f t="shared" si="0"/>
        <v/>
      </c>
      <c r="HP3" s="43" t="str">
        <f t="shared" si="0"/>
        <v/>
      </c>
      <c r="HQ3" s="43" t="str">
        <f t="shared" si="0"/>
        <v/>
      </c>
      <c r="HR3" s="43" t="str">
        <f t="shared" si="0"/>
        <v/>
      </c>
      <c r="HS3" s="43" t="str">
        <f t="shared" si="0"/>
        <v/>
      </c>
      <c r="HT3" s="43" t="str">
        <f t="shared" si="0"/>
        <v/>
      </c>
      <c r="HU3" s="43" t="str">
        <f t="shared" si="0"/>
        <v/>
      </c>
      <c r="HV3" s="43" t="str">
        <f t="shared" si="0"/>
        <v/>
      </c>
      <c r="HW3" s="43" t="str">
        <f t="shared" si="0"/>
        <v/>
      </c>
      <c r="HX3" s="43" t="str">
        <f t="shared" si="0"/>
        <v/>
      </c>
      <c r="HY3" s="43" t="str">
        <f t="shared" si="0"/>
        <v/>
      </c>
      <c r="HZ3" s="43" t="str">
        <f t="shared" si="0"/>
        <v/>
      </c>
      <c r="IA3" s="43" t="str">
        <f t="shared" si="0"/>
        <v/>
      </c>
      <c r="IB3" s="43" t="str">
        <f t="shared" si="0"/>
        <v/>
      </c>
      <c r="IC3" s="43" t="str">
        <f t="shared" si="0"/>
        <v/>
      </c>
      <c r="ID3" s="43" t="str">
        <f t="shared" si="0"/>
        <v/>
      </c>
      <c r="IE3" s="43" t="str">
        <f t="shared" si="0"/>
        <v/>
      </c>
      <c r="IF3" s="43" t="str">
        <f t="shared" si="0"/>
        <v/>
      </c>
      <c r="IG3" s="43" t="str">
        <f t="shared" si="0"/>
        <v/>
      </c>
      <c r="IH3" s="43" t="str">
        <f t="shared" si="0"/>
        <v/>
      </c>
      <c r="II3" s="43" t="str">
        <f t="shared" si="0"/>
        <v/>
      </c>
      <c r="IJ3" s="43" t="str">
        <f t="shared" si="0"/>
        <v/>
      </c>
      <c r="IK3" s="43" t="str">
        <f t="shared" si="0"/>
        <v/>
      </c>
      <c r="IL3" s="43" t="str">
        <f t="shared" si="0"/>
        <v/>
      </c>
      <c r="IM3" s="43" t="str">
        <f t="shared" si="0"/>
        <v/>
      </c>
      <c r="IN3" s="43" t="str">
        <f t="shared" si="0"/>
        <v/>
      </c>
      <c r="IO3" s="43" t="str">
        <f t="shared" si="0"/>
        <v/>
      </c>
      <c r="IP3" s="43" t="str">
        <f t="shared" si="0"/>
        <v/>
      </c>
      <c r="IQ3" s="43" t="str">
        <f t="shared" si="0"/>
        <v/>
      </c>
      <c r="IR3" s="43" t="str">
        <f t="shared" si="0"/>
        <v/>
      </c>
      <c r="IS3" s="43" t="str">
        <f t="shared" si="0"/>
        <v/>
      </c>
      <c r="IT3" s="43" t="str">
        <f t="shared" si="0"/>
        <v/>
      </c>
      <c r="IU3" s="43" t="str">
        <f t="shared" si="0"/>
        <v/>
      </c>
      <c r="IV3" s="43" t="str">
        <f t="shared" si="0"/>
        <v/>
      </c>
      <c r="IW3" s="43" t="str">
        <f t="shared" si="0"/>
        <v/>
      </c>
      <c r="IX3" s="43" t="str">
        <f t="shared" ref="IX3:JQ3" si="1">+IF(IX9&lt;0,1,"")</f>
        <v/>
      </c>
      <c r="IY3" s="43" t="str">
        <f t="shared" si="1"/>
        <v/>
      </c>
      <c r="IZ3" s="43" t="str">
        <f t="shared" si="1"/>
        <v/>
      </c>
      <c r="JA3" s="43" t="str">
        <f t="shared" si="1"/>
        <v/>
      </c>
      <c r="JB3" s="43" t="str">
        <f t="shared" si="1"/>
        <v/>
      </c>
      <c r="JC3" s="43" t="str">
        <f t="shared" si="1"/>
        <v/>
      </c>
      <c r="JD3" s="43" t="str">
        <f t="shared" si="1"/>
        <v/>
      </c>
      <c r="JE3" s="43" t="str">
        <f t="shared" si="1"/>
        <v/>
      </c>
      <c r="JF3" s="43" t="str">
        <f t="shared" si="1"/>
        <v/>
      </c>
      <c r="JG3" s="43" t="str">
        <f t="shared" si="1"/>
        <v/>
      </c>
      <c r="JH3" s="43" t="str">
        <f t="shared" si="1"/>
        <v/>
      </c>
      <c r="JI3" s="43" t="str">
        <f t="shared" si="1"/>
        <v/>
      </c>
      <c r="JJ3" s="43" t="str">
        <f t="shared" si="1"/>
        <v/>
      </c>
      <c r="JK3" s="43" t="str">
        <f t="shared" si="1"/>
        <v/>
      </c>
      <c r="JL3" s="43" t="str">
        <f t="shared" si="1"/>
        <v/>
      </c>
      <c r="JM3" s="43" t="str">
        <f t="shared" si="1"/>
        <v/>
      </c>
      <c r="JN3" s="43" t="str">
        <f t="shared" si="1"/>
        <v/>
      </c>
      <c r="JO3" s="43" t="str">
        <f t="shared" si="1"/>
        <v/>
      </c>
      <c r="JP3" s="43" t="str">
        <f t="shared" si="1"/>
        <v/>
      </c>
      <c r="JQ3" s="43" t="str">
        <f t="shared" si="1"/>
        <v/>
      </c>
    </row>
    <row r="4" spans="2:277" ht="15.75" customHeight="1">
      <c r="B4" s="95" t="str">
        <f>IF(SUM(C3:JQ3)&gt;1,CONCATENATE("Cuidado, el ",TEXT(HLOOKUP(1,C3:JQ4,2,FALSE),"dd")," de ",TEXT(HLOOKUP(1,C3:JQ4,2,FALSE),"mmmm")," es un día con saldo en rojo, revisa tu presupuesto"),"Felicitaciones, mantienes un flujo de caja positivo a lo largo del año")</f>
        <v>Cuidado, el 07 de December es un día con saldo en rojo, revisa tu presupuesto</v>
      </c>
      <c r="C4" s="45">
        <v>43770</v>
      </c>
      <c r="D4" s="46">
        <f t="shared" ref="D4:JQ4" si="2">+C4+1</f>
        <v>43771</v>
      </c>
      <c r="E4" s="46">
        <f t="shared" si="2"/>
        <v>43772</v>
      </c>
      <c r="F4" s="46">
        <f t="shared" si="2"/>
        <v>43773</v>
      </c>
      <c r="G4" s="46">
        <f t="shared" si="2"/>
        <v>43774</v>
      </c>
      <c r="H4" s="46">
        <f t="shared" si="2"/>
        <v>43775</v>
      </c>
      <c r="I4" s="46">
        <f t="shared" si="2"/>
        <v>43776</v>
      </c>
      <c r="J4" s="46">
        <f t="shared" si="2"/>
        <v>43777</v>
      </c>
      <c r="K4" s="46">
        <f t="shared" si="2"/>
        <v>43778</v>
      </c>
      <c r="L4" s="46">
        <f t="shared" si="2"/>
        <v>43779</v>
      </c>
      <c r="M4" s="46">
        <f t="shared" si="2"/>
        <v>43780</v>
      </c>
      <c r="N4" s="46">
        <f t="shared" si="2"/>
        <v>43781</v>
      </c>
      <c r="O4" s="46">
        <f t="shared" si="2"/>
        <v>43782</v>
      </c>
      <c r="P4" s="46">
        <f t="shared" si="2"/>
        <v>43783</v>
      </c>
      <c r="Q4" s="46">
        <f t="shared" si="2"/>
        <v>43784</v>
      </c>
      <c r="R4" s="46">
        <f t="shared" si="2"/>
        <v>43785</v>
      </c>
      <c r="S4" s="46">
        <f t="shared" si="2"/>
        <v>43786</v>
      </c>
      <c r="T4" s="46">
        <f t="shared" si="2"/>
        <v>43787</v>
      </c>
      <c r="U4" s="46">
        <f t="shared" si="2"/>
        <v>43788</v>
      </c>
      <c r="V4" s="46">
        <f t="shared" si="2"/>
        <v>43789</v>
      </c>
      <c r="W4" s="46">
        <f t="shared" si="2"/>
        <v>43790</v>
      </c>
      <c r="X4" s="46">
        <f t="shared" si="2"/>
        <v>43791</v>
      </c>
      <c r="Y4" s="46">
        <f t="shared" si="2"/>
        <v>43792</v>
      </c>
      <c r="Z4" s="46">
        <f t="shared" si="2"/>
        <v>43793</v>
      </c>
      <c r="AA4" s="46">
        <f t="shared" si="2"/>
        <v>43794</v>
      </c>
      <c r="AB4" s="46">
        <f t="shared" si="2"/>
        <v>43795</v>
      </c>
      <c r="AC4" s="46">
        <f t="shared" si="2"/>
        <v>43796</v>
      </c>
      <c r="AD4" s="46">
        <f t="shared" si="2"/>
        <v>43797</v>
      </c>
      <c r="AE4" s="46">
        <f t="shared" si="2"/>
        <v>43798</v>
      </c>
      <c r="AF4" s="46">
        <f t="shared" si="2"/>
        <v>43799</v>
      </c>
      <c r="AG4" s="46">
        <f t="shared" si="2"/>
        <v>43800</v>
      </c>
      <c r="AH4" s="46">
        <f t="shared" si="2"/>
        <v>43801</v>
      </c>
      <c r="AI4" s="46">
        <f t="shared" si="2"/>
        <v>43802</v>
      </c>
      <c r="AJ4" s="46">
        <f t="shared" si="2"/>
        <v>43803</v>
      </c>
      <c r="AK4" s="46">
        <f t="shared" si="2"/>
        <v>43804</v>
      </c>
      <c r="AL4" s="46">
        <f t="shared" si="2"/>
        <v>43805</v>
      </c>
      <c r="AM4" s="46">
        <f t="shared" si="2"/>
        <v>43806</v>
      </c>
      <c r="AN4" s="46">
        <f t="shared" si="2"/>
        <v>43807</v>
      </c>
      <c r="AO4" s="46">
        <f t="shared" si="2"/>
        <v>43808</v>
      </c>
      <c r="AP4" s="46">
        <f t="shared" si="2"/>
        <v>43809</v>
      </c>
      <c r="AQ4" s="46">
        <f t="shared" si="2"/>
        <v>43810</v>
      </c>
      <c r="AR4" s="46">
        <f t="shared" si="2"/>
        <v>43811</v>
      </c>
      <c r="AS4" s="46">
        <f t="shared" si="2"/>
        <v>43812</v>
      </c>
      <c r="AT4" s="46">
        <f t="shared" si="2"/>
        <v>43813</v>
      </c>
      <c r="AU4" s="46">
        <f t="shared" si="2"/>
        <v>43814</v>
      </c>
      <c r="AV4" s="46">
        <f t="shared" si="2"/>
        <v>43815</v>
      </c>
      <c r="AW4" s="46">
        <f t="shared" si="2"/>
        <v>43816</v>
      </c>
      <c r="AX4" s="46">
        <f t="shared" si="2"/>
        <v>43817</v>
      </c>
      <c r="AY4" s="46">
        <f t="shared" si="2"/>
        <v>43818</v>
      </c>
      <c r="AZ4" s="46">
        <f t="shared" si="2"/>
        <v>43819</v>
      </c>
      <c r="BA4" s="46">
        <f t="shared" si="2"/>
        <v>43820</v>
      </c>
      <c r="BB4" s="46">
        <f t="shared" si="2"/>
        <v>43821</v>
      </c>
      <c r="BC4" s="46">
        <f t="shared" si="2"/>
        <v>43822</v>
      </c>
      <c r="BD4" s="46">
        <f t="shared" si="2"/>
        <v>43823</v>
      </c>
      <c r="BE4" s="46">
        <f t="shared" si="2"/>
        <v>43824</v>
      </c>
      <c r="BF4" s="46">
        <f t="shared" si="2"/>
        <v>43825</v>
      </c>
      <c r="BG4" s="46">
        <f t="shared" si="2"/>
        <v>43826</v>
      </c>
      <c r="BH4" s="46">
        <f t="shared" si="2"/>
        <v>43827</v>
      </c>
      <c r="BI4" s="46">
        <f t="shared" si="2"/>
        <v>43828</v>
      </c>
      <c r="BJ4" s="46">
        <f t="shared" si="2"/>
        <v>43829</v>
      </c>
      <c r="BK4" s="46">
        <f t="shared" si="2"/>
        <v>43830</v>
      </c>
      <c r="BL4" s="46">
        <f t="shared" si="2"/>
        <v>43831</v>
      </c>
      <c r="BM4" s="46">
        <f t="shared" si="2"/>
        <v>43832</v>
      </c>
      <c r="BN4" s="46">
        <f t="shared" si="2"/>
        <v>43833</v>
      </c>
      <c r="BO4" s="46">
        <f t="shared" si="2"/>
        <v>43834</v>
      </c>
      <c r="BP4" s="46">
        <f t="shared" si="2"/>
        <v>43835</v>
      </c>
      <c r="BQ4" s="46">
        <f t="shared" si="2"/>
        <v>43836</v>
      </c>
      <c r="BR4" s="46">
        <f t="shared" si="2"/>
        <v>43837</v>
      </c>
      <c r="BS4" s="46">
        <f t="shared" si="2"/>
        <v>43838</v>
      </c>
      <c r="BT4" s="46">
        <f t="shared" si="2"/>
        <v>43839</v>
      </c>
      <c r="BU4" s="46">
        <f t="shared" si="2"/>
        <v>43840</v>
      </c>
      <c r="BV4" s="46">
        <f t="shared" si="2"/>
        <v>43841</v>
      </c>
      <c r="BW4" s="46">
        <f t="shared" si="2"/>
        <v>43842</v>
      </c>
      <c r="BX4" s="46">
        <f t="shared" si="2"/>
        <v>43843</v>
      </c>
      <c r="BY4" s="46">
        <f t="shared" si="2"/>
        <v>43844</v>
      </c>
      <c r="BZ4" s="46">
        <f t="shared" si="2"/>
        <v>43845</v>
      </c>
      <c r="CA4" s="46">
        <f t="shared" si="2"/>
        <v>43846</v>
      </c>
      <c r="CB4" s="46">
        <f t="shared" si="2"/>
        <v>43847</v>
      </c>
      <c r="CC4" s="46">
        <f t="shared" si="2"/>
        <v>43848</v>
      </c>
      <c r="CD4" s="46">
        <f t="shared" si="2"/>
        <v>43849</v>
      </c>
      <c r="CE4" s="46">
        <f t="shared" si="2"/>
        <v>43850</v>
      </c>
      <c r="CF4" s="46">
        <f t="shared" si="2"/>
        <v>43851</v>
      </c>
      <c r="CG4" s="46">
        <f t="shared" si="2"/>
        <v>43852</v>
      </c>
      <c r="CH4" s="46">
        <f t="shared" si="2"/>
        <v>43853</v>
      </c>
      <c r="CI4" s="46">
        <f t="shared" si="2"/>
        <v>43854</v>
      </c>
      <c r="CJ4" s="46">
        <f t="shared" si="2"/>
        <v>43855</v>
      </c>
      <c r="CK4" s="46">
        <f t="shared" si="2"/>
        <v>43856</v>
      </c>
      <c r="CL4" s="46">
        <f t="shared" si="2"/>
        <v>43857</v>
      </c>
      <c r="CM4" s="46">
        <f t="shared" si="2"/>
        <v>43858</v>
      </c>
      <c r="CN4" s="46">
        <f t="shared" si="2"/>
        <v>43859</v>
      </c>
      <c r="CO4" s="46">
        <f t="shared" si="2"/>
        <v>43860</v>
      </c>
      <c r="CP4" s="46">
        <f t="shared" si="2"/>
        <v>43861</v>
      </c>
      <c r="CQ4" s="46">
        <f t="shared" si="2"/>
        <v>43862</v>
      </c>
      <c r="CR4" s="46">
        <f t="shared" si="2"/>
        <v>43863</v>
      </c>
      <c r="CS4" s="46">
        <f t="shared" si="2"/>
        <v>43864</v>
      </c>
      <c r="CT4" s="46">
        <f t="shared" si="2"/>
        <v>43865</v>
      </c>
      <c r="CU4" s="46">
        <f t="shared" si="2"/>
        <v>43866</v>
      </c>
      <c r="CV4" s="46">
        <f t="shared" si="2"/>
        <v>43867</v>
      </c>
      <c r="CW4" s="46">
        <f t="shared" si="2"/>
        <v>43868</v>
      </c>
      <c r="CX4" s="46">
        <f t="shared" si="2"/>
        <v>43869</v>
      </c>
      <c r="CY4" s="46">
        <f t="shared" si="2"/>
        <v>43870</v>
      </c>
      <c r="CZ4" s="46">
        <f t="shared" si="2"/>
        <v>43871</v>
      </c>
      <c r="DA4" s="46">
        <f t="shared" si="2"/>
        <v>43872</v>
      </c>
      <c r="DB4" s="46">
        <f t="shared" si="2"/>
        <v>43873</v>
      </c>
      <c r="DC4" s="46">
        <f t="shared" si="2"/>
        <v>43874</v>
      </c>
      <c r="DD4" s="46">
        <f t="shared" si="2"/>
        <v>43875</v>
      </c>
      <c r="DE4" s="46">
        <f t="shared" si="2"/>
        <v>43876</v>
      </c>
      <c r="DF4" s="46">
        <f t="shared" si="2"/>
        <v>43877</v>
      </c>
      <c r="DG4" s="46">
        <f t="shared" si="2"/>
        <v>43878</v>
      </c>
      <c r="DH4" s="46">
        <f t="shared" si="2"/>
        <v>43879</v>
      </c>
      <c r="DI4" s="46">
        <f t="shared" si="2"/>
        <v>43880</v>
      </c>
      <c r="DJ4" s="46">
        <f t="shared" si="2"/>
        <v>43881</v>
      </c>
      <c r="DK4" s="46">
        <f t="shared" si="2"/>
        <v>43882</v>
      </c>
      <c r="DL4" s="46">
        <f t="shared" si="2"/>
        <v>43883</v>
      </c>
      <c r="DM4" s="46">
        <f t="shared" si="2"/>
        <v>43884</v>
      </c>
      <c r="DN4" s="46">
        <f t="shared" si="2"/>
        <v>43885</v>
      </c>
      <c r="DO4" s="46">
        <f t="shared" si="2"/>
        <v>43886</v>
      </c>
      <c r="DP4" s="46">
        <f t="shared" si="2"/>
        <v>43887</v>
      </c>
      <c r="DQ4" s="46">
        <f t="shared" si="2"/>
        <v>43888</v>
      </c>
      <c r="DR4" s="46">
        <f t="shared" si="2"/>
        <v>43889</v>
      </c>
      <c r="DS4" s="46">
        <f t="shared" si="2"/>
        <v>43890</v>
      </c>
      <c r="DT4" s="46">
        <f t="shared" si="2"/>
        <v>43891</v>
      </c>
      <c r="DU4" s="46">
        <f t="shared" si="2"/>
        <v>43892</v>
      </c>
      <c r="DV4" s="46">
        <f t="shared" si="2"/>
        <v>43893</v>
      </c>
      <c r="DW4" s="46">
        <f t="shared" si="2"/>
        <v>43894</v>
      </c>
      <c r="DX4" s="46">
        <f t="shared" si="2"/>
        <v>43895</v>
      </c>
      <c r="DY4" s="46">
        <f t="shared" si="2"/>
        <v>43896</v>
      </c>
      <c r="DZ4" s="46">
        <f t="shared" si="2"/>
        <v>43897</v>
      </c>
      <c r="EA4" s="46">
        <f t="shared" si="2"/>
        <v>43898</v>
      </c>
      <c r="EB4" s="46">
        <f t="shared" si="2"/>
        <v>43899</v>
      </c>
      <c r="EC4" s="46">
        <f t="shared" si="2"/>
        <v>43900</v>
      </c>
      <c r="ED4" s="46">
        <f t="shared" si="2"/>
        <v>43901</v>
      </c>
      <c r="EE4" s="46">
        <f t="shared" si="2"/>
        <v>43902</v>
      </c>
      <c r="EF4" s="46">
        <f t="shared" si="2"/>
        <v>43903</v>
      </c>
      <c r="EG4" s="46">
        <f t="shared" si="2"/>
        <v>43904</v>
      </c>
      <c r="EH4" s="46">
        <f t="shared" si="2"/>
        <v>43905</v>
      </c>
      <c r="EI4" s="46">
        <f t="shared" si="2"/>
        <v>43906</v>
      </c>
      <c r="EJ4" s="46">
        <f t="shared" si="2"/>
        <v>43907</v>
      </c>
      <c r="EK4" s="46">
        <f t="shared" si="2"/>
        <v>43908</v>
      </c>
      <c r="EL4" s="46">
        <f t="shared" si="2"/>
        <v>43909</v>
      </c>
      <c r="EM4" s="46">
        <f t="shared" si="2"/>
        <v>43910</v>
      </c>
      <c r="EN4" s="46">
        <f t="shared" si="2"/>
        <v>43911</v>
      </c>
      <c r="EO4" s="46">
        <f t="shared" si="2"/>
        <v>43912</v>
      </c>
      <c r="EP4" s="46">
        <f t="shared" si="2"/>
        <v>43913</v>
      </c>
      <c r="EQ4" s="46">
        <f t="shared" si="2"/>
        <v>43914</v>
      </c>
      <c r="ER4" s="46">
        <f t="shared" si="2"/>
        <v>43915</v>
      </c>
      <c r="ES4" s="46">
        <f t="shared" si="2"/>
        <v>43916</v>
      </c>
      <c r="ET4" s="46">
        <f t="shared" si="2"/>
        <v>43917</v>
      </c>
      <c r="EU4" s="46">
        <f t="shared" si="2"/>
        <v>43918</v>
      </c>
      <c r="EV4" s="46">
        <f t="shared" si="2"/>
        <v>43919</v>
      </c>
      <c r="EW4" s="46">
        <f t="shared" si="2"/>
        <v>43920</v>
      </c>
      <c r="EX4" s="46">
        <f t="shared" si="2"/>
        <v>43921</v>
      </c>
      <c r="EY4" s="46">
        <f t="shared" si="2"/>
        <v>43922</v>
      </c>
      <c r="EZ4" s="46">
        <f t="shared" si="2"/>
        <v>43923</v>
      </c>
      <c r="FA4" s="46">
        <f t="shared" si="2"/>
        <v>43924</v>
      </c>
      <c r="FB4" s="46">
        <f t="shared" si="2"/>
        <v>43925</v>
      </c>
      <c r="FC4" s="46">
        <f t="shared" si="2"/>
        <v>43926</v>
      </c>
      <c r="FD4" s="46">
        <f t="shared" si="2"/>
        <v>43927</v>
      </c>
      <c r="FE4" s="46">
        <f t="shared" si="2"/>
        <v>43928</v>
      </c>
      <c r="FF4" s="46">
        <f t="shared" si="2"/>
        <v>43929</v>
      </c>
      <c r="FG4" s="46">
        <f t="shared" si="2"/>
        <v>43930</v>
      </c>
      <c r="FH4" s="46">
        <f t="shared" si="2"/>
        <v>43931</v>
      </c>
      <c r="FI4" s="46">
        <f t="shared" si="2"/>
        <v>43932</v>
      </c>
      <c r="FJ4" s="46">
        <f t="shared" si="2"/>
        <v>43933</v>
      </c>
      <c r="FK4" s="46">
        <f t="shared" si="2"/>
        <v>43934</v>
      </c>
      <c r="FL4" s="46">
        <f t="shared" si="2"/>
        <v>43935</v>
      </c>
      <c r="FM4" s="46">
        <f t="shared" si="2"/>
        <v>43936</v>
      </c>
      <c r="FN4" s="46">
        <f t="shared" si="2"/>
        <v>43937</v>
      </c>
      <c r="FO4" s="46">
        <f t="shared" si="2"/>
        <v>43938</v>
      </c>
      <c r="FP4" s="46">
        <f t="shared" si="2"/>
        <v>43939</v>
      </c>
      <c r="FQ4" s="46">
        <f t="shared" si="2"/>
        <v>43940</v>
      </c>
      <c r="FR4" s="46">
        <f t="shared" si="2"/>
        <v>43941</v>
      </c>
      <c r="FS4" s="46">
        <f t="shared" si="2"/>
        <v>43942</v>
      </c>
      <c r="FT4" s="46">
        <f t="shared" si="2"/>
        <v>43943</v>
      </c>
      <c r="FU4" s="46">
        <f t="shared" si="2"/>
        <v>43944</v>
      </c>
      <c r="FV4" s="46">
        <f t="shared" si="2"/>
        <v>43945</v>
      </c>
      <c r="FW4" s="46">
        <f t="shared" si="2"/>
        <v>43946</v>
      </c>
      <c r="FX4" s="46">
        <f t="shared" si="2"/>
        <v>43947</v>
      </c>
      <c r="FY4" s="46">
        <f t="shared" si="2"/>
        <v>43948</v>
      </c>
      <c r="FZ4" s="46">
        <f t="shared" si="2"/>
        <v>43949</v>
      </c>
      <c r="GA4" s="46">
        <f t="shared" si="2"/>
        <v>43950</v>
      </c>
      <c r="GB4" s="46">
        <f t="shared" si="2"/>
        <v>43951</v>
      </c>
      <c r="GC4" s="46">
        <f t="shared" si="2"/>
        <v>43952</v>
      </c>
      <c r="GD4" s="46">
        <f t="shared" si="2"/>
        <v>43953</v>
      </c>
      <c r="GE4" s="46">
        <f t="shared" si="2"/>
        <v>43954</v>
      </c>
      <c r="GF4" s="46">
        <f t="shared" si="2"/>
        <v>43955</v>
      </c>
      <c r="GG4" s="46">
        <f t="shared" si="2"/>
        <v>43956</v>
      </c>
      <c r="GH4" s="46">
        <f t="shared" si="2"/>
        <v>43957</v>
      </c>
      <c r="GI4" s="46">
        <f t="shared" si="2"/>
        <v>43958</v>
      </c>
      <c r="GJ4" s="46">
        <f t="shared" si="2"/>
        <v>43959</v>
      </c>
      <c r="GK4" s="46">
        <f t="shared" si="2"/>
        <v>43960</v>
      </c>
      <c r="GL4" s="46">
        <f t="shared" si="2"/>
        <v>43961</v>
      </c>
      <c r="GM4" s="46">
        <f t="shared" si="2"/>
        <v>43962</v>
      </c>
      <c r="GN4" s="46">
        <f t="shared" si="2"/>
        <v>43963</v>
      </c>
      <c r="GO4" s="46">
        <f t="shared" si="2"/>
        <v>43964</v>
      </c>
      <c r="GP4" s="46">
        <f t="shared" si="2"/>
        <v>43965</v>
      </c>
      <c r="GQ4" s="46">
        <f t="shared" si="2"/>
        <v>43966</v>
      </c>
      <c r="GR4" s="46">
        <f t="shared" si="2"/>
        <v>43967</v>
      </c>
      <c r="GS4" s="46">
        <f t="shared" si="2"/>
        <v>43968</v>
      </c>
      <c r="GT4" s="46">
        <f t="shared" si="2"/>
        <v>43969</v>
      </c>
      <c r="GU4" s="46">
        <f t="shared" si="2"/>
        <v>43970</v>
      </c>
      <c r="GV4" s="46">
        <f t="shared" si="2"/>
        <v>43971</v>
      </c>
      <c r="GW4" s="46">
        <f t="shared" si="2"/>
        <v>43972</v>
      </c>
      <c r="GX4" s="46">
        <f t="shared" si="2"/>
        <v>43973</v>
      </c>
      <c r="GY4" s="46">
        <f t="shared" si="2"/>
        <v>43974</v>
      </c>
      <c r="GZ4" s="46">
        <f t="shared" si="2"/>
        <v>43975</v>
      </c>
      <c r="HA4" s="46">
        <f t="shared" si="2"/>
        <v>43976</v>
      </c>
      <c r="HB4" s="46">
        <f t="shared" si="2"/>
        <v>43977</v>
      </c>
      <c r="HC4" s="46">
        <f t="shared" si="2"/>
        <v>43978</v>
      </c>
      <c r="HD4" s="46">
        <f t="shared" si="2"/>
        <v>43979</v>
      </c>
      <c r="HE4" s="46">
        <f t="shared" si="2"/>
        <v>43980</v>
      </c>
      <c r="HF4" s="46">
        <f t="shared" si="2"/>
        <v>43981</v>
      </c>
      <c r="HG4" s="46">
        <f t="shared" si="2"/>
        <v>43982</v>
      </c>
      <c r="HH4" s="46">
        <f t="shared" si="2"/>
        <v>43983</v>
      </c>
      <c r="HI4" s="46">
        <f t="shared" si="2"/>
        <v>43984</v>
      </c>
      <c r="HJ4" s="46">
        <f t="shared" si="2"/>
        <v>43985</v>
      </c>
      <c r="HK4" s="46">
        <f t="shared" si="2"/>
        <v>43986</v>
      </c>
      <c r="HL4" s="46">
        <f t="shared" si="2"/>
        <v>43987</v>
      </c>
      <c r="HM4" s="46">
        <f t="shared" si="2"/>
        <v>43988</v>
      </c>
      <c r="HN4" s="46">
        <f t="shared" si="2"/>
        <v>43989</v>
      </c>
      <c r="HO4" s="46">
        <f t="shared" si="2"/>
        <v>43990</v>
      </c>
      <c r="HP4" s="46">
        <f t="shared" si="2"/>
        <v>43991</v>
      </c>
      <c r="HQ4" s="46">
        <f t="shared" si="2"/>
        <v>43992</v>
      </c>
      <c r="HR4" s="46">
        <f t="shared" si="2"/>
        <v>43993</v>
      </c>
      <c r="HS4" s="46">
        <f t="shared" si="2"/>
        <v>43994</v>
      </c>
      <c r="HT4" s="46">
        <f t="shared" si="2"/>
        <v>43995</v>
      </c>
      <c r="HU4" s="46">
        <f t="shared" si="2"/>
        <v>43996</v>
      </c>
      <c r="HV4" s="46">
        <f t="shared" si="2"/>
        <v>43997</v>
      </c>
      <c r="HW4" s="46">
        <f t="shared" si="2"/>
        <v>43998</v>
      </c>
      <c r="HX4" s="46">
        <f t="shared" si="2"/>
        <v>43999</v>
      </c>
      <c r="HY4" s="46">
        <f t="shared" si="2"/>
        <v>44000</v>
      </c>
      <c r="HZ4" s="46">
        <f t="shared" si="2"/>
        <v>44001</v>
      </c>
      <c r="IA4" s="46">
        <f t="shared" si="2"/>
        <v>44002</v>
      </c>
      <c r="IB4" s="46">
        <f t="shared" si="2"/>
        <v>44003</v>
      </c>
      <c r="IC4" s="46">
        <f t="shared" si="2"/>
        <v>44004</v>
      </c>
      <c r="ID4" s="46">
        <f t="shared" si="2"/>
        <v>44005</v>
      </c>
      <c r="IE4" s="46">
        <f t="shared" si="2"/>
        <v>44006</v>
      </c>
      <c r="IF4" s="46">
        <f t="shared" si="2"/>
        <v>44007</v>
      </c>
      <c r="IG4" s="46">
        <f t="shared" si="2"/>
        <v>44008</v>
      </c>
      <c r="IH4" s="46">
        <f t="shared" si="2"/>
        <v>44009</v>
      </c>
      <c r="II4" s="46">
        <f t="shared" si="2"/>
        <v>44010</v>
      </c>
      <c r="IJ4" s="46">
        <f t="shared" si="2"/>
        <v>44011</v>
      </c>
      <c r="IK4" s="46">
        <f t="shared" si="2"/>
        <v>44012</v>
      </c>
      <c r="IL4" s="46">
        <f t="shared" si="2"/>
        <v>44013</v>
      </c>
      <c r="IM4" s="46">
        <f t="shared" si="2"/>
        <v>44014</v>
      </c>
      <c r="IN4" s="46">
        <f t="shared" si="2"/>
        <v>44015</v>
      </c>
      <c r="IO4" s="46">
        <f t="shared" si="2"/>
        <v>44016</v>
      </c>
      <c r="IP4" s="46">
        <f t="shared" si="2"/>
        <v>44017</v>
      </c>
      <c r="IQ4" s="46">
        <f t="shared" si="2"/>
        <v>44018</v>
      </c>
      <c r="IR4" s="46">
        <f t="shared" si="2"/>
        <v>44019</v>
      </c>
      <c r="IS4" s="46">
        <f t="shared" si="2"/>
        <v>44020</v>
      </c>
      <c r="IT4" s="46">
        <f t="shared" si="2"/>
        <v>44021</v>
      </c>
      <c r="IU4" s="46">
        <f t="shared" si="2"/>
        <v>44022</v>
      </c>
      <c r="IV4" s="46">
        <f t="shared" si="2"/>
        <v>44023</v>
      </c>
      <c r="IW4" s="46">
        <f t="shared" si="2"/>
        <v>44024</v>
      </c>
      <c r="IX4" s="46">
        <f t="shared" si="2"/>
        <v>44025</v>
      </c>
      <c r="IY4" s="46">
        <f t="shared" ref="IY4:JQ4" si="3">+IX4+1</f>
        <v>44026</v>
      </c>
      <c r="IZ4" s="46">
        <f t="shared" si="3"/>
        <v>44027</v>
      </c>
      <c r="JA4" s="46">
        <f t="shared" si="3"/>
        <v>44028</v>
      </c>
      <c r="JB4" s="46">
        <f t="shared" si="3"/>
        <v>44029</v>
      </c>
      <c r="JC4" s="46">
        <f t="shared" si="3"/>
        <v>44030</v>
      </c>
      <c r="JD4" s="46">
        <f t="shared" si="3"/>
        <v>44031</v>
      </c>
      <c r="JE4" s="46">
        <f t="shared" si="3"/>
        <v>44032</v>
      </c>
      <c r="JF4" s="46">
        <f t="shared" si="3"/>
        <v>44033</v>
      </c>
      <c r="JG4" s="46">
        <f t="shared" si="3"/>
        <v>44034</v>
      </c>
      <c r="JH4" s="46">
        <f t="shared" si="3"/>
        <v>44035</v>
      </c>
      <c r="JI4" s="46">
        <f t="shared" si="3"/>
        <v>44036</v>
      </c>
      <c r="JJ4" s="46">
        <f t="shared" si="3"/>
        <v>44037</v>
      </c>
      <c r="JK4" s="46">
        <f t="shared" si="3"/>
        <v>44038</v>
      </c>
      <c r="JL4" s="46">
        <f t="shared" si="3"/>
        <v>44039</v>
      </c>
      <c r="JM4" s="46">
        <f t="shared" si="3"/>
        <v>44040</v>
      </c>
      <c r="JN4" s="46">
        <f t="shared" si="3"/>
        <v>44041</v>
      </c>
      <c r="JO4" s="46">
        <f t="shared" si="3"/>
        <v>44042</v>
      </c>
      <c r="JP4" s="46">
        <f t="shared" si="3"/>
        <v>44043</v>
      </c>
      <c r="JQ4" s="47">
        <f t="shared" si="3"/>
        <v>44044</v>
      </c>
    </row>
    <row r="5" spans="2:277" ht="15.75" customHeight="1">
      <c r="B5" s="104"/>
      <c r="C5" s="48">
        <f t="shared" ref="C5:JQ5" si="4">+C4</f>
        <v>43770</v>
      </c>
      <c r="D5" s="49">
        <f t="shared" si="4"/>
        <v>43771</v>
      </c>
      <c r="E5" s="49">
        <f t="shared" si="4"/>
        <v>43772</v>
      </c>
      <c r="F5" s="49">
        <f t="shared" si="4"/>
        <v>43773</v>
      </c>
      <c r="G5" s="49">
        <f t="shared" si="4"/>
        <v>43774</v>
      </c>
      <c r="H5" s="49">
        <f t="shared" si="4"/>
        <v>43775</v>
      </c>
      <c r="I5" s="49">
        <f t="shared" si="4"/>
        <v>43776</v>
      </c>
      <c r="J5" s="49">
        <f t="shared" si="4"/>
        <v>43777</v>
      </c>
      <c r="K5" s="49">
        <f t="shared" si="4"/>
        <v>43778</v>
      </c>
      <c r="L5" s="49">
        <f t="shared" si="4"/>
        <v>43779</v>
      </c>
      <c r="M5" s="49">
        <f t="shared" si="4"/>
        <v>43780</v>
      </c>
      <c r="N5" s="49">
        <f t="shared" si="4"/>
        <v>43781</v>
      </c>
      <c r="O5" s="49">
        <f t="shared" si="4"/>
        <v>43782</v>
      </c>
      <c r="P5" s="49">
        <f t="shared" si="4"/>
        <v>43783</v>
      </c>
      <c r="Q5" s="49">
        <f t="shared" si="4"/>
        <v>43784</v>
      </c>
      <c r="R5" s="49">
        <f t="shared" si="4"/>
        <v>43785</v>
      </c>
      <c r="S5" s="49">
        <f t="shared" si="4"/>
        <v>43786</v>
      </c>
      <c r="T5" s="49">
        <f t="shared" si="4"/>
        <v>43787</v>
      </c>
      <c r="U5" s="49">
        <f t="shared" si="4"/>
        <v>43788</v>
      </c>
      <c r="V5" s="49">
        <f t="shared" si="4"/>
        <v>43789</v>
      </c>
      <c r="W5" s="49">
        <f t="shared" si="4"/>
        <v>43790</v>
      </c>
      <c r="X5" s="49">
        <f t="shared" si="4"/>
        <v>43791</v>
      </c>
      <c r="Y5" s="49">
        <f t="shared" si="4"/>
        <v>43792</v>
      </c>
      <c r="Z5" s="49">
        <f t="shared" si="4"/>
        <v>43793</v>
      </c>
      <c r="AA5" s="49">
        <f t="shared" si="4"/>
        <v>43794</v>
      </c>
      <c r="AB5" s="49">
        <f t="shared" si="4"/>
        <v>43795</v>
      </c>
      <c r="AC5" s="49">
        <f t="shared" si="4"/>
        <v>43796</v>
      </c>
      <c r="AD5" s="49">
        <f t="shared" si="4"/>
        <v>43797</v>
      </c>
      <c r="AE5" s="49">
        <f t="shared" si="4"/>
        <v>43798</v>
      </c>
      <c r="AF5" s="49">
        <f t="shared" si="4"/>
        <v>43799</v>
      </c>
      <c r="AG5" s="49">
        <f t="shared" si="4"/>
        <v>43800</v>
      </c>
      <c r="AH5" s="49">
        <f t="shared" si="4"/>
        <v>43801</v>
      </c>
      <c r="AI5" s="49">
        <f t="shared" si="4"/>
        <v>43802</v>
      </c>
      <c r="AJ5" s="49">
        <f t="shared" si="4"/>
        <v>43803</v>
      </c>
      <c r="AK5" s="49">
        <f t="shared" si="4"/>
        <v>43804</v>
      </c>
      <c r="AL5" s="49">
        <f t="shared" si="4"/>
        <v>43805</v>
      </c>
      <c r="AM5" s="49">
        <f t="shared" si="4"/>
        <v>43806</v>
      </c>
      <c r="AN5" s="49">
        <f t="shared" si="4"/>
        <v>43807</v>
      </c>
      <c r="AO5" s="49">
        <f t="shared" si="4"/>
        <v>43808</v>
      </c>
      <c r="AP5" s="49">
        <f t="shared" si="4"/>
        <v>43809</v>
      </c>
      <c r="AQ5" s="49">
        <f t="shared" si="4"/>
        <v>43810</v>
      </c>
      <c r="AR5" s="49">
        <f t="shared" si="4"/>
        <v>43811</v>
      </c>
      <c r="AS5" s="49">
        <f t="shared" si="4"/>
        <v>43812</v>
      </c>
      <c r="AT5" s="49">
        <f t="shared" si="4"/>
        <v>43813</v>
      </c>
      <c r="AU5" s="49">
        <f t="shared" si="4"/>
        <v>43814</v>
      </c>
      <c r="AV5" s="49">
        <f t="shared" si="4"/>
        <v>43815</v>
      </c>
      <c r="AW5" s="49">
        <f t="shared" si="4"/>
        <v>43816</v>
      </c>
      <c r="AX5" s="49">
        <f t="shared" si="4"/>
        <v>43817</v>
      </c>
      <c r="AY5" s="49">
        <f t="shared" si="4"/>
        <v>43818</v>
      </c>
      <c r="AZ5" s="49">
        <f t="shared" si="4"/>
        <v>43819</v>
      </c>
      <c r="BA5" s="49">
        <f t="shared" si="4"/>
        <v>43820</v>
      </c>
      <c r="BB5" s="49">
        <f t="shared" si="4"/>
        <v>43821</v>
      </c>
      <c r="BC5" s="49">
        <f t="shared" si="4"/>
        <v>43822</v>
      </c>
      <c r="BD5" s="49">
        <f t="shared" si="4"/>
        <v>43823</v>
      </c>
      <c r="BE5" s="49">
        <f t="shared" si="4"/>
        <v>43824</v>
      </c>
      <c r="BF5" s="49">
        <f t="shared" si="4"/>
        <v>43825</v>
      </c>
      <c r="BG5" s="49">
        <f t="shared" si="4"/>
        <v>43826</v>
      </c>
      <c r="BH5" s="49">
        <f t="shared" si="4"/>
        <v>43827</v>
      </c>
      <c r="BI5" s="49">
        <f t="shared" si="4"/>
        <v>43828</v>
      </c>
      <c r="BJ5" s="49">
        <f t="shared" si="4"/>
        <v>43829</v>
      </c>
      <c r="BK5" s="49">
        <f t="shared" si="4"/>
        <v>43830</v>
      </c>
      <c r="BL5" s="49">
        <f t="shared" si="4"/>
        <v>43831</v>
      </c>
      <c r="BM5" s="49">
        <f t="shared" si="4"/>
        <v>43832</v>
      </c>
      <c r="BN5" s="49">
        <f t="shared" si="4"/>
        <v>43833</v>
      </c>
      <c r="BO5" s="49">
        <f t="shared" si="4"/>
        <v>43834</v>
      </c>
      <c r="BP5" s="49">
        <f t="shared" si="4"/>
        <v>43835</v>
      </c>
      <c r="BQ5" s="49">
        <f t="shared" si="4"/>
        <v>43836</v>
      </c>
      <c r="BR5" s="49">
        <f t="shared" si="4"/>
        <v>43837</v>
      </c>
      <c r="BS5" s="49">
        <f t="shared" si="4"/>
        <v>43838</v>
      </c>
      <c r="BT5" s="49">
        <f t="shared" si="4"/>
        <v>43839</v>
      </c>
      <c r="BU5" s="49">
        <f t="shared" si="4"/>
        <v>43840</v>
      </c>
      <c r="BV5" s="49">
        <f t="shared" si="4"/>
        <v>43841</v>
      </c>
      <c r="BW5" s="49">
        <f t="shared" si="4"/>
        <v>43842</v>
      </c>
      <c r="BX5" s="49">
        <f t="shared" si="4"/>
        <v>43843</v>
      </c>
      <c r="BY5" s="49">
        <f t="shared" si="4"/>
        <v>43844</v>
      </c>
      <c r="BZ5" s="49">
        <f t="shared" si="4"/>
        <v>43845</v>
      </c>
      <c r="CA5" s="49">
        <f t="shared" si="4"/>
        <v>43846</v>
      </c>
      <c r="CB5" s="49">
        <f t="shared" si="4"/>
        <v>43847</v>
      </c>
      <c r="CC5" s="49">
        <f t="shared" si="4"/>
        <v>43848</v>
      </c>
      <c r="CD5" s="49">
        <f t="shared" si="4"/>
        <v>43849</v>
      </c>
      <c r="CE5" s="49">
        <f t="shared" si="4"/>
        <v>43850</v>
      </c>
      <c r="CF5" s="49">
        <f t="shared" si="4"/>
        <v>43851</v>
      </c>
      <c r="CG5" s="49">
        <f t="shared" si="4"/>
        <v>43852</v>
      </c>
      <c r="CH5" s="49">
        <f t="shared" si="4"/>
        <v>43853</v>
      </c>
      <c r="CI5" s="49">
        <f t="shared" si="4"/>
        <v>43854</v>
      </c>
      <c r="CJ5" s="49">
        <f t="shared" si="4"/>
        <v>43855</v>
      </c>
      <c r="CK5" s="49">
        <f t="shared" si="4"/>
        <v>43856</v>
      </c>
      <c r="CL5" s="49">
        <f t="shared" si="4"/>
        <v>43857</v>
      </c>
      <c r="CM5" s="49">
        <f t="shared" si="4"/>
        <v>43858</v>
      </c>
      <c r="CN5" s="49">
        <f t="shared" si="4"/>
        <v>43859</v>
      </c>
      <c r="CO5" s="49">
        <f t="shared" si="4"/>
        <v>43860</v>
      </c>
      <c r="CP5" s="49">
        <f t="shared" si="4"/>
        <v>43861</v>
      </c>
      <c r="CQ5" s="49">
        <f t="shared" si="4"/>
        <v>43862</v>
      </c>
      <c r="CR5" s="49">
        <f t="shared" si="4"/>
        <v>43863</v>
      </c>
      <c r="CS5" s="49">
        <f t="shared" si="4"/>
        <v>43864</v>
      </c>
      <c r="CT5" s="49">
        <f t="shared" si="4"/>
        <v>43865</v>
      </c>
      <c r="CU5" s="49">
        <f t="shared" si="4"/>
        <v>43866</v>
      </c>
      <c r="CV5" s="49">
        <f t="shared" si="4"/>
        <v>43867</v>
      </c>
      <c r="CW5" s="49">
        <f t="shared" si="4"/>
        <v>43868</v>
      </c>
      <c r="CX5" s="49">
        <f t="shared" si="4"/>
        <v>43869</v>
      </c>
      <c r="CY5" s="49">
        <f t="shared" si="4"/>
        <v>43870</v>
      </c>
      <c r="CZ5" s="49">
        <f t="shared" si="4"/>
        <v>43871</v>
      </c>
      <c r="DA5" s="49">
        <f t="shared" si="4"/>
        <v>43872</v>
      </c>
      <c r="DB5" s="49">
        <f t="shared" si="4"/>
        <v>43873</v>
      </c>
      <c r="DC5" s="49">
        <f t="shared" si="4"/>
        <v>43874</v>
      </c>
      <c r="DD5" s="49">
        <f t="shared" si="4"/>
        <v>43875</v>
      </c>
      <c r="DE5" s="49">
        <f t="shared" si="4"/>
        <v>43876</v>
      </c>
      <c r="DF5" s="49">
        <f t="shared" si="4"/>
        <v>43877</v>
      </c>
      <c r="DG5" s="49">
        <f t="shared" si="4"/>
        <v>43878</v>
      </c>
      <c r="DH5" s="49">
        <f t="shared" si="4"/>
        <v>43879</v>
      </c>
      <c r="DI5" s="49">
        <f t="shared" si="4"/>
        <v>43880</v>
      </c>
      <c r="DJ5" s="49">
        <f t="shared" si="4"/>
        <v>43881</v>
      </c>
      <c r="DK5" s="49">
        <f t="shared" si="4"/>
        <v>43882</v>
      </c>
      <c r="DL5" s="49">
        <f t="shared" si="4"/>
        <v>43883</v>
      </c>
      <c r="DM5" s="49">
        <f t="shared" si="4"/>
        <v>43884</v>
      </c>
      <c r="DN5" s="49">
        <f t="shared" si="4"/>
        <v>43885</v>
      </c>
      <c r="DO5" s="49">
        <f t="shared" si="4"/>
        <v>43886</v>
      </c>
      <c r="DP5" s="49">
        <f t="shared" si="4"/>
        <v>43887</v>
      </c>
      <c r="DQ5" s="49">
        <f t="shared" si="4"/>
        <v>43888</v>
      </c>
      <c r="DR5" s="49">
        <f t="shared" si="4"/>
        <v>43889</v>
      </c>
      <c r="DS5" s="49">
        <f t="shared" si="4"/>
        <v>43890</v>
      </c>
      <c r="DT5" s="49">
        <f t="shared" si="4"/>
        <v>43891</v>
      </c>
      <c r="DU5" s="49">
        <f t="shared" si="4"/>
        <v>43892</v>
      </c>
      <c r="DV5" s="49">
        <f t="shared" si="4"/>
        <v>43893</v>
      </c>
      <c r="DW5" s="49">
        <f t="shared" si="4"/>
        <v>43894</v>
      </c>
      <c r="DX5" s="49">
        <f t="shared" si="4"/>
        <v>43895</v>
      </c>
      <c r="DY5" s="49">
        <f t="shared" si="4"/>
        <v>43896</v>
      </c>
      <c r="DZ5" s="49">
        <f t="shared" si="4"/>
        <v>43897</v>
      </c>
      <c r="EA5" s="49">
        <f t="shared" si="4"/>
        <v>43898</v>
      </c>
      <c r="EB5" s="49">
        <f t="shared" si="4"/>
        <v>43899</v>
      </c>
      <c r="EC5" s="49">
        <f t="shared" si="4"/>
        <v>43900</v>
      </c>
      <c r="ED5" s="49">
        <f t="shared" si="4"/>
        <v>43901</v>
      </c>
      <c r="EE5" s="49">
        <f t="shared" si="4"/>
        <v>43902</v>
      </c>
      <c r="EF5" s="49">
        <f t="shared" si="4"/>
        <v>43903</v>
      </c>
      <c r="EG5" s="49">
        <f t="shared" si="4"/>
        <v>43904</v>
      </c>
      <c r="EH5" s="49">
        <f t="shared" si="4"/>
        <v>43905</v>
      </c>
      <c r="EI5" s="49">
        <f t="shared" si="4"/>
        <v>43906</v>
      </c>
      <c r="EJ5" s="49">
        <f t="shared" si="4"/>
        <v>43907</v>
      </c>
      <c r="EK5" s="49">
        <f t="shared" si="4"/>
        <v>43908</v>
      </c>
      <c r="EL5" s="49">
        <f t="shared" si="4"/>
        <v>43909</v>
      </c>
      <c r="EM5" s="49">
        <f t="shared" si="4"/>
        <v>43910</v>
      </c>
      <c r="EN5" s="49">
        <f t="shared" si="4"/>
        <v>43911</v>
      </c>
      <c r="EO5" s="49">
        <f t="shared" si="4"/>
        <v>43912</v>
      </c>
      <c r="EP5" s="49">
        <f t="shared" si="4"/>
        <v>43913</v>
      </c>
      <c r="EQ5" s="49">
        <f t="shared" si="4"/>
        <v>43914</v>
      </c>
      <c r="ER5" s="49">
        <f t="shared" si="4"/>
        <v>43915</v>
      </c>
      <c r="ES5" s="49">
        <f t="shared" si="4"/>
        <v>43916</v>
      </c>
      <c r="ET5" s="49">
        <f t="shared" si="4"/>
        <v>43917</v>
      </c>
      <c r="EU5" s="49">
        <f t="shared" si="4"/>
        <v>43918</v>
      </c>
      <c r="EV5" s="49">
        <f t="shared" si="4"/>
        <v>43919</v>
      </c>
      <c r="EW5" s="49">
        <f t="shared" si="4"/>
        <v>43920</v>
      </c>
      <c r="EX5" s="49">
        <f t="shared" si="4"/>
        <v>43921</v>
      </c>
      <c r="EY5" s="49">
        <f t="shared" si="4"/>
        <v>43922</v>
      </c>
      <c r="EZ5" s="49">
        <f t="shared" si="4"/>
        <v>43923</v>
      </c>
      <c r="FA5" s="49">
        <f t="shared" si="4"/>
        <v>43924</v>
      </c>
      <c r="FB5" s="49">
        <f t="shared" si="4"/>
        <v>43925</v>
      </c>
      <c r="FC5" s="49">
        <f t="shared" si="4"/>
        <v>43926</v>
      </c>
      <c r="FD5" s="49">
        <f t="shared" si="4"/>
        <v>43927</v>
      </c>
      <c r="FE5" s="49">
        <f t="shared" si="4"/>
        <v>43928</v>
      </c>
      <c r="FF5" s="49">
        <f t="shared" si="4"/>
        <v>43929</v>
      </c>
      <c r="FG5" s="49">
        <f t="shared" si="4"/>
        <v>43930</v>
      </c>
      <c r="FH5" s="49">
        <f t="shared" si="4"/>
        <v>43931</v>
      </c>
      <c r="FI5" s="49">
        <f t="shared" si="4"/>
        <v>43932</v>
      </c>
      <c r="FJ5" s="49">
        <f t="shared" si="4"/>
        <v>43933</v>
      </c>
      <c r="FK5" s="49">
        <f t="shared" si="4"/>
        <v>43934</v>
      </c>
      <c r="FL5" s="49">
        <f t="shared" si="4"/>
        <v>43935</v>
      </c>
      <c r="FM5" s="49">
        <f t="shared" si="4"/>
        <v>43936</v>
      </c>
      <c r="FN5" s="49">
        <f t="shared" si="4"/>
        <v>43937</v>
      </c>
      <c r="FO5" s="49">
        <f t="shared" si="4"/>
        <v>43938</v>
      </c>
      <c r="FP5" s="49">
        <f t="shared" si="4"/>
        <v>43939</v>
      </c>
      <c r="FQ5" s="49">
        <f t="shared" si="4"/>
        <v>43940</v>
      </c>
      <c r="FR5" s="49">
        <f t="shared" si="4"/>
        <v>43941</v>
      </c>
      <c r="FS5" s="49">
        <f t="shared" si="4"/>
        <v>43942</v>
      </c>
      <c r="FT5" s="49">
        <f t="shared" si="4"/>
        <v>43943</v>
      </c>
      <c r="FU5" s="49">
        <f t="shared" si="4"/>
        <v>43944</v>
      </c>
      <c r="FV5" s="49">
        <f t="shared" si="4"/>
        <v>43945</v>
      </c>
      <c r="FW5" s="49">
        <f t="shared" si="4"/>
        <v>43946</v>
      </c>
      <c r="FX5" s="49">
        <f t="shared" si="4"/>
        <v>43947</v>
      </c>
      <c r="FY5" s="49">
        <f t="shared" si="4"/>
        <v>43948</v>
      </c>
      <c r="FZ5" s="49">
        <f t="shared" si="4"/>
        <v>43949</v>
      </c>
      <c r="GA5" s="49">
        <f t="shared" si="4"/>
        <v>43950</v>
      </c>
      <c r="GB5" s="49">
        <f t="shared" si="4"/>
        <v>43951</v>
      </c>
      <c r="GC5" s="49">
        <f t="shared" si="4"/>
        <v>43952</v>
      </c>
      <c r="GD5" s="49">
        <f t="shared" si="4"/>
        <v>43953</v>
      </c>
      <c r="GE5" s="49">
        <f t="shared" si="4"/>
        <v>43954</v>
      </c>
      <c r="GF5" s="49">
        <f t="shared" si="4"/>
        <v>43955</v>
      </c>
      <c r="GG5" s="49">
        <f t="shared" si="4"/>
        <v>43956</v>
      </c>
      <c r="GH5" s="49">
        <f t="shared" si="4"/>
        <v>43957</v>
      </c>
      <c r="GI5" s="49">
        <f t="shared" si="4"/>
        <v>43958</v>
      </c>
      <c r="GJ5" s="49">
        <f t="shared" si="4"/>
        <v>43959</v>
      </c>
      <c r="GK5" s="49">
        <f t="shared" si="4"/>
        <v>43960</v>
      </c>
      <c r="GL5" s="49">
        <f t="shared" si="4"/>
        <v>43961</v>
      </c>
      <c r="GM5" s="49">
        <f t="shared" si="4"/>
        <v>43962</v>
      </c>
      <c r="GN5" s="49">
        <f t="shared" si="4"/>
        <v>43963</v>
      </c>
      <c r="GO5" s="49">
        <f t="shared" si="4"/>
        <v>43964</v>
      </c>
      <c r="GP5" s="49">
        <f t="shared" si="4"/>
        <v>43965</v>
      </c>
      <c r="GQ5" s="49">
        <f t="shared" si="4"/>
        <v>43966</v>
      </c>
      <c r="GR5" s="49">
        <f t="shared" si="4"/>
        <v>43967</v>
      </c>
      <c r="GS5" s="49">
        <f t="shared" si="4"/>
        <v>43968</v>
      </c>
      <c r="GT5" s="49">
        <f t="shared" si="4"/>
        <v>43969</v>
      </c>
      <c r="GU5" s="49">
        <f t="shared" si="4"/>
        <v>43970</v>
      </c>
      <c r="GV5" s="49">
        <f t="shared" si="4"/>
        <v>43971</v>
      </c>
      <c r="GW5" s="49">
        <f t="shared" si="4"/>
        <v>43972</v>
      </c>
      <c r="GX5" s="49">
        <f t="shared" si="4"/>
        <v>43973</v>
      </c>
      <c r="GY5" s="49">
        <f t="shared" si="4"/>
        <v>43974</v>
      </c>
      <c r="GZ5" s="49">
        <f t="shared" si="4"/>
        <v>43975</v>
      </c>
      <c r="HA5" s="49">
        <f t="shared" si="4"/>
        <v>43976</v>
      </c>
      <c r="HB5" s="49">
        <f t="shared" si="4"/>
        <v>43977</v>
      </c>
      <c r="HC5" s="49">
        <f t="shared" si="4"/>
        <v>43978</v>
      </c>
      <c r="HD5" s="49">
        <f t="shared" si="4"/>
        <v>43979</v>
      </c>
      <c r="HE5" s="49">
        <f t="shared" si="4"/>
        <v>43980</v>
      </c>
      <c r="HF5" s="49">
        <f t="shared" si="4"/>
        <v>43981</v>
      </c>
      <c r="HG5" s="49">
        <f t="shared" si="4"/>
        <v>43982</v>
      </c>
      <c r="HH5" s="49">
        <f t="shared" si="4"/>
        <v>43983</v>
      </c>
      <c r="HI5" s="49">
        <f t="shared" si="4"/>
        <v>43984</v>
      </c>
      <c r="HJ5" s="49">
        <f t="shared" si="4"/>
        <v>43985</v>
      </c>
      <c r="HK5" s="49">
        <f t="shared" si="4"/>
        <v>43986</v>
      </c>
      <c r="HL5" s="49">
        <f t="shared" si="4"/>
        <v>43987</v>
      </c>
      <c r="HM5" s="49">
        <f t="shared" si="4"/>
        <v>43988</v>
      </c>
      <c r="HN5" s="49">
        <f t="shared" si="4"/>
        <v>43989</v>
      </c>
      <c r="HO5" s="49">
        <f t="shared" si="4"/>
        <v>43990</v>
      </c>
      <c r="HP5" s="49">
        <f t="shared" si="4"/>
        <v>43991</v>
      </c>
      <c r="HQ5" s="49">
        <f t="shared" si="4"/>
        <v>43992</v>
      </c>
      <c r="HR5" s="49">
        <f t="shared" si="4"/>
        <v>43993</v>
      </c>
      <c r="HS5" s="49">
        <f t="shared" si="4"/>
        <v>43994</v>
      </c>
      <c r="HT5" s="49">
        <f t="shared" si="4"/>
        <v>43995</v>
      </c>
      <c r="HU5" s="49">
        <f t="shared" si="4"/>
        <v>43996</v>
      </c>
      <c r="HV5" s="49">
        <f t="shared" si="4"/>
        <v>43997</v>
      </c>
      <c r="HW5" s="49">
        <f t="shared" si="4"/>
        <v>43998</v>
      </c>
      <c r="HX5" s="49">
        <f t="shared" si="4"/>
        <v>43999</v>
      </c>
      <c r="HY5" s="49">
        <f t="shared" si="4"/>
        <v>44000</v>
      </c>
      <c r="HZ5" s="49">
        <f t="shared" si="4"/>
        <v>44001</v>
      </c>
      <c r="IA5" s="49">
        <f t="shared" si="4"/>
        <v>44002</v>
      </c>
      <c r="IB5" s="49">
        <f t="shared" si="4"/>
        <v>44003</v>
      </c>
      <c r="IC5" s="49">
        <f t="shared" si="4"/>
        <v>44004</v>
      </c>
      <c r="ID5" s="49">
        <f t="shared" si="4"/>
        <v>44005</v>
      </c>
      <c r="IE5" s="49">
        <f t="shared" si="4"/>
        <v>44006</v>
      </c>
      <c r="IF5" s="49">
        <f t="shared" si="4"/>
        <v>44007</v>
      </c>
      <c r="IG5" s="49">
        <f t="shared" si="4"/>
        <v>44008</v>
      </c>
      <c r="IH5" s="49">
        <f t="shared" si="4"/>
        <v>44009</v>
      </c>
      <c r="II5" s="49">
        <f t="shared" si="4"/>
        <v>44010</v>
      </c>
      <c r="IJ5" s="49">
        <f t="shared" si="4"/>
        <v>44011</v>
      </c>
      <c r="IK5" s="49">
        <f t="shared" si="4"/>
        <v>44012</v>
      </c>
      <c r="IL5" s="49">
        <f t="shared" si="4"/>
        <v>44013</v>
      </c>
      <c r="IM5" s="49">
        <f t="shared" si="4"/>
        <v>44014</v>
      </c>
      <c r="IN5" s="49">
        <f t="shared" si="4"/>
        <v>44015</v>
      </c>
      <c r="IO5" s="49">
        <f t="shared" si="4"/>
        <v>44016</v>
      </c>
      <c r="IP5" s="49">
        <f t="shared" si="4"/>
        <v>44017</v>
      </c>
      <c r="IQ5" s="49">
        <f t="shared" si="4"/>
        <v>44018</v>
      </c>
      <c r="IR5" s="49">
        <f t="shared" si="4"/>
        <v>44019</v>
      </c>
      <c r="IS5" s="49">
        <f t="shared" si="4"/>
        <v>44020</v>
      </c>
      <c r="IT5" s="49">
        <f t="shared" si="4"/>
        <v>44021</v>
      </c>
      <c r="IU5" s="49">
        <f t="shared" si="4"/>
        <v>44022</v>
      </c>
      <c r="IV5" s="49">
        <f t="shared" si="4"/>
        <v>44023</v>
      </c>
      <c r="IW5" s="49">
        <f t="shared" si="4"/>
        <v>44024</v>
      </c>
      <c r="IX5" s="49">
        <f t="shared" ref="IX5:JQ5" si="5">+IX4</f>
        <v>44025</v>
      </c>
      <c r="IY5" s="49">
        <f t="shared" si="5"/>
        <v>44026</v>
      </c>
      <c r="IZ5" s="49">
        <f t="shared" si="5"/>
        <v>44027</v>
      </c>
      <c r="JA5" s="49">
        <f t="shared" si="5"/>
        <v>44028</v>
      </c>
      <c r="JB5" s="49">
        <f t="shared" si="5"/>
        <v>44029</v>
      </c>
      <c r="JC5" s="49">
        <f t="shared" si="5"/>
        <v>44030</v>
      </c>
      <c r="JD5" s="49">
        <f t="shared" si="5"/>
        <v>44031</v>
      </c>
      <c r="JE5" s="49">
        <f t="shared" si="5"/>
        <v>44032</v>
      </c>
      <c r="JF5" s="49">
        <f t="shared" si="5"/>
        <v>44033</v>
      </c>
      <c r="JG5" s="49">
        <f t="shared" si="5"/>
        <v>44034</v>
      </c>
      <c r="JH5" s="49">
        <f t="shared" si="5"/>
        <v>44035</v>
      </c>
      <c r="JI5" s="49">
        <f t="shared" si="5"/>
        <v>44036</v>
      </c>
      <c r="JJ5" s="49">
        <f t="shared" si="5"/>
        <v>44037</v>
      </c>
      <c r="JK5" s="49">
        <f t="shared" si="5"/>
        <v>44038</v>
      </c>
      <c r="JL5" s="49">
        <f t="shared" si="5"/>
        <v>44039</v>
      </c>
      <c r="JM5" s="49">
        <f t="shared" si="5"/>
        <v>44040</v>
      </c>
      <c r="JN5" s="49">
        <f t="shared" si="5"/>
        <v>44041</v>
      </c>
      <c r="JO5" s="49">
        <f t="shared" si="5"/>
        <v>44042</v>
      </c>
      <c r="JP5" s="49">
        <f t="shared" si="5"/>
        <v>44043</v>
      </c>
      <c r="JQ5" s="50">
        <f t="shared" si="5"/>
        <v>44044</v>
      </c>
    </row>
    <row r="6" spans="2:277" ht="15.75" customHeight="1">
      <c r="B6" s="105"/>
      <c r="C6" s="51"/>
      <c r="D6" s="52"/>
      <c r="E6" s="52"/>
      <c r="F6" s="52"/>
      <c r="G6" s="52"/>
      <c r="H6" s="52"/>
      <c r="I6" s="51" t="s">
        <v>48</v>
      </c>
      <c r="J6" s="52"/>
      <c r="K6" s="52"/>
      <c r="L6" s="51"/>
      <c r="M6" s="52"/>
      <c r="N6" s="52"/>
      <c r="O6" s="52"/>
      <c r="P6" s="51"/>
      <c r="Q6" s="52"/>
      <c r="R6" s="52"/>
      <c r="S6" s="52"/>
      <c r="T6" s="52"/>
      <c r="U6" s="52"/>
      <c r="V6" s="51" t="s">
        <v>48</v>
      </c>
      <c r="W6" s="51"/>
      <c r="X6" s="52"/>
      <c r="Y6" s="52"/>
      <c r="Z6" s="52"/>
      <c r="AA6" s="52"/>
      <c r="AB6" s="52"/>
      <c r="AC6" s="52"/>
      <c r="AD6" s="51"/>
      <c r="AE6" s="52"/>
      <c r="AF6" s="51" t="s">
        <v>48</v>
      </c>
      <c r="AG6" s="52"/>
      <c r="AH6" s="52"/>
      <c r="AI6" s="52"/>
      <c r="AJ6" s="52"/>
      <c r="AK6" s="52"/>
      <c r="AL6" s="52"/>
      <c r="AM6" s="52"/>
      <c r="AN6" s="52"/>
      <c r="AO6" s="52"/>
      <c r="AP6" s="51" t="s">
        <v>48</v>
      </c>
      <c r="AQ6" s="52"/>
      <c r="AR6" s="52"/>
      <c r="AS6" s="52"/>
      <c r="AT6" s="52"/>
      <c r="AU6" s="52"/>
      <c r="AV6" s="52"/>
      <c r="AW6" s="52"/>
      <c r="AX6" s="52"/>
      <c r="AY6" s="52"/>
      <c r="AZ6" s="51" t="s">
        <v>48</v>
      </c>
      <c r="BA6" s="52"/>
      <c r="BB6" s="52"/>
      <c r="BC6" s="52"/>
      <c r="BD6" s="52"/>
      <c r="BE6" s="52"/>
      <c r="BF6" s="52"/>
      <c r="BG6" s="52"/>
      <c r="BH6" s="52"/>
      <c r="BI6" s="52"/>
      <c r="BJ6" s="51" t="s">
        <v>48</v>
      </c>
      <c r="BK6" s="52"/>
      <c r="BL6" s="52"/>
      <c r="BM6" s="52"/>
      <c r="BN6" s="52"/>
      <c r="BO6" s="52"/>
      <c r="BP6" s="52"/>
      <c r="BQ6" s="52"/>
      <c r="BR6" s="52"/>
      <c r="BS6" s="52"/>
      <c r="BT6" s="51" t="s">
        <v>48</v>
      </c>
      <c r="BU6" s="52"/>
      <c r="BV6" s="52"/>
      <c r="BW6" s="52"/>
      <c r="BX6" s="52"/>
      <c r="BY6" s="52"/>
      <c r="BZ6" s="52"/>
      <c r="CA6" s="52"/>
      <c r="CB6" s="52"/>
      <c r="CC6" s="52"/>
      <c r="CD6" s="51" t="s">
        <v>48</v>
      </c>
      <c r="CE6" s="52"/>
      <c r="CF6" s="52"/>
      <c r="CG6" s="52"/>
      <c r="CH6" s="52"/>
      <c r="CI6" s="52"/>
      <c r="CJ6" s="52"/>
      <c r="CK6" s="52"/>
      <c r="CL6" s="52"/>
      <c r="CM6" s="52"/>
      <c r="CN6" s="51" t="s">
        <v>48</v>
      </c>
      <c r="CO6" s="52"/>
      <c r="CP6" s="52"/>
      <c r="CQ6" s="52"/>
      <c r="CR6" s="52"/>
      <c r="CS6" s="52"/>
      <c r="CT6" s="52"/>
      <c r="CU6" s="52"/>
      <c r="CV6" s="52"/>
      <c r="CW6" s="52"/>
      <c r="CX6" s="51" t="s">
        <v>48</v>
      </c>
      <c r="CY6" s="52"/>
      <c r="CZ6" s="52"/>
      <c r="DA6" s="52"/>
      <c r="DB6" s="52"/>
      <c r="DC6" s="52"/>
      <c r="DD6" s="52"/>
      <c r="DE6" s="52"/>
      <c r="DF6" s="52"/>
      <c r="DG6" s="52"/>
      <c r="DH6" s="51" t="s">
        <v>48</v>
      </c>
      <c r="DI6" s="52"/>
      <c r="DJ6" s="52"/>
      <c r="DK6" s="52"/>
      <c r="DL6" s="52"/>
      <c r="DM6" s="52"/>
      <c r="DN6" s="52"/>
      <c r="DO6" s="52"/>
      <c r="DP6" s="52"/>
      <c r="DQ6" s="52"/>
      <c r="DR6" s="51" t="s">
        <v>48</v>
      </c>
      <c r="DS6" s="52"/>
      <c r="DT6" s="52"/>
      <c r="DU6" s="52"/>
      <c r="DV6" s="52"/>
      <c r="DW6" s="52"/>
      <c r="DX6" s="52"/>
      <c r="DY6" s="52"/>
      <c r="DZ6" s="51" t="s">
        <v>48</v>
      </c>
      <c r="EA6" s="52"/>
      <c r="EB6" s="52"/>
      <c r="EC6" s="52"/>
      <c r="ED6" s="52"/>
      <c r="EE6" s="52"/>
      <c r="EF6" s="52"/>
      <c r="EG6" s="52"/>
      <c r="EH6" s="51" t="s">
        <v>48</v>
      </c>
      <c r="EI6" s="52"/>
      <c r="EJ6" s="52"/>
      <c r="EK6" s="52"/>
      <c r="EL6" s="52"/>
      <c r="EM6" s="52"/>
      <c r="EN6" s="52"/>
      <c r="EO6" s="52"/>
      <c r="EP6" s="51" t="s">
        <v>48</v>
      </c>
      <c r="EQ6" s="52"/>
      <c r="ER6" s="52"/>
      <c r="ES6" s="52"/>
      <c r="ET6" s="52"/>
      <c r="EU6" s="52"/>
      <c r="EV6" s="52"/>
      <c r="EW6" s="52"/>
      <c r="EX6" s="51" t="s">
        <v>48</v>
      </c>
      <c r="EY6" s="52"/>
      <c r="EZ6" s="52"/>
      <c r="FA6" s="52"/>
      <c r="FB6" s="52"/>
      <c r="FC6" s="52"/>
      <c r="FD6" s="52"/>
      <c r="FE6" s="52"/>
      <c r="FF6" s="52"/>
      <c r="FG6" s="52"/>
      <c r="FH6" s="51" t="s">
        <v>48</v>
      </c>
      <c r="FI6" s="52"/>
      <c r="FJ6" s="52"/>
      <c r="FK6" s="52"/>
      <c r="FL6" s="52"/>
      <c r="FM6" s="52"/>
      <c r="FN6" s="52"/>
      <c r="FO6" s="52"/>
      <c r="FP6" s="52"/>
      <c r="FQ6" s="52"/>
      <c r="FR6" s="51" t="s">
        <v>48</v>
      </c>
      <c r="FS6" s="52"/>
      <c r="FT6" s="52"/>
      <c r="FU6" s="52"/>
      <c r="FV6" s="52"/>
      <c r="FW6" s="52"/>
      <c r="FX6" s="52"/>
      <c r="FY6" s="52"/>
      <c r="FZ6" s="52"/>
      <c r="GA6" s="52"/>
      <c r="GB6" s="51" t="s">
        <v>48</v>
      </c>
      <c r="GC6" s="52"/>
      <c r="GD6" s="52"/>
      <c r="GE6" s="52"/>
      <c r="GF6" s="52"/>
      <c r="GG6" s="52"/>
      <c r="GH6" s="52"/>
      <c r="GI6" s="52"/>
      <c r="GJ6" s="52"/>
      <c r="GK6" s="52"/>
      <c r="GL6" s="51" t="s">
        <v>48</v>
      </c>
      <c r="GM6" s="52"/>
      <c r="GN6" s="52"/>
      <c r="GO6" s="52"/>
      <c r="GP6" s="52"/>
      <c r="GQ6" s="52"/>
      <c r="GR6" s="52"/>
      <c r="GS6" s="52"/>
      <c r="GT6" s="52"/>
      <c r="GU6" s="52"/>
      <c r="GV6" s="51" t="s">
        <v>48</v>
      </c>
      <c r="GW6" s="52"/>
      <c r="GX6" s="52"/>
      <c r="GY6" s="52"/>
      <c r="GZ6" s="52"/>
      <c r="HA6" s="52"/>
      <c r="HB6" s="52"/>
      <c r="HC6" s="52"/>
      <c r="HD6" s="52"/>
      <c r="HE6" s="52"/>
      <c r="HF6" s="51" t="s">
        <v>48</v>
      </c>
      <c r="HG6" s="52"/>
      <c r="HH6" s="52"/>
      <c r="HI6" s="52"/>
      <c r="HJ6" s="52"/>
      <c r="HK6" s="52"/>
      <c r="HL6" s="52"/>
      <c r="HM6" s="52"/>
      <c r="HN6" s="52"/>
      <c r="HO6" s="52"/>
      <c r="HP6" s="51" t="s">
        <v>48</v>
      </c>
      <c r="HQ6" s="52"/>
      <c r="HR6" s="52"/>
      <c r="HS6" s="52"/>
      <c r="HT6" s="52"/>
      <c r="HU6" s="52"/>
      <c r="HV6" s="52"/>
      <c r="HW6" s="52"/>
      <c r="HX6" s="52"/>
      <c r="HY6" s="52"/>
      <c r="HZ6" s="51" t="s">
        <v>48</v>
      </c>
      <c r="IA6" s="52"/>
      <c r="IB6" s="52"/>
      <c r="IC6" s="52"/>
      <c r="ID6" s="52"/>
      <c r="IE6" s="52"/>
      <c r="IF6" s="52"/>
      <c r="IG6" s="52"/>
      <c r="IH6" s="52"/>
      <c r="II6" s="52"/>
      <c r="IJ6" s="51" t="s">
        <v>48</v>
      </c>
      <c r="IK6" s="52"/>
      <c r="IL6" s="52"/>
      <c r="IM6" s="52"/>
      <c r="IN6" s="52"/>
      <c r="IO6" s="52"/>
      <c r="IP6" s="52"/>
      <c r="IQ6" s="52"/>
      <c r="IR6" s="52"/>
      <c r="IS6" s="52"/>
      <c r="IT6" s="51" t="s">
        <v>48</v>
      </c>
      <c r="IU6" s="52"/>
      <c r="IV6" s="52"/>
      <c r="IW6" s="52"/>
      <c r="IX6" s="52"/>
      <c r="IY6" s="52"/>
      <c r="IZ6" s="52"/>
      <c r="JA6" s="52"/>
      <c r="JB6" s="52"/>
      <c r="JC6" s="52"/>
      <c r="JD6" s="51" t="s">
        <v>48</v>
      </c>
      <c r="JE6" s="52"/>
      <c r="JF6" s="52"/>
      <c r="JG6" s="52"/>
      <c r="JH6" s="52"/>
      <c r="JI6" s="52"/>
      <c r="JJ6" s="52"/>
      <c r="JK6" s="52"/>
      <c r="JL6" s="51" t="s">
        <v>48</v>
      </c>
      <c r="JM6" s="52"/>
      <c r="JN6" s="52"/>
      <c r="JO6" s="52"/>
      <c r="JP6" s="52"/>
      <c r="JQ6" s="53"/>
    </row>
    <row r="7" spans="2:277" ht="5.25" customHeight="1">
      <c r="B7" s="54"/>
      <c r="C7" s="106"/>
      <c r="D7" s="55"/>
      <c r="E7" s="55"/>
      <c r="F7" s="55"/>
      <c r="G7" s="55"/>
      <c r="H7" s="55"/>
      <c r="I7" s="56"/>
      <c r="J7" s="55"/>
      <c r="K7" s="55"/>
      <c r="L7" s="56"/>
      <c r="M7" s="55"/>
      <c r="N7" s="55"/>
      <c r="O7" s="55"/>
      <c r="P7" s="56"/>
      <c r="Q7" s="55"/>
      <c r="R7" s="55"/>
      <c r="S7" s="55"/>
      <c r="T7" s="55"/>
      <c r="U7" s="55"/>
      <c r="V7" s="56"/>
      <c r="W7" s="56"/>
      <c r="X7" s="55"/>
      <c r="Y7" s="55"/>
      <c r="Z7" s="55"/>
      <c r="AA7" s="55"/>
      <c r="AB7" s="55"/>
      <c r="AC7" s="55"/>
      <c r="AD7" s="56"/>
      <c r="AE7" s="55"/>
      <c r="AF7" s="56"/>
      <c r="AG7" s="55"/>
      <c r="AH7" s="55"/>
      <c r="AI7" s="55"/>
      <c r="AJ7" s="55"/>
      <c r="AK7" s="55"/>
      <c r="AL7" s="55"/>
      <c r="AM7" s="55"/>
      <c r="AN7" s="55"/>
      <c r="AO7" s="55"/>
      <c r="AP7" s="56"/>
      <c r="AQ7" s="55"/>
      <c r="AR7" s="55"/>
      <c r="AS7" s="55"/>
      <c r="AT7" s="55"/>
      <c r="AU7" s="55"/>
      <c r="AV7" s="55"/>
      <c r="AW7" s="55"/>
      <c r="AX7" s="55"/>
      <c r="AY7" s="55"/>
      <c r="AZ7" s="56"/>
      <c r="BA7" s="55"/>
      <c r="BB7" s="55"/>
      <c r="BC7" s="55"/>
      <c r="BD7" s="55"/>
      <c r="BE7" s="55"/>
      <c r="BF7" s="55"/>
      <c r="BG7" s="55"/>
      <c r="BH7" s="55"/>
      <c r="BI7" s="55"/>
      <c r="BJ7" s="56"/>
      <c r="BK7" s="55"/>
      <c r="BL7" s="55"/>
      <c r="BM7" s="55"/>
      <c r="BN7" s="55"/>
      <c r="BO7" s="55"/>
      <c r="BP7" s="55"/>
      <c r="BQ7" s="55"/>
      <c r="BR7" s="55"/>
      <c r="BS7" s="55"/>
      <c r="BT7" s="56"/>
      <c r="BU7" s="55"/>
      <c r="BV7" s="55"/>
      <c r="BW7" s="55"/>
      <c r="BX7" s="55"/>
      <c r="BY7" s="55"/>
      <c r="BZ7" s="55"/>
      <c r="CA7" s="55"/>
      <c r="CB7" s="55"/>
      <c r="CC7" s="55"/>
      <c r="CD7" s="56"/>
      <c r="CE7" s="55"/>
      <c r="CF7" s="55"/>
      <c r="CG7" s="55"/>
      <c r="CH7" s="55"/>
      <c r="CI7" s="55"/>
      <c r="CJ7" s="55"/>
      <c r="CK7" s="55"/>
      <c r="CL7" s="55"/>
      <c r="CM7" s="55"/>
      <c r="CN7" s="56"/>
      <c r="CO7" s="55"/>
      <c r="CP7" s="55"/>
      <c r="CQ7" s="55"/>
      <c r="CR7" s="55"/>
      <c r="CS7" s="55"/>
      <c r="CT7" s="55"/>
      <c r="CU7" s="55"/>
      <c r="CV7" s="55"/>
      <c r="CW7" s="55"/>
      <c r="CX7" s="56"/>
      <c r="CY7" s="55"/>
      <c r="CZ7" s="55"/>
      <c r="DA7" s="55"/>
      <c r="DB7" s="55"/>
      <c r="DC7" s="55"/>
      <c r="DD7" s="55"/>
      <c r="DE7" s="55"/>
      <c r="DF7" s="55"/>
      <c r="DG7" s="55"/>
      <c r="DH7" s="56"/>
      <c r="DI7" s="55"/>
      <c r="DJ7" s="55"/>
      <c r="DK7" s="55"/>
      <c r="DL7" s="55"/>
      <c r="DM7" s="55"/>
      <c r="DN7" s="55"/>
      <c r="DO7" s="55"/>
      <c r="DP7" s="55"/>
      <c r="DQ7" s="55"/>
      <c r="DR7" s="56"/>
      <c r="DS7" s="55"/>
      <c r="DT7" s="55"/>
      <c r="DU7" s="55"/>
      <c r="DV7" s="55"/>
      <c r="DW7" s="55"/>
      <c r="DX7" s="55"/>
      <c r="DY7" s="55"/>
      <c r="DZ7" s="56"/>
      <c r="EA7" s="55"/>
      <c r="EB7" s="55"/>
      <c r="EC7" s="55"/>
      <c r="ED7" s="55"/>
      <c r="EE7" s="55"/>
      <c r="EF7" s="55"/>
      <c r="EG7" s="55"/>
      <c r="EH7" s="56"/>
      <c r="EI7" s="55"/>
      <c r="EJ7" s="55"/>
      <c r="EK7" s="55"/>
      <c r="EL7" s="55"/>
      <c r="EM7" s="55"/>
      <c r="EN7" s="55"/>
      <c r="EO7" s="55"/>
      <c r="EP7" s="56"/>
      <c r="EQ7" s="55"/>
      <c r="ER7" s="55"/>
      <c r="ES7" s="55"/>
      <c r="ET7" s="55"/>
      <c r="EU7" s="55"/>
      <c r="EV7" s="55"/>
      <c r="EW7" s="55"/>
      <c r="EX7" s="56"/>
      <c r="EY7" s="55"/>
      <c r="EZ7" s="55"/>
      <c r="FA7" s="55"/>
      <c r="FB7" s="55"/>
      <c r="FC7" s="55"/>
      <c r="FD7" s="55"/>
      <c r="FE7" s="55"/>
      <c r="FF7" s="55"/>
      <c r="FG7" s="55"/>
      <c r="FH7" s="56"/>
      <c r="FI7" s="55"/>
      <c r="FJ7" s="55"/>
      <c r="FK7" s="55"/>
      <c r="FL7" s="55"/>
      <c r="FM7" s="55"/>
      <c r="FN7" s="55"/>
      <c r="FO7" s="55"/>
      <c r="FP7" s="55"/>
      <c r="FQ7" s="55"/>
      <c r="FR7" s="56"/>
      <c r="FS7" s="55"/>
      <c r="FT7" s="55"/>
      <c r="FU7" s="55"/>
      <c r="FV7" s="55"/>
      <c r="FW7" s="55"/>
      <c r="FX7" s="55"/>
      <c r="FY7" s="55"/>
      <c r="FZ7" s="55"/>
      <c r="GA7" s="55"/>
      <c r="GB7" s="56"/>
      <c r="GC7" s="55"/>
      <c r="GD7" s="55"/>
      <c r="GE7" s="55"/>
      <c r="GF7" s="55"/>
      <c r="GG7" s="55"/>
      <c r="GH7" s="55"/>
      <c r="GI7" s="55"/>
      <c r="GJ7" s="55"/>
      <c r="GK7" s="55"/>
      <c r="GL7" s="56"/>
      <c r="GM7" s="55"/>
      <c r="GN7" s="55"/>
      <c r="GO7" s="55"/>
      <c r="GP7" s="55"/>
      <c r="GQ7" s="55"/>
      <c r="GR7" s="55"/>
      <c r="GS7" s="55"/>
      <c r="GT7" s="55"/>
      <c r="GU7" s="55"/>
      <c r="GV7" s="56"/>
      <c r="GW7" s="55"/>
      <c r="GX7" s="55"/>
      <c r="GY7" s="55"/>
      <c r="GZ7" s="55"/>
      <c r="HA7" s="55"/>
      <c r="HB7" s="55"/>
      <c r="HC7" s="55"/>
      <c r="HD7" s="55"/>
      <c r="HE7" s="55"/>
      <c r="HF7" s="56"/>
      <c r="HG7" s="55"/>
      <c r="HH7" s="55"/>
      <c r="HI7" s="55"/>
      <c r="HJ7" s="55"/>
      <c r="HK7" s="55"/>
      <c r="HL7" s="55"/>
      <c r="HM7" s="55"/>
      <c r="HN7" s="55"/>
      <c r="HO7" s="55"/>
      <c r="HP7" s="56"/>
      <c r="HQ7" s="55"/>
      <c r="HR7" s="55"/>
      <c r="HS7" s="55"/>
      <c r="HT7" s="55"/>
      <c r="HU7" s="55"/>
      <c r="HV7" s="55"/>
      <c r="HW7" s="55"/>
      <c r="HX7" s="55"/>
      <c r="HY7" s="55"/>
      <c r="HZ7" s="56"/>
      <c r="IA7" s="55"/>
      <c r="IB7" s="55"/>
      <c r="IC7" s="55"/>
      <c r="ID7" s="55"/>
      <c r="IE7" s="55"/>
      <c r="IF7" s="55"/>
      <c r="IG7" s="55"/>
      <c r="IH7" s="55"/>
      <c r="II7" s="55"/>
      <c r="IJ7" s="56"/>
      <c r="IK7" s="55"/>
      <c r="IL7" s="55"/>
      <c r="IM7" s="55"/>
      <c r="IN7" s="55"/>
      <c r="IO7" s="55"/>
      <c r="IP7" s="55"/>
      <c r="IQ7" s="55"/>
      <c r="IR7" s="55"/>
      <c r="IS7" s="55"/>
      <c r="IT7" s="56"/>
      <c r="IU7" s="55"/>
      <c r="IV7" s="55"/>
      <c r="IW7" s="55"/>
      <c r="IX7" s="55"/>
      <c r="IY7" s="55"/>
      <c r="IZ7" s="55"/>
      <c r="JA7" s="55"/>
      <c r="JB7" s="55"/>
      <c r="JC7" s="55"/>
      <c r="JD7" s="56"/>
      <c r="JE7" s="55"/>
      <c r="JF7" s="55"/>
      <c r="JG7" s="55"/>
      <c r="JH7" s="55"/>
      <c r="JI7" s="55"/>
      <c r="JJ7" s="55"/>
      <c r="JK7" s="55"/>
      <c r="JL7" s="56"/>
      <c r="JM7" s="55"/>
      <c r="JN7" s="55"/>
      <c r="JO7" s="55"/>
      <c r="JP7" s="55"/>
      <c r="JQ7" s="57"/>
    </row>
    <row r="8" spans="2:277" ht="15.75" customHeight="1">
      <c r="B8" s="58" t="s">
        <v>49</v>
      </c>
      <c r="C8" s="107">
        <v>0</v>
      </c>
      <c r="D8" s="59">
        <f t="shared" ref="D8:JQ8" si="6">+C9</f>
        <v>0</v>
      </c>
      <c r="E8" s="59">
        <f t="shared" si="6"/>
        <v>0</v>
      </c>
      <c r="F8" s="59">
        <f t="shared" si="6"/>
        <v>0</v>
      </c>
      <c r="G8" s="59">
        <f t="shared" si="6"/>
        <v>0</v>
      </c>
      <c r="H8" s="59">
        <f t="shared" si="6"/>
        <v>0</v>
      </c>
      <c r="I8" s="59">
        <f t="shared" si="6"/>
        <v>0</v>
      </c>
      <c r="J8" s="59">
        <f t="shared" si="6"/>
        <v>0</v>
      </c>
      <c r="K8" s="59">
        <f t="shared" si="6"/>
        <v>0</v>
      </c>
      <c r="L8" s="59">
        <f t="shared" si="6"/>
        <v>0</v>
      </c>
      <c r="M8" s="59">
        <f t="shared" si="6"/>
        <v>0</v>
      </c>
      <c r="N8" s="59">
        <f t="shared" si="6"/>
        <v>0</v>
      </c>
      <c r="O8" s="59">
        <f t="shared" si="6"/>
        <v>0</v>
      </c>
      <c r="P8" s="59">
        <f t="shared" si="6"/>
        <v>0</v>
      </c>
      <c r="Q8" s="59">
        <f t="shared" si="6"/>
        <v>0</v>
      </c>
      <c r="R8" s="59">
        <f t="shared" si="6"/>
        <v>0</v>
      </c>
      <c r="S8" s="59">
        <f t="shared" si="6"/>
        <v>0</v>
      </c>
      <c r="T8" s="59">
        <f t="shared" si="6"/>
        <v>0</v>
      </c>
      <c r="U8" s="59">
        <f t="shared" si="6"/>
        <v>0</v>
      </c>
      <c r="V8" s="59">
        <f t="shared" si="6"/>
        <v>0</v>
      </c>
      <c r="W8" s="59">
        <f t="shared" si="6"/>
        <v>0</v>
      </c>
      <c r="X8" s="59">
        <f t="shared" si="6"/>
        <v>0</v>
      </c>
      <c r="Y8" s="59">
        <f t="shared" si="6"/>
        <v>0</v>
      </c>
      <c r="Z8" s="59">
        <f t="shared" si="6"/>
        <v>0</v>
      </c>
      <c r="AA8" s="59">
        <f t="shared" si="6"/>
        <v>0</v>
      </c>
      <c r="AB8" s="59">
        <f t="shared" si="6"/>
        <v>366.92</v>
      </c>
      <c r="AC8" s="59">
        <f t="shared" si="6"/>
        <v>343.61</v>
      </c>
      <c r="AD8" s="59">
        <f t="shared" si="6"/>
        <v>321.06</v>
      </c>
      <c r="AE8" s="59">
        <f t="shared" si="6"/>
        <v>315.64999999999998</v>
      </c>
      <c r="AF8" s="59">
        <f t="shared" si="6"/>
        <v>290.23999999999995</v>
      </c>
      <c r="AG8" s="59">
        <f t="shared" si="6"/>
        <v>271.83999999999997</v>
      </c>
      <c r="AH8" s="59">
        <f t="shared" si="6"/>
        <v>262.2</v>
      </c>
      <c r="AI8" s="59">
        <f t="shared" si="6"/>
        <v>207.47000000000003</v>
      </c>
      <c r="AJ8" s="59">
        <f t="shared" si="6"/>
        <v>101.47000000000003</v>
      </c>
      <c r="AK8" s="59">
        <f t="shared" si="6"/>
        <v>101.47000000000003</v>
      </c>
      <c r="AL8" s="59">
        <f t="shared" si="6"/>
        <v>0.47000000000002728</v>
      </c>
      <c r="AM8" s="59">
        <f t="shared" si="6"/>
        <v>0.47000000000002728</v>
      </c>
      <c r="AN8" s="59">
        <f t="shared" si="6"/>
        <v>-66.429999999999978</v>
      </c>
      <c r="AO8" s="59">
        <f t="shared" si="6"/>
        <v>-89.069999999999979</v>
      </c>
      <c r="AP8" s="59">
        <f t="shared" si="6"/>
        <v>-89.069999999999979</v>
      </c>
      <c r="AQ8" s="59">
        <f t="shared" si="6"/>
        <v>-96.069999999999979</v>
      </c>
      <c r="AR8" s="59">
        <f t="shared" si="6"/>
        <v>-113.97999999999999</v>
      </c>
      <c r="AS8" s="59">
        <f t="shared" si="6"/>
        <v>-127.49</v>
      </c>
      <c r="AT8" s="59">
        <f t="shared" si="6"/>
        <v>-131.49</v>
      </c>
      <c r="AU8" s="59">
        <f t="shared" si="6"/>
        <v>773.37</v>
      </c>
      <c r="AV8" s="59">
        <f t="shared" si="6"/>
        <v>746.67</v>
      </c>
      <c r="AW8" s="59">
        <f t="shared" si="6"/>
        <v>694.71999999999991</v>
      </c>
      <c r="AX8" s="59">
        <f t="shared" si="6"/>
        <v>487.13999999999993</v>
      </c>
      <c r="AY8" s="59">
        <f t="shared" si="6"/>
        <v>487.13999999999993</v>
      </c>
      <c r="AZ8" s="59">
        <f t="shared" si="6"/>
        <v>437.63999999999993</v>
      </c>
      <c r="BA8" s="59">
        <f t="shared" si="6"/>
        <v>432.69999999999993</v>
      </c>
      <c r="BB8" s="59">
        <f t="shared" si="6"/>
        <v>421.68999999999994</v>
      </c>
      <c r="BC8" s="59">
        <f t="shared" si="6"/>
        <v>421.68999999999994</v>
      </c>
      <c r="BD8" s="59">
        <f t="shared" si="6"/>
        <v>418.98999999999995</v>
      </c>
      <c r="BE8" s="59">
        <f t="shared" si="6"/>
        <v>395.18999999999994</v>
      </c>
      <c r="BF8" s="59">
        <f t="shared" si="6"/>
        <v>373.18999999999994</v>
      </c>
      <c r="BG8" s="59">
        <f t="shared" si="6"/>
        <v>659.18999999999994</v>
      </c>
      <c r="BH8" s="59">
        <f t="shared" si="6"/>
        <v>644.18999999999994</v>
      </c>
      <c r="BI8" s="59">
        <f t="shared" si="6"/>
        <v>597.18999999999994</v>
      </c>
      <c r="BJ8" s="59">
        <f t="shared" si="6"/>
        <v>597.18999999999994</v>
      </c>
      <c r="BK8" s="59">
        <f t="shared" si="6"/>
        <v>594.01</v>
      </c>
      <c r="BL8" s="59">
        <f t="shared" si="6"/>
        <v>594.01</v>
      </c>
      <c r="BM8" s="59">
        <f t="shared" si="6"/>
        <v>594.01</v>
      </c>
      <c r="BN8" s="59">
        <f t="shared" si="6"/>
        <v>524.01</v>
      </c>
      <c r="BO8" s="59">
        <f t="shared" si="6"/>
        <v>510.01</v>
      </c>
      <c r="BP8" s="59">
        <f t="shared" si="6"/>
        <v>500.68</v>
      </c>
      <c r="BQ8" s="59">
        <f t="shared" si="6"/>
        <v>372.90000000000003</v>
      </c>
      <c r="BR8" s="59">
        <f t="shared" si="6"/>
        <v>372.90000000000003</v>
      </c>
      <c r="BS8" s="59">
        <f t="shared" si="6"/>
        <v>368.39000000000004</v>
      </c>
      <c r="BT8" s="59">
        <f t="shared" si="6"/>
        <v>322.63000000000005</v>
      </c>
      <c r="BU8" s="59">
        <f t="shared" si="6"/>
        <v>267.63000000000005</v>
      </c>
      <c r="BV8" s="59">
        <f t="shared" si="6"/>
        <v>251.43000000000006</v>
      </c>
      <c r="BW8" s="59">
        <f t="shared" si="6"/>
        <v>240.71000000000006</v>
      </c>
      <c r="BX8" s="59">
        <f t="shared" si="6"/>
        <v>188.46000000000006</v>
      </c>
      <c r="BY8" s="59">
        <f t="shared" si="6"/>
        <v>188.46000000000006</v>
      </c>
      <c r="BZ8" s="59">
        <f t="shared" si="6"/>
        <v>153.46000000000006</v>
      </c>
      <c r="CA8" s="59">
        <f t="shared" si="6"/>
        <v>-69.539999999999935</v>
      </c>
      <c r="CB8" s="59">
        <f t="shared" si="6"/>
        <v>1306.6600000000001</v>
      </c>
      <c r="CC8" s="59">
        <f t="shared" si="6"/>
        <v>1306.6600000000001</v>
      </c>
      <c r="CD8" s="59">
        <f t="shared" si="6"/>
        <v>1235.76</v>
      </c>
      <c r="CE8" s="59">
        <f t="shared" si="6"/>
        <v>1235.76</v>
      </c>
      <c r="CF8" s="59">
        <f t="shared" si="6"/>
        <v>1231.76</v>
      </c>
      <c r="CG8" s="59">
        <f t="shared" si="6"/>
        <v>596.76</v>
      </c>
      <c r="CH8" s="59">
        <f t="shared" si="6"/>
        <v>471.26</v>
      </c>
      <c r="CI8" s="59">
        <f t="shared" si="6"/>
        <v>467.58</v>
      </c>
      <c r="CJ8" s="59">
        <f t="shared" si="6"/>
        <v>172.07999999999998</v>
      </c>
      <c r="CK8" s="59">
        <f t="shared" si="6"/>
        <v>172.07999999999998</v>
      </c>
      <c r="CL8" s="59">
        <f t="shared" si="6"/>
        <v>172.07999999999998</v>
      </c>
      <c r="CM8" s="59">
        <f t="shared" si="6"/>
        <v>172.07999999999998</v>
      </c>
      <c r="CN8" s="59">
        <f t="shared" si="6"/>
        <v>172.07999999999998</v>
      </c>
      <c r="CO8" s="59">
        <f t="shared" si="6"/>
        <v>172.07999999999998</v>
      </c>
      <c r="CP8" s="59">
        <f t="shared" si="6"/>
        <v>172.07999999999998</v>
      </c>
      <c r="CQ8" s="59">
        <f t="shared" si="6"/>
        <v>172.07999999999998</v>
      </c>
      <c r="CR8" s="59">
        <f t="shared" si="6"/>
        <v>172.07999999999998</v>
      </c>
      <c r="CS8" s="59">
        <f t="shared" si="6"/>
        <v>102.07999999999998</v>
      </c>
      <c r="CT8" s="59">
        <f t="shared" si="6"/>
        <v>102.07999999999998</v>
      </c>
      <c r="CU8" s="59">
        <f t="shared" si="6"/>
        <v>102.07999999999998</v>
      </c>
      <c r="CV8" s="59">
        <f t="shared" si="6"/>
        <v>52.079999999999984</v>
      </c>
      <c r="CW8" s="59">
        <f t="shared" si="6"/>
        <v>52.079999999999984</v>
      </c>
      <c r="CX8" s="59">
        <f t="shared" si="6"/>
        <v>52.079999999999984</v>
      </c>
      <c r="CY8" s="59">
        <f t="shared" si="6"/>
        <v>52.079999999999984</v>
      </c>
      <c r="CZ8" s="59">
        <f t="shared" si="6"/>
        <v>52.079999999999984</v>
      </c>
      <c r="DA8" s="59">
        <f t="shared" si="6"/>
        <v>52.079999999999984</v>
      </c>
      <c r="DB8" s="59">
        <f t="shared" si="6"/>
        <v>52.079999999999984</v>
      </c>
      <c r="DC8" s="59">
        <f t="shared" si="6"/>
        <v>52.079999999999984</v>
      </c>
      <c r="DD8" s="59">
        <f t="shared" si="6"/>
        <v>52.079999999999984</v>
      </c>
      <c r="DE8" s="59">
        <f t="shared" si="6"/>
        <v>52.079999999999984</v>
      </c>
      <c r="DF8" s="59">
        <f t="shared" si="6"/>
        <v>52.079999999999984</v>
      </c>
      <c r="DG8" s="59">
        <f t="shared" si="6"/>
        <v>52.079999999999984</v>
      </c>
      <c r="DH8" s="59">
        <f t="shared" si="6"/>
        <v>52.079999999999984</v>
      </c>
      <c r="DI8" s="59">
        <f t="shared" si="6"/>
        <v>52.079999999999984</v>
      </c>
      <c r="DJ8" s="59">
        <f t="shared" si="6"/>
        <v>52.079999999999984</v>
      </c>
      <c r="DK8" s="59">
        <f t="shared" si="6"/>
        <v>52.079999999999984</v>
      </c>
      <c r="DL8" s="59">
        <f t="shared" si="6"/>
        <v>52.079999999999984</v>
      </c>
      <c r="DM8" s="59">
        <f t="shared" si="6"/>
        <v>52.079999999999984</v>
      </c>
      <c r="DN8" s="59">
        <f t="shared" si="6"/>
        <v>52.079999999999984</v>
      </c>
      <c r="DO8" s="59">
        <f t="shared" si="6"/>
        <v>52.079999999999984</v>
      </c>
      <c r="DP8" s="59">
        <f t="shared" si="6"/>
        <v>52.079999999999984</v>
      </c>
      <c r="DQ8" s="59">
        <f t="shared" si="6"/>
        <v>52.079999999999984</v>
      </c>
      <c r="DR8" s="59">
        <f t="shared" si="6"/>
        <v>52.079999999999984</v>
      </c>
      <c r="DS8" s="59">
        <f t="shared" si="6"/>
        <v>52.079999999999984</v>
      </c>
      <c r="DT8" s="59">
        <f t="shared" si="6"/>
        <v>52.079999999999984</v>
      </c>
      <c r="DU8" s="59">
        <f t="shared" si="6"/>
        <v>52.079999999999984</v>
      </c>
      <c r="DV8" s="59">
        <f t="shared" si="6"/>
        <v>52.079999999999984</v>
      </c>
      <c r="DW8" s="59">
        <f t="shared" si="6"/>
        <v>52.079999999999984</v>
      </c>
      <c r="DX8" s="59">
        <f t="shared" si="6"/>
        <v>52.079999999999984</v>
      </c>
      <c r="DY8" s="59">
        <f t="shared" si="6"/>
        <v>52.079999999999984</v>
      </c>
      <c r="DZ8" s="59">
        <f t="shared" si="6"/>
        <v>52.079999999999984</v>
      </c>
      <c r="EA8" s="59">
        <f t="shared" si="6"/>
        <v>52.079999999999984</v>
      </c>
      <c r="EB8" s="59">
        <f t="shared" si="6"/>
        <v>52.079999999999984</v>
      </c>
      <c r="EC8" s="59">
        <f t="shared" si="6"/>
        <v>52.079999999999984</v>
      </c>
      <c r="ED8" s="59">
        <f t="shared" si="6"/>
        <v>52.079999999999984</v>
      </c>
      <c r="EE8" s="59">
        <f t="shared" si="6"/>
        <v>52.079999999999984</v>
      </c>
      <c r="EF8" s="59">
        <f t="shared" si="6"/>
        <v>52.079999999999984</v>
      </c>
      <c r="EG8" s="59">
        <f t="shared" si="6"/>
        <v>52.079999999999984</v>
      </c>
      <c r="EH8" s="59">
        <f t="shared" si="6"/>
        <v>52.079999999999984</v>
      </c>
      <c r="EI8" s="59">
        <f t="shared" si="6"/>
        <v>52.079999999999984</v>
      </c>
      <c r="EJ8" s="59">
        <f t="shared" si="6"/>
        <v>52.079999999999984</v>
      </c>
      <c r="EK8" s="59">
        <f t="shared" si="6"/>
        <v>52.079999999999984</v>
      </c>
      <c r="EL8" s="59">
        <f t="shared" si="6"/>
        <v>52.079999999999984</v>
      </c>
      <c r="EM8" s="59">
        <f t="shared" si="6"/>
        <v>52.079999999999984</v>
      </c>
      <c r="EN8" s="59">
        <f t="shared" si="6"/>
        <v>52.079999999999984</v>
      </c>
      <c r="EO8" s="59">
        <f t="shared" si="6"/>
        <v>52.079999999999984</v>
      </c>
      <c r="EP8" s="59">
        <f t="shared" si="6"/>
        <v>52.079999999999984</v>
      </c>
      <c r="EQ8" s="59">
        <f t="shared" si="6"/>
        <v>52.079999999999984</v>
      </c>
      <c r="ER8" s="59">
        <f t="shared" si="6"/>
        <v>52.079999999999984</v>
      </c>
      <c r="ES8" s="59">
        <f t="shared" si="6"/>
        <v>52.079999999999984</v>
      </c>
      <c r="ET8" s="59">
        <f t="shared" si="6"/>
        <v>52.079999999999984</v>
      </c>
      <c r="EU8" s="59">
        <f t="shared" si="6"/>
        <v>52.079999999999984</v>
      </c>
      <c r="EV8" s="59">
        <f t="shared" si="6"/>
        <v>52.079999999999984</v>
      </c>
      <c r="EW8" s="59">
        <f t="shared" si="6"/>
        <v>52.079999999999984</v>
      </c>
      <c r="EX8" s="59">
        <f t="shared" si="6"/>
        <v>52.079999999999984</v>
      </c>
      <c r="EY8" s="59">
        <f t="shared" si="6"/>
        <v>52.079999999999984</v>
      </c>
      <c r="EZ8" s="59">
        <f t="shared" si="6"/>
        <v>52.079999999999984</v>
      </c>
      <c r="FA8" s="59">
        <f t="shared" si="6"/>
        <v>52.079999999999984</v>
      </c>
      <c r="FB8" s="59">
        <f t="shared" si="6"/>
        <v>52.079999999999984</v>
      </c>
      <c r="FC8" s="59">
        <f t="shared" si="6"/>
        <v>52.079999999999984</v>
      </c>
      <c r="FD8" s="59">
        <f t="shared" si="6"/>
        <v>52.079999999999984</v>
      </c>
      <c r="FE8" s="59">
        <f t="shared" si="6"/>
        <v>52.079999999999984</v>
      </c>
      <c r="FF8" s="59">
        <f t="shared" si="6"/>
        <v>52.079999999999984</v>
      </c>
      <c r="FG8" s="59">
        <f t="shared" si="6"/>
        <v>52.079999999999984</v>
      </c>
      <c r="FH8" s="59">
        <f t="shared" si="6"/>
        <v>52.079999999999984</v>
      </c>
      <c r="FI8" s="59">
        <f t="shared" si="6"/>
        <v>52.079999999999984</v>
      </c>
      <c r="FJ8" s="59">
        <f t="shared" si="6"/>
        <v>52.079999999999984</v>
      </c>
      <c r="FK8" s="59">
        <f t="shared" si="6"/>
        <v>52.079999999999984</v>
      </c>
      <c r="FL8" s="59">
        <f t="shared" si="6"/>
        <v>52.079999999999984</v>
      </c>
      <c r="FM8" s="59">
        <f t="shared" si="6"/>
        <v>52.079999999999984</v>
      </c>
      <c r="FN8" s="59">
        <f t="shared" si="6"/>
        <v>52.079999999999984</v>
      </c>
      <c r="FO8" s="59">
        <f t="shared" si="6"/>
        <v>52.079999999999984</v>
      </c>
      <c r="FP8" s="59">
        <f t="shared" si="6"/>
        <v>52.079999999999984</v>
      </c>
      <c r="FQ8" s="59">
        <f t="shared" si="6"/>
        <v>52.079999999999984</v>
      </c>
      <c r="FR8" s="59">
        <f t="shared" si="6"/>
        <v>52.079999999999984</v>
      </c>
      <c r="FS8" s="59">
        <f t="shared" si="6"/>
        <v>52.079999999999984</v>
      </c>
      <c r="FT8" s="59">
        <f t="shared" si="6"/>
        <v>52.079999999999984</v>
      </c>
      <c r="FU8" s="59">
        <f t="shared" si="6"/>
        <v>52.079999999999984</v>
      </c>
      <c r="FV8" s="59">
        <f t="shared" si="6"/>
        <v>52.079999999999984</v>
      </c>
      <c r="FW8" s="59">
        <f t="shared" si="6"/>
        <v>52.079999999999984</v>
      </c>
      <c r="FX8" s="59">
        <f t="shared" si="6"/>
        <v>52.079999999999984</v>
      </c>
      <c r="FY8" s="59">
        <f t="shared" si="6"/>
        <v>52.079999999999984</v>
      </c>
      <c r="FZ8" s="59">
        <f t="shared" si="6"/>
        <v>52.079999999999984</v>
      </c>
      <c r="GA8" s="59">
        <f t="shared" si="6"/>
        <v>52.079999999999984</v>
      </c>
      <c r="GB8" s="59">
        <f t="shared" si="6"/>
        <v>52.079999999999984</v>
      </c>
      <c r="GC8" s="59">
        <f t="shared" si="6"/>
        <v>52.079999999999984</v>
      </c>
      <c r="GD8" s="59">
        <f t="shared" si="6"/>
        <v>52.079999999999984</v>
      </c>
      <c r="GE8" s="59">
        <f t="shared" si="6"/>
        <v>52.079999999999984</v>
      </c>
      <c r="GF8" s="59">
        <f t="shared" si="6"/>
        <v>52.079999999999984</v>
      </c>
      <c r="GG8" s="59">
        <f t="shared" si="6"/>
        <v>52.079999999999984</v>
      </c>
      <c r="GH8" s="59">
        <f t="shared" si="6"/>
        <v>52.079999999999984</v>
      </c>
      <c r="GI8" s="59">
        <f t="shared" si="6"/>
        <v>52.079999999999984</v>
      </c>
      <c r="GJ8" s="59">
        <f t="shared" si="6"/>
        <v>52.079999999999984</v>
      </c>
      <c r="GK8" s="59">
        <f t="shared" si="6"/>
        <v>52.079999999999984</v>
      </c>
      <c r="GL8" s="59">
        <f t="shared" si="6"/>
        <v>52.079999999999984</v>
      </c>
      <c r="GM8" s="59">
        <f t="shared" si="6"/>
        <v>52.079999999999984</v>
      </c>
      <c r="GN8" s="59">
        <f t="shared" si="6"/>
        <v>52.079999999999984</v>
      </c>
      <c r="GO8" s="59">
        <f t="shared" si="6"/>
        <v>52.079999999999984</v>
      </c>
      <c r="GP8" s="59">
        <f t="shared" si="6"/>
        <v>52.079999999999984</v>
      </c>
      <c r="GQ8" s="59">
        <f t="shared" si="6"/>
        <v>52.079999999999984</v>
      </c>
      <c r="GR8" s="59">
        <f t="shared" si="6"/>
        <v>52.079999999999984</v>
      </c>
      <c r="GS8" s="59">
        <f t="shared" si="6"/>
        <v>52.079999999999984</v>
      </c>
      <c r="GT8" s="59">
        <f t="shared" si="6"/>
        <v>52.079999999999984</v>
      </c>
      <c r="GU8" s="59">
        <f t="shared" si="6"/>
        <v>52.079999999999984</v>
      </c>
      <c r="GV8" s="59">
        <f t="shared" si="6"/>
        <v>52.079999999999984</v>
      </c>
      <c r="GW8" s="59">
        <f t="shared" si="6"/>
        <v>52.079999999999984</v>
      </c>
      <c r="GX8" s="59">
        <f t="shared" si="6"/>
        <v>52.079999999999984</v>
      </c>
      <c r="GY8" s="59">
        <f t="shared" si="6"/>
        <v>52.079999999999984</v>
      </c>
      <c r="GZ8" s="59">
        <f t="shared" si="6"/>
        <v>52.079999999999984</v>
      </c>
      <c r="HA8" s="59">
        <f t="shared" si="6"/>
        <v>52.079999999999984</v>
      </c>
      <c r="HB8" s="59">
        <f t="shared" si="6"/>
        <v>52.079999999999984</v>
      </c>
      <c r="HC8" s="59">
        <f t="shared" si="6"/>
        <v>52.079999999999984</v>
      </c>
      <c r="HD8" s="59">
        <f t="shared" si="6"/>
        <v>52.079999999999984</v>
      </c>
      <c r="HE8" s="59">
        <f t="shared" si="6"/>
        <v>52.079999999999984</v>
      </c>
      <c r="HF8" s="59">
        <f t="shared" si="6"/>
        <v>52.079999999999984</v>
      </c>
      <c r="HG8" s="59">
        <f t="shared" si="6"/>
        <v>52.079999999999984</v>
      </c>
      <c r="HH8" s="59">
        <f t="shared" si="6"/>
        <v>52.079999999999984</v>
      </c>
      <c r="HI8" s="59">
        <f t="shared" si="6"/>
        <v>52.079999999999984</v>
      </c>
      <c r="HJ8" s="59">
        <f t="shared" si="6"/>
        <v>52.079999999999984</v>
      </c>
      <c r="HK8" s="59">
        <f t="shared" si="6"/>
        <v>52.079999999999984</v>
      </c>
      <c r="HL8" s="59">
        <f t="shared" si="6"/>
        <v>52.079999999999984</v>
      </c>
      <c r="HM8" s="59">
        <f t="shared" si="6"/>
        <v>52.079999999999984</v>
      </c>
      <c r="HN8" s="59">
        <f t="shared" si="6"/>
        <v>52.079999999999984</v>
      </c>
      <c r="HO8" s="59">
        <f t="shared" si="6"/>
        <v>52.079999999999984</v>
      </c>
      <c r="HP8" s="59">
        <f t="shared" si="6"/>
        <v>52.079999999999984</v>
      </c>
      <c r="HQ8" s="59">
        <f t="shared" si="6"/>
        <v>52.079999999999984</v>
      </c>
      <c r="HR8" s="59">
        <f t="shared" si="6"/>
        <v>52.079999999999984</v>
      </c>
      <c r="HS8" s="59">
        <f t="shared" si="6"/>
        <v>52.079999999999984</v>
      </c>
      <c r="HT8" s="59">
        <f t="shared" si="6"/>
        <v>52.079999999999984</v>
      </c>
      <c r="HU8" s="59">
        <f t="shared" si="6"/>
        <v>52.079999999999984</v>
      </c>
      <c r="HV8" s="59">
        <f t="shared" si="6"/>
        <v>52.079999999999984</v>
      </c>
      <c r="HW8" s="59">
        <f t="shared" si="6"/>
        <v>52.079999999999984</v>
      </c>
      <c r="HX8" s="59">
        <f t="shared" si="6"/>
        <v>52.079999999999984</v>
      </c>
      <c r="HY8" s="59">
        <f t="shared" si="6"/>
        <v>52.079999999999984</v>
      </c>
      <c r="HZ8" s="59">
        <f t="shared" si="6"/>
        <v>52.079999999999984</v>
      </c>
      <c r="IA8" s="59">
        <f t="shared" si="6"/>
        <v>52.079999999999984</v>
      </c>
      <c r="IB8" s="59">
        <f t="shared" si="6"/>
        <v>52.079999999999984</v>
      </c>
      <c r="IC8" s="59">
        <f t="shared" si="6"/>
        <v>52.079999999999984</v>
      </c>
      <c r="ID8" s="59">
        <f t="shared" si="6"/>
        <v>52.079999999999984</v>
      </c>
      <c r="IE8" s="59">
        <f t="shared" si="6"/>
        <v>52.079999999999984</v>
      </c>
      <c r="IF8" s="59">
        <f t="shared" si="6"/>
        <v>52.079999999999984</v>
      </c>
      <c r="IG8" s="59">
        <f t="shared" si="6"/>
        <v>52.079999999999984</v>
      </c>
      <c r="IH8" s="59">
        <f t="shared" si="6"/>
        <v>52.079999999999984</v>
      </c>
      <c r="II8" s="59">
        <f t="shared" si="6"/>
        <v>52.079999999999984</v>
      </c>
      <c r="IJ8" s="59">
        <f t="shared" si="6"/>
        <v>52.079999999999984</v>
      </c>
      <c r="IK8" s="59">
        <f t="shared" si="6"/>
        <v>52.079999999999984</v>
      </c>
      <c r="IL8" s="59">
        <f t="shared" si="6"/>
        <v>52.079999999999984</v>
      </c>
      <c r="IM8" s="59">
        <f t="shared" si="6"/>
        <v>52.079999999999984</v>
      </c>
      <c r="IN8" s="59">
        <f t="shared" si="6"/>
        <v>52.079999999999984</v>
      </c>
      <c r="IO8" s="59">
        <f t="shared" si="6"/>
        <v>52.079999999999984</v>
      </c>
      <c r="IP8" s="59">
        <f t="shared" si="6"/>
        <v>52.079999999999984</v>
      </c>
      <c r="IQ8" s="59">
        <f t="shared" si="6"/>
        <v>52.079999999999984</v>
      </c>
      <c r="IR8" s="59">
        <f t="shared" si="6"/>
        <v>52.079999999999984</v>
      </c>
      <c r="IS8" s="59">
        <f t="shared" si="6"/>
        <v>52.079999999999984</v>
      </c>
      <c r="IT8" s="59">
        <f t="shared" si="6"/>
        <v>52.079999999999984</v>
      </c>
      <c r="IU8" s="59">
        <f t="shared" si="6"/>
        <v>52.079999999999984</v>
      </c>
      <c r="IV8" s="59">
        <f t="shared" si="6"/>
        <v>52.079999999999984</v>
      </c>
      <c r="IW8" s="59">
        <f t="shared" si="6"/>
        <v>52.079999999999984</v>
      </c>
      <c r="IX8" s="59">
        <f t="shared" si="6"/>
        <v>52.079999999999984</v>
      </c>
      <c r="IY8" s="59">
        <f t="shared" ref="IY8:JQ8" si="7">+IX9</f>
        <v>52.079999999999984</v>
      </c>
      <c r="IZ8" s="59">
        <f t="shared" si="7"/>
        <v>52.079999999999984</v>
      </c>
      <c r="JA8" s="59">
        <f t="shared" si="7"/>
        <v>52.079999999999984</v>
      </c>
      <c r="JB8" s="59">
        <f t="shared" si="7"/>
        <v>52.079999999999984</v>
      </c>
      <c r="JC8" s="59">
        <f t="shared" si="7"/>
        <v>52.079999999999984</v>
      </c>
      <c r="JD8" s="59">
        <f t="shared" si="7"/>
        <v>52.079999999999984</v>
      </c>
      <c r="JE8" s="59">
        <f t="shared" si="7"/>
        <v>52.079999999999984</v>
      </c>
      <c r="JF8" s="59">
        <f t="shared" si="7"/>
        <v>52.079999999999984</v>
      </c>
      <c r="JG8" s="59">
        <f t="shared" si="7"/>
        <v>52.079999999999984</v>
      </c>
      <c r="JH8" s="59">
        <f t="shared" si="7"/>
        <v>52.079999999999984</v>
      </c>
      <c r="JI8" s="59">
        <f t="shared" si="7"/>
        <v>52.079999999999984</v>
      </c>
      <c r="JJ8" s="59">
        <f t="shared" si="7"/>
        <v>52.079999999999984</v>
      </c>
      <c r="JK8" s="59">
        <f t="shared" si="7"/>
        <v>52.079999999999984</v>
      </c>
      <c r="JL8" s="59">
        <f t="shared" si="7"/>
        <v>52.079999999999984</v>
      </c>
      <c r="JM8" s="59">
        <f t="shared" si="7"/>
        <v>52.079999999999984</v>
      </c>
      <c r="JN8" s="59">
        <f t="shared" si="7"/>
        <v>52.079999999999984</v>
      </c>
      <c r="JO8" s="59">
        <f t="shared" si="7"/>
        <v>52.079999999999984</v>
      </c>
      <c r="JP8" s="59">
        <f t="shared" si="7"/>
        <v>52.079999999999984</v>
      </c>
      <c r="JQ8" s="60">
        <f t="shared" si="7"/>
        <v>52.079999999999984</v>
      </c>
    </row>
    <row r="9" spans="2:277" ht="15.75" customHeight="1">
      <c r="B9" s="61" t="s">
        <v>50</v>
      </c>
      <c r="C9" s="108">
        <f t="shared" ref="C9:JQ9" si="8">+C8+SUM(C12:C17)-SUM(C19:C27)-SUM(C29:C33)-SUM(C35:C39)-SUM(C41:C52)-SUM(C54:C57)-SUM(C59:C61)-SUM(C63:C65)-SUM(C67:C70)-SUM(C72:C80)-SUM(C82:C85)-SUM(C87:C94)</f>
        <v>0</v>
      </c>
      <c r="D9" s="62">
        <f t="shared" si="8"/>
        <v>0</v>
      </c>
      <c r="E9" s="62">
        <f t="shared" si="8"/>
        <v>0</v>
      </c>
      <c r="F9" s="62">
        <f t="shared" si="8"/>
        <v>0</v>
      </c>
      <c r="G9" s="62">
        <f t="shared" si="8"/>
        <v>0</v>
      </c>
      <c r="H9" s="62">
        <f t="shared" si="8"/>
        <v>0</v>
      </c>
      <c r="I9" s="62">
        <f t="shared" si="8"/>
        <v>0</v>
      </c>
      <c r="J9" s="62">
        <f t="shared" si="8"/>
        <v>0</v>
      </c>
      <c r="K9" s="62">
        <f t="shared" si="8"/>
        <v>0</v>
      </c>
      <c r="L9" s="62">
        <f t="shared" si="8"/>
        <v>0</v>
      </c>
      <c r="M9" s="62">
        <f t="shared" si="8"/>
        <v>0</v>
      </c>
      <c r="N9" s="62">
        <f t="shared" si="8"/>
        <v>0</v>
      </c>
      <c r="O9" s="62">
        <f t="shared" si="8"/>
        <v>0</v>
      </c>
      <c r="P9" s="62">
        <f t="shared" si="8"/>
        <v>0</v>
      </c>
      <c r="Q9" s="62">
        <f t="shared" si="8"/>
        <v>0</v>
      </c>
      <c r="R9" s="62">
        <f t="shared" si="8"/>
        <v>0</v>
      </c>
      <c r="S9" s="62">
        <f t="shared" si="8"/>
        <v>0</v>
      </c>
      <c r="T9" s="62">
        <f t="shared" si="8"/>
        <v>0</v>
      </c>
      <c r="U9" s="62">
        <f t="shared" si="8"/>
        <v>0</v>
      </c>
      <c r="V9" s="62">
        <f t="shared" si="8"/>
        <v>0</v>
      </c>
      <c r="W9" s="62">
        <f t="shared" si="8"/>
        <v>0</v>
      </c>
      <c r="X9" s="62">
        <f t="shared" si="8"/>
        <v>0</v>
      </c>
      <c r="Y9" s="62">
        <f t="shared" si="8"/>
        <v>0</v>
      </c>
      <c r="Z9" s="62">
        <f t="shared" si="8"/>
        <v>0</v>
      </c>
      <c r="AA9" s="62">
        <f t="shared" si="8"/>
        <v>366.92</v>
      </c>
      <c r="AB9" s="62">
        <f t="shared" si="8"/>
        <v>343.61</v>
      </c>
      <c r="AC9" s="62">
        <f t="shared" si="8"/>
        <v>321.06</v>
      </c>
      <c r="AD9" s="62">
        <f t="shared" si="8"/>
        <v>315.64999999999998</v>
      </c>
      <c r="AE9" s="62">
        <f t="shared" si="8"/>
        <v>290.23999999999995</v>
      </c>
      <c r="AF9" s="62">
        <f t="shared" si="8"/>
        <v>271.83999999999997</v>
      </c>
      <c r="AG9" s="62">
        <f t="shared" si="8"/>
        <v>262.2</v>
      </c>
      <c r="AH9" s="62">
        <f t="shared" si="8"/>
        <v>207.47000000000003</v>
      </c>
      <c r="AI9" s="62">
        <f t="shared" si="8"/>
        <v>101.47000000000003</v>
      </c>
      <c r="AJ9" s="62">
        <f t="shared" si="8"/>
        <v>101.47000000000003</v>
      </c>
      <c r="AK9" s="62">
        <f t="shared" si="8"/>
        <v>0.47000000000002728</v>
      </c>
      <c r="AL9" s="62">
        <f t="shared" si="8"/>
        <v>0.47000000000002728</v>
      </c>
      <c r="AM9" s="62">
        <f t="shared" si="8"/>
        <v>-66.429999999999978</v>
      </c>
      <c r="AN9" s="62">
        <f t="shared" si="8"/>
        <v>-89.069999999999979</v>
      </c>
      <c r="AO9" s="62">
        <f t="shared" si="8"/>
        <v>-89.069999999999979</v>
      </c>
      <c r="AP9" s="62">
        <f t="shared" si="8"/>
        <v>-96.069999999999979</v>
      </c>
      <c r="AQ9" s="62">
        <f t="shared" si="8"/>
        <v>-113.97999999999999</v>
      </c>
      <c r="AR9" s="62">
        <f t="shared" si="8"/>
        <v>-127.49</v>
      </c>
      <c r="AS9" s="62">
        <f t="shared" si="8"/>
        <v>-131.49</v>
      </c>
      <c r="AT9" s="62">
        <f t="shared" si="8"/>
        <v>773.37</v>
      </c>
      <c r="AU9" s="62">
        <f t="shared" si="8"/>
        <v>746.67</v>
      </c>
      <c r="AV9" s="62">
        <f t="shared" si="8"/>
        <v>694.71999999999991</v>
      </c>
      <c r="AW9" s="62">
        <f t="shared" si="8"/>
        <v>487.13999999999993</v>
      </c>
      <c r="AX9" s="62">
        <f t="shared" si="8"/>
        <v>487.13999999999993</v>
      </c>
      <c r="AY9" s="62">
        <f t="shared" si="8"/>
        <v>437.63999999999993</v>
      </c>
      <c r="AZ9" s="62">
        <f t="shared" si="8"/>
        <v>432.69999999999993</v>
      </c>
      <c r="BA9" s="62">
        <f t="shared" si="8"/>
        <v>421.68999999999994</v>
      </c>
      <c r="BB9" s="62">
        <f t="shared" si="8"/>
        <v>421.68999999999994</v>
      </c>
      <c r="BC9" s="62">
        <f t="shared" si="8"/>
        <v>418.98999999999995</v>
      </c>
      <c r="BD9" s="62">
        <f t="shared" si="8"/>
        <v>395.18999999999994</v>
      </c>
      <c r="BE9" s="62">
        <f t="shared" si="8"/>
        <v>373.18999999999994</v>
      </c>
      <c r="BF9" s="62">
        <f t="shared" si="8"/>
        <v>659.18999999999994</v>
      </c>
      <c r="BG9" s="62">
        <f t="shared" si="8"/>
        <v>644.18999999999994</v>
      </c>
      <c r="BH9" s="62">
        <f t="shared" si="8"/>
        <v>597.18999999999994</v>
      </c>
      <c r="BI9" s="62">
        <f t="shared" si="8"/>
        <v>597.18999999999994</v>
      </c>
      <c r="BJ9" s="62">
        <f t="shared" si="8"/>
        <v>594.01</v>
      </c>
      <c r="BK9" s="62">
        <f t="shared" si="8"/>
        <v>594.01</v>
      </c>
      <c r="BL9" s="62">
        <f t="shared" si="8"/>
        <v>594.01</v>
      </c>
      <c r="BM9" s="62">
        <f t="shared" si="8"/>
        <v>524.01</v>
      </c>
      <c r="BN9" s="62">
        <f t="shared" si="8"/>
        <v>510.01</v>
      </c>
      <c r="BO9" s="62">
        <f t="shared" si="8"/>
        <v>500.68</v>
      </c>
      <c r="BP9" s="62">
        <f t="shared" si="8"/>
        <v>372.90000000000003</v>
      </c>
      <c r="BQ9" s="62">
        <f t="shared" si="8"/>
        <v>372.90000000000003</v>
      </c>
      <c r="BR9" s="62">
        <f t="shared" si="8"/>
        <v>368.39000000000004</v>
      </c>
      <c r="BS9" s="62">
        <f t="shared" si="8"/>
        <v>322.63000000000005</v>
      </c>
      <c r="BT9" s="62">
        <f t="shared" si="8"/>
        <v>267.63000000000005</v>
      </c>
      <c r="BU9" s="62">
        <f t="shared" si="8"/>
        <v>251.43000000000006</v>
      </c>
      <c r="BV9" s="62">
        <f t="shared" si="8"/>
        <v>240.71000000000006</v>
      </c>
      <c r="BW9" s="62">
        <f t="shared" si="8"/>
        <v>188.46000000000006</v>
      </c>
      <c r="BX9" s="62">
        <f t="shared" si="8"/>
        <v>188.46000000000006</v>
      </c>
      <c r="BY9" s="62">
        <f t="shared" si="8"/>
        <v>153.46000000000006</v>
      </c>
      <c r="BZ9" s="62">
        <f t="shared" si="8"/>
        <v>-69.539999999999935</v>
      </c>
      <c r="CA9" s="62">
        <f t="shared" si="8"/>
        <v>1306.6600000000001</v>
      </c>
      <c r="CB9" s="62">
        <f t="shared" si="8"/>
        <v>1306.6600000000001</v>
      </c>
      <c r="CC9" s="62">
        <f t="shared" si="8"/>
        <v>1235.76</v>
      </c>
      <c r="CD9" s="62">
        <f t="shared" si="8"/>
        <v>1235.76</v>
      </c>
      <c r="CE9" s="62">
        <f t="shared" si="8"/>
        <v>1231.76</v>
      </c>
      <c r="CF9" s="62">
        <f t="shared" si="8"/>
        <v>596.76</v>
      </c>
      <c r="CG9" s="62">
        <f t="shared" si="8"/>
        <v>471.26</v>
      </c>
      <c r="CH9" s="62">
        <f t="shared" si="8"/>
        <v>467.58</v>
      </c>
      <c r="CI9" s="62">
        <f t="shared" si="8"/>
        <v>172.07999999999998</v>
      </c>
      <c r="CJ9" s="62">
        <f t="shared" si="8"/>
        <v>172.07999999999998</v>
      </c>
      <c r="CK9" s="62">
        <f t="shared" si="8"/>
        <v>172.07999999999998</v>
      </c>
      <c r="CL9" s="62">
        <f t="shared" si="8"/>
        <v>172.07999999999998</v>
      </c>
      <c r="CM9" s="62">
        <f t="shared" si="8"/>
        <v>172.07999999999998</v>
      </c>
      <c r="CN9" s="62">
        <f t="shared" si="8"/>
        <v>172.07999999999998</v>
      </c>
      <c r="CO9" s="62">
        <f t="shared" si="8"/>
        <v>172.07999999999998</v>
      </c>
      <c r="CP9" s="62">
        <f t="shared" si="8"/>
        <v>172.07999999999998</v>
      </c>
      <c r="CQ9" s="62">
        <f t="shared" si="8"/>
        <v>172.07999999999998</v>
      </c>
      <c r="CR9" s="62">
        <f t="shared" si="8"/>
        <v>102.07999999999998</v>
      </c>
      <c r="CS9" s="62">
        <f t="shared" si="8"/>
        <v>102.07999999999998</v>
      </c>
      <c r="CT9" s="62">
        <f t="shared" si="8"/>
        <v>102.07999999999998</v>
      </c>
      <c r="CU9" s="62">
        <f t="shared" si="8"/>
        <v>52.079999999999984</v>
      </c>
      <c r="CV9" s="62">
        <f t="shared" si="8"/>
        <v>52.079999999999984</v>
      </c>
      <c r="CW9" s="62">
        <f t="shared" si="8"/>
        <v>52.079999999999984</v>
      </c>
      <c r="CX9" s="62">
        <f t="shared" si="8"/>
        <v>52.079999999999984</v>
      </c>
      <c r="CY9" s="62">
        <f t="shared" si="8"/>
        <v>52.079999999999984</v>
      </c>
      <c r="CZ9" s="62">
        <f t="shared" si="8"/>
        <v>52.079999999999984</v>
      </c>
      <c r="DA9" s="62">
        <f t="shared" si="8"/>
        <v>52.079999999999984</v>
      </c>
      <c r="DB9" s="62">
        <f t="shared" si="8"/>
        <v>52.079999999999984</v>
      </c>
      <c r="DC9" s="62">
        <f t="shared" si="8"/>
        <v>52.079999999999984</v>
      </c>
      <c r="DD9" s="62">
        <f t="shared" si="8"/>
        <v>52.079999999999984</v>
      </c>
      <c r="DE9" s="62">
        <f t="shared" si="8"/>
        <v>52.079999999999984</v>
      </c>
      <c r="DF9" s="62">
        <f t="shared" si="8"/>
        <v>52.079999999999984</v>
      </c>
      <c r="DG9" s="62">
        <f t="shared" si="8"/>
        <v>52.079999999999984</v>
      </c>
      <c r="DH9" s="62">
        <f t="shared" si="8"/>
        <v>52.079999999999984</v>
      </c>
      <c r="DI9" s="62">
        <f t="shared" si="8"/>
        <v>52.079999999999984</v>
      </c>
      <c r="DJ9" s="62">
        <f t="shared" si="8"/>
        <v>52.079999999999984</v>
      </c>
      <c r="DK9" s="62">
        <f t="shared" si="8"/>
        <v>52.079999999999984</v>
      </c>
      <c r="DL9" s="62">
        <f t="shared" si="8"/>
        <v>52.079999999999984</v>
      </c>
      <c r="DM9" s="62">
        <f t="shared" si="8"/>
        <v>52.079999999999984</v>
      </c>
      <c r="DN9" s="62">
        <f t="shared" si="8"/>
        <v>52.079999999999984</v>
      </c>
      <c r="DO9" s="62">
        <f t="shared" si="8"/>
        <v>52.079999999999984</v>
      </c>
      <c r="DP9" s="62">
        <f t="shared" si="8"/>
        <v>52.079999999999984</v>
      </c>
      <c r="DQ9" s="62">
        <f t="shared" si="8"/>
        <v>52.079999999999984</v>
      </c>
      <c r="DR9" s="62">
        <f t="shared" si="8"/>
        <v>52.079999999999984</v>
      </c>
      <c r="DS9" s="62">
        <f t="shared" si="8"/>
        <v>52.079999999999984</v>
      </c>
      <c r="DT9" s="62">
        <f t="shared" si="8"/>
        <v>52.079999999999984</v>
      </c>
      <c r="DU9" s="62">
        <f t="shared" si="8"/>
        <v>52.079999999999984</v>
      </c>
      <c r="DV9" s="62">
        <f t="shared" si="8"/>
        <v>52.079999999999984</v>
      </c>
      <c r="DW9" s="62">
        <f t="shared" si="8"/>
        <v>52.079999999999984</v>
      </c>
      <c r="DX9" s="62">
        <f t="shared" si="8"/>
        <v>52.079999999999984</v>
      </c>
      <c r="DY9" s="62">
        <f t="shared" si="8"/>
        <v>52.079999999999984</v>
      </c>
      <c r="DZ9" s="62">
        <f t="shared" si="8"/>
        <v>52.079999999999984</v>
      </c>
      <c r="EA9" s="62">
        <f t="shared" si="8"/>
        <v>52.079999999999984</v>
      </c>
      <c r="EB9" s="62">
        <f t="shared" si="8"/>
        <v>52.079999999999984</v>
      </c>
      <c r="EC9" s="62">
        <f t="shared" si="8"/>
        <v>52.079999999999984</v>
      </c>
      <c r="ED9" s="62">
        <f t="shared" si="8"/>
        <v>52.079999999999984</v>
      </c>
      <c r="EE9" s="62">
        <f t="shared" si="8"/>
        <v>52.079999999999984</v>
      </c>
      <c r="EF9" s="62">
        <f t="shared" si="8"/>
        <v>52.079999999999984</v>
      </c>
      <c r="EG9" s="62">
        <f t="shared" si="8"/>
        <v>52.079999999999984</v>
      </c>
      <c r="EH9" s="62">
        <f t="shared" si="8"/>
        <v>52.079999999999984</v>
      </c>
      <c r="EI9" s="62">
        <f t="shared" si="8"/>
        <v>52.079999999999984</v>
      </c>
      <c r="EJ9" s="62">
        <f t="shared" si="8"/>
        <v>52.079999999999984</v>
      </c>
      <c r="EK9" s="62">
        <f t="shared" si="8"/>
        <v>52.079999999999984</v>
      </c>
      <c r="EL9" s="62">
        <f t="shared" si="8"/>
        <v>52.079999999999984</v>
      </c>
      <c r="EM9" s="62">
        <f t="shared" si="8"/>
        <v>52.079999999999984</v>
      </c>
      <c r="EN9" s="62">
        <f t="shared" si="8"/>
        <v>52.079999999999984</v>
      </c>
      <c r="EO9" s="62">
        <f t="shared" si="8"/>
        <v>52.079999999999984</v>
      </c>
      <c r="EP9" s="62">
        <f t="shared" si="8"/>
        <v>52.079999999999984</v>
      </c>
      <c r="EQ9" s="62">
        <f t="shared" si="8"/>
        <v>52.079999999999984</v>
      </c>
      <c r="ER9" s="62">
        <f t="shared" si="8"/>
        <v>52.079999999999984</v>
      </c>
      <c r="ES9" s="62">
        <f t="shared" si="8"/>
        <v>52.079999999999984</v>
      </c>
      <c r="ET9" s="62">
        <f t="shared" si="8"/>
        <v>52.079999999999984</v>
      </c>
      <c r="EU9" s="62">
        <f t="shared" si="8"/>
        <v>52.079999999999984</v>
      </c>
      <c r="EV9" s="62">
        <f t="shared" si="8"/>
        <v>52.079999999999984</v>
      </c>
      <c r="EW9" s="62">
        <f t="shared" si="8"/>
        <v>52.079999999999984</v>
      </c>
      <c r="EX9" s="62">
        <f t="shared" si="8"/>
        <v>52.079999999999984</v>
      </c>
      <c r="EY9" s="62">
        <f t="shared" si="8"/>
        <v>52.079999999999984</v>
      </c>
      <c r="EZ9" s="62">
        <f t="shared" si="8"/>
        <v>52.079999999999984</v>
      </c>
      <c r="FA9" s="62">
        <f t="shared" si="8"/>
        <v>52.079999999999984</v>
      </c>
      <c r="FB9" s="62">
        <f t="shared" si="8"/>
        <v>52.079999999999984</v>
      </c>
      <c r="FC9" s="62">
        <f t="shared" si="8"/>
        <v>52.079999999999984</v>
      </c>
      <c r="FD9" s="62">
        <f t="shared" si="8"/>
        <v>52.079999999999984</v>
      </c>
      <c r="FE9" s="62">
        <f t="shared" si="8"/>
        <v>52.079999999999984</v>
      </c>
      <c r="FF9" s="62">
        <f t="shared" si="8"/>
        <v>52.079999999999984</v>
      </c>
      <c r="FG9" s="62">
        <f t="shared" si="8"/>
        <v>52.079999999999984</v>
      </c>
      <c r="FH9" s="62">
        <f t="shared" si="8"/>
        <v>52.079999999999984</v>
      </c>
      <c r="FI9" s="62">
        <f t="shared" si="8"/>
        <v>52.079999999999984</v>
      </c>
      <c r="FJ9" s="62">
        <f t="shared" si="8"/>
        <v>52.079999999999984</v>
      </c>
      <c r="FK9" s="62">
        <f t="shared" si="8"/>
        <v>52.079999999999984</v>
      </c>
      <c r="FL9" s="62">
        <f t="shared" si="8"/>
        <v>52.079999999999984</v>
      </c>
      <c r="FM9" s="62">
        <f t="shared" si="8"/>
        <v>52.079999999999984</v>
      </c>
      <c r="FN9" s="62">
        <f t="shared" si="8"/>
        <v>52.079999999999984</v>
      </c>
      <c r="FO9" s="62">
        <f t="shared" si="8"/>
        <v>52.079999999999984</v>
      </c>
      <c r="FP9" s="62">
        <f t="shared" si="8"/>
        <v>52.079999999999984</v>
      </c>
      <c r="FQ9" s="62">
        <f t="shared" si="8"/>
        <v>52.079999999999984</v>
      </c>
      <c r="FR9" s="62">
        <f t="shared" si="8"/>
        <v>52.079999999999984</v>
      </c>
      <c r="FS9" s="62">
        <f t="shared" si="8"/>
        <v>52.079999999999984</v>
      </c>
      <c r="FT9" s="62">
        <f t="shared" si="8"/>
        <v>52.079999999999984</v>
      </c>
      <c r="FU9" s="62">
        <f t="shared" si="8"/>
        <v>52.079999999999984</v>
      </c>
      <c r="FV9" s="62">
        <f t="shared" si="8"/>
        <v>52.079999999999984</v>
      </c>
      <c r="FW9" s="62">
        <f t="shared" si="8"/>
        <v>52.079999999999984</v>
      </c>
      <c r="FX9" s="62">
        <f t="shared" si="8"/>
        <v>52.079999999999984</v>
      </c>
      <c r="FY9" s="62">
        <f t="shared" si="8"/>
        <v>52.079999999999984</v>
      </c>
      <c r="FZ9" s="62">
        <f t="shared" si="8"/>
        <v>52.079999999999984</v>
      </c>
      <c r="GA9" s="62">
        <f t="shared" si="8"/>
        <v>52.079999999999984</v>
      </c>
      <c r="GB9" s="62">
        <f t="shared" si="8"/>
        <v>52.079999999999984</v>
      </c>
      <c r="GC9" s="62">
        <f t="shared" si="8"/>
        <v>52.079999999999984</v>
      </c>
      <c r="GD9" s="62">
        <f t="shared" si="8"/>
        <v>52.079999999999984</v>
      </c>
      <c r="GE9" s="62">
        <f t="shared" si="8"/>
        <v>52.079999999999984</v>
      </c>
      <c r="GF9" s="62">
        <f t="shared" si="8"/>
        <v>52.079999999999984</v>
      </c>
      <c r="GG9" s="62">
        <f t="shared" si="8"/>
        <v>52.079999999999984</v>
      </c>
      <c r="GH9" s="62">
        <f t="shared" si="8"/>
        <v>52.079999999999984</v>
      </c>
      <c r="GI9" s="62">
        <f t="shared" si="8"/>
        <v>52.079999999999984</v>
      </c>
      <c r="GJ9" s="62">
        <f t="shared" si="8"/>
        <v>52.079999999999984</v>
      </c>
      <c r="GK9" s="62">
        <f t="shared" si="8"/>
        <v>52.079999999999984</v>
      </c>
      <c r="GL9" s="62">
        <f t="shared" si="8"/>
        <v>52.079999999999984</v>
      </c>
      <c r="GM9" s="62">
        <f t="shared" si="8"/>
        <v>52.079999999999984</v>
      </c>
      <c r="GN9" s="62">
        <f t="shared" si="8"/>
        <v>52.079999999999984</v>
      </c>
      <c r="GO9" s="62">
        <f t="shared" si="8"/>
        <v>52.079999999999984</v>
      </c>
      <c r="GP9" s="62">
        <f t="shared" si="8"/>
        <v>52.079999999999984</v>
      </c>
      <c r="GQ9" s="62">
        <f t="shared" si="8"/>
        <v>52.079999999999984</v>
      </c>
      <c r="GR9" s="62">
        <f t="shared" si="8"/>
        <v>52.079999999999984</v>
      </c>
      <c r="GS9" s="62">
        <f t="shared" si="8"/>
        <v>52.079999999999984</v>
      </c>
      <c r="GT9" s="62">
        <f t="shared" si="8"/>
        <v>52.079999999999984</v>
      </c>
      <c r="GU9" s="62">
        <f t="shared" si="8"/>
        <v>52.079999999999984</v>
      </c>
      <c r="GV9" s="62">
        <f t="shared" si="8"/>
        <v>52.079999999999984</v>
      </c>
      <c r="GW9" s="62">
        <f t="shared" si="8"/>
        <v>52.079999999999984</v>
      </c>
      <c r="GX9" s="62">
        <f t="shared" si="8"/>
        <v>52.079999999999984</v>
      </c>
      <c r="GY9" s="62">
        <f t="shared" si="8"/>
        <v>52.079999999999984</v>
      </c>
      <c r="GZ9" s="62">
        <f t="shared" si="8"/>
        <v>52.079999999999984</v>
      </c>
      <c r="HA9" s="62">
        <f t="shared" si="8"/>
        <v>52.079999999999984</v>
      </c>
      <c r="HB9" s="62">
        <f t="shared" si="8"/>
        <v>52.079999999999984</v>
      </c>
      <c r="HC9" s="62">
        <f t="shared" si="8"/>
        <v>52.079999999999984</v>
      </c>
      <c r="HD9" s="62">
        <f t="shared" si="8"/>
        <v>52.079999999999984</v>
      </c>
      <c r="HE9" s="62">
        <f t="shared" si="8"/>
        <v>52.079999999999984</v>
      </c>
      <c r="HF9" s="62">
        <f t="shared" si="8"/>
        <v>52.079999999999984</v>
      </c>
      <c r="HG9" s="62">
        <f t="shared" si="8"/>
        <v>52.079999999999984</v>
      </c>
      <c r="HH9" s="62">
        <f t="shared" si="8"/>
        <v>52.079999999999984</v>
      </c>
      <c r="HI9" s="62">
        <f t="shared" si="8"/>
        <v>52.079999999999984</v>
      </c>
      <c r="HJ9" s="62">
        <f t="shared" si="8"/>
        <v>52.079999999999984</v>
      </c>
      <c r="HK9" s="62">
        <f t="shared" si="8"/>
        <v>52.079999999999984</v>
      </c>
      <c r="HL9" s="62">
        <f t="shared" si="8"/>
        <v>52.079999999999984</v>
      </c>
      <c r="HM9" s="62">
        <f t="shared" si="8"/>
        <v>52.079999999999984</v>
      </c>
      <c r="HN9" s="62">
        <f t="shared" si="8"/>
        <v>52.079999999999984</v>
      </c>
      <c r="HO9" s="62">
        <f t="shared" si="8"/>
        <v>52.079999999999984</v>
      </c>
      <c r="HP9" s="62">
        <f t="shared" si="8"/>
        <v>52.079999999999984</v>
      </c>
      <c r="HQ9" s="62">
        <f t="shared" si="8"/>
        <v>52.079999999999984</v>
      </c>
      <c r="HR9" s="62">
        <f t="shared" si="8"/>
        <v>52.079999999999984</v>
      </c>
      <c r="HS9" s="62">
        <f t="shared" si="8"/>
        <v>52.079999999999984</v>
      </c>
      <c r="HT9" s="62">
        <f t="shared" si="8"/>
        <v>52.079999999999984</v>
      </c>
      <c r="HU9" s="62">
        <f t="shared" si="8"/>
        <v>52.079999999999984</v>
      </c>
      <c r="HV9" s="62">
        <f t="shared" si="8"/>
        <v>52.079999999999984</v>
      </c>
      <c r="HW9" s="62">
        <f t="shared" si="8"/>
        <v>52.079999999999984</v>
      </c>
      <c r="HX9" s="62">
        <f t="shared" si="8"/>
        <v>52.079999999999984</v>
      </c>
      <c r="HY9" s="62">
        <f t="shared" si="8"/>
        <v>52.079999999999984</v>
      </c>
      <c r="HZ9" s="62">
        <f t="shared" si="8"/>
        <v>52.079999999999984</v>
      </c>
      <c r="IA9" s="62">
        <f t="shared" si="8"/>
        <v>52.079999999999984</v>
      </c>
      <c r="IB9" s="62">
        <f t="shared" si="8"/>
        <v>52.079999999999984</v>
      </c>
      <c r="IC9" s="62">
        <f t="shared" si="8"/>
        <v>52.079999999999984</v>
      </c>
      <c r="ID9" s="62">
        <f t="shared" si="8"/>
        <v>52.079999999999984</v>
      </c>
      <c r="IE9" s="62">
        <f t="shared" si="8"/>
        <v>52.079999999999984</v>
      </c>
      <c r="IF9" s="62">
        <f t="shared" si="8"/>
        <v>52.079999999999984</v>
      </c>
      <c r="IG9" s="62">
        <f t="shared" si="8"/>
        <v>52.079999999999984</v>
      </c>
      <c r="IH9" s="62">
        <f t="shared" si="8"/>
        <v>52.079999999999984</v>
      </c>
      <c r="II9" s="62">
        <f t="shared" si="8"/>
        <v>52.079999999999984</v>
      </c>
      <c r="IJ9" s="62">
        <f t="shared" si="8"/>
        <v>52.079999999999984</v>
      </c>
      <c r="IK9" s="62">
        <f t="shared" si="8"/>
        <v>52.079999999999984</v>
      </c>
      <c r="IL9" s="62">
        <f t="shared" si="8"/>
        <v>52.079999999999984</v>
      </c>
      <c r="IM9" s="62">
        <f t="shared" si="8"/>
        <v>52.079999999999984</v>
      </c>
      <c r="IN9" s="62">
        <f t="shared" si="8"/>
        <v>52.079999999999984</v>
      </c>
      <c r="IO9" s="62">
        <f t="shared" si="8"/>
        <v>52.079999999999984</v>
      </c>
      <c r="IP9" s="62">
        <f t="shared" si="8"/>
        <v>52.079999999999984</v>
      </c>
      <c r="IQ9" s="62">
        <f t="shared" si="8"/>
        <v>52.079999999999984</v>
      </c>
      <c r="IR9" s="62">
        <f t="shared" si="8"/>
        <v>52.079999999999984</v>
      </c>
      <c r="IS9" s="62">
        <f t="shared" si="8"/>
        <v>52.079999999999984</v>
      </c>
      <c r="IT9" s="62">
        <f t="shared" si="8"/>
        <v>52.079999999999984</v>
      </c>
      <c r="IU9" s="62">
        <f t="shared" si="8"/>
        <v>52.079999999999984</v>
      </c>
      <c r="IV9" s="62">
        <f t="shared" si="8"/>
        <v>52.079999999999984</v>
      </c>
      <c r="IW9" s="62">
        <f t="shared" si="8"/>
        <v>52.079999999999984</v>
      </c>
      <c r="IX9" s="62">
        <f t="shared" ref="IX9:JQ9" si="9">+IX8+SUM(IX12:IX17)-SUM(IX19:IX27)-SUM(IX29:IX33)-SUM(IX35:IX39)-SUM(IX41:IX52)-SUM(IX54:IX57)-SUM(IX59:IX61)-SUM(IX63:IX65)-SUM(IX67:IX70)-SUM(IX72:IX80)-SUM(IX82:IX85)-SUM(IX87:IX94)</f>
        <v>52.079999999999984</v>
      </c>
      <c r="IY9" s="62">
        <f t="shared" si="9"/>
        <v>52.079999999999984</v>
      </c>
      <c r="IZ9" s="62">
        <f t="shared" si="9"/>
        <v>52.079999999999984</v>
      </c>
      <c r="JA9" s="62">
        <f t="shared" si="9"/>
        <v>52.079999999999984</v>
      </c>
      <c r="JB9" s="62">
        <f t="shared" si="9"/>
        <v>52.079999999999984</v>
      </c>
      <c r="JC9" s="62">
        <f t="shared" si="9"/>
        <v>52.079999999999984</v>
      </c>
      <c r="JD9" s="62">
        <f t="shared" si="9"/>
        <v>52.079999999999984</v>
      </c>
      <c r="JE9" s="62">
        <f t="shared" si="9"/>
        <v>52.079999999999984</v>
      </c>
      <c r="JF9" s="62">
        <f t="shared" si="9"/>
        <v>52.079999999999984</v>
      </c>
      <c r="JG9" s="62">
        <f t="shared" si="9"/>
        <v>52.079999999999984</v>
      </c>
      <c r="JH9" s="62">
        <f t="shared" si="9"/>
        <v>52.079999999999984</v>
      </c>
      <c r="JI9" s="62">
        <f t="shared" si="9"/>
        <v>52.079999999999984</v>
      </c>
      <c r="JJ9" s="62">
        <f t="shared" si="9"/>
        <v>52.079999999999984</v>
      </c>
      <c r="JK9" s="62">
        <f t="shared" si="9"/>
        <v>52.079999999999984</v>
      </c>
      <c r="JL9" s="62">
        <f t="shared" si="9"/>
        <v>52.079999999999984</v>
      </c>
      <c r="JM9" s="62">
        <f t="shared" si="9"/>
        <v>52.079999999999984</v>
      </c>
      <c r="JN9" s="62">
        <f t="shared" si="9"/>
        <v>52.079999999999984</v>
      </c>
      <c r="JO9" s="62">
        <f t="shared" si="9"/>
        <v>52.079999999999984</v>
      </c>
      <c r="JP9" s="62">
        <f t="shared" si="9"/>
        <v>52.079999999999984</v>
      </c>
      <c r="JQ9" s="63">
        <f t="shared" si="9"/>
        <v>52.079999999999984</v>
      </c>
    </row>
    <row r="10" spans="2:277" ht="7.5" customHeight="1">
      <c r="B10" s="64"/>
      <c r="C10" s="109"/>
      <c r="D10" s="65"/>
      <c r="E10" s="65"/>
      <c r="F10" s="65"/>
      <c r="G10" s="65"/>
      <c r="H10" s="65"/>
      <c r="I10" s="66"/>
      <c r="J10" s="65"/>
      <c r="K10" s="65"/>
      <c r="L10" s="66"/>
      <c r="M10" s="65"/>
      <c r="N10" s="65"/>
      <c r="O10" s="65"/>
      <c r="P10" s="66"/>
      <c r="Q10" s="65"/>
      <c r="R10" s="65"/>
      <c r="S10" s="65"/>
      <c r="T10" s="65"/>
      <c r="U10" s="65"/>
      <c r="V10" s="66"/>
      <c r="W10" s="66"/>
      <c r="X10" s="65"/>
      <c r="Y10" s="65"/>
      <c r="Z10" s="65"/>
      <c r="AA10" s="65"/>
      <c r="AB10" s="65"/>
      <c r="AC10" s="65"/>
      <c r="AD10" s="66"/>
      <c r="AE10" s="65"/>
      <c r="AF10" s="66"/>
      <c r="AG10" s="65"/>
      <c r="AH10" s="65"/>
      <c r="AI10" s="65"/>
      <c r="AJ10" s="65"/>
      <c r="AK10" s="65"/>
      <c r="AL10" s="65"/>
      <c r="AM10" s="65"/>
      <c r="AN10" s="65"/>
      <c r="AO10" s="65"/>
      <c r="AP10" s="66"/>
      <c r="AQ10" s="65"/>
      <c r="AR10" s="65"/>
      <c r="AS10" s="65"/>
      <c r="AT10" s="65"/>
      <c r="AU10" s="65"/>
      <c r="AV10" s="65"/>
      <c r="AW10" s="65"/>
      <c r="AX10" s="65"/>
      <c r="AY10" s="65"/>
      <c r="AZ10" s="66"/>
      <c r="BA10" s="65"/>
      <c r="BB10" s="65"/>
      <c r="BC10" s="65"/>
      <c r="BD10" s="65"/>
      <c r="BE10" s="65"/>
      <c r="BF10" s="65"/>
      <c r="BG10" s="65"/>
      <c r="BH10" s="65"/>
      <c r="BI10" s="65"/>
      <c r="BJ10" s="66"/>
      <c r="BK10" s="65"/>
      <c r="BL10" s="65"/>
      <c r="BM10" s="65"/>
      <c r="BN10" s="65"/>
      <c r="BO10" s="65"/>
      <c r="BP10" s="65"/>
      <c r="BQ10" s="65"/>
      <c r="BR10" s="65"/>
      <c r="BS10" s="65"/>
      <c r="BT10" s="66"/>
      <c r="BU10" s="65"/>
      <c r="BV10" s="65"/>
      <c r="BW10" s="65"/>
      <c r="BX10" s="65"/>
      <c r="BY10" s="65"/>
      <c r="BZ10" s="65"/>
      <c r="CA10" s="65"/>
      <c r="CB10" s="65"/>
      <c r="CC10" s="65"/>
      <c r="CD10" s="66"/>
      <c r="CE10" s="65"/>
      <c r="CF10" s="65"/>
      <c r="CG10" s="65"/>
      <c r="CH10" s="65"/>
      <c r="CI10" s="65"/>
      <c r="CJ10" s="65"/>
      <c r="CK10" s="65"/>
      <c r="CL10" s="65"/>
      <c r="CM10" s="65"/>
      <c r="CN10" s="66"/>
      <c r="CO10" s="65"/>
      <c r="CP10" s="65"/>
      <c r="CQ10" s="65"/>
      <c r="CR10" s="65"/>
      <c r="CS10" s="65"/>
      <c r="CT10" s="65"/>
      <c r="CU10" s="65"/>
      <c r="CV10" s="65"/>
      <c r="CW10" s="65"/>
      <c r="CX10" s="66"/>
      <c r="CY10" s="65"/>
      <c r="CZ10" s="65"/>
      <c r="DA10" s="65"/>
      <c r="DB10" s="65"/>
      <c r="DC10" s="65"/>
      <c r="DD10" s="65"/>
      <c r="DE10" s="65"/>
      <c r="DF10" s="65"/>
      <c r="DG10" s="65"/>
      <c r="DH10" s="66"/>
      <c r="DI10" s="65"/>
      <c r="DJ10" s="65"/>
      <c r="DK10" s="65"/>
      <c r="DL10" s="65"/>
      <c r="DM10" s="65"/>
      <c r="DN10" s="65"/>
      <c r="DO10" s="65"/>
      <c r="DP10" s="65"/>
      <c r="DQ10" s="65"/>
      <c r="DR10" s="66"/>
      <c r="DS10" s="65"/>
      <c r="DT10" s="65"/>
      <c r="DU10" s="65"/>
      <c r="DV10" s="65"/>
      <c r="DW10" s="65"/>
      <c r="DX10" s="65"/>
      <c r="DY10" s="65"/>
      <c r="DZ10" s="66"/>
      <c r="EA10" s="65"/>
      <c r="EB10" s="65"/>
      <c r="EC10" s="65"/>
      <c r="ED10" s="65"/>
      <c r="EE10" s="65"/>
      <c r="EF10" s="65"/>
      <c r="EG10" s="65"/>
      <c r="EH10" s="66"/>
      <c r="EI10" s="65"/>
      <c r="EJ10" s="65"/>
      <c r="EK10" s="65"/>
      <c r="EL10" s="65"/>
      <c r="EM10" s="65"/>
      <c r="EN10" s="65"/>
      <c r="EO10" s="65"/>
      <c r="EP10" s="66"/>
      <c r="EQ10" s="65"/>
      <c r="ER10" s="65"/>
      <c r="ES10" s="65"/>
      <c r="ET10" s="65"/>
      <c r="EU10" s="65"/>
      <c r="EV10" s="65"/>
      <c r="EW10" s="65"/>
      <c r="EX10" s="66"/>
      <c r="EY10" s="65"/>
      <c r="EZ10" s="65"/>
      <c r="FA10" s="65"/>
      <c r="FB10" s="65"/>
      <c r="FC10" s="65"/>
      <c r="FD10" s="65"/>
      <c r="FE10" s="65"/>
      <c r="FF10" s="65"/>
      <c r="FG10" s="65"/>
      <c r="FH10" s="66"/>
      <c r="FI10" s="65"/>
      <c r="FJ10" s="65"/>
      <c r="FK10" s="65"/>
      <c r="FL10" s="65"/>
      <c r="FM10" s="65"/>
      <c r="FN10" s="65"/>
      <c r="FO10" s="65"/>
      <c r="FP10" s="65"/>
      <c r="FQ10" s="65"/>
      <c r="FR10" s="66"/>
      <c r="FS10" s="65"/>
      <c r="FT10" s="65"/>
      <c r="FU10" s="65"/>
      <c r="FV10" s="65"/>
      <c r="FW10" s="65"/>
      <c r="FX10" s="65"/>
      <c r="FY10" s="65"/>
      <c r="FZ10" s="65"/>
      <c r="GA10" s="65"/>
      <c r="GB10" s="66"/>
      <c r="GC10" s="65"/>
      <c r="GD10" s="65"/>
      <c r="GE10" s="65"/>
      <c r="GF10" s="65"/>
      <c r="GG10" s="65"/>
      <c r="GH10" s="65"/>
      <c r="GI10" s="65"/>
      <c r="GJ10" s="65"/>
      <c r="GK10" s="65"/>
      <c r="GL10" s="66"/>
      <c r="GM10" s="65"/>
      <c r="GN10" s="65"/>
      <c r="GO10" s="65"/>
      <c r="GP10" s="65"/>
      <c r="GQ10" s="65"/>
      <c r="GR10" s="65"/>
      <c r="GS10" s="65"/>
      <c r="GT10" s="65"/>
      <c r="GU10" s="65"/>
      <c r="GV10" s="66"/>
      <c r="GW10" s="65"/>
      <c r="GX10" s="65"/>
      <c r="GY10" s="65"/>
      <c r="GZ10" s="65"/>
      <c r="HA10" s="65"/>
      <c r="HB10" s="65"/>
      <c r="HC10" s="65"/>
      <c r="HD10" s="65"/>
      <c r="HE10" s="65"/>
      <c r="HF10" s="66"/>
      <c r="HG10" s="65"/>
      <c r="HH10" s="65"/>
      <c r="HI10" s="65"/>
      <c r="HJ10" s="65"/>
      <c r="HK10" s="65"/>
      <c r="HL10" s="65"/>
      <c r="HM10" s="65"/>
      <c r="HN10" s="65"/>
      <c r="HO10" s="65"/>
      <c r="HP10" s="66"/>
      <c r="HQ10" s="65"/>
      <c r="HR10" s="65"/>
      <c r="HS10" s="65"/>
      <c r="HT10" s="65"/>
      <c r="HU10" s="65"/>
      <c r="HV10" s="65"/>
      <c r="HW10" s="65"/>
      <c r="HX10" s="65"/>
      <c r="HY10" s="65"/>
      <c r="HZ10" s="66"/>
      <c r="IA10" s="65"/>
      <c r="IB10" s="65"/>
      <c r="IC10" s="65"/>
      <c r="ID10" s="65"/>
      <c r="IE10" s="65"/>
      <c r="IF10" s="65"/>
      <c r="IG10" s="65"/>
      <c r="IH10" s="65"/>
      <c r="II10" s="65"/>
      <c r="IJ10" s="66"/>
      <c r="IK10" s="65"/>
      <c r="IL10" s="65"/>
      <c r="IM10" s="65"/>
      <c r="IN10" s="65"/>
      <c r="IO10" s="65"/>
      <c r="IP10" s="65"/>
      <c r="IQ10" s="65"/>
      <c r="IR10" s="65"/>
      <c r="IS10" s="65"/>
      <c r="IT10" s="66"/>
      <c r="IU10" s="65"/>
      <c r="IV10" s="65"/>
      <c r="IW10" s="65"/>
      <c r="IX10" s="65"/>
      <c r="IY10" s="65"/>
      <c r="IZ10" s="65"/>
      <c r="JA10" s="65"/>
      <c r="JB10" s="65"/>
      <c r="JC10" s="65"/>
      <c r="JD10" s="66"/>
      <c r="JE10" s="65"/>
      <c r="JF10" s="65"/>
      <c r="JG10" s="65"/>
      <c r="JH10" s="65"/>
      <c r="JI10" s="65"/>
      <c r="JJ10" s="65"/>
      <c r="JK10" s="65"/>
      <c r="JL10" s="66"/>
      <c r="JM10" s="65"/>
      <c r="JN10" s="65"/>
      <c r="JO10" s="65"/>
      <c r="JP10" s="65"/>
      <c r="JQ10" s="67"/>
    </row>
    <row r="11" spans="2:277" ht="22.5" customHeight="1">
      <c r="B11" s="68" t="s">
        <v>51</v>
      </c>
      <c r="C11" s="69"/>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0"/>
      <c r="DD11" s="70"/>
      <c r="DE11" s="70"/>
      <c r="DF11" s="70"/>
      <c r="DG11" s="70"/>
      <c r="DH11" s="70"/>
      <c r="DI11" s="70"/>
      <c r="DJ11" s="70"/>
      <c r="DK11" s="70"/>
      <c r="DL11" s="70"/>
      <c r="DM11" s="70"/>
      <c r="DN11" s="70"/>
      <c r="DO11" s="70"/>
      <c r="DP11" s="70"/>
      <c r="DQ11" s="70"/>
      <c r="DR11" s="70"/>
      <c r="DS11" s="70"/>
      <c r="DT11" s="70"/>
      <c r="DU11" s="70"/>
      <c r="DV11" s="70"/>
      <c r="DW11" s="70"/>
      <c r="DX11" s="70"/>
      <c r="DY11" s="70"/>
      <c r="DZ11" s="70"/>
      <c r="EA11" s="70"/>
      <c r="EB11" s="70"/>
      <c r="EC11" s="70"/>
      <c r="ED11" s="70"/>
      <c r="EE11" s="70"/>
      <c r="EF11" s="70"/>
      <c r="EG11" s="70"/>
      <c r="EH11" s="70"/>
      <c r="EI11" s="70"/>
      <c r="EJ11" s="70"/>
      <c r="EK11" s="70"/>
      <c r="EL11" s="70"/>
      <c r="EM11" s="70"/>
      <c r="EN11" s="70"/>
      <c r="EO11" s="70"/>
      <c r="EP11" s="70"/>
      <c r="EQ11" s="70"/>
      <c r="ER11" s="70"/>
      <c r="ES11" s="70"/>
      <c r="ET11" s="70"/>
      <c r="EU11" s="70"/>
      <c r="EV11" s="70"/>
      <c r="EW11" s="70"/>
      <c r="EX11" s="70"/>
      <c r="EY11" s="70"/>
      <c r="EZ11" s="70"/>
      <c r="FA11" s="70"/>
      <c r="FB11" s="70"/>
      <c r="FC11" s="70"/>
      <c r="FD11" s="70"/>
      <c r="FE11" s="70"/>
      <c r="FF11" s="70"/>
      <c r="FG11" s="70"/>
      <c r="FH11" s="70"/>
      <c r="FI11" s="70"/>
      <c r="FJ11" s="70"/>
      <c r="FK11" s="70"/>
      <c r="FL11" s="70"/>
      <c r="FM11" s="70"/>
      <c r="FN11" s="70"/>
      <c r="FO11" s="70"/>
      <c r="FP11" s="70"/>
      <c r="FQ11" s="70"/>
      <c r="FR11" s="70"/>
      <c r="FS11" s="70"/>
      <c r="FT11" s="70"/>
      <c r="FU11" s="70"/>
      <c r="FV11" s="70"/>
      <c r="FW11" s="70"/>
      <c r="FX11" s="70"/>
      <c r="FY11" s="70"/>
      <c r="FZ11" s="70"/>
      <c r="GA11" s="70"/>
      <c r="GB11" s="70"/>
      <c r="GC11" s="70"/>
      <c r="GD11" s="70"/>
      <c r="GE11" s="70"/>
      <c r="GF11" s="70"/>
      <c r="GG11" s="70"/>
      <c r="GH11" s="70"/>
      <c r="GI11" s="70"/>
      <c r="GJ11" s="70"/>
      <c r="GK11" s="70"/>
      <c r="GL11" s="70"/>
      <c r="GM11" s="70"/>
      <c r="GN11" s="70"/>
      <c r="GO11" s="70"/>
      <c r="GP11" s="70"/>
      <c r="GQ11" s="70"/>
      <c r="GR11" s="70"/>
      <c r="GS11" s="70"/>
      <c r="GT11" s="70"/>
      <c r="GU11" s="70"/>
      <c r="GV11" s="70"/>
      <c r="GW11" s="70"/>
      <c r="GX11" s="70"/>
      <c r="GY11" s="70"/>
      <c r="GZ11" s="70"/>
      <c r="HA11" s="70"/>
      <c r="HB11" s="70"/>
      <c r="HC11" s="70"/>
      <c r="HD11" s="70"/>
      <c r="HE11" s="70"/>
      <c r="HF11" s="70"/>
      <c r="HG11" s="70"/>
      <c r="HH11" s="70"/>
      <c r="HI11" s="70"/>
      <c r="HJ11" s="70"/>
      <c r="HK11" s="70"/>
      <c r="HL11" s="70"/>
      <c r="HM11" s="70"/>
      <c r="HN11" s="70"/>
      <c r="HO11" s="70"/>
      <c r="HP11" s="70"/>
      <c r="HQ11" s="70"/>
      <c r="HR11" s="70"/>
      <c r="HS11" s="70"/>
      <c r="HT11" s="70"/>
      <c r="HU11" s="70"/>
      <c r="HV11" s="70"/>
      <c r="HW11" s="70"/>
      <c r="HX11" s="70"/>
      <c r="HY11" s="70"/>
      <c r="HZ11" s="70"/>
      <c r="IA11" s="70"/>
      <c r="IB11" s="70"/>
      <c r="IC11" s="70"/>
      <c r="ID11" s="70"/>
      <c r="IE11" s="70"/>
      <c r="IF11" s="70"/>
      <c r="IG11" s="70"/>
      <c r="IH11" s="70"/>
      <c r="II11" s="70"/>
      <c r="IJ11" s="70"/>
      <c r="IK11" s="70"/>
      <c r="IL11" s="70"/>
      <c r="IM11" s="70"/>
      <c r="IN11" s="70"/>
      <c r="IO11" s="70"/>
      <c r="IP11" s="70"/>
      <c r="IQ11" s="70"/>
      <c r="IR11" s="70"/>
      <c r="IS11" s="70"/>
      <c r="IT11" s="70"/>
      <c r="IU11" s="70"/>
      <c r="IV11" s="70"/>
      <c r="IW11" s="70"/>
      <c r="IX11" s="70"/>
      <c r="IY11" s="70"/>
      <c r="IZ11" s="70"/>
      <c r="JA11" s="70"/>
      <c r="JB11" s="70"/>
      <c r="JC11" s="70"/>
      <c r="JD11" s="70"/>
      <c r="JE11" s="70"/>
      <c r="JF11" s="70"/>
      <c r="JG11" s="70"/>
      <c r="JH11" s="70"/>
      <c r="JI11" s="70"/>
      <c r="JJ11" s="70"/>
      <c r="JK11" s="70"/>
      <c r="JL11" s="70"/>
      <c r="JM11" s="70"/>
      <c r="JN11" s="70"/>
      <c r="JO11" s="70"/>
      <c r="JP11" s="70"/>
      <c r="JQ11" s="71"/>
    </row>
    <row r="12" spans="2:277" ht="18" customHeight="1">
      <c r="B12" s="72" t="s">
        <v>52</v>
      </c>
      <c r="C12" s="73"/>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v>1307.6500000000001</v>
      </c>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v>1400.74</v>
      </c>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73"/>
      <c r="EE12" s="73"/>
      <c r="EF12" s="73"/>
      <c r="EG12" s="73"/>
      <c r="EH12" s="73"/>
      <c r="EI12" s="73"/>
      <c r="EJ12" s="73"/>
      <c r="EK12" s="73"/>
      <c r="EL12" s="73"/>
      <c r="EM12" s="73"/>
      <c r="EN12" s="73"/>
      <c r="EO12" s="73"/>
      <c r="EP12" s="73"/>
      <c r="EQ12" s="73"/>
      <c r="ER12" s="73"/>
      <c r="ES12" s="73"/>
      <c r="ET12" s="73"/>
      <c r="EU12" s="73"/>
      <c r="EV12" s="73"/>
      <c r="EW12" s="73"/>
      <c r="EX12" s="73"/>
      <c r="EY12" s="73"/>
      <c r="EZ12" s="73"/>
      <c r="FA12" s="73"/>
      <c r="FB12" s="73"/>
      <c r="FC12" s="73"/>
      <c r="FD12" s="73"/>
      <c r="FE12" s="73"/>
      <c r="FF12" s="73"/>
      <c r="FG12" s="73"/>
      <c r="FH12" s="73"/>
      <c r="FI12" s="73"/>
      <c r="FJ12" s="73"/>
      <c r="FK12" s="73"/>
      <c r="FL12" s="73"/>
      <c r="FM12" s="73"/>
      <c r="FN12" s="73"/>
      <c r="FO12" s="73"/>
      <c r="FP12" s="73"/>
      <c r="FQ12" s="73"/>
      <c r="FR12" s="73"/>
      <c r="FS12" s="73"/>
      <c r="FT12" s="73"/>
      <c r="FU12" s="73"/>
      <c r="FV12" s="73"/>
      <c r="FW12" s="73"/>
      <c r="FX12" s="73"/>
      <c r="FY12" s="73"/>
      <c r="FZ12" s="73"/>
      <c r="GA12" s="73"/>
      <c r="GB12" s="73"/>
      <c r="GC12" s="73"/>
      <c r="GD12" s="73"/>
      <c r="GE12" s="73"/>
      <c r="GF12" s="73"/>
      <c r="GG12" s="73"/>
      <c r="GH12" s="73"/>
      <c r="GI12" s="73"/>
      <c r="GJ12" s="73"/>
      <c r="GK12" s="73"/>
      <c r="GL12" s="73"/>
      <c r="GM12" s="73"/>
      <c r="GN12" s="73"/>
      <c r="GO12" s="73"/>
      <c r="GP12" s="73"/>
      <c r="GQ12" s="73"/>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73"/>
      <c r="HW12" s="73"/>
      <c r="HX12" s="73"/>
      <c r="HY12" s="73"/>
      <c r="HZ12" s="73"/>
      <c r="IA12" s="73"/>
      <c r="IB12" s="73"/>
      <c r="IC12" s="73"/>
      <c r="ID12" s="73"/>
      <c r="IE12" s="73"/>
      <c r="IF12" s="73"/>
      <c r="IG12" s="73"/>
      <c r="IH12" s="73"/>
      <c r="II12" s="73"/>
      <c r="IJ12" s="73"/>
      <c r="IK12" s="73"/>
      <c r="IL12" s="73"/>
      <c r="IM12" s="73"/>
      <c r="IN12" s="73"/>
      <c r="IO12" s="73"/>
      <c r="IP12" s="73"/>
      <c r="IQ12" s="73"/>
      <c r="IR12" s="73"/>
      <c r="IS12" s="73"/>
      <c r="IT12" s="73"/>
      <c r="IU12" s="73"/>
      <c r="IV12" s="73"/>
      <c r="IW12" s="73"/>
      <c r="IX12" s="73"/>
      <c r="IY12" s="73"/>
      <c r="IZ12" s="73"/>
      <c r="JA12" s="73"/>
      <c r="JB12" s="73"/>
      <c r="JC12" s="73"/>
      <c r="JD12" s="73"/>
      <c r="JE12" s="73"/>
      <c r="JF12" s="73"/>
      <c r="JG12" s="73"/>
      <c r="JH12" s="73"/>
      <c r="JI12" s="73"/>
      <c r="JJ12" s="73"/>
      <c r="JK12" s="73"/>
      <c r="JL12" s="73"/>
      <c r="JM12" s="73"/>
      <c r="JN12" s="73"/>
      <c r="JO12" s="73"/>
      <c r="JP12" s="73"/>
      <c r="JQ12" s="74"/>
    </row>
    <row r="13" spans="2:277" ht="18" customHeight="1">
      <c r="B13" s="72"/>
      <c r="C13" s="73"/>
      <c r="D13" s="73"/>
      <c r="E13" s="73"/>
      <c r="F13" s="73"/>
      <c r="G13" s="73"/>
      <c r="H13" s="73"/>
      <c r="I13" s="73"/>
      <c r="J13" s="73"/>
      <c r="K13" s="73"/>
      <c r="L13" s="73"/>
      <c r="M13" s="73"/>
      <c r="N13" s="73"/>
      <c r="O13" s="73"/>
      <c r="P13" s="73"/>
      <c r="Q13" s="73"/>
      <c r="R13" s="73"/>
      <c r="S13" s="73"/>
      <c r="T13" s="73"/>
      <c r="U13" s="73"/>
      <c r="V13" s="73"/>
      <c r="W13" s="73"/>
      <c r="X13" s="73"/>
      <c r="Y13" s="73"/>
      <c r="Z13" s="73"/>
      <c r="AA13" s="73">
        <v>366.92</v>
      </c>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v>367</v>
      </c>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3"/>
      <c r="EB13" s="73"/>
      <c r="EC13" s="73"/>
      <c r="ED13" s="73"/>
      <c r="EE13" s="73"/>
      <c r="EF13" s="73"/>
      <c r="EG13" s="73"/>
      <c r="EH13" s="73"/>
      <c r="EI13" s="73"/>
      <c r="EJ13" s="73"/>
      <c r="EK13" s="73"/>
      <c r="EL13" s="73"/>
      <c r="EM13" s="73"/>
      <c r="EN13" s="73"/>
      <c r="EO13" s="73"/>
      <c r="EP13" s="73"/>
      <c r="EQ13" s="73"/>
      <c r="ER13" s="73"/>
      <c r="ES13" s="73"/>
      <c r="ET13" s="73"/>
      <c r="EU13" s="73"/>
      <c r="EV13" s="73"/>
      <c r="EW13" s="73"/>
      <c r="EX13" s="73"/>
      <c r="EY13" s="73"/>
      <c r="EZ13" s="73"/>
      <c r="FA13" s="73"/>
      <c r="FB13" s="73"/>
      <c r="FC13" s="73"/>
      <c r="FD13" s="73"/>
      <c r="FE13" s="73"/>
      <c r="FF13" s="73"/>
      <c r="FG13" s="73"/>
      <c r="FH13" s="73"/>
      <c r="FI13" s="73"/>
      <c r="FJ13" s="73"/>
      <c r="FK13" s="73"/>
      <c r="FL13" s="73"/>
      <c r="FM13" s="73"/>
      <c r="FN13" s="73"/>
      <c r="FO13" s="73"/>
      <c r="FP13" s="73"/>
      <c r="FQ13" s="73"/>
      <c r="FR13" s="73"/>
      <c r="FS13" s="73"/>
      <c r="FT13" s="73"/>
      <c r="FU13" s="73"/>
      <c r="FV13" s="73"/>
      <c r="FW13" s="73"/>
      <c r="FX13" s="73"/>
      <c r="FY13" s="73"/>
      <c r="FZ13" s="73"/>
      <c r="GA13" s="73"/>
      <c r="GB13" s="73"/>
      <c r="GC13" s="73"/>
      <c r="GD13" s="73"/>
      <c r="GE13" s="73"/>
      <c r="GF13" s="73"/>
      <c r="GG13" s="73"/>
      <c r="GH13" s="73"/>
      <c r="GI13" s="73"/>
      <c r="GJ13" s="73"/>
      <c r="GK13" s="73"/>
      <c r="GL13" s="73"/>
      <c r="GM13" s="73"/>
      <c r="GN13" s="73"/>
      <c r="GO13" s="73"/>
      <c r="GP13" s="73"/>
      <c r="GQ13" s="73"/>
      <c r="GR13" s="73"/>
      <c r="GS13" s="73"/>
      <c r="GT13" s="73"/>
      <c r="GU13" s="73"/>
      <c r="GV13" s="73"/>
      <c r="GW13" s="73"/>
      <c r="GX13" s="73"/>
      <c r="GY13" s="73"/>
      <c r="GZ13" s="73"/>
      <c r="HA13" s="73"/>
      <c r="HB13" s="73"/>
      <c r="HC13" s="73"/>
      <c r="HD13" s="73"/>
      <c r="HE13" s="73"/>
      <c r="HF13" s="73"/>
      <c r="HG13" s="73"/>
      <c r="HH13" s="73"/>
      <c r="HI13" s="73"/>
      <c r="HJ13" s="73"/>
      <c r="HK13" s="73"/>
      <c r="HL13" s="73"/>
      <c r="HM13" s="73"/>
      <c r="HN13" s="73"/>
      <c r="HO13" s="73"/>
      <c r="HP13" s="73"/>
      <c r="HQ13" s="73"/>
      <c r="HR13" s="73"/>
      <c r="HS13" s="73"/>
      <c r="HT13" s="73"/>
      <c r="HU13" s="73"/>
      <c r="HV13" s="73"/>
      <c r="HW13" s="73"/>
      <c r="HX13" s="73"/>
      <c r="HY13" s="73"/>
      <c r="HZ13" s="73"/>
      <c r="IA13" s="73"/>
      <c r="IB13" s="73"/>
      <c r="IC13" s="73"/>
      <c r="ID13" s="73"/>
      <c r="IE13" s="73"/>
      <c r="IF13" s="73"/>
      <c r="IG13" s="73"/>
      <c r="IH13" s="73"/>
      <c r="II13" s="73"/>
      <c r="IJ13" s="73"/>
      <c r="IK13" s="73"/>
      <c r="IL13" s="73"/>
      <c r="IM13" s="73"/>
      <c r="IN13" s="73"/>
      <c r="IO13" s="73"/>
      <c r="IP13" s="73"/>
      <c r="IQ13" s="73"/>
      <c r="IR13" s="73"/>
      <c r="IS13" s="73"/>
      <c r="IT13" s="73"/>
      <c r="IU13" s="73"/>
      <c r="IV13" s="73"/>
      <c r="IW13" s="73"/>
      <c r="IX13" s="73"/>
      <c r="IY13" s="73"/>
      <c r="IZ13" s="73"/>
      <c r="JA13" s="73"/>
      <c r="JB13" s="73"/>
      <c r="JC13" s="73"/>
      <c r="JD13" s="73"/>
      <c r="JE13" s="73"/>
      <c r="JF13" s="73"/>
      <c r="JG13" s="73"/>
      <c r="JH13" s="73"/>
      <c r="JI13" s="73"/>
      <c r="JJ13" s="73"/>
      <c r="JK13" s="73"/>
      <c r="JL13" s="73"/>
      <c r="JM13" s="73"/>
      <c r="JN13" s="73"/>
      <c r="JO13" s="73"/>
      <c r="JP13" s="73"/>
      <c r="JQ13" s="74"/>
    </row>
    <row r="18" spans="2:277" ht="22.5" customHeight="1">
      <c r="B18" s="110" t="s">
        <v>53</v>
      </c>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c r="FX18" s="76"/>
      <c r="FY18" s="76"/>
      <c r="FZ18" s="76"/>
      <c r="GA18" s="76"/>
      <c r="GB18" s="76"/>
      <c r="GC18" s="76"/>
      <c r="GD18" s="76"/>
      <c r="GE18" s="76"/>
      <c r="GF18" s="76"/>
      <c r="GG18" s="76"/>
      <c r="GH18" s="76"/>
      <c r="GI18" s="76"/>
      <c r="GJ18" s="76"/>
      <c r="GK18" s="76"/>
      <c r="GL18" s="76"/>
      <c r="GM18" s="76"/>
      <c r="GN18" s="76"/>
      <c r="GO18" s="76"/>
      <c r="GP18" s="76"/>
      <c r="GQ18" s="76"/>
      <c r="GR18" s="76"/>
      <c r="GS18" s="76"/>
      <c r="GT18" s="76"/>
      <c r="GU18" s="76"/>
      <c r="GV18" s="76"/>
      <c r="GW18" s="76"/>
      <c r="GX18" s="76"/>
      <c r="GY18" s="76"/>
      <c r="GZ18" s="76"/>
      <c r="HA18" s="76"/>
      <c r="HB18" s="76"/>
      <c r="HC18" s="76"/>
      <c r="HD18" s="76"/>
      <c r="HE18" s="76"/>
      <c r="HF18" s="76"/>
      <c r="HG18" s="76"/>
      <c r="HH18" s="76"/>
      <c r="HI18" s="76"/>
      <c r="HJ18" s="76"/>
      <c r="HK18" s="76"/>
      <c r="HL18" s="76"/>
      <c r="HM18" s="76"/>
      <c r="HN18" s="76"/>
      <c r="HO18" s="76"/>
      <c r="HP18" s="76"/>
      <c r="HQ18" s="76"/>
      <c r="HR18" s="76"/>
      <c r="HS18" s="76"/>
      <c r="HT18" s="76"/>
      <c r="HU18" s="76"/>
      <c r="HV18" s="76"/>
      <c r="HW18" s="76"/>
      <c r="HX18" s="76"/>
      <c r="HY18" s="76"/>
      <c r="HZ18" s="76"/>
      <c r="IA18" s="76"/>
      <c r="IB18" s="76"/>
      <c r="IC18" s="76"/>
      <c r="ID18" s="76"/>
      <c r="IE18" s="76"/>
      <c r="IF18" s="76"/>
      <c r="IG18" s="76"/>
      <c r="IH18" s="76"/>
      <c r="II18" s="76"/>
      <c r="IJ18" s="76"/>
      <c r="IK18" s="76"/>
      <c r="IL18" s="76"/>
      <c r="IM18" s="76"/>
      <c r="IN18" s="76"/>
      <c r="IO18" s="76"/>
      <c r="IP18" s="76"/>
      <c r="IQ18" s="76"/>
      <c r="IR18" s="76"/>
      <c r="IS18" s="76"/>
      <c r="IT18" s="76"/>
      <c r="IU18" s="76"/>
      <c r="IV18" s="76"/>
      <c r="IW18" s="76"/>
      <c r="IX18" s="76"/>
      <c r="IY18" s="76"/>
      <c r="IZ18" s="76"/>
      <c r="JA18" s="76"/>
      <c r="JB18" s="76"/>
      <c r="JC18" s="76"/>
      <c r="JD18" s="76"/>
      <c r="JE18" s="76"/>
      <c r="JF18" s="76"/>
      <c r="JG18" s="76"/>
      <c r="JH18" s="76"/>
      <c r="JI18" s="76"/>
      <c r="JJ18" s="76"/>
      <c r="JK18" s="76"/>
      <c r="JL18" s="76"/>
      <c r="JM18" s="76"/>
      <c r="JN18" s="76"/>
      <c r="JO18" s="76"/>
      <c r="JP18" s="76"/>
      <c r="JQ18" s="77" t="s">
        <v>54</v>
      </c>
    </row>
    <row r="19" spans="2:277" ht="18" customHeight="1">
      <c r="B19" s="78" t="s">
        <v>55</v>
      </c>
      <c r="C19" s="73"/>
      <c r="D19" s="73"/>
      <c r="E19" s="73"/>
      <c r="F19" s="73"/>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v>50</v>
      </c>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c r="BO19" s="73"/>
      <c r="BP19" s="73">
        <v>50</v>
      </c>
      <c r="BQ19" s="73"/>
      <c r="BR19" s="73"/>
      <c r="BS19" s="73"/>
      <c r="BT19" s="73"/>
      <c r="BU19" s="73"/>
      <c r="BV19" s="73"/>
      <c r="BW19" s="73"/>
      <c r="BX19" s="73"/>
      <c r="BY19" s="73"/>
      <c r="BZ19" s="73"/>
      <c r="CA19" s="73"/>
      <c r="CB19" s="73"/>
      <c r="CC19" s="73"/>
      <c r="CD19" s="73"/>
      <c r="CE19" s="73"/>
      <c r="CF19" s="73"/>
      <c r="CG19" s="73"/>
      <c r="CH19" s="73"/>
      <c r="CI19" s="73"/>
      <c r="CJ19" s="73"/>
      <c r="CK19" s="73"/>
      <c r="CL19" s="73"/>
      <c r="CM19" s="73"/>
      <c r="CN19" s="73"/>
      <c r="CO19" s="73"/>
      <c r="CP19" s="73"/>
      <c r="CQ19" s="73"/>
      <c r="CR19" s="73"/>
      <c r="CS19" s="73"/>
      <c r="CT19" s="73"/>
      <c r="CU19" s="73">
        <v>50</v>
      </c>
      <c r="CV19" s="73"/>
      <c r="CW19" s="73"/>
      <c r="CX19" s="73"/>
      <c r="CY19" s="73"/>
      <c r="CZ19" s="73"/>
      <c r="DA19" s="73"/>
      <c r="DB19" s="73"/>
      <c r="DC19" s="73"/>
      <c r="DD19" s="73"/>
      <c r="DE19" s="73"/>
      <c r="DF19" s="73"/>
      <c r="DG19" s="73"/>
      <c r="DH19" s="73"/>
      <c r="DI19" s="73"/>
      <c r="DJ19" s="73"/>
      <c r="DK19" s="73"/>
      <c r="DL19" s="73"/>
      <c r="DM19" s="73"/>
      <c r="DN19" s="73"/>
      <c r="DO19" s="73"/>
      <c r="DP19" s="73"/>
      <c r="DQ19" s="73"/>
      <c r="DR19" s="73"/>
      <c r="DS19" s="73"/>
      <c r="DT19" s="73"/>
      <c r="DU19" s="73"/>
      <c r="DV19" s="73"/>
      <c r="DW19" s="73"/>
      <c r="DX19" s="73"/>
      <c r="DY19" s="73"/>
      <c r="DZ19" s="73"/>
      <c r="EA19" s="73"/>
      <c r="EB19" s="73"/>
      <c r="EC19" s="73"/>
      <c r="ED19" s="73"/>
      <c r="EE19" s="73"/>
      <c r="EF19" s="73"/>
      <c r="EG19" s="73"/>
      <c r="EH19" s="73"/>
      <c r="EI19" s="73"/>
      <c r="EJ19" s="73"/>
      <c r="EK19" s="73"/>
      <c r="EL19" s="73"/>
      <c r="EM19" s="73"/>
      <c r="EN19" s="73"/>
      <c r="EO19" s="73"/>
      <c r="EP19" s="73"/>
      <c r="EQ19" s="73"/>
      <c r="ER19" s="73"/>
      <c r="ES19" s="73"/>
      <c r="ET19" s="73"/>
      <c r="EU19" s="73"/>
      <c r="EV19" s="73"/>
      <c r="EW19" s="73"/>
      <c r="EX19" s="73"/>
      <c r="EY19" s="73"/>
      <c r="EZ19" s="73"/>
      <c r="FA19" s="73"/>
      <c r="FB19" s="73"/>
      <c r="FC19" s="73"/>
      <c r="FD19" s="73"/>
      <c r="FE19" s="73"/>
      <c r="FF19" s="73"/>
      <c r="FG19" s="73"/>
      <c r="FH19" s="73"/>
      <c r="FI19" s="73"/>
      <c r="FJ19" s="73"/>
      <c r="FK19" s="73"/>
      <c r="FL19" s="73"/>
      <c r="FM19" s="73"/>
      <c r="FN19" s="73"/>
      <c r="FO19" s="73"/>
      <c r="FP19" s="73"/>
      <c r="FQ19" s="73"/>
      <c r="FR19" s="73"/>
      <c r="FS19" s="73"/>
      <c r="FT19" s="73"/>
      <c r="FU19" s="73"/>
      <c r="FV19" s="73"/>
      <c r="FW19" s="73"/>
      <c r="FX19" s="73"/>
      <c r="FY19" s="73"/>
      <c r="FZ19" s="73"/>
      <c r="GA19" s="73"/>
      <c r="GB19" s="73"/>
      <c r="GC19" s="73"/>
      <c r="GD19" s="73"/>
      <c r="GE19" s="73"/>
      <c r="GF19" s="73"/>
      <c r="GG19" s="73"/>
      <c r="GH19" s="73"/>
      <c r="GI19" s="73"/>
      <c r="GJ19" s="73"/>
      <c r="GK19" s="73"/>
      <c r="GL19" s="73"/>
      <c r="GM19" s="73"/>
      <c r="GN19" s="73"/>
      <c r="GO19" s="73"/>
      <c r="GP19" s="73"/>
      <c r="GQ19" s="73"/>
      <c r="GR19" s="73"/>
      <c r="GS19" s="73"/>
      <c r="GT19" s="73"/>
      <c r="GU19" s="73"/>
      <c r="GV19" s="73"/>
      <c r="GW19" s="73"/>
      <c r="GX19" s="73"/>
      <c r="GY19" s="73"/>
      <c r="GZ19" s="73"/>
      <c r="HA19" s="73"/>
      <c r="HB19" s="73"/>
      <c r="HC19" s="73"/>
      <c r="HD19" s="73"/>
      <c r="HE19" s="73"/>
      <c r="HF19" s="73"/>
      <c r="HG19" s="73"/>
      <c r="HH19" s="73"/>
      <c r="HI19" s="73"/>
      <c r="HJ19" s="73"/>
      <c r="HK19" s="73"/>
      <c r="HL19" s="73"/>
      <c r="HM19" s="73"/>
      <c r="HN19" s="73"/>
      <c r="HO19" s="73"/>
      <c r="HP19" s="73"/>
      <c r="HQ19" s="73"/>
      <c r="HR19" s="73"/>
      <c r="HS19" s="73"/>
      <c r="HT19" s="73"/>
      <c r="HU19" s="73"/>
      <c r="HV19" s="73"/>
      <c r="HW19" s="73"/>
      <c r="HX19" s="73"/>
      <c r="HY19" s="73"/>
      <c r="HZ19" s="73"/>
      <c r="IA19" s="73"/>
      <c r="IB19" s="73"/>
      <c r="IC19" s="73"/>
      <c r="ID19" s="73"/>
      <c r="IE19" s="73"/>
      <c r="IF19" s="73"/>
      <c r="IG19" s="73"/>
      <c r="IH19" s="73"/>
      <c r="II19" s="73"/>
      <c r="IJ19" s="73"/>
      <c r="IK19" s="73"/>
      <c r="IL19" s="73"/>
      <c r="IM19" s="73"/>
      <c r="IN19" s="73"/>
      <c r="IO19" s="73"/>
      <c r="IP19" s="73"/>
      <c r="IQ19" s="73"/>
      <c r="IR19" s="73"/>
      <c r="IS19" s="73"/>
      <c r="IT19" s="73"/>
      <c r="IU19" s="73"/>
      <c r="IV19" s="73"/>
      <c r="IW19" s="73"/>
      <c r="IX19" s="73"/>
      <c r="IY19" s="73"/>
      <c r="IZ19" s="73"/>
      <c r="JA19" s="73"/>
      <c r="JB19" s="73"/>
      <c r="JC19" s="73"/>
      <c r="JD19" s="73"/>
      <c r="JE19" s="73"/>
      <c r="JF19" s="73"/>
      <c r="JG19" s="73"/>
      <c r="JH19" s="73"/>
      <c r="JI19" s="73"/>
      <c r="JJ19" s="73"/>
      <c r="JK19" s="73"/>
      <c r="JL19" s="73"/>
      <c r="JM19" s="73"/>
      <c r="JN19" s="73"/>
      <c r="JO19" s="73"/>
      <c r="JP19" s="73"/>
      <c r="JQ19" s="74"/>
    </row>
    <row r="20" spans="2:277" ht="18" customHeight="1">
      <c r="B20" s="72" t="s">
        <v>56</v>
      </c>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v>70</v>
      </c>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c r="BL20" s="73"/>
      <c r="BM20" s="73">
        <v>70</v>
      </c>
      <c r="BN20" s="73"/>
      <c r="BO20" s="73"/>
      <c r="BP20" s="73"/>
      <c r="BQ20" s="73"/>
      <c r="BR20" s="73"/>
      <c r="BS20" s="73"/>
      <c r="BT20" s="73"/>
      <c r="BU20" s="73"/>
      <c r="BV20" s="73"/>
      <c r="BW20" s="73"/>
      <c r="BX20" s="73"/>
      <c r="BY20" s="73"/>
      <c r="BZ20" s="73"/>
      <c r="CA20" s="73"/>
      <c r="CB20" s="73"/>
      <c r="CC20" s="73"/>
      <c r="CD20" s="73"/>
      <c r="CE20" s="73"/>
      <c r="CF20" s="73"/>
      <c r="CG20" s="73"/>
      <c r="CH20" s="73"/>
      <c r="CI20" s="73"/>
      <c r="CJ20" s="73"/>
      <c r="CK20" s="73"/>
      <c r="CL20" s="73"/>
      <c r="CM20" s="73"/>
      <c r="CN20" s="73"/>
      <c r="CO20" s="73"/>
      <c r="CP20" s="73"/>
      <c r="CQ20" s="73"/>
      <c r="CR20" s="73">
        <v>70</v>
      </c>
      <c r="CS20" s="73"/>
      <c r="CT20" s="73"/>
      <c r="CU20" s="73"/>
      <c r="CV20" s="73"/>
      <c r="CW20" s="73"/>
      <c r="CX20" s="73"/>
      <c r="CY20" s="73"/>
      <c r="CZ20" s="73"/>
      <c r="DA20" s="73"/>
      <c r="DB20" s="73"/>
      <c r="DC20" s="73"/>
      <c r="DD20" s="73"/>
      <c r="DE20" s="73"/>
      <c r="DF20" s="73"/>
      <c r="DG20" s="73"/>
      <c r="DH20" s="73"/>
      <c r="DI20" s="73"/>
      <c r="DJ20" s="73"/>
      <c r="DK20" s="73"/>
      <c r="DL20" s="73"/>
      <c r="DM20" s="73"/>
      <c r="DN20" s="73"/>
      <c r="DO20" s="73"/>
      <c r="DP20" s="73"/>
      <c r="DQ20" s="73"/>
      <c r="DR20" s="73"/>
      <c r="DS20" s="73"/>
      <c r="DT20" s="73"/>
      <c r="DU20" s="73"/>
      <c r="DV20" s="73"/>
      <c r="DW20" s="73"/>
      <c r="DX20" s="73"/>
      <c r="DY20" s="73"/>
      <c r="DZ20" s="73"/>
      <c r="EA20" s="73"/>
      <c r="EB20" s="73"/>
      <c r="EC20" s="73"/>
      <c r="ED20" s="73"/>
      <c r="EE20" s="73"/>
      <c r="EF20" s="73"/>
      <c r="EG20" s="73"/>
      <c r="EH20" s="73"/>
      <c r="EI20" s="73"/>
      <c r="EJ20" s="73"/>
      <c r="EK20" s="73"/>
      <c r="EL20" s="73"/>
      <c r="EM20" s="73"/>
      <c r="EN20" s="73"/>
      <c r="EO20" s="73"/>
      <c r="EP20" s="73"/>
      <c r="EQ20" s="73"/>
      <c r="ER20" s="73"/>
      <c r="ES20" s="73"/>
      <c r="ET20" s="73"/>
      <c r="EU20" s="73"/>
      <c r="EV20" s="73"/>
      <c r="EW20" s="73"/>
      <c r="EX20" s="73"/>
      <c r="EY20" s="73"/>
      <c r="EZ20" s="73"/>
      <c r="FA20" s="73"/>
      <c r="FB20" s="73"/>
      <c r="FC20" s="73"/>
      <c r="FD20" s="73"/>
      <c r="FE20" s="73"/>
      <c r="FF20" s="73"/>
      <c r="FG20" s="73"/>
      <c r="FH20" s="73"/>
      <c r="FI20" s="73"/>
      <c r="FJ20" s="73"/>
      <c r="FK20" s="73"/>
      <c r="FL20" s="73"/>
      <c r="FM20" s="73"/>
      <c r="FN20" s="73"/>
      <c r="FO20" s="73"/>
      <c r="FP20" s="73"/>
      <c r="FQ20" s="73"/>
      <c r="FR20" s="73"/>
      <c r="FS20" s="73"/>
      <c r="FT20" s="73"/>
      <c r="FU20" s="73"/>
      <c r="FV20" s="73"/>
      <c r="FW20" s="73"/>
      <c r="FX20" s="73"/>
      <c r="FY20" s="73"/>
      <c r="FZ20" s="73"/>
      <c r="GA20" s="73"/>
      <c r="GB20" s="73"/>
      <c r="GC20" s="73"/>
      <c r="GD20" s="73"/>
      <c r="GE20" s="73"/>
      <c r="GF20" s="73"/>
      <c r="GG20" s="73"/>
      <c r="GH20" s="73"/>
      <c r="GI20" s="73"/>
      <c r="GJ20" s="73"/>
      <c r="GK20" s="73"/>
      <c r="GL20" s="73"/>
      <c r="GM20" s="73"/>
      <c r="GN20" s="73"/>
      <c r="GO20" s="73"/>
      <c r="GP20" s="73"/>
      <c r="GQ20" s="73"/>
      <c r="GR20" s="73"/>
      <c r="GS20" s="73"/>
      <c r="GT20" s="73"/>
      <c r="GU20" s="73"/>
      <c r="GV20" s="73"/>
      <c r="GW20" s="73"/>
      <c r="GX20" s="73"/>
      <c r="GY20" s="73"/>
      <c r="GZ20" s="73"/>
      <c r="HA20" s="73"/>
      <c r="HB20" s="73"/>
      <c r="HC20" s="73"/>
      <c r="HD20" s="73"/>
      <c r="HE20" s="73"/>
      <c r="HF20" s="73"/>
      <c r="HG20" s="73"/>
      <c r="HH20" s="73"/>
      <c r="HI20" s="73"/>
      <c r="HJ20" s="73"/>
      <c r="HK20" s="73"/>
      <c r="HL20" s="73"/>
      <c r="HM20" s="73"/>
      <c r="HN20" s="73"/>
      <c r="HO20" s="73"/>
      <c r="HP20" s="73"/>
      <c r="HQ20" s="73"/>
      <c r="HR20" s="73"/>
      <c r="HS20" s="73"/>
      <c r="HT20" s="73"/>
      <c r="HU20" s="73"/>
      <c r="HV20" s="73"/>
      <c r="HW20" s="73"/>
      <c r="HX20" s="73"/>
      <c r="HY20" s="73"/>
      <c r="HZ20" s="73"/>
      <c r="IA20" s="73"/>
      <c r="IB20" s="73"/>
      <c r="IC20" s="73"/>
      <c r="ID20" s="73"/>
      <c r="IE20" s="73"/>
      <c r="IF20" s="73"/>
      <c r="IG20" s="73"/>
      <c r="IH20" s="73"/>
      <c r="II20" s="73"/>
      <c r="IJ20" s="73"/>
      <c r="IK20" s="73"/>
      <c r="IL20" s="73"/>
      <c r="IM20" s="73"/>
      <c r="IN20" s="73"/>
      <c r="IO20" s="73"/>
      <c r="IP20" s="73"/>
      <c r="IQ20" s="73"/>
      <c r="IR20" s="73"/>
      <c r="IS20" s="73"/>
      <c r="IT20" s="73"/>
      <c r="IU20" s="73"/>
      <c r="IV20" s="73"/>
      <c r="IW20" s="73"/>
      <c r="IX20" s="73"/>
      <c r="IY20" s="73"/>
      <c r="IZ20" s="73"/>
      <c r="JA20" s="73"/>
      <c r="JB20" s="73"/>
      <c r="JC20" s="73"/>
      <c r="JD20" s="73"/>
      <c r="JE20" s="73"/>
      <c r="JF20" s="73"/>
      <c r="JG20" s="73"/>
      <c r="JH20" s="73"/>
      <c r="JI20" s="73"/>
      <c r="JJ20" s="73"/>
      <c r="JK20" s="73"/>
      <c r="JL20" s="73"/>
      <c r="JM20" s="73"/>
      <c r="JN20" s="73"/>
      <c r="JO20" s="73"/>
      <c r="JP20" s="73"/>
      <c r="JQ20" s="74"/>
    </row>
    <row r="21" spans="2:277" ht="18" customHeight="1">
      <c r="B21" s="72" t="s">
        <v>57</v>
      </c>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c r="BO21" s="73"/>
      <c r="BP21" s="73"/>
      <c r="BQ21" s="73"/>
      <c r="BR21" s="73"/>
      <c r="BS21" s="73"/>
      <c r="BT21" s="73"/>
      <c r="BU21" s="73"/>
      <c r="BV21" s="73"/>
      <c r="BW21" s="73"/>
      <c r="BX21" s="73"/>
      <c r="BY21" s="73"/>
      <c r="BZ21" s="73">
        <v>223</v>
      </c>
      <c r="CA21" s="73"/>
      <c r="CB21" s="73"/>
      <c r="CC21" s="73"/>
      <c r="CD21" s="73"/>
      <c r="CE21" s="73"/>
      <c r="CF21" s="73"/>
      <c r="CG21" s="73"/>
      <c r="CH21" s="73"/>
      <c r="CI21" s="73"/>
      <c r="CJ21" s="73"/>
      <c r="CK21" s="73"/>
      <c r="CL21" s="73"/>
      <c r="CM21" s="73"/>
      <c r="CN21" s="73"/>
      <c r="CO21" s="73"/>
      <c r="CP21" s="73"/>
      <c r="CQ21" s="73"/>
      <c r="CR21" s="73"/>
      <c r="CS21" s="73"/>
      <c r="CT21" s="73"/>
      <c r="CU21" s="73"/>
      <c r="CV21" s="73"/>
      <c r="CW21" s="73"/>
      <c r="CX21" s="73"/>
      <c r="CY21" s="73"/>
      <c r="CZ21" s="73"/>
      <c r="DA21" s="73"/>
      <c r="DB21" s="73"/>
      <c r="DC21" s="73"/>
      <c r="DD21" s="73"/>
      <c r="DE21" s="73"/>
      <c r="DF21" s="73"/>
      <c r="DG21" s="73"/>
      <c r="DH21" s="73"/>
      <c r="DI21" s="73"/>
      <c r="DJ21" s="73"/>
      <c r="DK21" s="73"/>
      <c r="DL21" s="73"/>
      <c r="DM21" s="73"/>
      <c r="DN21" s="73"/>
      <c r="DO21" s="73"/>
      <c r="DP21" s="73"/>
      <c r="DQ21" s="73"/>
      <c r="DR21" s="73"/>
      <c r="DS21" s="73"/>
      <c r="DT21" s="73"/>
      <c r="DU21" s="73"/>
      <c r="DV21" s="73"/>
      <c r="DW21" s="73"/>
      <c r="DX21" s="73"/>
      <c r="DY21" s="73"/>
      <c r="DZ21" s="73"/>
      <c r="EA21" s="73"/>
      <c r="EB21" s="73"/>
      <c r="EC21" s="73"/>
      <c r="ED21" s="73"/>
      <c r="EE21" s="73"/>
      <c r="EF21" s="73"/>
      <c r="EG21" s="73"/>
      <c r="EH21" s="73"/>
      <c r="EI21" s="73"/>
      <c r="EJ21" s="73"/>
      <c r="EK21" s="73"/>
      <c r="EL21" s="73"/>
      <c r="EM21" s="73"/>
      <c r="EN21" s="73"/>
      <c r="EO21" s="73"/>
      <c r="EP21" s="73"/>
      <c r="EQ21" s="73"/>
      <c r="ER21" s="73"/>
      <c r="ES21" s="73"/>
      <c r="ET21" s="73"/>
      <c r="EU21" s="73"/>
      <c r="EV21" s="73"/>
      <c r="EW21" s="73"/>
      <c r="EX21" s="73"/>
      <c r="EY21" s="73"/>
      <c r="EZ21" s="73"/>
      <c r="FA21" s="73"/>
      <c r="FB21" s="73"/>
      <c r="FC21" s="73"/>
      <c r="FD21" s="73"/>
      <c r="FE21" s="73"/>
      <c r="FF21" s="73"/>
      <c r="FG21" s="73"/>
      <c r="FH21" s="73"/>
      <c r="FI21" s="73"/>
      <c r="FJ21" s="73"/>
      <c r="FK21" s="73"/>
      <c r="FL21" s="73"/>
      <c r="FM21" s="73"/>
      <c r="FN21" s="73"/>
      <c r="FO21" s="73"/>
      <c r="FP21" s="73"/>
      <c r="FQ21" s="73"/>
      <c r="FR21" s="73"/>
      <c r="FS21" s="73"/>
      <c r="FT21" s="73"/>
      <c r="FU21" s="73"/>
      <c r="FV21" s="73"/>
      <c r="FW21" s="73"/>
      <c r="FX21" s="73"/>
      <c r="FY21" s="73"/>
      <c r="FZ21" s="73"/>
      <c r="GA21" s="73"/>
      <c r="GB21" s="73"/>
      <c r="GC21" s="73"/>
      <c r="GD21" s="73"/>
      <c r="GE21" s="73"/>
      <c r="GF21" s="73"/>
      <c r="GG21" s="73"/>
      <c r="GH21" s="73"/>
      <c r="GI21" s="73"/>
      <c r="GJ21" s="73"/>
      <c r="GK21" s="73"/>
      <c r="GL21" s="73"/>
      <c r="GM21" s="73"/>
      <c r="GN21" s="73"/>
      <c r="GO21" s="73"/>
      <c r="GP21" s="73"/>
      <c r="GQ21" s="73"/>
      <c r="GR21" s="73"/>
      <c r="GS21" s="73"/>
      <c r="GT21" s="73"/>
      <c r="GU21" s="73"/>
      <c r="GV21" s="73"/>
      <c r="GW21" s="73"/>
      <c r="GX21" s="73"/>
      <c r="GY21" s="73"/>
      <c r="GZ21" s="73"/>
      <c r="HA21" s="73"/>
      <c r="HB21" s="73"/>
      <c r="HC21" s="73"/>
      <c r="HD21" s="73"/>
      <c r="HE21" s="73"/>
      <c r="HF21" s="73"/>
      <c r="HG21" s="73"/>
      <c r="HH21" s="73"/>
      <c r="HI21" s="73"/>
      <c r="HJ21" s="73"/>
      <c r="HK21" s="73"/>
      <c r="HL21" s="73"/>
      <c r="HM21" s="73"/>
      <c r="HN21" s="73"/>
      <c r="HO21" s="73"/>
      <c r="HP21" s="73"/>
      <c r="HQ21" s="73"/>
      <c r="HR21" s="73"/>
      <c r="HS21" s="73"/>
      <c r="HT21" s="73"/>
      <c r="HU21" s="73"/>
      <c r="HV21" s="73"/>
      <c r="HW21" s="73"/>
      <c r="HX21" s="73"/>
      <c r="HY21" s="73"/>
      <c r="HZ21" s="73"/>
      <c r="IA21" s="73"/>
      <c r="IB21" s="73"/>
      <c r="IC21" s="73"/>
      <c r="ID21" s="73"/>
      <c r="IE21" s="73"/>
      <c r="IF21" s="73"/>
      <c r="IG21" s="73"/>
      <c r="IH21" s="73"/>
      <c r="II21" s="73"/>
      <c r="IJ21" s="73"/>
      <c r="IK21" s="73"/>
      <c r="IL21" s="73"/>
      <c r="IM21" s="73"/>
      <c r="IN21" s="73"/>
      <c r="IO21" s="73"/>
      <c r="IP21" s="73"/>
      <c r="IQ21" s="73"/>
      <c r="IR21" s="73"/>
      <c r="IS21" s="73"/>
      <c r="IT21" s="73"/>
      <c r="IU21" s="73"/>
      <c r="IV21" s="73"/>
      <c r="IW21" s="73"/>
      <c r="IX21" s="73"/>
      <c r="IY21" s="73"/>
      <c r="IZ21" s="73"/>
      <c r="JA21" s="73"/>
      <c r="JB21" s="73"/>
      <c r="JC21" s="73"/>
      <c r="JD21" s="73"/>
      <c r="JE21" s="73"/>
      <c r="JF21" s="73"/>
      <c r="JG21" s="73"/>
      <c r="JH21" s="73"/>
      <c r="JI21" s="73"/>
      <c r="JJ21" s="73"/>
      <c r="JK21" s="73"/>
      <c r="JL21" s="73"/>
      <c r="JM21" s="73"/>
      <c r="JN21" s="73"/>
      <c r="JO21" s="73"/>
      <c r="JP21" s="73"/>
      <c r="JQ21" s="74"/>
    </row>
    <row r="22" spans="2:277" ht="18" customHeight="1">
      <c r="B22" s="72" t="s">
        <v>58</v>
      </c>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73"/>
      <c r="BT22" s="73"/>
      <c r="BU22" s="73"/>
      <c r="BV22" s="73"/>
      <c r="BW22" s="73"/>
      <c r="BX22" s="73"/>
      <c r="BY22" s="73"/>
      <c r="BZ22" s="73"/>
      <c r="CA22" s="73"/>
      <c r="CB22" s="73"/>
      <c r="CC22" s="73"/>
      <c r="CD22" s="73"/>
      <c r="CE22" s="73"/>
      <c r="CF22" s="73"/>
      <c r="CG22" s="73"/>
      <c r="CH22" s="73"/>
      <c r="CI22" s="73"/>
      <c r="CJ22" s="73"/>
      <c r="CK22" s="73"/>
      <c r="CL22" s="73"/>
      <c r="CM22" s="73"/>
      <c r="CN22" s="73"/>
      <c r="CO22" s="73"/>
      <c r="CP22" s="73"/>
      <c r="CQ22" s="73"/>
      <c r="CR22" s="73"/>
      <c r="CS22" s="73"/>
      <c r="CT22" s="73"/>
      <c r="CU22" s="73"/>
      <c r="CV22" s="73"/>
      <c r="CW22" s="73"/>
      <c r="CX22" s="73"/>
      <c r="CY22" s="73"/>
      <c r="CZ22" s="73"/>
      <c r="DA22" s="73"/>
      <c r="DB22" s="73"/>
      <c r="DC22" s="73"/>
      <c r="DD22" s="73"/>
      <c r="DE22" s="73"/>
      <c r="DF22" s="73"/>
      <c r="DG22" s="73"/>
      <c r="DH22" s="73"/>
      <c r="DI22" s="73"/>
      <c r="DJ22" s="73"/>
      <c r="DK22" s="73"/>
      <c r="DL22" s="73"/>
      <c r="DM22" s="73"/>
      <c r="DN22" s="73"/>
      <c r="DO22" s="73"/>
      <c r="DP22" s="73"/>
      <c r="DQ22" s="73"/>
      <c r="DR22" s="73"/>
      <c r="DS22" s="73"/>
      <c r="DT22" s="73"/>
      <c r="DU22" s="73"/>
      <c r="DV22" s="73"/>
      <c r="DW22" s="73"/>
      <c r="DX22" s="73"/>
      <c r="DY22" s="73"/>
      <c r="DZ22" s="73"/>
      <c r="EA22" s="73"/>
      <c r="EB22" s="73"/>
      <c r="EC22" s="73"/>
      <c r="ED22" s="73"/>
      <c r="EE22" s="73"/>
      <c r="EF22" s="73"/>
      <c r="EG22" s="73"/>
      <c r="EH22" s="73"/>
      <c r="EI22" s="73"/>
      <c r="EJ22" s="73"/>
      <c r="EK22" s="73"/>
      <c r="EL22" s="73"/>
      <c r="EM22" s="73"/>
      <c r="EN22" s="73"/>
      <c r="EO22" s="73"/>
      <c r="EP22" s="73"/>
      <c r="EQ22" s="73"/>
      <c r="ER22" s="73"/>
      <c r="ES22" s="73"/>
      <c r="ET22" s="73"/>
      <c r="EU22" s="73"/>
      <c r="EV22" s="73"/>
      <c r="EW22" s="73"/>
      <c r="EX22" s="73"/>
      <c r="EY22" s="73"/>
      <c r="EZ22" s="73"/>
      <c r="FA22" s="73"/>
      <c r="FB22" s="73"/>
      <c r="FC22" s="73"/>
      <c r="FD22" s="73"/>
      <c r="FE22" s="73"/>
      <c r="FF22" s="73"/>
      <c r="FG22" s="73"/>
      <c r="FH22" s="73"/>
      <c r="FI22" s="73"/>
      <c r="FJ22" s="73"/>
      <c r="FK22" s="73"/>
      <c r="FL22" s="73"/>
      <c r="FM22" s="73"/>
      <c r="FN22" s="73"/>
      <c r="FO22" s="73"/>
      <c r="FP22" s="73"/>
      <c r="FQ22" s="73"/>
      <c r="FR22" s="73"/>
      <c r="FS22" s="73"/>
      <c r="FT22" s="73"/>
      <c r="FU22" s="73"/>
      <c r="FV22" s="73"/>
      <c r="FW22" s="73"/>
      <c r="FX22" s="73"/>
      <c r="FY22" s="73"/>
      <c r="FZ22" s="73"/>
      <c r="GA22" s="73"/>
      <c r="GB22" s="73"/>
      <c r="GC22" s="73"/>
      <c r="GD22" s="73"/>
      <c r="GE22" s="73"/>
      <c r="GF22" s="73"/>
      <c r="GG22" s="73"/>
      <c r="GH22" s="73"/>
      <c r="GI22" s="73"/>
      <c r="GJ22" s="73"/>
      <c r="GK22" s="73"/>
      <c r="GL22" s="73"/>
      <c r="GM22" s="73"/>
      <c r="GN22" s="73"/>
      <c r="GO22" s="73"/>
      <c r="GP22" s="73"/>
      <c r="GQ22" s="73"/>
      <c r="GR22" s="73"/>
      <c r="GS22" s="73"/>
      <c r="GT22" s="73"/>
      <c r="GU22" s="73"/>
      <c r="GV22" s="73"/>
      <c r="GW22" s="73"/>
      <c r="GX22" s="73"/>
      <c r="GY22" s="73"/>
      <c r="GZ22" s="73"/>
      <c r="HA22" s="73"/>
      <c r="HB22" s="73"/>
      <c r="HC22" s="73"/>
      <c r="HD22" s="73"/>
      <c r="HE22" s="73"/>
      <c r="HF22" s="73"/>
      <c r="HG22" s="73"/>
      <c r="HH22" s="73"/>
      <c r="HI22" s="73"/>
      <c r="HJ22" s="73"/>
      <c r="HK22" s="73"/>
      <c r="HL22" s="73"/>
      <c r="HM22" s="73"/>
      <c r="HN22" s="73"/>
      <c r="HO22" s="73"/>
      <c r="HP22" s="73"/>
      <c r="HQ22" s="73"/>
      <c r="HR22" s="73"/>
      <c r="HS22" s="73"/>
      <c r="HT22" s="73"/>
      <c r="HU22" s="73"/>
      <c r="HV22" s="73"/>
      <c r="HW22" s="73"/>
      <c r="HX22" s="73"/>
      <c r="HY22" s="73"/>
      <c r="HZ22" s="73"/>
      <c r="IA22" s="73"/>
      <c r="IB22" s="73"/>
      <c r="IC22" s="73"/>
      <c r="ID22" s="73"/>
      <c r="IE22" s="73"/>
      <c r="IF22" s="73"/>
      <c r="IG22" s="73"/>
      <c r="IH22" s="73"/>
      <c r="II22" s="73"/>
      <c r="IJ22" s="73"/>
      <c r="IK22" s="73"/>
      <c r="IL22" s="73"/>
      <c r="IM22" s="73"/>
      <c r="IN22" s="73"/>
      <c r="IO22" s="73"/>
      <c r="IP22" s="73"/>
      <c r="IQ22" s="73"/>
      <c r="IR22" s="73"/>
      <c r="IS22" s="73"/>
      <c r="IT22" s="73"/>
      <c r="IU22" s="73"/>
      <c r="IV22" s="73"/>
      <c r="IW22" s="73"/>
      <c r="IX22" s="73"/>
      <c r="IY22" s="73"/>
      <c r="IZ22" s="73"/>
      <c r="JA22" s="73"/>
      <c r="JB22" s="73"/>
      <c r="JC22" s="73"/>
      <c r="JD22" s="73"/>
      <c r="JE22" s="73"/>
      <c r="JF22" s="73"/>
      <c r="JG22" s="73"/>
      <c r="JH22" s="73"/>
      <c r="JI22" s="73"/>
      <c r="JJ22" s="73"/>
      <c r="JK22" s="73"/>
      <c r="JL22" s="73"/>
      <c r="JM22" s="73"/>
      <c r="JN22" s="73"/>
      <c r="JO22" s="73"/>
      <c r="JP22" s="73"/>
      <c r="JQ22" s="74"/>
    </row>
    <row r="23" spans="2:277" ht="18" customHeight="1">
      <c r="B23" s="72" t="s">
        <v>58</v>
      </c>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c r="IZ23" s="73"/>
      <c r="JA23" s="73"/>
      <c r="JB23" s="73"/>
      <c r="JC23" s="73"/>
      <c r="JD23" s="73"/>
      <c r="JE23" s="73"/>
      <c r="JF23" s="73"/>
      <c r="JG23" s="73"/>
      <c r="JH23" s="73"/>
      <c r="JI23" s="73"/>
      <c r="JJ23" s="73"/>
      <c r="JK23" s="73"/>
      <c r="JL23" s="73"/>
      <c r="JM23" s="73"/>
      <c r="JN23" s="73"/>
      <c r="JO23" s="73"/>
      <c r="JP23" s="73"/>
      <c r="JQ23" s="74"/>
    </row>
    <row r="24" spans="2:277" ht="18" customHeight="1">
      <c r="B24" s="72" t="s">
        <v>58</v>
      </c>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73"/>
      <c r="BT24" s="73"/>
      <c r="BU24" s="73"/>
      <c r="BV24" s="73"/>
      <c r="BW24" s="73"/>
      <c r="BX24" s="73"/>
      <c r="BY24" s="73"/>
      <c r="BZ24" s="73"/>
      <c r="CA24" s="73"/>
      <c r="CB24" s="73"/>
      <c r="CC24" s="73"/>
      <c r="CD24" s="73"/>
      <c r="CE24" s="73"/>
      <c r="CF24" s="73"/>
      <c r="CG24" s="73"/>
      <c r="CH24" s="73"/>
      <c r="CI24" s="73"/>
      <c r="CJ24" s="73"/>
      <c r="CK24" s="73"/>
      <c r="CL24" s="73"/>
      <c r="CM24" s="73"/>
      <c r="CN24" s="73"/>
      <c r="CO24" s="73"/>
      <c r="CP24" s="73"/>
      <c r="CQ24" s="73"/>
      <c r="CR24" s="73"/>
      <c r="CS24" s="73"/>
      <c r="CT24" s="73"/>
      <c r="CU24" s="73"/>
      <c r="CV24" s="73"/>
      <c r="CW24" s="73"/>
      <c r="CX24" s="73"/>
      <c r="CY24" s="73"/>
      <c r="CZ24" s="73"/>
      <c r="DA24" s="73"/>
      <c r="DB24" s="73"/>
      <c r="DC24" s="73"/>
      <c r="DD24" s="73"/>
      <c r="DE24" s="73"/>
      <c r="DF24" s="73"/>
      <c r="DG24" s="73"/>
      <c r="DH24" s="73"/>
      <c r="DI24" s="73"/>
      <c r="DJ24" s="73"/>
      <c r="DK24" s="73"/>
      <c r="DL24" s="73"/>
      <c r="DM24" s="73"/>
      <c r="DN24" s="73"/>
      <c r="DO24" s="73"/>
      <c r="DP24" s="73"/>
      <c r="DQ24" s="73"/>
      <c r="DR24" s="73"/>
      <c r="DS24" s="73"/>
      <c r="DT24" s="73"/>
      <c r="DU24" s="73"/>
      <c r="DV24" s="73"/>
      <c r="DW24" s="73"/>
      <c r="DX24" s="73"/>
      <c r="DY24" s="73"/>
      <c r="DZ24" s="73"/>
      <c r="EA24" s="73"/>
      <c r="EB24" s="73"/>
      <c r="EC24" s="73"/>
      <c r="ED24" s="73"/>
      <c r="EE24" s="73"/>
      <c r="EF24" s="73"/>
      <c r="EG24" s="73"/>
      <c r="EH24" s="73"/>
      <c r="EI24" s="73"/>
      <c r="EJ24" s="73"/>
      <c r="EK24" s="73"/>
      <c r="EL24" s="73"/>
      <c r="EM24" s="73"/>
      <c r="EN24" s="73"/>
      <c r="EO24" s="73"/>
      <c r="EP24" s="73"/>
      <c r="EQ24" s="73"/>
      <c r="ER24" s="73"/>
      <c r="ES24" s="73"/>
      <c r="ET24" s="73"/>
      <c r="EU24" s="73"/>
      <c r="EV24" s="73"/>
      <c r="EW24" s="73"/>
      <c r="EX24" s="73"/>
      <c r="EY24" s="73"/>
      <c r="EZ24" s="73"/>
      <c r="FA24" s="73"/>
      <c r="FB24" s="73"/>
      <c r="FC24" s="73"/>
      <c r="FD24" s="73"/>
      <c r="FE24" s="73"/>
      <c r="FF24" s="73"/>
      <c r="FG24" s="73"/>
      <c r="FH24" s="73"/>
      <c r="FI24" s="73"/>
      <c r="FJ24" s="73"/>
      <c r="FK24" s="73"/>
      <c r="FL24" s="73"/>
      <c r="FM24" s="73"/>
      <c r="FN24" s="73"/>
      <c r="FO24" s="73"/>
      <c r="FP24" s="73"/>
      <c r="FQ24" s="73"/>
      <c r="FR24" s="73"/>
      <c r="FS24" s="73"/>
      <c r="FT24" s="73"/>
      <c r="FU24" s="73"/>
      <c r="FV24" s="73"/>
      <c r="FW24" s="73"/>
      <c r="FX24" s="73"/>
      <c r="FY24" s="73"/>
      <c r="FZ24" s="73"/>
      <c r="GA24" s="73"/>
      <c r="GB24" s="73"/>
      <c r="GC24" s="73"/>
      <c r="GD24" s="73"/>
      <c r="GE24" s="73"/>
      <c r="GF24" s="73"/>
      <c r="GG24" s="73"/>
      <c r="GH24" s="73"/>
      <c r="GI24" s="73"/>
      <c r="GJ24" s="73"/>
      <c r="GK24" s="73"/>
      <c r="GL24" s="73"/>
      <c r="GM24" s="73"/>
      <c r="GN24" s="73"/>
      <c r="GO24" s="73"/>
      <c r="GP24" s="73"/>
      <c r="GQ24" s="73"/>
      <c r="GR24" s="73"/>
      <c r="GS24" s="73"/>
      <c r="GT24" s="73"/>
      <c r="GU24" s="73"/>
      <c r="GV24" s="73"/>
      <c r="GW24" s="73"/>
      <c r="GX24" s="73"/>
      <c r="GY24" s="73"/>
      <c r="GZ24" s="73"/>
      <c r="HA24" s="73"/>
      <c r="HB24" s="73"/>
      <c r="HC24" s="73"/>
      <c r="HD24" s="73"/>
      <c r="HE24" s="73"/>
      <c r="HF24" s="73"/>
      <c r="HG24" s="73"/>
      <c r="HH24" s="73"/>
      <c r="HI24" s="73"/>
      <c r="HJ24" s="73"/>
      <c r="HK24" s="73"/>
      <c r="HL24" s="73"/>
      <c r="HM24" s="73"/>
      <c r="HN24" s="73"/>
      <c r="HO24" s="73"/>
      <c r="HP24" s="73"/>
      <c r="HQ24" s="73"/>
      <c r="HR24" s="73"/>
      <c r="HS24" s="73"/>
      <c r="HT24" s="73"/>
      <c r="HU24" s="73"/>
      <c r="HV24" s="73"/>
      <c r="HW24" s="73"/>
      <c r="HX24" s="73"/>
      <c r="HY24" s="73"/>
      <c r="HZ24" s="73"/>
      <c r="IA24" s="73"/>
      <c r="IB24" s="73"/>
      <c r="IC24" s="73"/>
      <c r="ID24" s="73"/>
      <c r="IE24" s="73"/>
      <c r="IF24" s="73"/>
      <c r="IG24" s="73"/>
      <c r="IH24" s="73"/>
      <c r="II24" s="73"/>
      <c r="IJ24" s="73"/>
      <c r="IK24" s="73"/>
      <c r="IL24" s="73"/>
      <c r="IM24" s="73"/>
      <c r="IN24" s="73"/>
      <c r="IO24" s="73"/>
      <c r="IP24" s="73"/>
      <c r="IQ24" s="73"/>
      <c r="IR24" s="73"/>
      <c r="IS24" s="73"/>
      <c r="IT24" s="73"/>
      <c r="IU24" s="73"/>
      <c r="IV24" s="73"/>
      <c r="IW24" s="73"/>
      <c r="IX24" s="73"/>
      <c r="IY24" s="73"/>
      <c r="IZ24" s="73"/>
      <c r="JA24" s="73"/>
      <c r="JB24" s="73"/>
      <c r="JC24" s="73"/>
      <c r="JD24" s="73"/>
      <c r="JE24" s="73"/>
      <c r="JF24" s="73"/>
      <c r="JG24" s="73"/>
      <c r="JH24" s="73"/>
      <c r="JI24" s="73"/>
      <c r="JJ24" s="73"/>
      <c r="JK24" s="73"/>
      <c r="JL24" s="73"/>
      <c r="JM24" s="73"/>
      <c r="JN24" s="73"/>
      <c r="JO24" s="73"/>
      <c r="JP24" s="73"/>
      <c r="JQ24" s="74"/>
    </row>
    <row r="25" spans="2:277" ht="18" customHeight="1">
      <c r="B25" s="72" t="s">
        <v>58</v>
      </c>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c r="BO25" s="73"/>
      <c r="BP25" s="73"/>
      <c r="BQ25" s="73"/>
      <c r="BR25" s="73"/>
      <c r="BS25" s="73"/>
      <c r="BT25" s="73"/>
      <c r="BU25" s="73"/>
      <c r="BV25" s="73"/>
      <c r="BW25" s="73"/>
      <c r="BX25" s="73"/>
      <c r="BY25" s="73"/>
      <c r="BZ25" s="73"/>
      <c r="CA25" s="73"/>
      <c r="CB25" s="73"/>
      <c r="CC25" s="73"/>
      <c r="CD25" s="73"/>
      <c r="CE25" s="73"/>
      <c r="CF25" s="73"/>
      <c r="CG25" s="73"/>
      <c r="CH25" s="73"/>
      <c r="CI25" s="73"/>
      <c r="CJ25" s="73"/>
      <c r="CK25" s="73"/>
      <c r="CL25" s="73"/>
      <c r="CM25" s="73"/>
      <c r="CN25" s="73"/>
      <c r="CO25" s="73"/>
      <c r="CP25" s="73"/>
      <c r="CQ25" s="73"/>
      <c r="CR25" s="73"/>
      <c r="CS25" s="73"/>
      <c r="CT25" s="73"/>
      <c r="CU25" s="73"/>
      <c r="CV25" s="73"/>
      <c r="CW25" s="73"/>
      <c r="CX25" s="73"/>
      <c r="CY25" s="73"/>
      <c r="CZ25" s="73"/>
      <c r="DA25" s="73"/>
      <c r="DB25" s="73"/>
      <c r="DC25" s="73"/>
      <c r="DD25" s="73"/>
      <c r="DE25" s="73"/>
      <c r="DF25" s="73"/>
      <c r="DG25" s="73"/>
      <c r="DH25" s="73"/>
      <c r="DI25" s="73"/>
      <c r="DJ25" s="73"/>
      <c r="DK25" s="73"/>
      <c r="DL25" s="73"/>
      <c r="DM25" s="73"/>
      <c r="DN25" s="73"/>
      <c r="DO25" s="73"/>
      <c r="DP25" s="73"/>
      <c r="DQ25" s="73"/>
      <c r="DR25" s="73"/>
      <c r="DS25" s="73"/>
      <c r="DT25" s="73"/>
      <c r="DU25" s="73"/>
      <c r="DV25" s="73"/>
      <c r="DW25" s="73"/>
      <c r="DX25" s="73"/>
      <c r="DY25" s="73"/>
      <c r="DZ25" s="73"/>
      <c r="EA25" s="73"/>
      <c r="EB25" s="73"/>
      <c r="EC25" s="73"/>
      <c r="ED25" s="73"/>
      <c r="EE25" s="73"/>
      <c r="EF25" s="73"/>
      <c r="EG25" s="73"/>
      <c r="EH25" s="73"/>
      <c r="EI25" s="73"/>
      <c r="EJ25" s="73"/>
      <c r="EK25" s="73"/>
      <c r="EL25" s="73"/>
      <c r="EM25" s="73"/>
      <c r="EN25" s="73"/>
      <c r="EO25" s="73"/>
      <c r="EP25" s="73"/>
      <c r="EQ25" s="73"/>
      <c r="ER25" s="73"/>
      <c r="ES25" s="73"/>
      <c r="ET25" s="73"/>
      <c r="EU25" s="73"/>
      <c r="EV25" s="73"/>
      <c r="EW25" s="73"/>
      <c r="EX25" s="73"/>
      <c r="EY25" s="73"/>
      <c r="EZ25" s="73"/>
      <c r="FA25" s="73"/>
      <c r="FB25" s="73"/>
      <c r="FC25" s="73"/>
      <c r="FD25" s="73"/>
      <c r="FE25" s="73"/>
      <c r="FF25" s="73"/>
      <c r="FG25" s="73"/>
      <c r="FH25" s="73"/>
      <c r="FI25" s="73"/>
      <c r="FJ25" s="73"/>
      <c r="FK25" s="73"/>
      <c r="FL25" s="73"/>
      <c r="FM25" s="73"/>
      <c r="FN25" s="73"/>
      <c r="FO25" s="73"/>
      <c r="FP25" s="73"/>
      <c r="FQ25" s="73"/>
      <c r="FR25" s="73"/>
      <c r="FS25" s="73"/>
      <c r="FT25" s="73"/>
      <c r="FU25" s="73"/>
      <c r="FV25" s="73"/>
      <c r="FW25" s="73"/>
      <c r="FX25" s="73"/>
      <c r="FY25" s="73"/>
      <c r="FZ25" s="73"/>
      <c r="GA25" s="73"/>
      <c r="GB25" s="73"/>
      <c r="GC25" s="73"/>
      <c r="GD25" s="73"/>
      <c r="GE25" s="73"/>
      <c r="GF25" s="73"/>
      <c r="GG25" s="73"/>
      <c r="GH25" s="73"/>
      <c r="GI25" s="73"/>
      <c r="GJ25" s="73"/>
      <c r="GK25" s="73"/>
      <c r="GL25" s="73"/>
      <c r="GM25" s="73"/>
      <c r="GN25" s="73"/>
      <c r="GO25" s="73"/>
      <c r="GP25" s="73"/>
      <c r="GQ25" s="73"/>
      <c r="GR25" s="73"/>
      <c r="GS25" s="73"/>
      <c r="GT25" s="73"/>
      <c r="GU25" s="73"/>
      <c r="GV25" s="73"/>
      <c r="GW25" s="73"/>
      <c r="GX25" s="73"/>
      <c r="GY25" s="73"/>
      <c r="GZ25" s="73"/>
      <c r="HA25" s="73"/>
      <c r="HB25" s="73"/>
      <c r="HC25" s="73"/>
      <c r="HD25" s="73"/>
      <c r="HE25" s="73"/>
      <c r="HF25" s="73"/>
      <c r="HG25" s="73"/>
      <c r="HH25" s="73"/>
      <c r="HI25" s="73"/>
      <c r="HJ25" s="73"/>
      <c r="HK25" s="73"/>
      <c r="HL25" s="73"/>
      <c r="HM25" s="73"/>
      <c r="HN25" s="73"/>
      <c r="HO25" s="73"/>
      <c r="HP25" s="73"/>
      <c r="HQ25" s="73"/>
      <c r="HR25" s="73"/>
      <c r="HS25" s="73"/>
      <c r="HT25" s="73"/>
      <c r="HU25" s="73"/>
      <c r="HV25" s="73"/>
      <c r="HW25" s="73"/>
      <c r="HX25" s="73"/>
      <c r="HY25" s="73"/>
      <c r="HZ25" s="73"/>
      <c r="IA25" s="73"/>
      <c r="IB25" s="73"/>
      <c r="IC25" s="73"/>
      <c r="ID25" s="73"/>
      <c r="IE25" s="73"/>
      <c r="IF25" s="73"/>
      <c r="IG25" s="73"/>
      <c r="IH25" s="73"/>
      <c r="II25" s="73"/>
      <c r="IJ25" s="73"/>
      <c r="IK25" s="73"/>
      <c r="IL25" s="73"/>
      <c r="IM25" s="73"/>
      <c r="IN25" s="73"/>
      <c r="IO25" s="73"/>
      <c r="IP25" s="73"/>
      <c r="IQ25" s="73"/>
      <c r="IR25" s="73"/>
      <c r="IS25" s="73"/>
      <c r="IT25" s="73"/>
      <c r="IU25" s="73"/>
      <c r="IV25" s="73"/>
      <c r="IW25" s="73"/>
      <c r="IX25" s="73"/>
      <c r="IY25" s="73"/>
      <c r="IZ25" s="73"/>
      <c r="JA25" s="73"/>
      <c r="JB25" s="73"/>
      <c r="JC25" s="73"/>
      <c r="JD25" s="73"/>
      <c r="JE25" s="73"/>
      <c r="JF25" s="73"/>
      <c r="JG25" s="73"/>
      <c r="JH25" s="73"/>
      <c r="JI25" s="73"/>
      <c r="JJ25" s="73"/>
      <c r="JK25" s="73"/>
      <c r="JL25" s="73"/>
      <c r="JM25" s="73"/>
      <c r="JN25" s="73"/>
      <c r="JO25" s="73"/>
      <c r="JP25" s="73"/>
      <c r="JQ25" s="74"/>
    </row>
    <row r="26" spans="2:277" ht="18" customHeight="1">
      <c r="B26" s="72" t="s">
        <v>58</v>
      </c>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c r="BO26" s="73"/>
      <c r="BP26" s="73"/>
      <c r="BQ26" s="73"/>
      <c r="BR26" s="73"/>
      <c r="BS26" s="73"/>
      <c r="BT26" s="73"/>
      <c r="BU26" s="73"/>
      <c r="BV26" s="73"/>
      <c r="BW26" s="73"/>
      <c r="BX26" s="73"/>
      <c r="BY26" s="73"/>
      <c r="BZ26" s="73"/>
      <c r="CA26" s="73"/>
      <c r="CB26" s="73"/>
      <c r="CC26" s="73"/>
      <c r="CD26" s="73"/>
      <c r="CE26" s="73"/>
      <c r="CF26" s="73"/>
      <c r="CG26" s="73"/>
      <c r="CH26" s="73"/>
      <c r="CI26" s="73"/>
      <c r="CJ26" s="73"/>
      <c r="CK26" s="73"/>
      <c r="CL26" s="73"/>
      <c r="CM26" s="73"/>
      <c r="CN26" s="73"/>
      <c r="CO26" s="73"/>
      <c r="CP26" s="73"/>
      <c r="CQ26" s="73"/>
      <c r="CR26" s="73"/>
      <c r="CS26" s="73"/>
      <c r="CT26" s="73"/>
      <c r="CU26" s="73"/>
      <c r="CV26" s="73"/>
      <c r="CW26" s="73"/>
      <c r="CX26" s="73"/>
      <c r="CY26" s="73"/>
      <c r="CZ26" s="73"/>
      <c r="DA26" s="73"/>
      <c r="DB26" s="73"/>
      <c r="DC26" s="73"/>
      <c r="DD26" s="73"/>
      <c r="DE26" s="73"/>
      <c r="DF26" s="73"/>
      <c r="DG26" s="73"/>
      <c r="DH26" s="73"/>
      <c r="DI26" s="73"/>
      <c r="DJ26" s="73"/>
      <c r="DK26" s="73"/>
      <c r="DL26" s="73"/>
      <c r="DM26" s="73"/>
      <c r="DN26" s="73"/>
      <c r="DO26" s="73"/>
      <c r="DP26" s="73"/>
      <c r="DQ26" s="73"/>
      <c r="DR26" s="73"/>
      <c r="DS26" s="73"/>
      <c r="DT26" s="73"/>
      <c r="DU26" s="73"/>
      <c r="DV26" s="73"/>
      <c r="DW26" s="73"/>
      <c r="DX26" s="73"/>
      <c r="DY26" s="73"/>
      <c r="DZ26" s="73"/>
      <c r="EA26" s="73"/>
      <c r="EB26" s="73"/>
      <c r="EC26" s="73"/>
      <c r="ED26" s="73"/>
      <c r="EE26" s="73"/>
      <c r="EF26" s="73"/>
      <c r="EG26" s="73"/>
      <c r="EH26" s="73"/>
      <c r="EI26" s="73"/>
      <c r="EJ26" s="73"/>
      <c r="EK26" s="73"/>
      <c r="EL26" s="73"/>
      <c r="EM26" s="73"/>
      <c r="EN26" s="73"/>
      <c r="EO26" s="73"/>
      <c r="EP26" s="73"/>
      <c r="EQ26" s="73"/>
      <c r="ER26" s="73"/>
      <c r="ES26" s="73"/>
      <c r="ET26" s="73"/>
      <c r="EU26" s="73"/>
      <c r="EV26" s="73"/>
      <c r="EW26" s="73"/>
      <c r="EX26" s="73"/>
      <c r="EY26" s="73"/>
      <c r="EZ26" s="73"/>
      <c r="FA26" s="73"/>
      <c r="FB26" s="73"/>
      <c r="FC26" s="73"/>
      <c r="FD26" s="73"/>
      <c r="FE26" s="73"/>
      <c r="FF26" s="73"/>
      <c r="FG26" s="73"/>
      <c r="FH26" s="73"/>
      <c r="FI26" s="73"/>
      <c r="FJ26" s="73"/>
      <c r="FK26" s="73"/>
      <c r="FL26" s="73"/>
      <c r="FM26" s="73"/>
      <c r="FN26" s="73"/>
      <c r="FO26" s="73"/>
      <c r="FP26" s="73"/>
      <c r="FQ26" s="73"/>
      <c r="FR26" s="73"/>
      <c r="FS26" s="73"/>
      <c r="FT26" s="73"/>
      <c r="FU26" s="73"/>
      <c r="FV26" s="73"/>
      <c r="FW26" s="73"/>
      <c r="FX26" s="73"/>
      <c r="FY26" s="73"/>
      <c r="FZ26" s="73"/>
      <c r="GA26" s="73"/>
      <c r="GB26" s="73"/>
      <c r="GC26" s="73"/>
      <c r="GD26" s="73"/>
      <c r="GE26" s="73"/>
      <c r="GF26" s="73"/>
      <c r="GG26" s="73"/>
      <c r="GH26" s="73"/>
      <c r="GI26" s="73"/>
      <c r="GJ26" s="73"/>
      <c r="GK26" s="73"/>
      <c r="GL26" s="73"/>
      <c r="GM26" s="73"/>
      <c r="GN26" s="73"/>
      <c r="GO26" s="73"/>
      <c r="GP26" s="73"/>
      <c r="GQ26" s="73"/>
      <c r="GR26" s="73"/>
      <c r="GS26" s="73"/>
      <c r="GT26" s="73"/>
      <c r="GU26" s="73"/>
      <c r="GV26" s="73"/>
      <c r="GW26" s="73"/>
      <c r="GX26" s="73"/>
      <c r="GY26" s="73"/>
      <c r="GZ26" s="73"/>
      <c r="HA26" s="73"/>
      <c r="HB26" s="73"/>
      <c r="HC26" s="73"/>
      <c r="HD26" s="73"/>
      <c r="HE26" s="73"/>
      <c r="HF26" s="73"/>
      <c r="HG26" s="73"/>
      <c r="HH26" s="73"/>
      <c r="HI26" s="73"/>
      <c r="HJ26" s="73"/>
      <c r="HK26" s="73"/>
      <c r="HL26" s="73"/>
      <c r="HM26" s="73"/>
      <c r="HN26" s="73"/>
      <c r="HO26" s="73"/>
      <c r="HP26" s="73"/>
      <c r="HQ26" s="73"/>
      <c r="HR26" s="73"/>
      <c r="HS26" s="73"/>
      <c r="HT26" s="73"/>
      <c r="HU26" s="73"/>
      <c r="HV26" s="73"/>
      <c r="HW26" s="73"/>
      <c r="HX26" s="73"/>
      <c r="HY26" s="73"/>
      <c r="HZ26" s="73"/>
      <c r="IA26" s="73"/>
      <c r="IB26" s="73"/>
      <c r="IC26" s="73"/>
      <c r="ID26" s="73"/>
      <c r="IE26" s="73"/>
      <c r="IF26" s="73"/>
      <c r="IG26" s="73"/>
      <c r="IH26" s="73"/>
      <c r="II26" s="73"/>
      <c r="IJ26" s="73"/>
      <c r="IK26" s="73"/>
      <c r="IL26" s="73"/>
      <c r="IM26" s="73"/>
      <c r="IN26" s="73"/>
      <c r="IO26" s="73"/>
      <c r="IP26" s="73"/>
      <c r="IQ26" s="73"/>
      <c r="IR26" s="73"/>
      <c r="IS26" s="73"/>
      <c r="IT26" s="73"/>
      <c r="IU26" s="73"/>
      <c r="IV26" s="73"/>
      <c r="IW26" s="73"/>
      <c r="IX26" s="73"/>
      <c r="IY26" s="73"/>
      <c r="IZ26" s="73"/>
      <c r="JA26" s="73"/>
      <c r="JB26" s="73"/>
      <c r="JC26" s="73"/>
      <c r="JD26" s="73"/>
      <c r="JE26" s="73"/>
      <c r="JF26" s="73"/>
      <c r="JG26" s="73"/>
      <c r="JH26" s="73"/>
      <c r="JI26" s="73"/>
      <c r="JJ26" s="73"/>
      <c r="JK26" s="73"/>
      <c r="JL26" s="73"/>
      <c r="JM26" s="73"/>
      <c r="JN26" s="73"/>
      <c r="JO26" s="73"/>
      <c r="JP26" s="73"/>
      <c r="JQ26" s="74"/>
    </row>
    <row r="27" spans="2:277" ht="7.5" customHeight="1">
      <c r="B27" s="79"/>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c r="BE27" s="80"/>
      <c r="BF27" s="80"/>
      <c r="BG27" s="80"/>
      <c r="BH27" s="80"/>
      <c r="BI27" s="80"/>
      <c r="BJ27" s="80"/>
      <c r="BK27" s="80"/>
      <c r="BL27" s="80"/>
      <c r="BM27" s="80"/>
      <c r="BN27" s="80"/>
      <c r="BO27" s="80"/>
      <c r="BP27" s="80"/>
      <c r="BQ27" s="80"/>
      <c r="BR27" s="80"/>
      <c r="BS27" s="80"/>
      <c r="BT27" s="80"/>
      <c r="BU27" s="80"/>
      <c r="BV27" s="80"/>
      <c r="BW27" s="80"/>
      <c r="BX27" s="80"/>
      <c r="BY27" s="80"/>
      <c r="BZ27" s="80"/>
      <c r="CA27" s="80"/>
      <c r="CB27" s="80"/>
      <c r="CC27" s="80"/>
      <c r="CD27" s="80"/>
      <c r="CE27" s="80"/>
      <c r="CF27" s="80"/>
      <c r="CG27" s="80"/>
      <c r="CH27" s="80"/>
      <c r="CI27" s="80"/>
      <c r="CJ27" s="80"/>
      <c r="CK27" s="80"/>
      <c r="CL27" s="80"/>
      <c r="CM27" s="80"/>
      <c r="CN27" s="80"/>
      <c r="CO27" s="80"/>
      <c r="CP27" s="80"/>
      <c r="CQ27" s="80"/>
      <c r="CR27" s="80"/>
      <c r="CS27" s="80"/>
      <c r="CT27" s="80"/>
      <c r="CU27" s="80"/>
      <c r="CV27" s="80"/>
      <c r="CW27" s="80"/>
      <c r="CX27" s="80"/>
      <c r="CY27" s="80"/>
      <c r="CZ27" s="80"/>
      <c r="DA27" s="80"/>
      <c r="DB27" s="80"/>
      <c r="DC27" s="80"/>
      <c r="DD27" s="80"/>
      <c r="DE27" s="80"/>
      <c r="DF27" s="80"/>
      <c r="DG27" s="80"/>
      <c r="DH27" s="80"/>
      <c r="DI27" s="80"/>
      <c r="DJ27" s="80"/>
      <c r="DK27" s="80"/>
      <c r="DL27" s="80"/>
      <c r="DM27" s="80"/>
      <c r="DN27" s="80"/>
      <c r="DO27" s="80"/>
      <c r="DP27" s="80"/>
      <c r="DQ27" s="80"/>
      <c r="DR27" s="80"/>
      <c r="DS27" s="80"/>
      <c r="DT27" s="80"/>
      <c r="DU27" s="80"/>
      <c r="DV27" s="80"/>
      <c r="DW27" s="80"/>
      <c r="DX27" s="80"/>
      <c r="DY27" s="80"/>
      <c r="DZ27" s="80"/>
      <c r="EA27" s="80"/>
      <c r="EB27" s="80"/>
      <c r="EC27" s="80"/>
      <c r="ED27" s="80"/>
      <c r="EE27" s="80"/>
      <c r="EF27" s="80"/>
      <c r="EG27" s="80"/>
      <c r="EH27" s="80"/>
      <c r="EI27" s="80"/>
      <c r="EJ27" s="80"/>
      <c r="EK27" s="80"/>
      <c r="EL27" s="80"/>
      <c r="EM27" s="80"/>
      <c r="EN27" s="80"/>
      <c r="EO27" s="80"/>
      <c r="EP27" s="80"/>
      <c r="EQ27" s="80"/>
      <c r="ER27" s="80"/>
      <c r="ES27" s="80"/>
      <c r="ET27" s="80"/>
      <c r="EU27" s="80"/>
      <c r="EV27" s="80"/>
      <c r="EW27" s="80"/>
      <c r="EX27" s="80"/>
      <c r="EY27" s="80"/>
      <c r="EZ27" s="80"/>
      <c r="FA27" s="80"/>
      <c r="FB27" s="80"/>
      <c r="FC27" s="80"/>
      <c r="FD27" s="80"/>
      <c r="FE27" s="80"/>
      <c r="FF27" s="80"/>
      <c r="FG27" s="80"/>
      <c r="FH27" s="80"/>
      <c r="FI27" s="80"/>
      <c r="FJ27" s="80"/>
      <c r="FK27" s="80"/>
      <c r="FL27" s="80"/>
      <c r="FM27" s="80"/>
      <c r="FN27" s="80"/>
      <c r="FO27" s="80"/>
      <c r="FP27" s="80"/>
      <c r="FQ27" s="80"/>
      <c r="FR27" s="80"/>
      <c r="FS27" s="80"/>
      <c r="FT27" s="80"/>
      <c r="FU27" s="80"/>
      <c r="FV27" s="80"/>
      <c r="FW27" s="80"/>
      <c r="FX27" s="80"/>
      <c r="FY27" s="80"/>
      <c r="FZ27" s="80"/>
      <c r="GA27" s="80"/>
      <c r="GB27" s="80"/>
      <c r="GC27" s="80"/>
      <c r="GD27" s="80"/>
      <c r="GE27" s="80"/>
      <c r="GF27" s="80"/>
      <c r="GG27" s="80"/>
      <c r="GH27" s="80"/>
      <c r="GI27" s="80"/>
      <c r="GJ27" s="80"/>
      <c r="GK27" s="80"/>
      <c r="GL27" s="80"/>
      <c r="GM27" s="80"/>
      <c r="GN27" s="80"/>
      <c r="GO27" s="80"/>
      <c r="GP27" s="80"/>
      <c r="GQ27" s="80"/>
      <c r="GR27" s="80"/>
      <c r="GS27" s="80"/>
      <c r="GT27" s="80"/>
      <c r="GU27" s="80"/>
      <c r="GV27" s="80"/>
      <c r="GW27" s="80"/>
      <c r="GX27" s="80"/>
      <c r="GY27" s="80"/>
      <c r="GZ27" s="80"/>
      <c r="HA27" s="80"/>
      <c r="HB27" s="80"/>
      <c r="HC27" s="80"/>
      <c r="HD27" s="80"/>
      <c r="HE27" s="80"/>
      <c r="HF27" s="80"/>
      <c r="HG27" s="80"/>
      <c r="HH27" s="80"/>
      <c r="HI27" s="80"/>
      <c r="HJ27" s="80"/>
      <c r="HK27" s="80"/>
      <c r="HL27" s="80"/>
      <c r="HM27" s="80"/>
      <c r="HN27" s="80"/>
      <c r="HO27" s="80"/>
      <c r="HP27" s="80"/>
      <c r="HQ27" s="80"/>
      <c r="HR27" s="80"/>
      <c r="HS27" s="80"/>
      <c r="HT27" s="80"/>
      <c r="HU27" s="80"/>
      <c r="HV27" s="80"/>
      <c r="HW27" s="80"/>
      <c r="HX27" s="80"/>
      <c r="HY27" s="80"/>
      <c r="HZ27" s="80"/>
      <c r="IA27" s="80"/>
      <c r="IB27" s="80"/>
      <c r="IC27" s="80"/>
      <c r="ID27" s="80"/>
      <c r="IE27" s="80"/>
      <c r="IF27" s="80"/>
      <c r="IG27" s="80"/>
      <c r="IH27" s="80"/>
      <c r="II27" s="80"/>
      <c r="IJ27" s="80"/>
      <c r="IK27" s="80"/>
      <c r="IL27" s="80"/>
      <c r="IM27" s="80"/>
      <c r="IN27" s="80"/>
      <c r="IO27" s="80"/>
      <c r="IP27" s="80"/>
      <c r="IQ27" s="80"/>
      <c r="IR27" s="80"/>
      <c r="IS27" s="80"/>
      <c r="IT27" s="80"/>
      <c r="IU27" s="80"/>
      <c r="IV27" s="80"/>
      <c r="IW27" s="80"/>
      <c r="IX27" s="80"/>
      <c r="IY27" s="80"/>
      <c r="IZ27" s="80"/>
      <c r="JA27" s="80"/>
      <c r="JB27" s="80"/>
      <c r="JC27" s="80"/>
      <c r="JD27" s="80"/>
      <c r="JE27" s="80"/>
      <c r="JF27" s="80"/>
      <c r="JG27" s="80"/>
      <c r="JH27" s="80"/>
      <c r="JI27" s="80"/>
      <c r="JJ27" s="80"/>
      <c r="JK27" s="80"/>
      <c r="JL27" s="80"/>
      <c r="JM27" s="80"/>
      <c r="JN27" s="80"/>
      <c r="JO27" s="80"/>
      <c r="JP27" s="80"/>
      <c r="JQ27" s="81"/>
    </row>
    <row r="28" spans="2:277" ht="22.5" customHeight="1">
      <c r="B28" s="110" t="s">
        <v>59</v>
      </c>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t="s">
        <v>60</v>
      </c>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c r="CA28" s="76"/>
      <c r="CB28" s="76"/>
      <c r="CC28" s="76"/>
      <c r="CD28" s="76"/>
      <c r="CE28" s="76"/>
      <c r="CF28" s="76"/>
      <c r="CG28" s="76"/>
      <c r="CH28" s="76"/>
      <c r="CI28" s="76" t="s">
        <v>61</v>
      </c>
      <c r="CJ28" s="76"/>
      <c r="CK28" s="76"/>
      <c r="CL28" s="76"/>
      <c r="CM28" s="76"/>
      <c r="CN28" s="76"/>
      <c r="CO28" s="76"/>
      <c r="CP28" s="76"/>
      <c r="CQ28" s="76"/>
      <c r="CR28" s="76"/>
      <c r="CS28" s="76"/>
      <c r="CT28" s="76"/>
      <c r="CU28" s="76"/>
      <c r="CV28" s="76"/>
      <c r="CW28" s="76"/>
      <c r="CX28" s="76"/>
      <c r="CY28" s="76"/>
      <c r="CZ28" s="76"/>
      <c r="DA28" s="76"/>
      <c r="DB28" s="76"/>
      <c r="DC28" s="76"/>
      <c r="DD28" s="76"/>
      <c r="DE28" s="76"/>
      <c r="DF28" s="76"/>
      <c r="DG28" s="76"/>
      <c r="DH28" s="76"/>
      <c r="DI28" s="76"/>
      <c r="DJ28" s="76"/>
      <c r="DK28" s="76"/>
      <c r="DL28" s="76"/>
      <c r="DM28" s="76"/>
      <c r="DN28" s="76"/>
      <c r="DO28" s="76"/>
      <c r="DP28" s="76"/>
      <c r="DQ28" s="76"/>
      <c r="DR28" s="76"/>
      <c r="DS28" s="76"/>
      <c r="DT28" s="76"/>
      <c r="DU28" s="76"/>
      <c r="DV28" s="76"/>
      <c r="DW28" s="76"/>
      <c r="DX28" s="76"/>
      <c r="DY28" s="76"/>
      <c r="DZ28" s="76"/>
      <c r="EA28" s="76"/>
      <c r="EB28" s="76"/>
      <c r="EC28" s="76"/>
      <c r="ED28" s="76"/>
      <c r="EE28" s="76"/>
      <c r="EF28" s="76"/>
      <c r="EG28" s="76"/>
      <c r="EH28" s="76"/>
      <c r="EI28" s="76"/>
      <c r="EJ28" s="76"/>
      <c r="EK28" s="76"/>
      <c r="EL28" s="76"/>
      <c r="EM28" s="76"/>
      <c r="EN28" s="76"/>
      <c r="EO28" s="76"/>
      <c r="EP28" s="76"/>
      <c r="EQ28" s="76"/>
      <c r="ER28" s="76"/>
      <c r="ES28" s="76"/>
      <c r="ET28" s="76"/>
      <c r="EU28" s="76"/>
      <c r="EV28" s="76"/>
      <c r="EW28" s="76"/>
      <c r="EX28" s="76"/>
      <c r="EY28" s="76"/>
      <c r="EZ28" s="76"/>
      <c r="FA28" s="76"/>
      <c r="FB28" s="76"/>
      <c r="FC28" s="76"/>
      <c r="FD28" s="76"/>
      <c r="FE28" s="76"/>
      <c r="FF28" s="76"/>
      <c r="FG28" s="76"/>
      <c r="FH28" s="76"/>
      <c r="FI28" s="76"/>
      <c r="FJ28" s="76"/>
      <c r="FK28" s="76"/>
      <c r="FL28" s="76"/>
      <c r="FM28" s="76"/>
      <c r="FN28" s="76"/>
      <c r="FO28" s="76"/>
      <c r="FP28" s="76"/>
      <c r="FQ28" s="76"/>
      <c r="FR28" s="76"/>
      <c r="FS28" s="76"/>
      <c r="FT28" s="76"/>
      <c r="FU28" s="76"/>
      <c r="FV28" s="76"/>
      <c r="FW28" s="76"/>
      <c r="FX28" s="76"/>
      <c r="FY28" s="76"/>
      <c r="FZ28" s="76"/>
      <c r="GA28" s="76"/>
      <c r="GB28" s="76"/>
      <c r="GC28" s="76"/>
      <c r="GD28" s="76"/>
      <c r="GE28" s="76"/>
      <c r="GF28" s="76"/>
      <c r="GG28" s="76"/>
      <c r="GH28" s="76"/>
      <c r="GI28" s="76"/>
      <c r="GJ28" s="76"/>
      <c r="GK28" s="76"/>
      <c r="GL28" s="76"/>
      <c r="GM28" s="76"/>
      <c r="GN28" s="76"/>
      <c r="GO28" s="76"/>
      <c r="GP28" s="76"/>
      <c r="GQ28" s="76"/>
      <c r="GR28" s="76"/>
      <c r="GS28" s="76"/>
      <c r="GT28" s="76"/>
      <c r="GU28" s="76"/>
      <c r="GV28" s="76"/>
      <c r="GW28" s="76"/>
      <c r="GX28" s="76"/>
      <c r="GY28" s="76"/>
      <c r="GZ28" s="76"/>
      <c r="HA28" s="76"/>
      <c r="HB28" s="76"/>
      <c r="HC28" s="76"/>
      <c r="HD28" s="76"/>
      <c r="HE28" s="76"/>
      <c r="HF28" s="76"/>
      <c r="HG28" s="76"/>
      <c r="HH28" s="76"/>
      <c r="HI28" s="76"/>
      <c r="HJ28" s="76"/>
      <c r="HK28" s="76"/>
      <c r="HL28" s="76"/>
      <c r="HM28" s="76"/>
      <c r="HN28" s="76"/>
      <c r="HO28" s="76"/>
      <c r="HP28" s="76"/>
      <c r="HQ28" s="76"/>
      <c r="HR28" s="76"/>
      <c r="HS28" s="76"/>
      <c r="HT28" s="76"/>
      <c r="HU28" s="76"/>
      <c r="HV28" s="76"/>
      <c r="HW28" s="76"/>
      <c r="HX28" s="76"/>
      <c r="HY28" s="76"/>
      <c r="HZ28" s="76"/>
      <c r="IA28" s="76"/>
      <c r="IB28" s="76"/>
      <c r="IC28" s="76"/>
      <c r="ID28" s="76"/>
      <c r="IE28" s="76"/>
      <c r="IF28" s="76"/>
      <c r="IG28" s="76"/>
      <c r="IH28" s="76"/>
      <c r="II28" s="76"/>
      <c r="IJ28" s="76"/>
      <c r="IK28" s="76"/>
      <c r="IL28" s="76"/>
      <c r="IM28" s="76"/>
      <c r="IN28" s="76"/>
      <c r="IO28" s="76"/>
      <c r="IP28" s="76"/>
      <c r="IQ28" s="76"/>
      <c r="IR28" s="76"/>
      <c r="IS28" s="76"/>
      <c r="IT28" s="76"/>
      <c r="IU28" s="76"/>
      <c r="IV28" s="76"/>
      <c r="IW28" s="76"/>
      <c r="IX28" s="76"/>
      <c r="IY28" s="76"/>
      <c r="IZ28" s="76"/>
      <c r="JA28" s="76"/>
      <c r="JB28" s="76"/>
      <c r="JC28" s="76"/>
      <c r="JD28" s="76"/>
      <c r="JE28" s="76"/>
      <c r="JF28" s="76"/>
      <c r="JG28" s="76"/>
      <c r="JH28" s="76"/>
      <c r="JI28" s="76"/>
      <c r="JJ28" s="76"/>
      <c r="JK28" s="76"/>
      <c r="JL28" s="76"/>
      <c r="JM28" s="76"/>
      <c r="JN28" s="76"/>
      <c r="JO28" s="76"/>
      <c r="JP28" s="76"/>
      <c r="JQ28" s="77" t="s">
        <v>54</v>
      </c>
    </row>
    <row r="29" spans="2:277" ht="18" customHeight="1">
      <c r="B29" s="78" t="s">
        <v>62</v>
      </c>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v>130.77000000000001</v>
      </c>
      <c r="AU29" s="73"/>
      <c r="AV29" s="73"/>
      <c r="AW29" s="73"/>
      <c r="AX29" s="73"/>
      <c r="AY29" s="73"/>
      <c r="AZ29" s="73"/>
      <c r="BA29" s="73"/>
      <c r="BB29" s="73"/>
      <c r="BC29" s="73"/>
      <c r="BD29" s="73"/>
      <c r="BE29" s="73"/>
      <c r="BF29" s="73"/>
      <c r="BG29" s="73"/>
      <c r="BH29" s="73"/>
      <c r="BI29" s="73"/>
      <c r="BJ29" s="73"/>
      <c r="BK29" s="73"/>
      <c r="BL29" s="73"/>
      <c r="BM29" s="73"/>
      <c r="BN29" s="73"/>
      <c r="BO29" s="73"/>
      <c r="BP29" s="73"/>
      <c r="BQ29" s="73"/>
      <c r="BR29" s="73"/>
      <c r="BS29" s="73"/>
      <c r="BT29" s="73"/>
      <c r="BU29" s="73"/>
      <c r="BV29" s="73"/>
      <c r="BW29" s="73"/>
      <c r="BX29" s="73"/>
      <c r="BY29" s="73"/>
      <c r="BZ29" s="73"/>
      <c r="CA29" s="73"/>
      <c r="CB29" s="73"/>
      <c r="CC29" s="73"/>
      <c r="CD29" s="73"/>
      <c r="CE29" s="73"/>
      <c r="CF29" s="73">
        <v>210</v>
      </c>
      <c r="CG29" s="73"/>
      <c r="CH29" s="73"/>
      <c r="CI29" s="73"/>
      <c r="CJ29" s="73"/>
      <c r="CK29" s="73"/>
      <c r="CL29" s="73"/>
      <c r="CM29" s="73"/>
      <c r="CN29" s="73"/>
      <c r="CO29" s="73"/>
      <c r="CP29" s="73"/>
      <c r="CQ29" s="73"/>
      <c r="CR29" s="73"/>
      <c r="CS29" s="73"/>
      <c r="CT29" s="73"/>
      <c r="CU29" s="73"/>
      <c r="CV29" s="73"/>
      <c r="CW29" s="73"/>
      <c r="CX29" s="73"/>
      <c r="CY29" s="73"/>
      <c r="CZ29" s="73"/>
      <c r="DA29" s="73"/>
      <c r="DB29" s="73"/>
      <c r="DC29" s="73"/>
      <c r="DD29" s="73"/>
      <c r="DE29" s="73"/>
      <c r="DF29" s="73"/>
      <c r="DG29" s="73"/>
      <c r="DH29" s="73"/>
      <c r="DI29" s="73"/>
      <c r="DJ29" s="73"/>
      <c r="DK29" s="73"/>
      <c r="DL29" s="73"/>
      <c r="DM29" s="73"/>
      <c r="DN29" s="73"/>
      <c r="DO29" s="73"/>
      <c r="DP29" s="73"/>
      <c r="DQ29" s="73"/>
      <c r="DR29" s="73"/>
      <c r="DS29" s="73"/>
      <c r="DT29" s="73"/>
      <c r="DU29" s="73"/>
      <c r="DV29" s="73"/>
      <c r="DW29" s="73"/>
      <c r="DX29" s="73"/>
      <c r="DY29" s="73"/>
      <c r="DZ29" s="73"/>
      <c r="EA29" s="73"/>
      <c r="EB29" s="73"/>
      <c r="EC29" s="73"/>
      <c r="ED29" s="73"/>
      <c r="EE29" s="73"/>
      <c r="EF29" s="73"/>
      <c r="EG29" s="73"/>
      <c r="EH29" s="73"/>
      <c r="EI29" s="73"/>
      <c r="EJ29" s="73"/>
      <c r="EK29" s="73"/>
      <c r="EL29" s="73"/>
      <c r="EM29" s="73"/>
      <c r="EN29" s="73"/>
      <c r="EO29" s="73"/>
      <c r="EP29" s="73"/>
      <c r="EQ29" s="73"/>
      <c r="ER29" s="73"/>
      <c r="ES29" s="73"/>
      <c r="ET29" s="73"/>
      <c r="EU29" s="73"/>
      <c r="EV29" s="73"/>
      <c r="EW29" s="73"/>
      <c r="EX29" s="73"/>
      <c r="EY29" s="73"/>
      <c r="EZ29" s="73"/>
      <c r="FA29" s="73"/>
      <c r="FB29" s="73"/>
      <c r="FC29" s="73"/>
      <c r="FD29" s="73"/>
      <c r="FE29" s="73"/>
      <c r="FF29" s="73"/>
      <c r="FG29" s="73"/>
      <c r="FH29" s="73"/>
      <c r="FI29" s="73"/>
      <c r="FJ29" s="73"/>
      <c r="FK29" s="73"/>
      <c r="FL29" s="73"/>
      <c r="FM29" s="73"/>
      <c r="FN29" s="73"/>
      <c r="FO29" s="73"/>
      <c r="FP29" s="73"/>
      <c r="FQ29" s="73"/>
      <c r="FR29" s="73"/>
      <c r="FS29" s="73"/>
      <c r="FT29" s="73"/>
      <c r="FU29" s="73"/>
      <c r="FV29" s="73"/>
      <c r="FW29" s="73"/>
      <c r="FX29" s="73"/>
      <c r="FY29" s="73"/>
      <c r="FZ29" s="73"/>
      <c r="GA29" s="73"/>
      <c r="GB29" s="73"/>
      <c r="GC29" s="73"/>
      <c r="GD29" s="73"/>
      <c r="GE29" s="73"/>
      <c r="GF29" s="73"/>
      <c r="GG29" s="73"/>
      <c r="GH29" s="73"/>
      <c r="GI29" s="73"/>
      <c r="GJ29" s="73"/>
      <c r="GK29" s="73"/>
      <c r="GL29" s="73"/>
      <c r="GM29" s="73"/>
      <c r="GN29" s="73"/>
      <c r="GO29" s="73"/>
      <c r="GP29" s="73"/>
      <c r="GQ29" s="73"/>
      <c r="GR29" s="73"/>
      <c r="GS29" s="73"/>
      <c r="GT29" s="73"/>
      <c r="GU29" s="73"/>
      <c r="GV29" s="73"/>
      <c r="GW29" s="73"/>
      <c r="GX29" s="73"/>
      <c r="GY29" s="73"/>
      <c r="GZ29" s="73"/>
      <c r="HA29" s="73"/>
      <c r="HB29" s="73"/>
      <c r="HC29" s="73"/>
      <c r="HD29" s="73"/>
      <c r="HE29" s="73"/>
      <c r="HF29" s="73"/>
      <c r="HG29" s="73"/>
      <c r="HH29" s="73"/>
      <c r="HI29" s="73"/>
      <c r="HJ29" s="73"/>
      <c r="HK29" s="73"/>
      <c r="HL29" s="73"/>
      <c r="HM29" s="73"/>
      <c r="HN29" s="73"/>
      <c r="HO29" s="73"/>
      <c r="HP29" s="73"/>
      <c r="HQ29" s="73"/>
      <c r="HR29" s="73"/>
      <c r="HS29" s="73"/>
      <c r="HT29" s="73"/>
      <c r="HU29" s="73"/>
      <c r="HV29" s="73"/>
      <c r="HW29" s="73"/>
      <c r="HX29" s="73"/>
      <c r="HY29" s="73"/>
      <c r="HZ29" s="73"/>
      <c r="IA29" s="73"/>
      <c r="IB29" s="73"/>
      <c r="IC29" s="73"/>
      <c r="ID29" s="73"/>
      <c r="IE29" s="73"/>
      <c r="IF29" s="73"/>
      <c r="IG29" s="73"/>
      <c r="IH29" s="73"/>
      <c r="II29" s="73"/>
      <c r="IJ29" s="73"/>
      <c r="IK29" s="73"/>
      <c r="IL29" s="73"/>
      <c r="IM29" s="73"/>
      <c r="IN29" s="73"/>
      <c r="IO29" s="73"/>
      <c r="IP29" s="73"/>
      <c r="IQ29" s="73"/>
      <c r="IR29" s="73"/>
      <c r="IS29" s="73"/>
      <c r="IT29" s="73"/>
      <c r="IU29" s="73"/>
      <c r="IV29" s="73"/>
      <c r="IW29" s="73"/>
      <c r="IX29" s="73"/>
      <c r="IY29" s="73"/>
      <c r="IZ29" s="73"/>
      <c r="JA29" s="73"/>
      <c r="JB29" s="73"/>
      <c r="JC29" s="73"/>
      <c r="JD29" s="73"/>
      <c r="JE29" s="73"/>
      <c r="JF29" s="73"/>
      <c r="JG29" s="73"/>
      <c r="JH29" s="73"/>
      <c r="JI29" s="73"/>
      <c r="JJ29" s="73"/>
      <c r="JK29" s="73"/>
      <c r="JL29" s="73"/>
      <c r="JM29" s="73"/>
      <c r="JN29" s="73"/>
      <c r="JO29" s="73"/>
      <c r="JP29" s="73"/>
      <c r="JQ29" s="74"/>
    </row>
    <row r="30" spans="2:277" ht="18" customHeight="1">
      <c r="B30" s="78" t="s">
        <v>63</v>
      </c>
      <c r="C30" s="82"/>
      <c r="D30" s="82"/>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v>130.77000000000001</v>
      </c>
      <c r="AU30" s="82"/>
      <c r="AV30" s="82"/>
      <c r="AW30" s="82">
        <v>200</v>
      </c>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2"/>
      <c r="BV30" s="82"/>
      <c r="BW30" s="82"/>
      <c r="BX30" s="82"/>
      <c r="BY30" s="82"/>
      <c r="BZ30" s="82"/>
      <c r="CA30" s="82"/>
      <c r="CB30" s="82"/>
      <c r="CC30" s="82"/>
      <c r="CD30" s="82"/>
      <c r="CE30" s="82"/>
      <c r="CF30" s="82">
        <v>140</v>
      </c>
      <c r="CG30" s="82"/>
      <c r="CH30" s="82"/>
      <c r="CI30" s="82">
        <v>295.5</v>
      </c>
      <c r="CJ30" s="82"/>
      <c r="CK30" s="82"/>
      <c r="CL30" s="82"/>
      <c r="CM30" s="82"/>
      <c r="CN30" s="82"/>
      <c r="CO30" s="82"/>
      <c r="CP30" s="82"/>
      <c r="CQ30" s="82"/>
      <c r="CR30" s="82"/>
      <c r="CS30" s="82"/>
      <c r="CT30" s="82"/>
      <c r="CU30" s="82"/>
      <c r="CV30" s="82"/>
      <c r="CW30" s="82"/>
      <c r="CX30" s="82"/>
      <c r="CY30" s="82"/>
      <c r="CZ30" s="82"/>
      <c r="DA30" s="82"/>
      <c r="DB30" s="82"/>
      <c r="DC30" s="82"/>
      <c r="DD30" s="82"/>
      <c r="DE30" s="82"/>
      <c r="DF30" s="82"/>
      <c r="DG30" s="82"/>
      <c r="DH30" s="82"/>
      <c r="DI30" s="82"/>
      <c r="DJ30" s="82"/>
      <c r="DK30" s="82"/>
      <c r="DL30" s="82"/>
      <c r="DM30" s="82"/>
      <c r="DN30" s="82"/>
      <c r="DO30" s="82"/>
      <c r="DP30" s="82"/>
      <c r="DQ30" s="82"/>
      <c r="DR30" s="82"/>
      <c r="DS30" s="82"/>
      <c r="DT30" s="82"/>
      <c r="DU30" s="82"/>
      <c r="DV30" s="82"/>
      <c r="DW30" s="82"/>
      <c r="DX30" s="82"/>
      <c r="DY30" s="82"/>
      <c r="DZ30" s="82"/>
      <c r="EA30" s="82"/>
      <c r="EB30" s="82"/>
      <c r="EC30" s="82"/>
      <c r="ED30" s="82"/>
      <c r="EE30" s="82"/>
      <c r="EF30" s="82"/>
      <c r="EG30" s="82"/>
      <c r="EH30" s="82"/>
      <c r="EI30" s="82"/>
      <c r="EJ30" s="82"/>
      <c r="EK30" s="82"/>
      <c r="EL30" s="82"/>
      <c r="EM30" s="82"/>
      <c r="EN30" s="82"/>
      <c r="EO30" s="82"/>
      <c r="EP30" s="82"/>
      <c r="EQ30" s="82"/>
      <c r="ER30" s="82"/>
      <c r="ES30" s="82"/>
      <c r="ET30" s="82"/>
      <c r="EU30" s="82"/>
      <c r="EV30" s="82"/>
      <c r="EW30" s="82"/>
      <c r="EX30" s="82"/>
      <c r="EY30" s="82"/>
      <c r="EZ30" s="82"/>
      <c r="FA30" s="82"/>
      <c r="FB30" s="82"/>
      <c r="FC30" s="82"/>
      <c r="FD30" s="82"/>
      <c r="FE30" s="82"/>
      <c r="FF30" s="82"/>
      <c r="FG30" s="82"/>
      <c r="FH30" s="82"/>
      <c r="FI30" s="82"/>
      <c r="FJ30" s="82"/>
      <c r="FK30" s="82"/>
      <c r="FL30" s="82"/>
      <c r="FM30" s="82"/>
      <c r="FN30" s="82"/>
      <c r="FO30" s="82"/>
      <c r="FP30" s="82"/>
      <c r="FQ30" s="82"/>
      <c r="FR30" s="82"/>
      <c r="FS30" s="82"/>
      <c r="FT30" s="82"/>
      <c r="FU30" s="82"/>
      <c r="FV30" s="82"/>
      <c r="FW30" s="82"/>
      <c r="FX30" s="82"/>
      <c r="FY30" s="82"/>
      <c r="FZ30" s="82"/>
      <c r="GA30" s="82"/>
      <c r="GB30" s="82"/>
      <c r="GC30" s="82"/>
      <c r="GD30" s="82"/>
      <c r="GE30" s="82"/>
      <c r="GF30" s="82"/>
      <c r="GG30" s="82"/>
      <c r="GH30" s="82"/>
      <c r="GI30" s="82"/>
      <c r="GJ30" s="82"/>
      <c r="GK30" s="82"/>
      <c r="GL30" s="82"/>
      <c r="GM30" s="82"/>
      <c r="GN30" s="82"/>
      <c r="GO30" s="82"/>
      <c r="GP30" s="82"/>
      <c r="GQ30" s="82"/>
      <c r="GR30" s="82"/>
      <c r="GS30" s="82"/>
      <c r="GT30" s="82"/>
      <c r="GU30" s="82"/>
      <c r="GV30" s="82"/>
      <c r="GW30" s="82"/>
      <c r="GX30" s="82"/>
      <c r="GY30" s="82"/>
      <c r="GZ30" s="82"/>
      <c r="HA30" s="82"/>
      <c r="HB30" s="82"/>
      <c r="HC30" s="82"/>
      <c r="HD30" s="82"/>
      <c r="HE30" s="82"/>
      <c r="HF30" s="82"/>
      <c r="HG30" s="82"/>
      <c r="HH30" s="82"/>
      <c r="HI30" s="82"/>
      <c r="HJ30" s="82"/>
      <c r="HK30" s="82"/>
      <c r="HL30" s="82"/>
      <c r="HM30" s="82"/>
      <c r="HN30" s="82"/>
      <c r="HO30" s="82"/>
      <c r="HP30" s="82"/>
      <c r="HQ30" s="82"/>
      <c r="HR30" s="82"/>
      <c r="HS30" s="82"/>
      <c r="HT30" s="82"/>
      <c r="HU30" s="82"/>
      <c r="HV30" s="82"/>
      <c r="HW30" s="82"/>
      <c r="HX30" s="82"/>
      <c r="HY30" s="82"/>
      <c r="HZ30" s="82"/>
      <c r="IA30" s="82"/>
      <c r="IB30" s="82"/>
      <c r="IC30" s="82"/>
      <c r="ID30" s="82"/>
      <c r="IE30" s="82"/>
      <c r="IF30" s="82"/>
      <c r="IG30" s="82"/>
      <c r="IH30" s="82"/>
      <c r="II30" s="82"/>
      <c r="IJ30" s="82"/>
      <c r="IK30" s="82"/>
      <c r="IL30" s="82"/>
      <c r="IM30" s="82"/>
      <c r="IN30" s="82"/>
      <c r="IO30" s="82"/>
      <c r="IP30" s="82"/>
      <c r="IQ30" s="82"/>
      <c r="IR30" s="82"/>
      <c r="IS30" s="82"/>
      <c r="IT30" s="82"/>
      <c r="IU30" s="82"/>
      <c r="IV30" s="82"/>
      <c r="IW30" s="82"/>
      <c r="IX30" s="82"/>
      <c r="IY30" s="82"/>
      <c r="IZ30" s="82"/>
      <c r="JA30" s="82"/>
      <c r="JB30" s="82"/>
      <c r="JC30" s="82"/>
      <c r="JD30" s="82"/>
      <c r="JE30" s="82"/>
      <c r="JF30" s="82"/>
      <c r="JG30" s="82"/>
      <c r="JH30" s="82"/>
      <c r="JI30" s="82"/>
      <c r="JJ30" s="82"/>
      <c r="JK30" s="82"/>
      <c r="JL30" s="82"/>
      <c r="JM30" s="82"/>
      <c r="JN30" s="82"/>
      <c r="JO30" s="82"/>
      <c r="JP30" s="82"/>
      <c r="JQ30" s="83"/>
    </row>
    <row r="31" spans="2:277" ht="18" customHeight="1">
      <c r="B31" s="78" t="s">
        <v>64</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v>130.77000000000001</v>
      </c>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82"/>
      <c r="BV31" s="82"/>
      <c r="BW31" s="82"/>
      <c r="BX31" s="82"/>
      <c r="BY31" s="82"/>
      <c r="BZ31" s="82"/>
      <c r="CA31" s="82"/>
      <c r="CB31" s="82"/>
      <c r="CC31" s="82"/>
      <c r="CD31" s="82"/>
      <c r="CE31" s="82"/>
      <c r="CF31" s="82">
        <v>210</v>
      </c>
      <c r="CG31" s="82"/>
      <c r="CH31" s="82"/>
      <c r="CI31" s="82"/>
      <c r="CJ31" s="82"/>
      <c r="CK31" s="82"/>
      <c r="CL31" s="82"/>
      <c r="CM31" s="82"/>
      <c r="CN31" s="82"/>
      <c r="CO31" s="82"/>
      <c r="CP31" s="82"/>
      <c r="CQ31" s="82"/>
      <c r="CR31" s="82"/>
      <c r="CS31" s="82"/>
      <c r="CT31" s="82"/>
      <c r="CU31" s="82"/>
      <c r="CV31" s="82"/>
      <c r="CW31" s="82"/>
      <c r="CX31" s="82"/>
      <c r="CY31" s="82"/>
      <c r="CZ31" s="82"/>
      <c r="DA31" s="82"/>
      <c r="DB31" s="82"/>
      <c r="DC31" s="82"/>
      <c r="DD31" s="82"/>
      <c r="DE31" s="82"/>
      <c r="DF31" s="82"/>
      <c r="DG31" s="82"/>
      <c r="DH31" s="82"/>
      <c r="DI31" s="82"/>
      <c r="DJ31" s="82"/>
      <c r="DK31" s="82"/>
      <c r="DL31" s="82"/>
      <c r="DM31" s="82"/>
      <c r="DN31" s="82"/>
      <c r="DO31" s="82"/>
      <c r="DP31" s="82"/>
      <c r="DQ31" s="82"/>
      <c r="DR31" s="82"/>
      <c r="DS31" s="82"/>
      <c r="DT31" s="82"/>
      <c r="DU31" s="82"/>
      <c r="DV31" s="82"/>
      <c r="DW31" s="82"/>
      <c r="DX31" s="82"/>
      <c r="DY31" s="82"/>
      <c r="DZ31" s="82"/>
      <c r="EA31" s="82"/>
      <c r="EB31" s="82"/>
      <c r="EC31" s="82"/>
      <c r="ED31" s="82"/>
      <c r="EE31" s="82"/>
      <c r="EF31" s="82"/>
      <c r="EG31" s="82"/>
      <c r="EH31" s="82"/>
      <c r="EI31" s="82"/>
      <c r="EJ31" s="82"/>
      <c r="EK31" s="82"/>
      <c r="EL31" s="82"/>
      <c r="EM31" s="82"/>
      <c r="EN31" s="82"/>
      <c r="EO31" s="82"/>
      <c r="EP31" s="82"/>
      <c r="EQ31" s="82"/>
      <c r="ER31" s="82"/>
      <c r="ES31" s="82"/>
      <c r="ET31" s="82"/>
      <c r="EU31" s="82"/>
      <c r="EV31" s="82"/>
      <c r="EW31" s="82"/>
      <c r="EX31" s="82"/>
      <c r="EY31" s="82"/>
      <c r="EZ31" s="82"/>
      <c r="FA31" s="82"/>
      <c r="FB31" s="82"/>
      <c r="FC31" s="82"/>
      <c r="FD31" s="82"/>
      <c r="FE31" s="82"/>
      <c r="FF31" s="82"/>
      <c r="FG31" s="82"/>
      <c r="FH31" s="82"/>
      <c r="FI31" s="82"/>
      <c r="FJ31" s="82"/>
      <c r="FK31" s="82"/>
      <c r="FL31" s="82"/>
      <c r="FM31" s="82"/>
      <c r="FN31" s="82"/>
      <c r="FO31" s="82"/>
      <c r="FP31" s="82"/>
      <c r="FQ31" s="82"/>
      <c r="FR31" s="82"/>
      <c r="FS31" s="82"/>
      <c r="FT31" s="82"/>
      <c r="FU31" s="82"/>
      <c r="FV31" s="82"/>
      <c r="FW31" s="82"/>
      <c r="FX31" s="82"/>
      <c r="FY31" s="82"/>
      <c r="FZ31" s="82"/>
      <c r="GA31" s="82"/>
      <c r="GB31" s="82"/>
      <c r="GC31" s="82"/>
      <c r="GD31" s="82"/>
      <c r="GE31" s="82"/>
      <c r="GF31" s="82"/>
      <c r="GG31" s="82"/>
      <c r="GH31" s="82"/>
      <c r="GI31" s="82"/>
      <c r="GJ31" s="82"/>
      <c r="GK31" s="82"/>
      <c r="GL31" s="82"/>
      <c r="GM31" s="82"/>
      <c r="GN31" s="82"/>
      <c r="GO31" s="82"/>
      <c r="GP31" s="82"/>
      <c r="GQ31" s="82"/>
      <c r="GR31" s="82"/>
      <c r="GS31" s="82"/>
      <c r="GT31" s="82"/>
      <c r="GU31" s="82"/>
      <c r="GV31" s="82"/>
      <c r="GW31" s="82"/>
      <c r="GX31" s="82"/>
      <c r="GY31" s="82"/>
      <c r="GZ31" s="82"/>
      <c r="HA31" s="82"/>
      <c r="HB31" s="82"/>
      <c r="HC31" s="82"/>
      <c r="HD31" s="82"/>
      <c r="HE31" s="82"/>
      <c r="HF31" s="82"/>
      <c r="HG31" s="82"/>
      <c r="HH31" s="82"/>
      <c r="HI31" s="82"/>
      <c r="HJ31" s="82"/>
      <c r="HK31" s="82"/>
      <c r="HL31" s="82"/>
      <c r="HM31" s="82"/>
      <c r="HN31" s="82"/>
      <c r="HO31" s="82"/>
      <c r="HP31" s="82"/>
      <c r="HQ31" s="82"/>
      <c r="HR31" s="82"/>
      <c r="HS31" s="82"/>
      <c r="HT31" s="82"/>
      <c r="HU31" s="82"/>
      <c r="HV31" s="82"/>
      <c r="HW31" s="82"/>
      <c r="HX31" s="82"/>
      <c r="HY31" s="82"/>
      <c r="HZ31" s="82"/>
      <c r="IA31" s="82"/>
      <c r="IB31" s="82"/>
      <c r="IC31" s="82"/>
      <c r="ID31" s="82"/>
      <c r="IE31" s="82"/>
      <c r="IF31" s="82"/>
      <c r="IG31" s="82"/>
      <c r="IH31" s="82"/>
      <c r="II31" s="82"/>
      <c r="IJ31" s="82"/>
      <c r="IK31" s="82"/>
      <c r="IL31" s="82"/>
      <c r="IM31" s="82"/>
      <c r="IN31" s="82"/>
      <c r="IO31" s="82"/>
      <c r="IP31" s="82"/>
      <c r="IQ31" s="82"/>
      <c r="IR31" s="82"/>
      <c r="IS31" s="82"/>
      <c r="IT31" s="82"/>
      <c r="IU31" s="82"/>
      <c r="IV31" s="82"/>
      <c r="IW31" s="82"/>
      <c r="IX31" s="82"/>
      <c r="IY31" s="82"/>
      <c r="IZ31" s="82"/>
      <c r="JA31" s="82"/>
      <c r="JB31" s="82"/>
      <c r="JC31" s="82"/>
      <c r="JD31" s="82"/>
      <c r="JE31" s="82"/>
      <c r="JF31" s="82"/>
      <c r="JG31" s="82"/>
      <c r="JH31" s="82"/>
      <c r="JI31" s="82"/>
      <c r="JJ31" s="82"/>
      <c r="JK31" s="82"/>
      <c r="JL31" s="82"/>
      <c r="JM31" s="82"/>
      <c r="JN31" s="82"/>
      <c r="JO31" s="82"/>
      <c r="JP31" s="82"/>
      <c r="JQ31" s="83"/>
    </row>
    <row r="32" spans="2:277" ht="18" customHeight="1">
      <c r="B32" s="78" t="s">
        <v>65</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82"/>
      <c r="BZ32" s="82"/>
      <c r="CA32" s="82"/>
      <c r="CB32" s="82"/>
      <c r="CC32" s="82"/>
      <c r="CD32" s="82"/>
      <c r="CE32" s="82"/>
      <c r="CF32" s="82">
        <v>70</v>
      </c>
      <c r="CG32" s="82"/>
      <c r="CH32" s="82"/>
      <c r="CI32" s="82"/>
      <c r="CJ32" s="82"/>
      <c r="CK32" s="82"/>
      <c r="CL32" s="82"/>
      <c r="CM32" s="82"/>
      <c r="CN32" s="82"/>
      <c r="CO32" s="82"/>
      <c r="CP32" s="82"/>
      <c r="CQ32" s="82"/>
      <c r="CR32" s="82"/>
      <c r="CS32" s="82"/>
      <c r="CT32" s="82"/>
      <c r="CU32" s="82"/>
      <c r="CV32" s="82"/>
      <c r="CW32" s="82"/>
      <c r="CX32" s="82"/>
      <c r="CY32" s="82"/>
      <c r="CZ32" s="82"/>
      <c r="DA32" s="82"/>
      <c r="DB32" s="82"/>
      <c r="DC32" s="82"/>
      <c r="DD32" s="82"/>
      <c r="DE32" s="82"/>
      <c r="DF32" s="82"/>
      <c r="DG32" s="82"/>
      <c r="DH32" s="82"/>
      <c r="DI32" s="82"/>
      <c r="DJ32" s="82"/>
      <c r="DK32" s="82"/>
      <c r="DL32" s="82"/>
      <c r="DM32" s="82"/>
      <c r="DN32" s="82"/>
      <c r="DO32" s="82"/>
      <c r="DP32" s="82"/>
      <c r="DQ32" s="82"/>
      <c r="DR32" s="82"/>
      <c r="DS32" s="82"/>
      <c r="DT32" s="82"/>
      <c r="DU32" s="82"/>
      <c r="DV32" s="82"/>
      <c r="DW32" s="82"/>
      <c r="DX32" s="82"/>
      <c r="DY32" s="82"/>
      <c r="DZ32" s="82"/>
      <c r="EA32" s="82"/>
      <c r="EB32" s="82"/>
      <c r="EC32" s="82"/>
      <c r="ED32" s="82"/>
      <c r="EE32" s="82"/>
      <c r="EF32" s="82"/>
      <c r="EG32" s="82"/>
      <c r="EH32" s="82"/>
      <c r="EI32" s="82"/>
      <c r="EJ32" s="82"/>
      <c r="EK32" s="82"/>
      <c r="EL32" s="82"/>
      <c r="EM32" s="82"/>
      <c r="EN32" s="82"/>
      <c r="EO32" s="82"/>
      <c r="EP32" s="82"/>
      <c r="EQ32" s="82"/>
      <c r="ER32" s="82"/>
      <c r="ES32" s="82"/>
      <c r="ET32" s="82"/>
      <c r="EU32" s="82"/>
      <c r="EV32" s="82"/>
      <c r="EW32" s="82"/>
      <c r="EX32" s="82"/>
      <c r="EY32" s="82"/>
      <c r="EZ32" s="82"/>
      <c r="FA32" s="82"/>
      <c r="FB32" s="82"/>
      <c r="FC32" s="82"/>
      <c r="FD32" s="82"/>
      <c r="FE32" s="82"/>
      <c r="FF32" s="82"/>
      <c r="FG32" s="82"/>
      <c r="FH32" s="82"/>
      <c r="FI32" s="82"/>
      <c r="FJ32" s="82"/>
      <c r="FK32" s="82"/>
      <c r="FL32" s="82"/>
      <c r="FM32" s="82"/>
      <c r="FN32" s="82"/>
      <c r="FO32" s="82"/>
      <c r="FP32" s="82"/>
      <c r="FQ32" s="82"/>
      <c r="FR32" s="82"/>
      <c r="FS32" s="82"/>
      <c r="FT32" s="82"/>
      <c r="FU32" s="82"/>
      <c r="FV32" s="82"/>
      <c r="FW32" s="82"/>
      <c r="FX32" s="82"/>
      <c r="FY32" s="82"/>
      <c r="FZ32" s="82"/>
      <c r="GA32" s="82"/>
      <c r="GB32" s="82"/>
      <c r="GC32" s="82"/>
      <c r="GD32" s="82"/>
      <c r="GE32" s="82"/>
      <c r="GF32" s="82"/>
      <c r="GG32" s="82"/>
      <c r="GH32" s="82"/>
      <c r="GI32" s="82"/>
      <c r="GJ32" s="82"/>
      <c r="GK32" s="82"/>
      <c r="GL32" s="82"/>
      <c r="GM32" s="82"/>
      <c r="GN32" s="82"/>
      <c r="GO32" s="82"/>
      <c r="GP32" s="82"/>
      <c r="GQ32" s="82"/>
      <c r="GR32" s="82"/>
      <c r="GS32" s="82"/>
      <c r="GT32" s="82"/>
      <c r="GU32" s="82"/>
      <c r="GV32" s="82"/>
      <c r="GW32" s="82"/>
      <c r="GX32" s="82"/>
      <c r="GY32" s="82"/>
      <c r="GZ32" s="82"/>
      <c r="HA32" s="82"/>
      <c r="HB32" s="82"/>
      <c r="HC32" s="82"/>
      <c r="HD32" s="82"/>
      <c r="HE32" s="82"/>
      <c r="HF32" s="82"/>
      <c r="HG32" s="82"/>
      <c r="HH32" s="82"/>
      <c r="HI32" s="82"/>
      <c r="HJ32" s="82"/>
      <c r="HK32" s="82"/>
      <c r="HL32" s="82"/>
      <c r="HM32" s="82"/>
      <c r="HN32" s="82"/>
      <c r="HO32" s="82"/>
      <c r="HP32" s="82"/>
      <c r="HQ32" s="82"/>
      <c r="HR32" s="82"/>
      <c r="HS32" s="82"/>
      <c r="HT32" s="82"/>
      <c r="HU32" s="82"/>
      <c r="HV32" s="82"/>
      <c r="HW32" s="82"/>
      <c r="HX32" s="82"/>
      <c r="HY32" s="82"/>
      <c r="HZ32" s="82"/>
      <c r="IA32" s="82"/>
      <c r="IB32" s="82"/>
      <c r="IC32" s="82"/>
      <c r="ID32" s="82"/>
      <c r="IE32" s="82"/>
      <c r="IF32" s="82"/>
      <c r="IG32" s="82"/>
      <c r="IH32" s="82"/>
      <c r="II32" s="82"/>
      <c r="IJ32" s="82"/>
      <c r="IK32" s="82"/>
      <c r="IL32" s="82"/>
      <c r="IM32" s="82"/>
      <c r="IN32" s="82"/>
      <c r="IO32" s="82"/>
      <c r="IP32" s="82"/>
      <c r="IQ32" s="82"/>
      <c r="IR32" s="82"/>
      <c r="IS32" s="82"/>
      <c r="IT32" s="82"/>
      <c r="IU32" s="82"/>
      <c r="IV32" s="82"/>
      <c r="IW32" s="82"/>
      <c r="IX32" s="82"/>
      <c r="IY32" s="82"/>
      <c r="IZ32" s="82"/>
      <c r="JA32" s="82"/>
      <c r="JB32" s="82"/>
      <c r="JC32" s="82"/>
      <c r="JD32" s="82"/>
      <c r="JE32" s="82"/>
      <c r="JF32" s="82"/>
      <c r="JG32" s="82"/>
      <c r="JH32" s="82"/>
      <c r="JI32" s="82"/>
      <c r="JJ32" s="82"/>
      <c r="JK32" s="82"/>
      <c r="JL32" s="82"/>
      <c r="JM32" s="82"/>
      <c r="JN32" s="82"/>
      <c r="JO32" s="82"/>
      <c r="JP32" s="82"/>
      <c r="JQ32" s="83"/>
    </row>
    <row r="34" spans="2:277" ht="22.5" customHeight="1">
      <c r="B34" s="110" t="s">
        <v>66</v>
      </c>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t="s">
        <v>67</v>
      </c>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76"/>
      <c r="CB34" s="76"/>
      <c r="CC34" s="76"/>
      <c r="CD34" s="76"/>
      <c r="CE34" s="76"/>
      <c r="CF34" s="76"/>
      <c r="CG34" s="76"/>
      <c r="CH34" s="76"/>
      <c r="CI34" s="76"/>
      <c r="CJ34" s="76"/>
      <c r="CK34" s="76"/>
      <c r="CL34" s="76"/>
      <c r="CM34" s="76"/>
      <c r="CN34" s="76"/>
      <c r="CO34" s="76"/>
      <c r="CP34" s="76"/>
      <c r="CQ34" s="76"/>
      <c r="CR34" s="76"/>
      <c r="CS34" s="76"/>
      <c r="CT34" s="76"/>
      <c r="CU34" s="76"/>
      <c r="CV34" s="76"/>
      <c r="CW34" s="76"/>
      <c r="CX34" s="76"/>
      <c r="CY34" s="76"/>
      <c r="CZ34" s="76"/>
      <c r="DA34" s="76"/>
      <c r="DB34" s="76"/>
      <c r="DC34" s="76"/>
      <c r="DD34" s="76"/>
      <c r="DE34" s="76"/>
      <c r="DF34" s="76"/>
      <c r="DG34" s="76"/>
      <c r="DH34" s="76"/>
      <c r="DI34" s="76"/>
      <c r="DJ34" s="76"/>
      <c r="DK34" s="76"/>
      <c r="DL34" s="76"/>
      <c r="DM34" s="76"/>
      <c r="DN34" s="76"/>
      <c r="DO34" s="76"/>
      <c r="DP34" s="76"/>
      <c r="DQ34" s="76"/>
      <c r="DR34" s="76"/>
      <c r="DS34" s="76"/>
      <c r="DT34" s="76"/>
      <c r="DU34" s="76"/>
      <c r="DV34" s="76"/>
      <c r="DW34" s="76"/>
      <c r="DX34" s="76"/>
      <c r="DY34" s="76"/>
      <c r="DZ34" s="76"/>
      <c r="EA34" s="76"/>
      <c r="EB34" s="76"/>
      <c r="EC34" s="76"/>
      <c r="ED34" s="76"/>
      <c r="EE34" s="76"/>
      <c r="EF34" s="76"/>
      <c r="EG34" s="76"/>
      <c r="EH34" s="76"/>
      <c r="EI34" s="76"/>
      <c r="EJ34" s="76"/>
      <c r="EK34" s="76"/>
      <c r="EL34" s="76"/>
      <c r="EM34" s="76"/>
      <c r="EN34" s="76"/>
      <c r="EO34" s="76"/>
      <c r="EP34" s="76"/>
      <c r="EQ34" s="76"/>
      <c r="ER34" s="76"/>
      <c r="ES34" s="76"/>
      <c r="ET34" s="76"/>
      <c r="EU34" s="76"/>
      <c r="EV34" s="76"/>
      <c r="EW34" s="76"/>
      <c r="EX34" s="76"/>
      <c r="EY34" s="76"/>
      <c r="EZ34" s="76"/>
      <c r="FA34" s="76"/>
      <c r="FB34" s="76"/>
      <c r="FC34" s="76"/>
      <c r="FD34" s="76"/>
      <c r="FE34" s="76"/>
      <c r="FF34" s="76"/>
      <c r="FG34" s="76"/>
      <c r="FH34" s="76"/>
      <c r="FI34" s="76"/>
      <c r="FJ34" s="76"/>
      <c r="FK34" s="76"/>
      <c r="FL34" s="76"/>
      <c r="FM34" s="76"/>
      <c r="FN34" s="76"/>
      <c r="FO34" s="76"/>
      <c r="FP34" s="76"/>
      <c r="FQ34" s="76"/>
      <c r="FR34" s="76"/>
      <c r="FS34" s="76"/>
      <c r="FT34" s="76"/>
      <c r="FU34" s="76"/>
      <c r="FV34" s="76"/>
      <c r="FW34" s="76"/>
      <c r="FX34" s="76"/>
      <c r="FY34" s="76"/>
      <c r="FZ34" s="76"/>
      <c r="GA34" s="76"/>
      <c r="GB34" s="76"/>
      <c r="GC34" s="76"/>
      <c r="GD34" s="76"/>
      <c r="GE34" s="76"/>
      <c r="GF34" s="76"/>
      <c r="GG34" s="76"/>
      <c r="GH34" s="76"/>
      <c r="GI34" s="76"/>
      <c r="GJ34" s="76"/>
      <c r="GK34" s="76"/>
      <c r="GL34" s="76"/>
      <c r="GM34" s="76"/>
      <c r="GN34" s="76"/>
      <c r="GO34" s="76"/>
      <c r="GP34" s="76"/>
      <c r="GQ34" s="76"/>
      <c r="GR34" s="76"/>
      <c r="GS34" s="76"/>
      <c r="GT34" s="76"/>
      <c r="GU34" s="76"/>
      <c r="GV34" s="76"/>
      <c r="GW34" s="76"/>
      <c r="GX34" s="76"/>
      <c r="GY34" s="76"/>
      <c r="GZ34" s="76"/>
      <c r="HA34" s="76"/>
      <c r="HB34" s="76"/>
      <c r="HC34" s="76"/>
      <c r="HD34" s="76"/>
      <c r="HE34" s="76"/>
      <c r="HF34" s="76"/>
      <c r="HG34" s="76"/>
      <c r="HH34" s="76"/>
      <c r="HI34" s="76"/>
      <c r="HJ34" s="76"/>
      <c r="HK34" s="76"/>
      <c r="HL34" s="76"/>
      <c r="HM34" s="76"/>
      <c r="HN34" s="76"/>
      <c r="HO34" s="76"/>
      <c r="HP34" s="76"/>
      <c r="HQ34" s="76"/>
      <c r="HR34" s="76"/>
      <c r="HS34" s="76"/>
      <c r="HT34" s="76"/>
      <c r="HU34" s="76"/>
      <c r="HV34" s="76"/>
      <c r="HW34" s="76"/>
      <c r="HX34" s="76"/>
      <c r="HY34" s="76"/>
      <c r="HZ34" s="76"/>
      <c r="IA34" s="76"/>
      <c r="IB34" s="76"/>
      <c r="IC34" s="76"/>
      <c r="ID34" s="76"/>
      <c r="IE34" s="76"/>
      <c r="IF34" s="76"/>
      <c r="IG34" s="76"/>
      <c r="IH34" s="76"/>
      <c r="II34" s="76"/>
      <c r="IJ34" s="76"/>
      <c r="IK34" s="76"/>
      <c r="IL34" s="76"/>
      <c r="IM34" s="76"/>
      <c r="IN34" s="76"/>
      <c r="IO34" s="76"/>
      <c r="IP34" s="76"/>
      <c r="IQ34" s="76"/>
      <c r="IR34" s="76"/>
      <c r="IS34" s="76"/>
      <c r="IT34" s="76"/>
      <c r="IU34" s="76"/>
      <c r="IV34" s="76"/>
      <c r="IW34" s="76"/>
      <c r="IX34" s="76"/>
      <c r="IY34" s="76"/>
      <c r="IZ34" s="76"/>
      <c r="JA34" s="76"/>
      <c r="JB34" s="76"/>
      <c r="JC34" s="76"/>
      <c r="JD34" s="76"/>
      <c r="JE34" s="76"/>
      <c r="JF34" s="76"/>
      <c r="JG34" s="76"/>
      <c r="JH34" s="76"/>
      <c r="JI34" s="76"/>
      <c r="JJ34" s="76"/>
      <c r="JK34" s="76"/>
      <c r="JL34" s="76"/>
      <c r="JM34" s="76"/>
      <c r="JN34" s="76"/>
      <c r="JO34" s="76"/>
      <c r="JP34" s="76"/>
      <c r="JQ34" s="77" t="s">
        <v>54</v>
      </c>
    </row>
    <row r="35" spans="2:277" ht="18" customHeight="1">
      <c r="B35" s="84" t="s">
        <v>68</v>
      </c>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v>6.32</v>
      </c>
      <c r="AC35" s="85">
        <v>2.5499999999999998</v>
      </c>
      <c r="AD35" s="85">
        <v>5.41</v>
      </c>
      <c r="AE35" s="85">
        <v>5.41</v>
      </c>
      <c r="AF35" s="85"/>
      <c r="AG35" s="85">
        <v>9.64</v>
      </c>
      <c r="AH35" s="85">
        <v>2.0299999999999998</v>
      </c>
      <c r="AI35" s="85">
        <v>16</v>
      </c>
      <c r="AJ35" s="85"/>
      <c r="AK35" s="85">
        <v>24.29</v>
      </c>
      <c r="AL35" s="85"/>
      <c r="AM35" s="85">
        <v>66.900000000000006</v>
      </c>
      <c r="AN35" s="85">
        <v>10.64</v>
      </c>
      <c r="AO35" s="85"/>
      <c r="AP35" s="85">
        <v>7</v>
      </c>
      <c r="AQ35" s="85">
        <v>5.2</v>
      </c>
      <c r="AR35" s="85">
        <v>13.51</v>
      </c>
      <c r="AS35" s="85">
        <v>4</v>
      </c>
      <c r="AT35" s="85">
        <v>10.48</v>
      </c>
      <c r="AU35" s="85"/>
      <c r="AV35" s="85">
        <v>51.95</v>
      </c>
      <c r="AW35" s="85">
        <v>7.58</v>
      </c>
      <c r="AX35" s="85"/>
      <c r="AY35" s="85"/>
      <c r="AZ35" s="85">
        <v>4.9400000000000004</v>
      </c>
      <c r="BA35" s="85">
        <v>11.01</v>
      </c>
      <c r="BB35" s="85"/>
      <c r="BC35" s="85">
        <v>2.7</v>
      </c>
      <c r="BD35" s="85">
        <v>3.8</v>
      </c>
      <c r="BE35" s="85"/>
      <c r="BF35" s="85"/>
      <c r="BG35" s="85"/>
      <c r="BH35" s="85">
        <v>47</v>
      </c>
      <c r="BI35" s="85"/>
      <c r="BJ35" s="85">
        <v>3.18</v>
      </c>
      <c r="BK35" s="85"/>
      <c r="BL35" s="85"/>
      <c r="BM35" s="85"/>
      <c r="BN35" s="85">
        <v>14</v>
      </c>
      <c r="BO35" s="85">
        <v>9.33</v>
      </c>
      <c r="BP35" s="85">
        <v>6.33</v>
      </c>
      <c r="BQ35" s="85"/>
      <c r="BR35" s="85">
        <v>4.51</v>
      </c>
      <c r="BS35" s="85">
        <v>19.579999999999998</v>
      </c>
      <c r="BT35" s="85"/>
      <c r="BU35" s="85">
        <v>16.2</v>
      </c>
      <c r="BV35" s="85">
        <v>10.72</v>
      </c>
      <c r="BW35" s="85"/>
      <c r="BX35" s="85"/>
      <c r="BY35" s="85">
        <v>35</v>
      </c>
      <c r="BZ35" s="85"/>
      <c r="CA35" s="85">
        <v>4.54</v>
      </c>
      <c r="CB35" s="85"/>
      <c r="CC35" s="85"/>
      <c r="CD35" s="85"/>
      <c r="CE35" s="85">
        <v>4</v>
      </c>
      <c r="CF35" s="85">
        <v>5</v>
      </c>
      <c r="CG35" s="85">
        <v>54.5</v>
      </c>
      <c r="CH35" s="85">
        <v>3.68</v>
      </c>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c r="DK35" s="85"/>
      <c r="DL35" s="85"/>
      <c r="DM35" s="85"/>
      <c r="DN35" s="85"/>
      <c r="DO35" s="85"/>
      <c r="DP35" s="85"/>
      <c r="DQ35" s="85"/>
      <c r="DR35" s="85"/>
      <c r="DS35" s="85"/>
      <c r="DT35" s="85"/>
      <c r="DU35" s="85"/>
      <c r="DV35" s="85"/>
      <c r="DW35" s="85"/>
      <c r="DX35" s="85"/>
      <c r="DY35" s="85"/>
      <c r="DZ35" s="85"/>
      <c r="EA35" s="85"/>
      <c r="EB35" s="85"/>
      <c r="EC35" s="85"/>
      <c r="ED35" s="85"/>
      <c r="EE35" s="85"/>
      <c r="EF35" s="85"/>
      <c r="EG35" s="85"/>
      <c r="EH35" s="85"/>
      <c r="EI35" s="85"/>
      <c r="EJ35" s="85"/>
      <c r="EK35" s="85"/>
      <c r="EL35" s="85"/>
      <c r="EM35" s="85"/>
      <c r="EN35" s="85"/>
      <c r="EO35" s="85"/>
      <c r="EP35" s="85"/>
      <c r="EQ35" s="85"/>
      <c r="ER35" s="85"/>
      <c r="ES35" s="85"/>
      <c r="ET35" s="85"/>
      <c r="EU35" s="85"/>
      <c r="EV35" s="85"/>
      <c r="EW35" s="85"/>
      <c r="EX35" s="85"/>
      <c r="EY35" s="85"/>
      <c r="EZ35" s="85"/>
      <c r="FA35" s="85"/>
      <c r="FB35" s="85"/>
      <c r="FC35" s="85"/>
      <c r="FD35" s="85"/>
      <c r="FE35" s="85"/>
      <c r="FF35" s="85"/>
      <c r="FG35" s="85"/>
      <c r="FH35" s="85"/>
      <c r="FI35" s="85"/>
      <c r="FJ35" s="85"/>
      <c r="FK35" s="85"/>
      <c r="FL35" s="85"/>
      <c r="FM35" s="85"/>
      <c r="FN35" s="85"/>
      <c r="FO35" s="85"/>
      <c r="FP35" s="85"/>
      <c r="FQ35" s="85"/>
      <c r="FR35" s="85"/>
      <c r="FS35" s="85"/>
      <c r="FT35" s="85"/>
      <c r="FU35" s="85"/>
      <c r="FV35" s="85"/>
      <c r="FW35" s="85"/>
      <c r="FX35" s="85"/>
      <c r="FY35" s="85"/>
      <c r="FZ35" s="85"/>
      <c r="GA35" s="85"/>
      <c r="GB35" s="85"/>
      <c r="GC35" s="85"/>
      <c r="GD35" s="85"/>
      <c r="GE35" s="85"/>
      <c r="GF35" s="85"/>
      <c r="GG35" s="85"/>
      <c r="GH35" s="85"/>
      <c r="GI35" s="85"/>
      <c r="GJ35" s="85"/>
      <c r="GK35" s="85"/>
      <c r="GL35" s="85"/>
      <c r="GM35" s="85"/>
      <c r="GN35" s="85"/>
      <c r="GO35" s="85"/>
      <c r="GP35" s="85"/>
      <c r="GQ35" s="85"/>
      <c r="GR35" s="85"/>
      <c r="GS35" s="85"/>
      <c r="GT35" s="85"/>
      <c r="GU35" s="85"/>
      <c r="GV35" s="85"/>
      <c r="GW35" s="85"/>
      <c r="GX35" s="85"/>
      <c r="GY35" s="85"/>
      <c r="GZ35" s="85"/>
      <c r="HA35" s="85"/>
      <c r="HB35" s="85"/>
      <c r="HC35" s="85"/>
      <c r="HD35" s="85"/>
      <c r="HE35" s="85"/>
      <c r="HF35" s="85"/>
      <c r="HG35" s="85"/>
      <c r="HH35" s="85"/>
      <c r="HI35" s="85"/>
      <c r="HJ35" s="85"/>
      <c r="HK35" s="85"/>
      <c r="HL35" s="85"/>
      <c r="HM35" s="85"/>
      <c r="HN35" s="85"/>
      <c r="HO35" s="85"/>
      <c r="HP35" s="85"/>
      <c r="HQ35" s="85"/>
      <c r="HR35" s="85"/>
      <c r="HS35" s="85"/>
      <c r="HT35" s="85"/>
      <c r="HU35" s="85"/>
      <c r="HV35" s="85"/>
      <c r="HW35" s="85"/>
      <c r="HX35" s="85"/>
      <c r="HY35" s="85"/>
      <c r="HZ35" s="85"/>
      <c r="IA35" s="85"/>
      <c r="IB35" s="85"/>
      <c r="IC35" s="85"/>
      <c r="ID35" s="85"/>
      <c r="IE35" s="85"/>
      <c r="IF35" s="85"/>
      <c r="IG35" s="85"/>
      <c r="IH35" s="85"/>
      <c r="II35" s="85"/>
      <c r="IJ35" s="85"/>
      <c r="IK35" s="85"/>
      <c r="IL35" s="85"/>
      <c r="IM35" s="85"/>
      <c r="IN35" s="85"/>
      <c r="IO35" s="85"/>
      <c r="IP35" s="85"/>
      <c r="IQ35" s="85"/>
      <c r="IR35" s="85"/>
      <c r="IS35" s="85"/>
      <c r="IT35" s="85"/>
      <c r="IU35" s="85"/>
      <c r="IV35" s="85"/>
      <c r="IW35" s="85"/>
      <c r="IX35" s="85"/>
      <c r="IY35" s="85"/>
      <c r="IZ35" s="85"/>
      <c r="JA35" s="85"/>
      <c r="JB35" s="85"/>
      <c r="JC35" s="85"/>
      <c r="JD35" s="85"/>
      <c r="JE35" s="85"/>
      <c r="JF35" s="85"/>
      <c r="JG35" s="85"/>
      <c r="JH35" s="85"/>
      <c r="JI35" s="85"/>
      <c r="JJ35" s="85"/>
      <c r="JK35" s="85"/>
      <c r="JL35" s="85"/>
      <c r="JM35" s="85"/>
      <c r="JN35" s="85"/>
      <c r="JO35" s="85"/>
      <c r="JP35" s="85"/>
      <c r="JQ35" s="74"/>
    </row>
    <row r="36" spans="2:277" ht="18" customHeight="1">
      <c r="B36" s="84" t="s">
        <v>69</v>
      </c>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5"/>
      <c r="DD36" s="85"/>
      <c r="DE36" s="85"/>
      <c r="DF36" s="85"/>
      <c r="DG36" s="85"/>
      <c r="DH36" s="85"/>
      <c r="DI36" s="85"/>
      <c r="DJ36" s="85"/>
      <c r="DK36" s="85"/>
      <c r="DL36" s="85"/>
      <c r="DM36" s="85"/>
      <c r="DN36" s="85"/>
      <c r="DO36" s="85"/>
      <c r="DP36" s="85"/>
      <c r="DQ36" s="85"/>
      <c r="DR36" s="85"/>
      <c r="DS36" s="85"/>
      <c r="DT36" s="85"/>
      <c r="DU36" s="85"/>
      <c r="DV36" s="85"/>
      <c r="DW36" s="85"/>
      <c r="DX36" s="85"/>
      <c r="DY36" s="85"/>
      <c r="DZ36" s="85"/>
      <c r="EA36" s="85"/>
      <c r="EB36" s="85"/>
      <c r="EC36" s="85"/>
      <c r="ED36" s="85"/>
      <c r="EE36" s="85"/>
      <c r="EF36" s="85"/>
      <c r="EG36" s="85"/>
      <c r="EH36" s="85"/>
      <c r="EI36" s="85"/>
      <c r="EJ36" s="85"/>
      <c r="EK36" s="85"/>
      <c r="EL36" s="85"/>
      <c r="EM36" s="85"/>
      <c r="EN36" s="85"/>
      <c r="EO36" s="85"/>
      <c r="EP36" s="85"/>
      <c r="EQ36" s="85"/>
      <c r="ER36" s="85"/>
      <c r="ES36" s="85"/>
      <c r="ET36" s="85"/>
      <c r="EU36" s="85"/>
      <c r="EV36" s="85"/>
      <c r="EW36" s="85"/>
      <c r="EX36" s="85"/>
      <c r="EY36" s="85"/>
      <c r="EZ36" s="85"/>
      <c r="FA36" s="85"/>
      <c r="FB36" s="85"/>
      <c r="FC36" s="85"/>
      <c r="FD36" s="85"/>
      <c r="FE36" s="85"/>
      <c r="FF36" s="85"/>
      <c r="FG36" s="85"/>
      <c r="FH36" s="85"/>
      <c r="FI36" s="85"/>
      <c r="FJ36" s="85"/>
      <c r="FK36" s="85"/>
      <c r="FL36" s="85"/>
      <c r="FM36" s="85"/>
      <c r="FN36" s="85"/>
      <c r="FO36" s="85"/>
      <c r="FP36" s="85"/>
      <c r="FQ36" s="85"/>
      <c r="FR36" s="85"/>
      <c r="FS36" s="85"/>
      <c r="FT36" s="85"/>
      <c r="FU36" s="85"/>
      <c r="FV36" s="85"/>
      <c r="FW36" s="85"/>
      <c r="FX36" s="85"/>
      <c r="FY36" s="85"/>
      <c r="FZ36" s="85"/>
      <c r="GA36" s="85"/>
      <c r="GB36" s="85"/>
      <c r="GC36" s="85"/>
      <c r="GD36" s="85"/>
      <c r="GE36" s="85"/>
      <c r="GF36" s="85"/>
      <c r="GG36" s="85"/>
      <c r="GH36" s="85"/>
      <c r="GI36" s="85"/>
      <c r="GJ36" s="85"/>
      <c r="GK36" s="85"/>
      <c r="GL36" s="85"/>
      <c r="GM36" s="85"/>
      <c r="GN36" s="85"/>
      <c r="GO36" s="85"/>
      <c r="GP36" s="85"/>
      <c r="GQ36" s="85"/>
      <c r="GR36" s="85"/>
      <c r="GS36" s="85"/>
      <c r="GT36" s="85"/>
      <c r="GU36" s="85"/>
      <c r="GV36" s="85"/>
      <c r="GW36" s="85"/>
      <c r="GX36" s="85"/>
      <c r="GY36" s="85"/>
      <c r="GZ36" s="85"/>
      <c r="HA36" s="85"/>
      <c r="HB36" s="85"/>
      <c r="HC36" s="85"/>
      <c r="HD36" s="85"/>
      <c r="HE36" s="85"/>
      <c r="HF36" s="85"/>
      <c r="HG36" s="85"/>
      <c r="HH36" s="85"/>
      <c r="HI36" s="85"/>
      <c r="HJ36" s="85"/>
      <c r="HK36" s="85"/>
      <c r="HL36" s="85"/>
      <c r="HM36" s="85"/>
      <c r="HN36" s="85"/>
      <c r="HO36" s="85"/>
      <c r="HP36" s="85"/>
      <c r="HQ36" s="85"/>
      <c r="HR36" s="85"/>
      <c r="HS36" s="85"/>
      <c r="HT36" s="85"/>
      <c r="HU36" s="85"/>
      <c r="HV36" s="85"/>
      <c r="HW36" s="85"/>
      <c r="HX36" s="85"/>
      <c r="HY36" s="85"/>
      <c r="HZ36" s="85"/>
      <c r="IA36" s="85"/>
      <c r="IB36" s="85"/>
      <c r="IC36" s="85"/>
      <c r="ID36" s="85"/>
      <c r="IE36" s="85"/>
      <c r="IF36" s="85"/>
      <c r="IG36" s="85"/>
      <c r="IH36" s="85"/>
      <c r="II36" s="85"/>
      <c r="IJ36" s="85"/>
      <c r="IK36" s="85"/>
      <c r="IL36" s="85"/>
      <c r="IM36" s="85"/>
      <c r="IN36" s="85"/>
      <c r="IO36" s="85"/>
      <c r="IP36" s="85"/>
      <c r="IQ36" s="85"/>
      <c r="IR36" s="85"/>
      <c r="IS36" s="85"/>
      <c r="IT36" s="85"/>
      <c r="IU36" s="85"/>
      <c r="IV36" s="85"/>
      <c r="IW36" s="85"/>
      <c r="IX36" s="85"/>
      <c r="IY36" s="85"/>
      <c r="IZ36" s="85"/>
      <c r="JA36" s="85"/>
      <c r="JB36" s="85"/>
      <c r="JC36" s="85"/>
      <c r="JD36" s="85"/>
      <c r="JE36" s="85"/>
      <c r="JF36" s="85"/>
      <c r="JG36" s="85"/>
      <c r="JH36" s="85"/>
      <c r="JI36" s="85"/>
      <c r="JJ36" s="85"/>
      <c r="JK36" s="85"/>
      <c r="JL36" s="85"/>
      <c r="JM36" s="85"/>
      <c r="JN36" s="85"/>
      <c r="JO36" s="85"/>
      <c r="JP36" s="85"/>
      <c r="JQ36" s="85"/>
    </row>
    <row r="37" spans="2:277" ht="18" customHeight="1">
      <c r="B37" s="84" t="s">
        <v>70</v>
      </c>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v>18.399999999999999</v>
      </c>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v>19.8</v>
      </c>
      <c r="BQ37" s="85"/>
      <c r="BR37" s="85"/>
      <c r="BS37" s="85"/>
      <c r="BT37" s="85"/>
      <c r="BU37" s="85"/>
      <c r="BV37" s="85"/>
      <c r="BW37" s="85">
        <v>52.25</v>
      </c>
      <c r="BX37" s="85"/>
      <c r="BY37" s="85"/>
      <c r="BZ37" s="85"/>
      <c r="CA37" s="85"/>
      <c r="CB37" s="85"/>
      <c r="CC37" s="85">
        <v>20.9</v>
      </c>
      <c r="CD37" s="85"/>
      <c r="CE37" s="85"/>
      <c r="CF37" s="85"/>
      <c r="CG37" s="85"/>
      <c r="CH37" s="85"/>
      <c r="CI37" s="85"/>
      <c r="CJ37" s="85"/>
      <c r="CK37" s="85"/>
      <c r="CL37" s="85"/>
      <c r="CM37" s="85"/>
      <c r="CN37" s="85"/>
      <c r="CO37" s="85"/>
      <c r="CP37" s="85"/>
      <c r="CQ37" s="85"/>
      <c r="CR37" s="85"/>
      <c r="CS37" s="85"/>
      <c r="CT37" s="85"/>
      <c r="CU37" s="85"/>
      <c r="CV37" s="85"/>
      <c r="CW37" s="85"/>
      <c r="CX37" s="85"/>
      <c r="CY37" s="85"/>
      <c r="CZ37" s="85"/>
      <c r="DA37" s="85"/>
      <c r="DB37" s="85"/>
      <c r="DC37" s="85"/>
      <c r="DD37" s="85"/>
      <c r="DE37" s="85"/>
      <c r="DF37" s="85"/>
      <c r="DG37" s="85"/>
      <c r="DH37" s="85"/>
      <c r="DI37" s="85"/>
      <c r="DJ37" s="85"/>
      <c r="DK37" s="85"/>
      <c r="DL37" s="85"/>
      <c r="DM37" s="85"/>
      <c r="DN37" s="85"/>
      <c r="DO37" s="85"/>
      <c r="DP37" s="85"/>
      <c r="DQ37" s="85"/>
      <c r="DR37" s="85"/>
      <c r="DS37" s="85"/>
      <c r="DT37" s="85"/>
      <c r="DU37" s="85"/>
      <c r="DV37" s="85"/>
      <c r="DW37" s="85"/>
      <c r="DX37" s="85"/>
      <c r="DY37" s="85"/>
      <c r="DZ37" s="85"/>
      <c r="EA37" s="85"/>
      <c r="EB37" s="85"/>
      <c r="EC37" s="85"/>
      <c r="ED37" s="85"/>
      <c r="EE37" s="85"/>
      <c r="EF37" s="85"/>
      <c r="EG37" s="85"/>
      <c r="EH37" s="85"/>
      <c r="EI37" s="85"/>
      <c r="EJ37" s="85"/>
      <c r="EK37" s="85"/>
      <c r="EL37" s="85"/>
      <c r="EM37" s="85"/>
      <c r="EN37" s="85"/>
      <c r="EO37" s="85"/>
      <c r="EP37" s="85"/>
      <c r="EQ37" s="85"/>
      <c r="ER37" s="85"/>
      <c r="ES37" s="85"/>
      <c r="ET37" s="85"/>
      <c r="EU37" s="85"/>
      <c r="EV37" s="85"/>
      <c r="EW37" s="85"/>
      <c r="EX37" s="85"/>
      <c r="EY37" s="85"/>
      <c r="EZ37" s="85"/>
      <c r="FA37" s="85"/>
      <c r="FB37" s="85"/>
      <c r="FC37" s="85"/>
      <c r="FD37" s="85"/>
      <c r="FE37" s="85"/>
      <c r="FF37" s="85"/>
      <c r="FG37" s="85"/>
      <c r="FH37" s="85"/>
      <c r="FI37" s="85"/>
      <c r="FJ37" s="85"/>
      <c r="FK37" s="85"/>
      <c r="FL37" s="85"/>
      <c r="FM37" s="85"/>
      <c r="FN37" s="85"/>
      <c r="FO37" s="85"/>
      <c r="FP37" s="85"/>
      <c r="FQ37" s="85"/>
      <c r="FR37" s="85"/>
      <c r="FS37" s="85"/>
      <c r="FT37" s="85"/>
      <c r="FU37" s="85"/>
      <c r="FV37" s="85"/>
      <c r="FW37" s="85"/>
      <c r="FX37" s="85"/>
      <c r="FY37" s="85"/>
      <c r="FZ37" s="85"/>
      <c r="GA37" s="85"/>
      <c r="GB37" s="85"/>
      <c r="GC37" s="85"/>
      <c r="GD37" s="85"/>
      <c r="GE37" s="85"/>
      <c r="GF37" s="85"/>
      <c r="GG37" s="85"/>
      <c r="GH37" s="85"/>
      <c r="GI37" s="85"/>
      <c r="GJ37" s="85"/>
      <c r="GK37" s="85"/>
      <c r="GL37" s="85"/>
      <c r="GM37" s="85"/>
      <c r="GN37" s="85"/>
      <c r="GO37" s="85"/>
      <c r="GP37" s="85"/>
      <c r="GQ37" s="85"/>
      <c r="GR37" s="85"/>
      <c r="GS37" s="85"/>
      <c r="GT37" s="85"/>
      <c r="GU37" s="85"/>
      <c r="GV37" s="85"/>
      <c r="GW37" s="85"/>
      <c r="GX37" s="85"/>
      <c r="GY37" s="85"/>
      <c r="GZ37" s="85"/>
      <c r="HA37" s="85"/>
      <c r="HB37" s="85"/>
      <c r="HC37" s="85"/>
      <c r="HD37" s="85"/>
      <c r="HE37" s="85"/>
      <c r="HF37" s="85"/>
      <c r="HG37" s="85"/>
      <c r="HH37" s="85"/>
      <c r="HI37" s="85"/>
      <c r="HJ37" s="85"/>
      <c r="HK37" s="85"/>
      <c r="HL37" s="85"/>
      <c r="HM37" s="85"/>
      <c r="HN37" s="85"/>
      <c r="HO37" s="85"/>
      <c r="HP37" s="85"/>
      <c r="HQ37" s="85"/>
      <c r="HR37" s="85"/>
      <c r="HS37" s="85"/>
      <c r="HT37" s="85"/>
      <c r="HU37" s="85"/>
      <c r="HV37" s="85"/>
      <c r="HW37" s="85"/>
      <c r="HX37" s="85"/>
      <c r="HY37" s="85"/>
      <c r="HZ37" s="85"/>
      <c r="IA37" s="85"/>
      <c r="IB37" s="85"/>
      <c r="IC37" s="85"/>
      <c r="ID37" s="85"/>
      <c r="IE37" s="85"/>
      <c r="IF37" s="85"/>
      <c r="IG37" s="85"/>
      <c r="IH37" s="85"/>
      <c r="II37" s="85"/>
      <c r="IJ37" s="85"/>
      <c r="IK37" s="85"/>
      <c r="IL37" s="85"/>
      <c r="IM37" s="85"/>
      <c r="IN37" s="85"/>
      <c r="IO37" s="85"/>
      <c r="IP37" s="85"/>
      <c r="IQ37" s="85"/>
      <c r="IR37" s="85"/>
      <c r="IS37" s="85"/>
      <c r="IT37" s="85"/>
      <c r="IU37" s="85"/>
      <c r="IV37" s="85"/>
      <c r="IW37" s="85"/>
      <c r="IX37" s="85"/>
      <c r="IY37" s="85"/>
      <c r="IZ37" s="85"/>
      <c r="JA37" s="85"/>
      <c r="JB37" s="85"/>
      <c r="JC37" s="85"/>
      <c r="JD37" s="85"/>
      <c r="JE37" s="85"/>
      <c r="JF37" s="85"/>
      <c r="JG37" s="85"/>
      <c r="JH37" s="85"/>
      <c r="JI37" s="85"/>
      <c r="JJ37" s="85"/>
      <c r="JK37" s="85"/>
      <c r="JL37" s="85"/>
      <c r="JM37" s="85"/>
      <c r="JN37" s="85"/>
      <c r="JO37" s="85"/>
      <c r="JP37" s="85"/>
      <c r="JQ37" s="74"/>
    </row>
    <row r="38" spans="2:277" ht="18" customHeight="1">
      <c r="B38" s="84"/>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5"/>
      <c r="BY38" s="85"/>
      <c r="BZ38" s="85"/>
      <c r="CA38" s="85"/>
      <c r="CB38" s="85"/>
      <c r="CC38" s="85"/>
      <c r="CD38" s="85"/>
      <c r="CE38" s="85"/>
      <c r="CF38" s="85"/>
      <c r="CG38" s="85"/>
      <c r="CH38" s="85"/>
      <c r="CI38" s="85"/>
      <c r="CJ38" s="85"/>
      <c r="CK38" s="85"/>
      <c r="CL38" s="85"/>
      <c r="CM38" s="85"/>
      <c r="CN38" s="85"/>
      <c r="CO38" s="85"/>
      <c r="CP38" s="85"/>
      <c r="CQ38" s="85"/>
      <c r="CR38" s="85"/>
      <c r="CS38" s="85"/>
      <c r="CT38" s="85"/>
      <c r="CU38" s="85"/>
      <c r="CV38" s="85"/>
      <c r="CW38" s="85"/>
      <c r="CX38" s="85"/>
      <c r="CY38" s="85"/>
      <c r="CZ38" s="85"/>
      <c r="DA38" s="85"/>
      <c r="DB38" s="85"/>
      <c r="DC38" s="85"/>
      <c r="DD38" s="85"/>
      <c r="DE38" s="85"/>
      <c r="DF38" s="85"/>
      <c r="DG38" s="85"/>
      <c r="DH38" s="85"/>
      <c r="DI38" s="85"/>
      <c r="DJ38" s="85"/>
      <c r="DK38" s="85"/>
      <c r="DL38" s="85"/>
      <c r="DM38" s="85"/>
      <c r="DN38" s="85"/>
      <c r="DO38" s="85"/>
      <c r="DP38" s="85"/>
      <c r="DQ38" s="85"/>
      <c r="DR38" s="85"/>
      <c r="DS38" s="85"/>
      <c r="DT38" s="85"/>
      <c r="DU38" s="85"/>
      <c r="DV38" s="85"/>
      <c r="DW38" s="85"/>
      <c r="DX38" s="85"/>
      <c r="DY38" s="85"/>
      <c r="DZ38" s="85"/>
      <c r="EA38" s="85"/>
      <c r="EB38" s="85"/>
      <c r="EC38" s="85"/>
      <c r="ED38" s="85"/>
      <c r="EE38" s="85"/>
      <c r="EF38" s="85"/>
      <c r="EG38" s="85"/>
      <c r="EH38" s="85"/>
      <c r="EI38" s="85"/>
      <c r="EJ38" s="85"/>
      <c r="EK38" s="85"/>
      <c r="EL38" s="85"/>
      <c r="EM38" s="85"/>
      <c r="EN38" s="85"/>
      <c r="EO38" s="85"/>
      <c r="EP38" s="85"/>
      <c r="EQ38" s="85"/>
      <c r="ER38" s="85"/>
      <c r="ES38" s="85"/>
      <c r="ET38" s="85"/>
      <c r="EU38" s="85"/>
      <c r="EV38" s="85"/>
      <c r="EW38" s="85"/>
      <c r="EX38" s="85"/>
      <c r="EY38" s="85"/>
      <c r="EZ38" s="85"/>
      <c r="FA38" s="85"/>
      <c r="FB38" s="85"/>
      <c r="FC38" s="85"/>
      <c r="FD38" s="85"/>
      <c r="FE38" s="85"/>
      <c r="FF38" s="85"/>
      <c r="FG38" s="85"/>
      <c r="FH38" s="85"/>
      <c r="FI38" s="85"/>
      <c r="FJ38" s="85"/>
      <c r="FK38" s="85"/>
      <c r="FL38" s="85"/>
      <c r="FM38" s="85"/>
      <c r="FN38" s="85"/>
      <c r="FO38" s="85"/>
      <c r="FP38" s="85"/>
      <c r="FQ38" s="85"/>
      <c r="FR38" s="85"/>
      <c r="FS38" s="85"/>
      <c r="FT38" s="85"/>
      <c r="FU38" s="85"/>
      <c r="FV38" s="85"/>
      <c r="FW38" s="85"/>
      <c r="FX38" s="85"/>
      <c r="FY38" s="85"/>
      <c r="FZ38" s="85"/>
      <c r="GA38" s="85"/>
      <c r="GB38" s="85"/>
      <c r="GC38" s="85"/>
      <c r="GD38" s="85"/>
      <c r="GE38" s="85"/>
      <c r="GF38" s="85"/>
      <c r="GG38" s="85"/>
      <c r="GH38" s="85"/>
      <c r="GI38" s="85"/>
      <c r="GJ38" s="85"/>
      <c r="GK38" s="85"/>
      <c r="GL38" s="85"/>
      <c r="GM38" s="85"/>
      <c r="GN38" s="85"/>
      <c r="GO38" s="85"/>
      <c r="GP38" s="85"/>
      <c r="GQ38" s="85"/>
      <c r="GR38" s="85"/>
      <c r="GS38" s="85"/>
      <c r="GT38" s="85"/>
      <c r="GU38" s="85"/>
      <c r="GV38" s="85"/>
      <c r="GW38" s="85"/>
      <c r="GX38" s="85"/>
      <c r="GY38" s="85"/>
      <c r="GZ38" s="85"/>
      <c r="HA38" s="85"/>
      <c r="HB38" s="85"/>
      <c r="HC38" s="85"/>
      <c r="HD38" s="85"/>
      <c r="HE38" s="85"/>
      <c r="HF38" s="85"/>
      <c r="HG38" s="85"/>
      <c r="HH38" s="85"/>
      <c r="HI38" s="85"/>
      <c r="HJ38" s="85"/>
      <c r="HK38" s="85"/>
      <c r="HL38" s="85"/>
      <c r="HM38" s="85"/>
      <c r="HN38" s="85"/>
      <c r="HO38" s="85"/>
      <c r="HP38" s="85"/>
      <c r="HQ38" s="85"/>
      <c r="HR38" s="85"/>
      <c r="HS38" s="85"/>
      <c r="HT38" s="85"/>
      <c r="HU38" s="85"/>
      <c r="HV38" s="85"/>
      <c r="HW38" s="85"/>
      <c r="HX38" s="85"/>
      <c r="HY38" s="85"/>
      <c r="HZ38" s="85"/>
      <c r="IA38" s="85"/>
      <c r="IB38" s="85"/>
      <c r="IC38" s="85"/>
      <c r="ID38" s="85"/>
      <c r="IE38" s="85"/>
      <c r="IF38" s="85"/>
      <c r="IG38" s="85"/>
      <c r="IH38" s="85"/>
      <c r="II38" s="85"/>
      <c r="IJ38" s="85"/>
      <c r="IK38" s="85"/>
      <c r="IL38" s="85"/>
      <c r="IM38" s="85"/>
      <c r="IN38" s="85"/>
      <c r="IO38" s="85"/>
      <c r="IP38" s="85"/>
      <c r="IQ38" s="85"/>
      <c r="IR38" s="85"/>
      <c r="IS38" s="85"/>
      <c r="IT38" s="85"/>
      <c r="IU38" s="85"/>
      <c r="IV38" s="85"/>
      <c r="IW38" s="85"/>
      <c r="IX38" s="85"/>
      <c r="IY38" s="85"/>
      <c r="IZ38" s="85"/>
      <c r="JA38" s="85"/>
      <c r="JB38" s="85"/>
      <c r="JC38" s="85"/>
      <c r="JD38" s="85"/>
      <c r="JE38" s="85"/>
      <c r="JF38" s="85"/>
      <c r="JG38" s="85"/>
      <c r="JH38" s="85"/>
      <c r="JI38" s="85"/>
      <c r="JJ38" s="85"/>
      <c r="JK38" s="85"/>
      <c r="JL38" s="85"/>
      <c r="JM38" s="85"/>
      <c r="JN38" s="85"/>
      <c r="JO38" s="85"/>
      <c r="JP38" s="85"/>
      <c r="JQ38" s="74"/>
    </row>
    <row r="39" spans="2:277" ht="7.5" customHeight="1">
      <c r="B39" s="111"/>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c r="CN39" s="86"/>
      <c r="CO39" s="86"/>
      <c r="CP39" s="86"/>
      <c r="CQ39" s="86"/>
      <c r="CR39" s="86"/>
      <c r="CS39" s="86"/>
      <c r="CT39" s="86"/>
      <c r="CU39" s="86"/>
      <c r="CV39" s="86"/>
      <c r="CW39" s="86"/>
      <c r="CX39" s="86"/>
      <c r="CY39" s="86"/>
      <c r="CZ39" s="86"/>
      <c r="DA39" s="86"/>
      <c r="DB39" s="86"/>
      <c r="DC39" s="86"/>
      <c r="DD39" s="86"/>
      <c r="DE39" s="86"/>
      <c r="DF39" s="86"/>
      <c r="DG39" s="86"/>
      <c r="DH39" s="86"/>
      <c r="DI39" s="86"/>
      <c r="DJ39" s="86"/>
      <c r="DK39" s="86"/>
      <c r="DL39" s="86"/>
      <c r="DM39" s="86"/>
      <c r="DN39" s="86"/>
      <c r="DO39" s="86"/>
      <c r="DP39" s="86"/>
      <c r="DQ39" s="86"/>
      <c r="DR39" s="86"/>
      <c r="DS39" s="86"/>
      <c r="DT39" s="86"/>
      <c r="DU39" s="86"/>
      <c r="DV39" s="86"/>
      <c r="DW39" s="86"/>
      <c r="DX39" s="86"/>
      <c r="DY39" s="86"/>
      <c r="DZ39" s="86"/>
      <c r="EA39" s="86"/>
      <c r="EB39" s="86"/>
      <c r="EC39" s="86"/>
      <c r="ED39" s="86"/>
      <c r="EE39" s="86"/>
      <c r="EF39" s="86"/>
      <c r="EG39" s="86"/>
      <c r="EH39" s="86"/>
      <c r="EI39" s="86"/>
      <c r="EJ39" s="86"/>
      <c r="EK39" s="86"/>
      <c r="EL39" s="86"/>
      <c r="EM39" s="86"/>
      <c r="EN39" s="86"/>
      <c r="EO39" s="86"/>
      <c r="EP39" s="86"/>
      <c r="EQ39" s="86"/>
      <c r="ER39" s="86"/>
      <c r="ES39" s="86"/>
      <c r="ET39" s="86"/>
      <c r="EU39" s="86"/>
      <c r="EV39" s="86"/>
      <c r="EW39" s="86"/>
      <c r="EX39" s="86"/>
      <c r="EY39" s="86"/>
      <c r="EZ39" s="86"/>
      <c r="FA39" s="86"/>
      <c r="FB39" s="86"/>
      <c r="FC39" s="86"/>
      <c r="FD39" s="86"/>
      <c r="FE39" s="86"/>
      <c r="FF39" s="86"/>
      <c r="FG39" s="86"/>
      <c r="FH39" s="86"/>
      <c r="FI39" s="86"/>
      <c r="FJ39" s="86"/>
      <c r="FK39" s="86"/>
      <c r="FL39" s="86"/>
      <c r="FM39" s="86"/>
      <c r="FN39" s="86"/>
      <c r="FO39" s="86"/>
      <c r="FP39" s="86"/>
      <c r="FQ39" s="86"/>
      <c r="FR39" s="86"/>
      <c r="FS39" s="86"/>
      <c r="FT39" s="86"/>
      <c r="FU39" s="86"/>
      <c r="FV39" s="86"/>
      <c r="FW39" s="86"/>
      <c r="FX39" s="86"/>
      <c r="FY39" s="86"/>
      <c r="FZ39" s="86"/>
      <c r="GA39" s="86"/>
      <c r="GB39" s="86"/>
      <c r="GC39" s="86"/>
      <c r="GD39" s="86"/>
      <c r="GE39" s="86"/>
      <c r="GF39" s="86"/>
      <c r="GG39" s="86"/>
      <c r="GH39" s="86"/>
      <c r="GI39" s="86"/>
      <c r="GJ39" s="86"/>
      <c r="GK39" s="86"/>
      <c r="GL39" s="86"/>
      <c r="GM39" s="86"/>
      <c r="GN39" s="86"/>
      <c r="GO39" s="86"/>
      <c r="GP39" s="86"/>
      <c r="GQ39" s="86"/>
      <c r="GR39" s="86"/>
      <c r="GS39" s="86"/>
      <c r="GT39" s="86"/>
      <c r="GU39" s="86"/>
      <c r="GV39" s="86"/>
      <c r="GW39" s="86"/>
      <c r="GX39" s="86"/>
      <c r="GY39" s="86"/>
      <c r="GZ39" s="86"/>
      <c r="HA39" s="86"/>
      <c r="HB39" s="86"/>
      <c r="HC39" s="86"/>
      <c r="HD39" s="86"/>
      <c r="HE39" s="86"/>
      <c r="HF39" s="86"/>
      <c r="HG39" s="86"/>
      <c r="HH39" s="86"/>
      <c r="HI39" s="86"/>
      <c r="HJ39" s="86"/>
      <c r="HK39" s="86"/>
      <c r="HL39" s="86"/>
      <c r="HM39" s="86"/>
      <c r="HN39" s="86"/>
      <c r="HO39" s="86"/>
      <c r="HP39" s="86"/>
      <c r="HQ39" s="86"/>
      <c r="HR39" s="86"/>
      <c r="HS39" s="86"/>
      <c r="HT39" s="86"/>
      <c r="HU39" s="86"/>
      <c r="HV39" s="86"/>
      <c r="HW39" s="86"/>
      <c r="HX39" s="86"/>
      <c r="HY39" s="86"/>
      <c r="HZ39" s="86"/>
      <c r="IA39" s="86"/>
      <c r="IB39" s="86"/>
      <c r="IC39" s="86"/>
      <c r="ID39" s="86"/>
      <c r="IE39" s="86"/>
      <c r="IF39" s="86"/>
      <c r="IG39" s="86"/>
      <c r="IH39" s="86"/>
      <c r="II39" s="86"/>
      <c r="IJ39" s="86"/>
      <c r="IK39" s="86"/>
      <c r="IL39" s="86"/>
      <c r="IM39" s="86"/>
      <c r="IN39" s="86"/>
      <c r="IO39" s="86"/>
      <c r="IP39" s="86"/>
      <c r="IQ39" s="86"/>
      <c r="IR39" s="86"/>
      <c r="IS39" s="86"/>
      <c r="IT39" s="86"/>
      <c r="IU39" s="86"/>
      <c r="IV39" s="86"/>
      <c r="IW39" s="86"/>
      <c r="IX39" s="86"/>
      <c r="IY39" s="86"/>
      <c r="IZ39" s="86"/>
      <c r="JA39" s="86"/>
      <c r="JB39" s="86"/>
      <c r="JC39" s="86"/>
      <c r="JD39" s="86"/>
      <c r="JE39" s="86"/>
      <c r="JF39" s="86"/>
      <c r="JG39" s="86"/>
      <c r="JH39" s="86"/>
      <c r="JI39" s="86"/>
      <c r="JJ39" s="86"/>
      <c r="JK39" s="86"/>
      <c r="JL39" s="86"/>
      <c r="JM39" s="86"/>
      <c r="JN39" s="86"/>
      <c r="JO39" s="86"/>
      <c r="JP39" s="86"/>
      <c r="JQ39" s="75"/>
    </row>
    <row r="40" spans="2:277" ht="22.5" customHeight="1">
      <c r="B40" s="110" t="s">
        <v>71</v>
      </c>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c r="CA40" s="76"/>
      <c r="CB40" s="76"/>
      <c r="CC40" s="76"/>
      <c r="CD40" s="76"/>
      <c r="CE40" s="76"/>
      <c r="CF40" s="76"/>
      <c r="CG40" s="76"/>
      <c r="CH40" s="76"/>
      <c r="CI40" s="76"/>
      <c r="CJ40" s="76"/>
      <c r="CK40" s="76"/>
      <c r="CL40" s="76"/>
      <c r="CM40" s="76"/>
      <c r="CN40" s="76"/>
      <c r="CO40" s="76"/>
      <c r="CP40" s="76"/>
      <c r="CQ40" s="76"/>
      <c r="CR40" s="76"/>
      <c r="CS40" s="76"/>
      <c r="CT40" s="76"/>
      <c r="CU40" s="76"/>
      <c r="CV40" s="76"/>
      <c r="CW40" s="76"/>
      <c r="CX40" s="76"/>
      <c r="CY40" s="76"/>
      <c r="CZ40" s="76"/>
      <c r="DA40" s="76"/>
      <c r="DB40" s="76"/>
      <c r="DC40" s="76"/>
      <c r="DD40" s="76"/>
      <c r="DE40" s="76"/>
      <c r="DF40" s="76"/>
      <c r="DG40" s="76"/>
      <c r="DH40" s="76"/>
      <c r="DI40" s="76"/>
      <c r="DJ40" s="76"/>
      <c r="DK40" s="76"/>
      <c r="DL40" s="76"/>
      <c r="DM40" s="76"/>
      <c r="DN40" s="76"/>
      <c r="DO40" s="76"/>
      <c r="DP40" s="76"/>
      <c r="DQ40" s="76"/>
      <c r="DR40" s="76"/>
      <c r="DS40" s="76"/>
      <c r="DT40" s="76"/>
      <c r="DU40" s="76"/>
      <c r="DV40" s="76"/>
      <c r="DW40" s="76"/>
      <c r="DX40" s="76"/>
      <c r="DY40" s="76"/>
      <c r="DZ40" s="76"/>
      <c r="EA40" s="76"/>
      <c r="EB40" s="76"/>
      <c r="EC40" s="76"/>
      <c r="ED40" s="76"/>
      <c r="EE40" s="76"/>
      <c r="EF40" s="76"/>
      <c r="EG40" s="76"/>
      <c r="EH40" s="76"/>
      <c r="EI40" s="76"/>
      <c r="EJ40" s="76"/>
      <c r="EK40" s="76"/>
      <c r="EL40" s="76"/>
      <c r="EM40" s="76"/>
      <c r="EN40" s="76"/>
      <c r="EO40" s="76"/>
      <c r="EP40" s="76"/>
      <c r="EQ40" s="76"/>
      <c r="ER40" s="76"/>
      <c r="ES40" s="76"/>
      <c r="ET40" s="76"/>
      <c r="EU40" s="76"/>
      <c r="EV40" s="76"/>
      <c r="EW40" s="76"/>
      <c r="EX40" s="76"/>
      <c r="EY40" s="76"/>
      <c r="EZ40" s="76"/>
      <c r="FA40" s="76"/>
      <c r="FB40" s="76"/>
      <c r="FC40" s="76"/>
      <c r="FD40" s="76"/>
      <c r="FE40" s="76"/>
      <c r="FF40" s="76"/>
      <c r="FG40" s="76"/>
      <c r="FH40" s="76"/>
      <c r="FI40" s="76"/>
      <c r="FJ40" s="76"/>
      <c r="FK40" s="76"/>
      <c r="FL40" s="76"/>
      <c r="FM40" s="76"/>
      <c r="FN40" s="76"/>
      <c r="FO40" s="76"/>
      <c r="FP40" s="76"/>
      <c r="FQ40" s="76"/>
      <c r="FR40" s="76"/>
      <c r="FS40" s="76"/>
      <c r="FT40" s="76"/>
      <c r="FU40" s="76"/>
      <c r="FV40" s="76"/>
      <c r="FW40" s="76"/>
      <c r="FX40" s="76"/>
      <c r="FY40" s="76"/>
      <c r="FZ40" s="76"/>
      <c r="GA40" s="76"/>
      <c r="GB40" s="76"/>
      <c r="GC40" s="76"/>
      <c r="GD40" s="76"/>
      <c r="GE40" s="76"/>
      <c r="GF40" s="76"/>
      <c r="GG40" s="76"/>
      <c r="GH40" s="76"/>
      <c r="GI40" s="76"/>
      <c r="GJ40" s="76"/>
      <c r="GK40" s="76"/>
      <c r="GL40" s="76"/>
      <c r="GM40" s="76"/>
      <c r="GN40" s="76"/>
      <c r="GO40" s="76"/>
      <c r="GP40" s="76"/>
      <c r="GQ40" s="76"/>
      <c r="GR40" s="76"/>
      <c r="GS40" s="76"/>
      <c r="GT40" s="76"/>
      <c r="GU40" s="76"/>
      <c r="GV40" s="76"/>
      <c r="GW40" s="76"/>
      <c r="GX40" s="76"/>
      <c r="GY40" s="76"/>
      <c r="GZ40" s="76"/>
      <c r="HA40" s="76"/>
      <c r="HB40" s="76"/>
      <c r="HC40" s="76"/>
      <c r="HD40" s="76"/>
      <c r="HE40" s="76"/>
      <c r="HF40" s="76"/>
      <c r="HG40" s="76"/>
      <c r="HH40" s="76"/>
      <c r="HI40" s="76"/>
      <c r="HJ40" s="76"/>
      <c r="HK40" s="76"/>
      <c r="HL40" s="76"/>
      <c r="HM40" s="76"/>
      <c r="HN40" s="76"/>
      <c r="HO40" s="76"/>
      <c r="HP40" s="76"/>
      <c r="HQ40" s="76"/>
      <c r="HR40" s="76"/>
      <c r="HS40" s="76"/>
      <c r="HT40" s="76"/>
      <c r="HU40" s="76"/>
      <c r="HV40" s="76"/>
      <c r="HW40" s="76"/>
      <c r="HX40" s="76"/>
      <c r="HY40" s="76"/>
      <c r="HZ40" s="76"/>
      <c r="IA40" s="76"/>
      <c r="IB40" s="76"/>
      <c r="IC40" s="76"/>
      <c r="ID40" s="76"/>
      <c r="IE40" s="76"/>
      <c r="IF40" s="76"/>
      <c r="IG40" s="76"/>
      <c r="IH40" s="76"/>
      <c r="II40" s="76"/>
      <c r="IJ40" s="76"/>
      <c r="IK40" s="76"/>
      <c r="IL40" s="76"/>
      <c r="IM40" s="76"/>
      <c r="IN40" s="76"/>
      <c r="IO40" s="76"/>
      <c r="IP40" s="76"/>
      <c r="IQ40" s="76"/>
      <c r="IR40" s="76"/>
      <c r="IS40" s="76"/>
      <c r="IT40" s="76"/>
      <c r="IU40" s="76"/>
      <c r="IV40" s="76"/>
      <c r="IW40" s="76"/>
      <c r="IX40" s="76"/>
      <c r="IY40" s="76"/>
      <c r="IZ40" s="76"/>
      <c r="JA40" s="76"/>
      <c r="JB40" s="76"/>
      <c r="JC40" s="76"/>
      <c r="JD40" s="76"/>
      <c r="JE40" s="76"/>
      <c r="JF40" s="76"/>
      <c r="JG40" s="76"/>
      <c r="JH40" s="76"/>
      <c r="JI40" s="76"/>
      <c r="JJ40" s="76"/>
      <c r="JK40" s="76"/>
      <c r="JL40" s="76"/>
      <c r="JM40" s="76"/>
      <c r="JN40" s="76"/>
      <c r="JO40" s="76"/>
      <c r="JP40" s="76"/>
      <c r="JQ40" s="77" t="s">
        <v>54</v>
      </c>
    </row>
    <row r="41" spans="2:277" ht="18" customHeight="1">
      <c r="B41" s="84" t="s">
        <v>72</v>
      </c>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85"/>
      <c r="CJ41" s="85"/>
      <c r="CK41" s="85"/>
      <c r="CL41" s="85"/>
      <c r="CM41" s="85"/>
      <c r="CN41" s="85"/>
      <c r="CO41" s="85"/>
      <c r="CP41" s="85"/>
      <c r="CQ41" s="85"/>
      <c r="CR41" s="85"/>
      <c r="CS41" s="85"/>
      <c r="CT41" s="85"/>
      <c r="CU41" s="85"/>
      <c r="CV41" s="85"/>
      <c r="CW41" s="85"/>
      <c r="CX41" s="85"/>
      <c r="CY41" s="85"/>
      <c r="CZ41" s="85"/>
      <c r="DA41" s="85"/>
      <c r="DB41" s="85"/>
      <c r="DC41" s="85"/>
      <c r="DD41" s="85"/>
      <c r="DE41" s="85"/>
      <c r="DF41" s="85"/>
      <c r="DG41" s="85"/>
      <c r="DH41" s="85"/>
      <c r="DI41" s="85"/>
      <c r="DJ41" s="85"/>
      <c r="DK41" s="85"/>
      <c r="DL41" s="85"/>
      <c r="DM41" s="85"/>
      <c r="DN41" s="85"/>
      <c r="DO41" s="85"/>
      <c r="DP41" s="85"/>
      <c r="DQ41" s="85"/>
      <c r="DR41" s="85"/>
      <c r="DS41" s="85"/>
      <c r="DT41" s="85"/>
      <c r="DU41" s="85"/>
      <c r="DV41" s="85"/>
      <c r="DW41" s="85"/>
      <c r="DX41" s="85"/>
      <c r="DY41" s="85"/>
      <c r="DZ41" s="85"/>
      <c r="EA41" s="85"/>
      <c r="EB41" s="85"/>
      <c r="EC41" s="85"/>
      <c r="ED41" s="85"/>
      <c r="EE41" s="85"/>
      <c r="EF41" s="85"/>
      <c r="EG41" s="85"/>
      <c r="EH41" s="85"/>
      <c r="EI41" s="85"/>
      <c r="EJ41" s="85"/>
      <c r="EK41" s="85"/>
      <c r="EL41" s="85"/>
      <c r="EM41" s="85"/>
      <c r="EN41" s="85"/>
      <c r="EO41" s="85"/>
      <c r="EP41" s="85"/>
      <c r="EQ41" s="85"/>
      <c r="ER41" s="85"/>
      <c r="ES41" s="85"/>
      <c r="ET41" s="85"/>
      <c r="EU41" s="85"/>
      <c r="EV41" s="85"/>
      <c r="EW41" s="85"/>
      <c r="EX41" s="85"/>
      <c r="EY41" s="85"/>
      <c r="EZ41" s="85"/>
      <c r="FA41" s="85"/>
      <c r="FB41" s="85"/>
      <c r="FC41" s="85"/>
      <c r="FD41" s="85"/>
      <c r="FE41" s="85"/>
      <c r="FF41" s="85"/>
      <c r="FG41" s="85"/>
      <c r="FH41" s="85"/>
      <c r="FI41" s="85"/>
      <c r="FJ41" s="85"/>
      <c r="FK41" s="85"/>
      <c r="FL41" s="85"/>
      <c r="FM41" s="85"/>
      <c r="FN41" s="85"/>
      <c r="FO41" s="85"/>
      <c r="FP41" s="85"/>
      <c r="FQ41" s="85"/>
      <c r="FR41" s="85"/>
      <c r="FS41" s="85"/>
      <c r="FT41" s="85"/>
      <c r="FU41" s="85"/>
      <c r="FV41" s="85"/>
      <c r="FW41" s="85"/>
      <c r="FX41" s="85"/>
      <c r="FY41" s="85"/>
      <c r="FZ41" s="85"/>
      <c r="GA41" s="85"/>
      <c r="GB41" s="85"/>
      <c r="GC41" s="85"/>
      <c r="GD41" s="85"/>
      <c r="GE41" s="85"/>
      <c r="GF41" s="85"/>
      <c r="GG41" s="85"/>
      <c r="GH41" s="85"/>
      <c r="GI41" s="85"/>
      <c r="GJ41" s="85"/>
      <c r="GK41" s="85"/>
      <c r="GL41" s="85"/>
      <c r="GM41" s="85"/>
      <c r="GN41" s="85"/>
      <c r="GO41" s="85"/>
      <c r="GP41" s="85"/>
      <c r="GQ41" s="85"/>
      <c r="GR41" s="85"/>
      <c r="GS41" s="85"/>
      <c r="GT41" s="85"/>
      <c r="GU41" s="85"/>
      <c r="GV41" s="85"/>
      <c r="GW41" s="85"/>
      <c r="GX41" s="85"/>
      <c r="GY41" s="85"/>
      <c r="GZ41" s="85"/>
      <c r="HA41" s="85"/>
      <c r="HB41" s="85"/>
      <c r="HC41" s="85"/>
      <c r="HD41" s="85"/>
      <c r="HE41" s="85"/>
      <c r="HF41" s="85"/>
      <c r="HG41" s="85"/>
      <c r="HH41" s="85"/>
      <c r="HI41" s="85"/>
      <c r="HJ41" s="85"/>
      <c r="HK41" s="85"/>
      <c r="HL41" s="85"/>
      <c r="HM41" s="85"/>
      <c r="HN41" s="85"/>
      <c r="HO41" s="85"/>
      <c r="HP41" s="85"/>
      <c r="HQ41" s="85"/>
      <c r="HR41" s="85"/>
      <c r="HS41" s="85"/>
      <c r="HT41" s="85"/>
      <c r="HU41" s="85"/>
      <c r="HV41" s="85"/>
      <c r="HW41" s="85"/>
      <c r="HX41" s="85"/>
      <c r="HY41" s="85"/>
      <c r="HZ41" s="85"/>
      <c r="IA41" s="85"/>
      <c r="IB41" s="85"/>
      <c r="IC41" s="85"/>
      <c r="ID41" s="85"/>
      <c r="IE41" s="85"/>
      <c r="IF41" s="85"/>
      <c r="IG41" s="85"/>
      <c r="IH41" s="85"/>
      <c r="II41" s="85"/>
      <c r="IJ41" s="85"/>
      <c r="IK41" s="85"/>
      <c r="IL41" s="85"/>
      <c r="IM41" s="85"/>
      <c r="IN41" s="85"/>
      <c r="IO41" s="85"/>
      <c r="IP41" s="85"/>
      <c r="IQ41" s="85"/>
      <c r="IR41" s="85"/>
      <c r="IS41" s="85"/>
      <c r="IT41" s="85"/>
      <c r="IU41" s="85"/>
      <c r="IV41" s="85"/>
      <c r="IW41" s="85"/>
      <c r="IX41" s="85"/>
      <c r="IY41" s="85"/>
      <c r="IZ41" s="85"/>
      <c r="JA41" s="85"/>
      <c r="JB41" s="85"/>
      <c r="JC41" s="85"/>
      <c r="JD41" s="85"/>
      <c r="JE41" s="85"/>
      <c r="JF41" s="85"/>
      <c r="JG41" s="85"/>
      <c r="JH41" s="85"/>
      <c r="JI41" s="85"/>
      <c r="JJ41" s="85"/>
      <c r="JK41" s="85"/>
      <c r="JL41" s="85"/>
      <c r="JM41" s="85"/>
      <c r="JN41" s="85"/>
      <c r="JO41" s="85"/>
      <c r="JP41" s="85"/>
      <c r="JQ41" s="74"/>
    </row>
    <row r="42" spans="2:277" ht="18" customHeight="1">
      <c r="B42" s="84" t="s">
        <v>73</v>
      </c>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5"/>
      <c r="BY42" s="85"/>
      <c r="BZ42" s="85"/>
      <c r="CA42" s="85"/>
      <c r="CB42" s="85"/>
      <c r="CC42" s="85"/>
      <c r="CD42" s="85"/>
      <c r="CE42" s="85"/>
      <c r="CF42" s="85"/>
      <c r="CG42" s="85"/>
      <c r="CH42" s="85"/>
      <c r="CI42" s="85"/>
      <c r="CJ42" s="85"/>
      <c r="CK42" s="85"/>
      <c r="CL42" s="85"/>
      <c r="CM42" s="85"/>
      <c r="CN42" s="85"/>
      <c r="CO42" s="85"/>
      <c r="CP42" s="85"/>
      <c r="CQ42" s="85"/>
      <c r="CR42" s="85"/>
      <c r="CS42" s="85"/>
      <c r="CT42" s="85"/>
      <c r="CU42" s="85"/>
      <c r="CV42" s="85"/>
      <c r="CW42" s="85"/>
      <c r="CX42" s="85"/>
      <c r="CY42" s="85"/>
      <c r="CZ42" s="85"/>
      <c r="DA42" s="85"/>
      <c r="DB42" s="85"/>
      <c r="DC42" s="85"/>
      <c r="DD42" s="85"/>
      <c r="DE42" s="85"/>
      <c r="DF42" s="85"/>
      <c r="DG42" s="85"/>
      <c r="DH42" s="85"/>
      <c r="DI42" s="85"/>
      <c r="DJ42" s="85"/>
      <c r="DK42" s="85"/>
      <c r="DL42" s="85"/>
      <c r="DM42" s="85"/>
      <c r="DN42" s="85"/>
      <c r="DO42" s="85"/>
      <c r="DP42" s="85"/>
      <c r="DQ42" s="85"/>
      <c r="DR42" s="85"/>
      <c r="DS42" s="85"/>
      <c r="DT42" s="85"/>
      <c r="DU42" s="85"/>
      <c r="DV42" s="85"/>
      <c r="DW42" s="85"/>
      <c r="DX42" s="85"/>
      <c r="DY42" s="85"/>
      <c r="DZ42" s="85"/>
      <c r="EA42" s="85"/>
      <c r="EB42" s="85"/>
      <c r="EC42" s="85"/>
      <c r="ED42" s="85"/>
      <c r="EE42" s="85"/>
      <c r="EF42" s="85"/>
      <c r="EG42" s="85"/>
      <c r="EH42" s="85"/>
      <c r="EI42" s="85"/>
      <c r="EJ42" s="85"/>
      <c r="EK42" s="85"/>
      <c r="EL42" s="85"/>
      <c r="EM42" s="85"/>
      <c r="EN42" s="85"/>
      <c r="EO42" s="85"/>
      <c r="EP42" s="85"/>
      <c r="EQ42" s="85"/>
      <c r="ER42" s="85"/>
      <c r="ES42" s="85"/>
      <c r="ET42" s="85"/>
      <c r="EU42" s="85"/>
      <c r="EV42" s="85"/>
      <c r="EW42" s="85"/>
      <c r="EX42" s="85"/>
      <c r="EY42" s="85"/>
      <c r="EZ42" s="85"/>
      <c r="FA42" s="85"/>
      <c r="FB42" s="85"/>
      <c r="FC42" s="85"/>
      <c r="FD42" s="85"/>
      <c r="FE42" s="85"/>
      <c r="FF42" s="85"/>
      <c r="FG42" s="85"/>
      <c r="FH42" s="85"/>
      <c r="FI42" s="85"/>
      <c r="FJ42" s="85"/>
      <c r="FK42" s="85"/>
      <c r="FL42" s="85"/>
      <c r="FM42" s="85"/>
      <c r="FN42" s="85"/>
      <c r="FO42" s="85"/>
      <c r="FP42" s="85"/>
      <c r="FQ42" s="85"/>
      <c r="FR42" s="85"/>
      <c r="FS42" s="85"/>
      <c r="FT42" s="85"/>
      <c r="FU42" s="85"/>
      <c r="FV42" s="85"/>
      <c r="FW42" s="85"/>
      <c r="FX42" s="85"/>
      <c r="FY42" s="85"/>
      <c r="FZ42" s="85"/>
      <c r="GA42" s="85"/>
      <c r="GB42" s="85"/>
      <c r="GC42" s="85"/>
      <c r="GD42" s="85"/>
      <c r="GE42" s="85"/>
      <c r="GF42" s="85"/>
      <c r="GG42" s="85"/>
      <c r="GH42" s="85"/>
      <c r="GI42" s="85"/>
      <c r="GJ42" s="85"/>
      <c r="GK42" s="85"/>
      <c r="GL42" s="85"/>
      <c r="GM42" s="85"/>
      <c r="GN42" s="85"/>
      <c r="GO42" s="85"/>
      <c r="GP42" s="85"/>
      <c r="GQ42" s="85"/>
      <c r="GR42" s="85"/>
      <c r="GS42" s="85"/>
      <c r="GT42" s="85"/>
      <c r="GU42" s="85"/>
      <c r="GV42" s="85"/>
      <c r="GW42" s="85"/>
      <c r="GX42" s="85"/>
      <c r="GY42" s="85"/>
      <c r="GZ42" s="85"/>
      <c r="HA42" s="85"/>
      <c r="HB42" s="85"/>
      <c r="HC42" s="85"/>
      <c r="HD42" s="85"/>
      <c r="HE42" s="85"/>
      <c r="HF42" s="85"/>
      <c r="HG42" s="85"/>
      <c r="HH42" s="85"/>
      <c r="HI42" s="85"/>
      <c r="HJ42" s="85"/>
      <c r="HK42" s="85"/>
      <c r="HL42" s="85"/>
      <c r="HM42" s="85"/>
      <c r="HN42" s="85"/>
      <c r="HO42" s="85"/>
      <c r="HP42" s="85"/>
      <c r="HQ42" s="85"/>
      <c r="HR42" s="85"/>
      <c r="HS42" s="85"/>
      <c r="HT42" s="85"/>
      <c r="HU42" s="85"/>
      <c r="HV42" s="85"/>
      <c r="HW42" s="85"/>
      <c r="HX42" s="85"/>
      <c r="HY42" s="85"/>
      <c r="HZ42" s="85"/>
      <c r="IA42" s="85"/>
      <c r="IB42" s="85"/>
      <c r="IC42" s="85"/>
      <c r="ID42" s="85"/>
      <c r="IE42" s="85"/>
      <c r="IF42" s="85"/>
      <c r="IG42" s="85"/>
      <c r="IH42" s="85"/>
      <c r="II42" s="85"/>
      <c r="IJ42" s="85"/>
      <c r="IK42" s="85"/>
      <c r="IL42" s="85"/>
      <c r="IM42" s="85"/>
      <c r="IN42" s="85"/>
      <c r="IO42" s="85"/>
      <c r="IP42" s="85"/>
      <c r="IQ42" s="85"/>
      <c r="IR42" s="85"/>
      <c r="IS42" s="85"/>
      <c r="IT42" s="85"/>
      <c r="IU42" s="85"/>
      <c r="IV42" s="85"/>
      <c r="IW42" s="85"/>
      <c r="IX42" s="85"/>
      <c r="IY42" s="85"/>
      <c r="IZ42" s="85"/>
      <c r="JA42" s="85"/>
      <c r="JB42" s="85"/>
      <c r="JC42" s="85"/>
      <c r="JD42" s="85"/>
      <c r="JE42" s="85"/>
      <c r="JF42" s="85"/>
      <c r="JG42" s="85"/>
      <c r="JH42" s="85"/>
      <c r="JI42" s="85"/>
      <c r="JJ42" s="85"/>
      <c r="JK42" s="85"/>
      <c r="JL42" s="85"/>
      <c r="JM42" s="85"/>
      <c r="JN42" s="85"/>
      <c r="JO42" s="85"/>
      <c r="JP42" s="85"/>
      <c r="JQ42" s="74"/>
    </row>
    <row r="43" spans="2:277" ht="18" customHeight="1">
      <c r="B43" s="84" t="s">
        <v>74</v>
      </c>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85"/>
      <c r="CJ43" s="85"/>
      <c r="CK43" s="85"/>
      <c r="CL43" s="85"/>
      <c r="CM43" s="85"/>
      <c r="CN43" s="85"/>
      <c r="CO43" s="85"/>
      <c r="CP43" s="85"/>
      <c r="CQ43" s="85"/>
      <c r="CR43" s="85"/>
      <c r="CS43" s="85"/>
      <c r="CT43" s="85"/>
      <c r="CU43" s="85"/>
      <c r="CV43" s="85"/>
      <c r="CW43" s="85"/>
      <c r="CX43" s="85"/>
      <c r="CY43" s="85"/>
      <c r="CZ43" s="85"/>
      <c r="DA43" s="85"/>
      <c r="DB43" s="85"/>
      <c r="DC43" s="85"/>
      <c r="DD43" s="85"/>
      <c r="DE43" s="85"/>
      <c r="DF43" s="85"/>
      <c r="DG43" s="85"/>
      <c r="DH43" s="85"/>
      <c r="DI43" s="85"/>
      <c r="DJ43" s="85"/>
      <c r="DK43" s="85"/>
      <c r="DL43" s="85"/>
      <c r="DM43" s="85"/>
      <c r="DN43" s="85"/>
      <c r="DO43" s="85"/>
      <c r="DP43" s="85"/>
      <c r="DQ43" s="85"/>
      <c r="DR43" s="85"/>
      <c r="DS43" s="85"/>
      <c r="DT43" s="85"/>
      <c r="DU43" s="85"/>
      <c r="DV43" s="85"/>
      <c r="DW43" s="85"/>
      <c r="DX43" s="85"/>
      <c r="DY43" s="85"/>
      <c r="DZ43" s="85"/>
      <c r="EA43" s="85"/>
      <c r="EB43" s="85"/>
      <c r="EC43" s="85"/>
      <c r="ED43" s="85"/>
      <c r="EE43" s="85"/>
      <c r="EF43" s="85"/>
      <c r="EG43" s="85"/>
      <c r="EH43" s="85"/>
      <c r="EI43" s="85"/>
      <c r="EJ43" s="85"/>
      <c r="EK43" s="85"/>
      <c r="EL43" s="85"/>
      <c r="EM43" s="85"/>
      <c r="EN43" s="85"/>
      <c r="EO43" s="85"/>
      <c r="EP43" s="85"/>
      <c r="EQ43" s="85"/>
      <c r="ER43" s="85"/>
      <c r="ES43" s="85"/>
      <c r="ET43" s="85"/>
      <c r="EU43" s="85"/>
      <c r="EV43" s="85"/>
      <c r="EW43" s="85"/>
      <c r="EX43" s="85"/>
      <c r="EY43" s="85"/>
      <c r="EZ43" s="85"/>
      <c r="FA43" s="85"/>
      <c r="FB43" s="85"/>
      <c r="FC43" s="85"/>
      <c r="FD43" s="85"/>
      <c r="FE43" s="85"/>
      <c r="FF43" s="85"/>
      <c r="FG43" s="85"/>
      <c r="FH43" s="85"/>
      <c r="FI43" s="85"/>
      <c r="FJ43" s="85"/>
      <c r="FK43" s="85"/>
      <c r="FL43" s="85"/>
      <c r="FM43" s="85"/>
      <c r="FN43" s="85"/>
      <c r="FO43" s="85"/>
      <c r="FP43" s="85"/>
      <c r="FQ43" s="85"/>
      <c r="FR43" s="85"/>
      <c r="FS43" s="85"/>
      <c r="FT43" s="85"/>
      <c r="FU43" s="85"/>
      <c r="FV43" s="85"/>
      <c r="FW43" s="85"/>
      <c r="FX43" s="85"/>
      <c r="FY43" s="85"/>
      <c r="FZ43" s="85"/>
      <c r="GA43" s="85"/>
      <c r="GB43" s="85"/>
      <c r="GC43" s="85"/>
      <c r="GD43" s="85"/>
      <c r="GE43" s="85"/>
      <c r="GF43" s="85"/>
      <c r="GG43" s="85"/>
      <c r="GH43" s="85"/>
      <c r="GI43" s="85"/>
      <c r="GJ43" s="85"/>
      <c r="GK43" s="85"/>
      <c r="GL43" s="85"/>
      <c r="GM43" s="85"/>
      <c r="GN43" s="85"/>
      <c r="GO43" s="85"/>
      <c r="GP43" s="85"/>
      <c r="GQ43" s="85"/>
      <c r="GR43" s="85"/>
      <c r="GS43" s="85"/>
      <c r="GT43" s="85"/>
      <c r="GU43" s="85"/>
      <c r="GV43" s="85"/>
      <c r="GW43" s="85"/>
      <c r="GX43" s="85"/>
      <c r="GY43" s="85"/>
      <c r="GZ43" s="85"/>
      <c r="HA43" s="85"/>
      <c r="HB43" s="85"/>
      <c r="HC43" s="85"/>
      <c r="HD43" s="85"/>
      <c r="HE43" s="85"/>
      <c r="HF43" s="85"/>
      <c r="HG43" s="85"/>
      <c r="HH43" s="85"/>
      <c r="HI43" s="85"/>
      <c r="HJ43" s="85"/>
      <c r="HK43" s="85"/>
      <c r="HL43" s="85"/>
      <c r="HM43" s="85"/>
      <c r="HN43" s="85"/>
      <c r="HO43" s="85"/>
      <c r="HP43" s="85"/>
      <c r="HQ43" s="85"/>
      <c r="HR43" s="85"/>
      <c r="HS43" s="85"/>
      <c r="HT43" s="85"/>
      <c r="HU43" s="85"/>
      <c r="HV43" s="85"/>
      <c r="HW43" s="85"/>
      <c r="HX43" s="85"/>
      <c r="HY43" s="85"/>
      <c r="HZ43" s="85"/>
      <c r="IA43" s="85"/>
      <c r="IB43" s="85"/>
      <c r="IC43" s="85"/>
      <c r="ID43" s="85"/>
      <c r="IE43" s="85"/>
      <c r="IF43" s="85"/>
      <c r="IG43" s="85"/>
      <c r="IH43" s="85"/>
      <c r="II43" s="85"/>
      <c r="IJ43" s="85"/>
      <c r="IK43" s="85"/>
      <c r="IL43" s="85"/>
      <c r="IM43" s="85"/>
      <c r="IN43" s="85"/>
      <c r="IO43" s="85"/>
      <c r="IP43" s="85"/>
      <c r="IQ43" s="85"/>
      <c r="IR43" s="85"/>
      <c r="IS43" s="85"/>
      <c r="IT43" s="85"/>
      <c r="IU43" s="85"/>
      <c r="IV43" s="85"/>
      <c r="IW43" s="85"/>
      <c r="IX43" s="85"/>
      <c r="IY43" s="85"/>
      <c r="IZ43" s="85"/>
      <c r="JA43" s="85"/>
      <c r="JB43" s="85"/>
      <c r="JC43" s="85"/>
      <c r="JD43" s="85"/>
      <c r="JE43" s="85"/>
      <c r="JF43" s="85"/>
      <c r="JG43" s="85"/>
      <c r="JH43" s="85"/>
      <c r="JI43" s="85"/>
      <c r="JJ43" s="85"/>
      <c r="JK43" s="85"/>
      <c r="JL43" s="85"/>
      <c r="JM43" s="85"/>
      <c r="JN43" s="85"/>
      <c r="JO43" s="85"/>
      <c r="JP43" s="85"/>
      <c r="JQ43" s="74"/>
    </row>
    <row r="44" spans="2:277" ht="18" customHeight="1">
      <c r="B44" s="84" t="s">
        <v>75</v>
      </c>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5"/>
      <c r="BY44" s="85"/>
      <c r="BZ44" s="85"/>
      <c r="CA44" s="85"/>
      <c r="CB44" s="85"/>
      <c r="CC44" s="85"/>
      <c r="CD44" s="85"/>
      <c r="CE44" s="85"/>
      <c r="CF44" s="85"/>
      <c r="CG44" s="85"/>
      <c r="CH44" s="85"/>
      <c r="CI44" s="85"/>
      <c r="CJ44" s="85"/>
      <c r="CK44" s="85"/>
      <c r="CL44" s="85"/>
      <c r="CM44" s="85"/>
      <c r="CN44" s="85"/>
      <c r="CO44" s="85"/>
      <c r="CP44" s="85"/>
      <c r="CQ44" s="85"/>
      <c r="CR44" s="85"/>
      <c r="CS44" s="85"/>
      <c r="CT44" s="85"/>
      <c r="CU44" s="85"/>
      <c r="CV44" s="85"/>
      <c r="CW44" s="85"/>
      <c r="CX44" s="85"/>
      <c r="CY44" s="85"/>
      <c r="CZ44" s="85"/>
      <c r="DA44" s="85"/>
      <c r="DB44" s="85"/>
      <c r="DC44" s="85"/>
      <c r="DD44" s="85"/>
      <c r="DE44" s="85"/>
      <c r="DF44" s="85"/>
      <c r="DG44" s="85"/>
      <c r="DH44" s="85"/>
      <c r="DI44" s="85"/>
      <c r="DJ44" s="85"/>
      <c r="DK44" s="85"/>
      <c r="DL44" s="85"/>
      <c r="DM44" s="85"/>
      <c r="DN44" s="85"/>
      <c r="DO44" s="85"/>
      <c r="DP44" s="85"/>
      <c r="DQ44" s="85"/>
      <c r="DR44" s="85"/>
      <c r="DS44" s="85"/>
      <c r="DT44" s="85"/>
      <c r="DU44" s="85"/>
      <c r="DV44" s="85"/>
      <c r="DW44" s="85"/>
      <c r="DX44" s="85"/>
      <c r="DY44" s="85"/>
      <c r="DZ44" s="85"/>
      <c r="EA44" s="85"/>
      <c r="EB44" s="85"/>
      <c r="EC44" s="85"/>
      <c r="ED44" s="85"/>
      <c r="EE44" s="85"/>
      <c r="EF44" s="85"/>
      <c r="EG44" s="85"/>
      <c r="EH44" s="85"/>
      <c r="EI44" s="85"/>
      <c r="EJ44" s="85"/>
      <c r="EK44" s="85"/>
      <c r="EL44" s="85"/>
      <c r="EM44" s="85"/>
      <c r="EN44" s="85"/>
      <c r="EO44" s="85"/>
      <c r="EP44" s="85"/>
      <c r="EQ44" s="85"/>
      <c r="ER44" s="85"/>
      <c r="ES44" s="85"/>
      <c r="ET44" s="85"/>
      <c r="EU44" s="85"/>
      <c r="EV44" s="85"/>
      <c r="EW44" s="85"/>
      <c r="EX44" s="85"/>
      <c r="EY44" s="85"/>
      <c r="EZ44" s="85"/>
      <c r="FA44" s="85"/>
      <c r="FB44" s="85"/>
      <c r="FC44" s="85"/>
      <c r="FD44" s="85"/>
      <c r="FE44" s="85"/>
      <c r="FF44" s="85"/>
      <c r="FG44" s="85"/>
      <c r="FH44" s="85"/>
      <c r="FI44" s="85"/>
      <c r="FJ44" s="85"/>
      <c r="FK44" s="85"/>
      <c r="FL44" s="85"/>
      <c r="FM44" s="85"/>
      <c r="FN44" s="85"/>
      <c r="FO44" s="85"/>
      <c r="FP44" s="85"/>
      <c r="FQ44" s="85"/>
      <c r="FR44" s="85"/>
      <c r="FS44" s="85"/>
      <c r="FT44" s="85"/>
      <c r="FU44" s="85"/>
      <c r="FV44" s="85"/>
      <c r="FW44" s="85"/>
      <c r="FX44" s="85"/>
      <c r="FY44" s="85"/>
      <c r="FZ44" s="85"/>
      <c r="GA44" s="85"/>
      <c r="GB44" s="85"/>
      <c r="GC44" s="85"/>
      <c r="GD44" s="85"/>
      <c r="GE44" s="85"/>
      <c r="GF44" s="85"/>
      <c r="GG44" s="85"/>
      <c r="GH44" s="85"/>
      <c r="GI44" s="85"/>
      <c r="GJ44" s="85"/>
      <c r="GK44" s="85"/>
      <c r="GL44" s="85"/>
      <c r="GM44" s="85"/>
      <c r="GN44" s="85"/>
      <c r="GO44" s="85"/>
      <c r="GP44" s="85"/>
      <c r="GQ44" s="85"/>
      <c r="GR44" s="85"/>
      <c r="GS44" s="85"/>
      <c r="GT44" s="85"/>
      <c r="GU44" s="85"/>
      <c r="GV44" s="85"/>
      <c r="GW44" s="85"/>
      <c r="GX44" s="85"/>
      <c r="GY44" s="85"/>
      <c r="GZ44" s="85"/>
      <c r="HA44" s="85"/>
      <c r="HB44" s="85"/>
      <c r="HC44" s="85"/>
      <c r="HD44" s="85"/>
      <c r="HE44" s="85"/>
      <c r="HF44" s="85"/>
      <c r="HG44" s="85"/>
      <c r="HH44" s="85"/>
      <c r="HI44" s="85"/>
      <c r="HJ44" s="85"/>
      <c r="HK44" s="85"/>
      <c r="HL44" s="85"/>
      <c r="HM44" s="85"/>
      <c r="HN44" s="85"/>
      <c r="HO44" s="85"/>
      <c r="HP44" s="85"/>
      <c r="HQ44" s="85"/>
      <c r="HR44" s="85"/>
      <c r="HS44" s="85"/>
      <c r="HT44" s="85"/>
      <c r="HU44" s="85"/>
      <c r="HV44" s="85"/>
      <c r="HW44" s="85"/>
      <c r="HX44" s="85"/>
      <c r="HY44" s="85"/>
      <c r="HZ44" s="85"/>
      <c r="IA44" s="85"/>
      <c r="IB44" s="85"/>
      <c r="IC44" s="85"/>
      <c r="ID44" s="85"/>
      <c r="IE44" s="85"/>
      <c r="IF44" s="85"/>
      <c r="IG44" s="85"/>
      <c r="IH44" s="85"/>
      <c r="II44" s="85"/>
      <c r="IJ44" s="85"/>
      <c r="IK44" s="85"/>
      <c r="IL44" s="85"/>
      <c r="IM44" s="85"/>
      <c r="IN44" s="85"/>
      <c r="IO44" s="85"/>
      <c r="IP44" s="85"/>
      <c r="IQ44" s="85"/>
      <c r="IR44" s="85"/>
      <c r="IS44" s="85"/>
      <c r="IT44" s="85"/>
      <c r="IU44" s="85"/>
      <c r="IV44" s="85"/>
      <c r="IW44" s="85"/>
      <c r="IX44" s="85"/>
      <c r="IY44" s="85"/>
      <c r="IZ44" s="85"/>
      <c r="JA44" s="85"/>
      <c r="JB44" s="85"/>
      <c r="JC44" s="85"/>
      <c r="JD44" s="85"/>
      <c r="JE44" s="85"/>
      <c r="JF44" s="85"/>
      <c r="JG44" s="85"/>
      <c r="JH44" s="85"/>
      <c r="JI44" s="85"/>
      <c r="JJ44" s="85"/>
      <c r="JK44" s="85"/>
      <c r="JL44" s="85"/>
      <c r="JM44" s="85"/>
      <c r="JN44" s="85"/>
      <c r="JO44" s="85"/>
      <c r="JP44" s="85"/>
      <c r="JQ44" s="74"/>
    </row>
    <row r="45" spans="2:277" ht="18" customHeight="1">
      <c r="B45" s="84" t="s">
        <v>76</v>
      </c>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85"/>
      <c r="CJ45" s="85"/>
      <c r="CK45" s="85"/>
      <c r="CL45" s="85"/>
      <c r="CM45" s="85"/>
      <c r="CN45" s="85"/>
      <c r="CO45" s="85"/>
      <c r="CP45" s="85"/>
      <c r="CQ45" s="85"/>
      <c r="CR45" s="85"/>
      <c r="CS45" s="85"/>
      <c r="CT45" s="85"/>
      <c r="CU45" s="85"/>
      <c r="CV45" s="85"/>
      <c r="CW45" s="85"/>
      <c r="CX45" s="85"/>
      <c r="CY45" s="85"/>
      <c r="CZ45" s="85"/>
      <c r="DA45" s="85"/>
      <c r="DB45" s="85"/>
      <c r="DC45" s="85"/>
      <c r="DD45" s="85"/>
      <c r="DE45" s="85"/>
      <c r="DF45" s="85"/>
      <c r="DG45" s="85"/>
      <c r="DH45" s="85"/>
      <c r="DI45" s="85"/>
      <c r="DJ45" s="85"/>
      <c r="DK45" s="85"/>
      <c r="DL45" s="85"/>
      <c r="DM45" s="85"/>
      <c r="DN45" s="85"/>
      <c r="DO45" s="85"/>
      <c r="DP45" s="85"/>
      <c r="DQ45" s="85"/>
      <c r="DR45" s="85"/>
      <c r="DS45" s="85"/>
      <c r="DT45" s="85"/>
      <c r="DU45" s="85"/>
      <c r="DV45" s="85"/>
      <c r="DW45" s="85"/>
      <c r="DX45" s="85"/>
      <c r="DY45" s="85"/>
      <c r="DZ45" s="85"/>
      <c r="EA45" s="85"/>
      <c r="EB45" s="85"/>
      <c r="EC45" s="85"/>
      <c r="ED45" s="85"/>
      <c r="EE45" s="85"/>
      <c r="EF45" s="85"/>
      <c r="EG45" s="85"/>
      <c r="EH45" s="85"/>
      <c r="EI45" s="85"/>
      <c r="EJ45" s="85"/>
      <c r="EK45" s="85"/>
      <c r="EL45" s="85"/>
      <c r="EM45" s="85"/>
      <c r="EN45" s="85"/>
      <c r="EO45" s="85"/>
      <c r="EP45" s="85"/>
      <c r="EQ45" s="85"/>
      <c r="ER45" s="85"/>
      <c r="ES45" s="85"/>
      <c r="ET45" s="85"/>
      <c r="EU45" s="85"/>
      <c r="EV45" s="85"/>
      <c r="EW45" s="85"/>
      <c r="EX45" s="85"/>
      <c r="EY45" s="85"/>
      <c r="EZ45" s="85"/>
      <c r="FA45" s="85"/>
      <c r="FB45" s="85"/>
      <c r="FC45" s="85"/>
      <c r="FD45" s="85"/>
      <c r="FE45" s="85"/>
      <c r="FF45" s="85"/>
      <c r="FG45" s="85"/>
      <c r="FH45" s="85"/>
      <c r="FI45" s="85"/>
      <c r="FJ45" s="85"/>
      <c r="FK45" s="85"/>
      <c r="FL45" s="85"/>
      <c r="FM45" s="85"/>
      <c r="FN45" s="85"/>
      <c r="FO45" s="85"/>
      <c r="FP45" s="85"/>
      <c r="FQ45" s="85"/>
      <c r="FR45" s="85"/>
      <c r="FS45" s="85"/>
      <c r="FT45" s="85"/>
      <c r="FU45" s="85"/>
      <c r="FV45" s="85"/>
      <c r="FW45" s="85"/>
      <c r="FX45" s="85"/>
      <c r="FY45" s="85"/>
      <c r="FZ45" s="85"/>
      <c r="GA45" s="85"/>
      <c r="GB45" s="85"/>
      <c r="GC45" s="85"/>
      <c r="GD45" s="85"/>
      <c r="GE45" s="85"/>
      <c r="GF45" s="85"/>
      <c r="GG45" s="85"/>
      <c r="GH45" s="85"/>
      <c r="GI45" s="85"/>
      <c r="GJ45" s="85"/>
      <c r="GK45" s="85"/>
      <c r="GL45" s="85"/>
      <c r="GM45" s="85"/>
      <c r="GN45" s="85"/>
      <c r="GO45" s="85"/>
      <c r="GP45" s="85"/>
      <c r="GQ45" s="85"/>
      <c r="GR45" s="85"/>
      <c r="GS45" s="85"/>
      <c r="GT45" s="85"/>
      <c r="GU45" s="85"/>
      <c r="GV45" s="85"/>
      <c r="GW45" s="85"/>
      <c r="GX45" s="85"/>
      <c r="GY45" s="85"/>
      <c r="GZ45" s="85"/>
      <c r="HA45" s="85"/>
      <c r="HB45" s="85"/>
      <c r="HC45" s="85"/>
      <c r="HD45" s="85"/>
      <c r="HE45" s="85"/>
      <c r="HF45" s="85"/>
      <c r="HG45" s="85"/>
      <c r="HH45" s="85"/>
      <c r="HI45" s="85"/>
      <c r="HJ45" s="85"/>
      <c r="HK45" s="85"/>
      <c r="HL45" s="85"/>
      <c r="HM45" s="85"/>
      <c r="HN45" s="85"/>
      <c r="HO45" s="85"/>
      <c r="HP45" s="85"/>
      <c r="HQ45" s="85"/>
      <c r="HR45" s="85"/>
      <c r="HS45" s="85"/>
      <c r="HT45" s="85"/>
      <c r="HU45" s="85"/>
      <c r="HV45" s="85"/>
      <c r="HW45" s="85"/>
      <c r="HX45" s="85"/>
      <c r="HY45" s="85"/>
      <c r="HZ45" s="85"/>
      <c r="IA45" s="85"/>
      <c r="IB45" s="85"/>
      <c r="IC45" s="85"/>
      <c r="ID45" s="85"/>
      <c r="IE45" s="85"/>
      <c r="IF45" s="85"/>
      <c r="IG45" s="85"/>
      <c r="IH45" s="85"/>
      <c r="II45" s="85"/>
      <c r="IJ45" s="85"/>
      <c r="IK45" s="85"/>
      <c r="IL45" s="85"/>
      <c r="IM45" s="85"/>
      <c r="IN45" s="85"/>
      <c r="IO45" s="85"/>
      <c r="IP45" s="85"/>
      <c r="IQ45" s="85"/>
      <c r="IR45" s="85"/>
      <c r="IS45" s="85"/>
      <c r="IT45" s="85"/>
      <c r="IU45" s="85"/>
      <c r="IV45" s="85"/>
      <c r="IW45" s="85"/>
      <c r="IX45" s="85"/>
      <c r="IY45" s="85"/>
      <c r="IZ45" s="85"/>
      <c r="JA45" s="85"/>
      <c r="JB45" s="85"/>
      <c r="JC45" s="85"/>
      <c r="JD45" s="85"/>
      <c r="JE45" s="85"/>
      <c r="JF45" s="85"/>
      <c r="JG45" s="85"/>
      <c r="JH45" s="85"/>
      <c r="JI45" s="85"/>
      <c r="JJ45" s="85"/>
      <c r="JK45" s="85"/>
      <c r="JL45" s="85"/>
      <c r="JM45" s="85"/>
      <c r="JN45" s="85"/>
      <c r="JO45" s="85"/>
      <c r="JP45" s="85"/>
      <c r="JQ45" s="74"/>
    </row>
    <row r="46" spans="2:277" ht="18" customHeight="1">
      <c r="B46" s="84" t="s">
        <v>77</v>
      </c>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5"/>
      <c r="BY46" s="85"/>
      <c r="BZ46" s="85"/>
      <c r="CA46" s="85"/>
      <c r="CB46" s="85"/>
      <c r="CC46" s="85"/>
      <c r="CD46" s="85"/>
      <c r="CE46" s="85"/>
      <c r="CF46" s="85"/>
      <c r="CG46" s="85"/>
      <c r="CH46" s="85"/>
      <c r="CI46" s="85"/>
      <c r="CJ46" s="85"/>
      <c r="CK46" s="85"/>
      <c r="CL46" s="85"/>
      <c r="CM46" s="85"/>
      <c r="CN46" s="85"/>
      <c r="CO46" s="85"/>
      <c r="CP46" s="85"/>
      <c r="CQ46" s="85"/>
      <c r="CR46" s="85"/>
      <c r="CS46" s="85"/>
      <c r="CT46" s="85"/>
      <c r="CU46" s="85"/>
      <c r="CV46" s="85"/>
      <c r="CW46" s="85"/>
      <c r="CX46" s="85"/>
      <c r="CY46" s="85"/>
      <c r="CZ46" s="85"/>
      <c r="DA46" s="85"/>
      <c r="DB46" s="85"/>
      <c r="DC46" s="85"/>
      <c r="DD46" s="85"/>
      <c r="DE46" s="85"/>
      <c r="DF46" s="85"/>
      <c r="DG46" s="85"/>
      <c r="DH46" s="85"/>
      <c r="DI46" s="85"/>
      <c r="DJ46" s="85"/>
      <c r="DK46" s="85"/>
      <c r="DL46" s="85"/>
      <c r="DM46" s="85"/>
      <c r="DN46" s="85"/>
      <c r="DO46" s="85"/>
      <c r="DP46" s="85"/>
      <c r="DQ46" s="85"/>
      <c r="DR46" s="85"/>
      <c r="DS46" s="85"/>
      <c r="DT46" s="85"/>
      <c r="DU46" s="85"/>
      <c r="DV46" s="85"/>
      <c r="DW46" s="85"/>
      <c r="DX46" s="85"/>
      <c r="DY46" s="85"/>
      <c r="DZ46" s="85"/>
      <c r="EA46" s="85"/>
      <c r="EB46" s="85"/>
      <c r="EC46" s="85"/>
      <c r="ED46" s="85"/>
      <c r="EE46" s="85"/>
      <c r="EF46" s="85"/>
      <c r="EG46" s="85"/>
      <c r="EH46" s="85"/>
      <c r="EI46" s="85"/>
      <c r="EJ46" s="85"/>
      <c r="EK46" s="85"/>
      <c r="EL46" s="85"/>
      <c r="EM46" s="85"/>
      <c r="EN46" s="85"/>
      <c r="EO46" s="85"/>
      <c r="EP46" s="85"/>
      <c r="EQ46" s="85"/>
      <c r="ER46" s="85"/>
      <c r="ES46" s="85"/>
      <c r="ET46" s="85"/>
      <c r="EU46" s="85"/>
      <c r="EV46" s="85"/>
      <c r="EW46" s="85"/>
      <c r="EX46" s="85"/>
      <c r="EY46" s="85"/>
      <c r="EZ46" s="85"/>
      <c r="FA46" s="85"/>
      <c r="FB46" s="85"/>
      <c r="FC46" s="85"/>
      <c r="FD46" s="85"/>
      <c r="FE46" s="85"/>
      <c r="FF46" s="85"/>
      <c r="FG46" s="85"/>
      <c r="FH46" s="85"/>
      <c r="FI46" s="85"/>
      <c r="FJ46" s="85"/>
      <c r="FK46" s="85"/>
      <c r="FL46" s="85"/>
      <c r="FM46" s="85"/>
      <c r="FN46" s="85"/>
      <c r="FO46" s="85"/>
      <c r="FP46" s="85"/>
      <c r="FQ46" s="85"/>
      <c r="FR46" s="85"/>
      <c r="FS46" s="85"/>
      <c r="FT46" s="85"/>
      <c r="FU46" s="85"/>
      <c r="FV46" s="85"/>
      <c r="FW46" s="85"/>
      <c r="FX46" s="85"/>
      <c r="FY46" s="85"/>
      <c r="FZ46" s="85"/>
      <c r="GA46" s="85"/>
      <c r="GB46" s="85"/>
      <c r="GC46" s="85"/>
      <c r="GD46" s="85"/>
      <c r="GE46" s="85"/>
      <c r="GF46" s="85"/>
      <c r="GG46" s="85"/>
      <c r="GH46" s="85"/>
      <c r="GI46" s="85"/>
      <c r="GJ46" s="85"/>
      <c r="GK46" s="85"/>
      <c r="GL46" s="85"/>
      <c r="GM46" s="85"/>
      <c r="GN46" s="85"/>
      <c r="GO46" s="85"/>
      <c r="GP46" s="85"/>
      <c r="GQ46" s="85"/>
      <c r="GR46" s="85"/>
      <c r="GS46" s="85"/>
      <c r="GT46" s="85"/>
      <c r="GU46" s="85"/>
      <c r="GV46" s="85"/>
      <c r="GW46" s="85"/>
      <c r="GX46" s="85"/>
      <c r="GY46" s="85"/>
      <c r="GZ46" s="85"/>
      <c r="HA46" s="85"/>
      <c r="HB46" s="85"/>
      <c r="HC46" s="85"/>
      <c r="HD46" s="85"/>
      <c r="HE46" s="85"/>
      <c r="HF46" s="85"/>
      <c r="HG46" s="85"/>
      <c r="HH46" s="85"/>
      <c r="HI46" s="85"/>
      <c r="HJ46" s="85"/>
      <c r="HK46" s="85"/>
      <c r="HL46" s="85"/>
      <c r="HM46" s="85"/>
      <c r="HN46" s="85"/>
      <c r="HO46" s="85"/>
      <c r="HP46" s="85"/>
      <c r="HQ46" s="85"/>
      <c r="HR46" s="85"/>
      <c r="HS46" s="85"/>
      <c r="HT46" s="85"/>
      <c r="HU46" s="85"/>
      <c r="HV46" s="85"/>
      <c r="HW46" s="85"/>
      <c r="HX46" s="85"/>
      <c r="HY46" s="85"/>
      <c r="HZ46" s="85"/>
      <c r="IA46" s="85"/>
      <c r="IB46" s="85"/>
      <c r="IC46" s="85"/>
      <c r="ID46" s="85"/>
      <c r="IE46" s="85"/>
      <c r="IF46" s="85"/>
      <c r="IG46" s="85"/>
      <c r="IH46" s="85"/>
      <c r="II46" s="85"/>
      <c r="IJ46" s="85"/>
      <c r="IK46" s="85"/>
      <c r="IL46" s="85"/>
      <c r="IM46" s="85"/>
      <c r="IN46" s="85"/>
      <c r="IO46" s="85"/>
      <c r="IP46" s="85"/>
      <c r="IQ46" s="85"/>
      <c r="IR46" s="85"/>
      <c r="IS46" s="85"/>
      <c r="IT46" s="85"/>
      <c r="IU46" s="85"/>
      <c r="IV46" s="85"/>
      <c r="IW46" s="85"/>
      <c r="IX46" s="85"/>
      <c r="IY46" s="85"/>
      <c r="IZ46" s="85"/>
      <c r="JA46" s="85"/>
      <c r="JB46" s="85"/>
      <c r="JC46" s="85"/>
      <c r="JD46" s="85"/>
      <c r="JE46" s="85"/>
      <c r="JF46" s="85"/>
      <c r="JG46" s="85"/>
      <c r="JH46" s="85"/>
      <c r="JI46" s="85"/>
      <c r="JJ46" s="85"/>
      <c r="JK46" s="85"/>
      <c r="JL46" s="85"/>
      <c r="JM46" s="85"/>
      <c r="JN46" s="85"/>
      <c r="JO46" s="85"/>
      <c r="JP46" s="85"/>
      <c r="JQ46" s="74"/>
    </row>
    <row r="47" spans="2:277" ht="18" customHeight="1">
      <c r="B47" s="84" t="s">
        <v>78</v>
      </c>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c r="CD47" s="85"/>
      <c r="CE47" s="85"/>
      <c r="CF47" s="85"/>
      <c r="CG47" s="85"/>
      <c r="CH47" s="85"/>
      <c r="CI47" s="85"/>
      <c r="CJ47" s="85"/>
      <c r="CK47" s="85"/>
      <c r="CL47" s="85"/>
      <c r="CM47" s="85"/>
      <c r="CN47" s="85"/>
      <c r="CO47" s="85"/>
      <c r="CP47" s="85"/>
      <c r="CQ47" s="85"/>
      <c r="CR47" s="85"/>
      <c r="CS47" s="85"/>
      <c r="CT47" s="85"/>
      <c r="CU47" s="85"/>
      <c r="CV47" s="85"/>
      <c r="CW47" s="85"/>
      <c r="CX47" s="85"/>
      <c r="CY47" s="85"/>
      <c r="CZ47" s="85"/>
      <c r="DA47" s="85"/>
      <c r="DB47" s="85"/>
      <c r="DC47" s="85"/>
      <c r="DD47" s="85"/>
      <c r="DE47" s="85"/>
      <c r="DF47" s="85"/>
      <c r="DG47" s="85"/>
      <c r="DH47" s="85"/>
      <c r="DI47" s="85"/>
      <c r="DJ47" s="85"/>
      <c r="DK47" s="85"/>
      <c r="DL47" s="85"/>
      <c r="DM47" s="85"/>
      <c r="DN47" s="85"/>
      <c r="DO47" s="85"/>
      <c r="DP47" s="85"/>
      <c r="DQ47" s="85"/>
      <c r="DR47" s="85"/>
      <c r="DS47" s="85"/>
      <c r="DT47" s="85"/>
      <c r="DU47" s="85"/>
      <c r="DV47" s="85"/>
      <c r="DW47" s="85"/>
      <c r="DX47" s="85"/>
      <c r="DY47" s="85"/>
      <c r="DZ47" s="85"/>
      <c r="EA47" s="85"/>
      <c r="EB47" s="85"/>
      <c r="EC47" s="85"/>
      <c r="ED47" s="85"/>
      <c r="EE47" s="85"/>
      <c r="EF47" s="85"/>
      <c r="EG47" s="85"/>
      <c r="EH47" s="85"/>
      <c r="EI47" s="85"/>
      <c r="EJ47" s="85"/>
      <c r="EK47" s="85"/>
      <c r="EL47" s="85"/>
      <c r="EM47" s="85"/>
      <c r="EN47" s="85"/>
      <c r="EO47" s="85"/>
      <c r="EP47" s="85"/>
      <c r="EQ47" s="85"/>
      <c r="ER47" s="85"/>
      <c r="ES47" s="85"/>
      <c r="ET47" s="85"/>
      <c r="EU47" s="85"/>
      <c r="EV47" s="85"/>
      <c r="EW47" s="85"/>
      <c r="EX47" s="85"/>
      <c r="EY47" s="85"/>
      <c r="EZ47" s="85"/>
      <c r="FA47" s="85"/>
      <c r="FB47" s="85"/>
      <c r="FC47" s="85"/>
      <c r="FD47" s="85"/>
      <c r="FE47" s="85"/>
      <c r="FF47" s="85"/>
      <c r="FG47" s="85"/>
      <c r="FH47" s="85"/>
      <c r="FI47" s="85"/>
      <c r="FJ47" s="85"/>
      <c r="FK47" s="85"/>
      <c r="FL47" s="85"/>
      <c r="FM47" s="85"/>
      <c r="FN47" s="85"/>
      <c r="FO47" s="85"/>
      <c r="FP47" s="85"/>
      <c r="FQ47" s="85"/>
      <c r="FR47" s="85"/>
      <c r="FS47" s="85"/>
      <c r="FT47" s="85"/>
      <c r="FU47" s="85"/>
      <c r="FV47" s="85"/>
      <c r="FW47" s="85"/>
      <c r="FX47" s="85"/>
      <c r="FY47" s="85"/>
      <c r="FZ47" s="85"/>
      <c r="GA47" s="85"/>
      <c r="GB47" s="85"/>
      <c r="GC47" s="85"/>
      <c r="GD47" s="85"/>
      <c r="GE47" s="85"/>
      <c r="GF47" s="85"/>
      <c r="GG47" s="85"/>
      <c r="GH47" s="85"/>
      <c r="GI47" s="85"/>
      <c r="GJ47" s="85"/>
      <c r="GK47" s="85"/>
      <c r="GL47" s="85"/>
      <c r="GM47" s="85"/>
      <c r="GN47" s="85"/>
      <c r="GO47" s="85"/>
      <c r="GP47" s="85"/>
      <c r="GQ47" s="85"/>
      <c r="GR47" s="85"/>
      <c r="GS47" s="85"/>
      <c r="GT47" s="85"/>
      <c r="GU47" s="85"/>
      <c r="GV47" s="85"/>
      <c r="GW47" s="85"/>
      <c r="GX47" s="85"/>
      <c r="GY47" s="85"/>
      <c r="GZ47" s="85"/>
      <c r="HA47" s="85"/>
      <c r="HB47" s="85"/>
      <c r="HC47" s="85"/>
      <c r="HD47" s="85"/>
      <c r="HE47" s="85"/>
      <c r="HF47" s="85"/>
      <c r="HG47" s="85"/>
      <c r="HH47" s="85"/>
      <c r="HI47" s="85"/>
      <c r="HJ47" s="85"/>
      <c r="HK47" s="85"/>
      <c r="HL47" s="85"/>
      <c r="HM47" s="85"/>
      <c r="HN47" s="85"/>
      <c r="HO47" s="85"/>
      <c r="HP47" s="85"/>
      <c r="HQ47" s="85"/>
      <c r="HR47" s="85"/>
      <c r="HS47" s="85"/>
      <c r="HT47" s="85"/>
      <c r="HU47" s="85"/>
      <c r="HV47" s="85"/>
      <c r="HW47" s="85"/>
      <c r="HX47" s="85"/>
      <c r="HY47" s="85"/>
      <c r="HZ47" s="85"/>
      <c r="IA47" s="85"/>
      <c r="IB47" s="85"/>
      <c r="IC47" s="85"/>
      <c r="ID47" s="85"/>
      <c r="IE47" s="85"/>
      <c r="IF47" s="85"/>
      <c r="IG47" s="85"/>
      <c r="IH47" s="85"/>
      <c r="II47" s="85"/>
      <c r="IJ47" s="85"/>
      <c r="IK47" s="85"/>
      <c r="IL47" s="85"/>
      <c r="IM47" s="85"/>
      <c r="IN47" s="85"/>
      <c r="IO47" s="85"/>
      <c r="IP47" s="85"/>
      <c r="IQ47" s="85"/>
      <c r="IR47" s="85"/>
      <c r="IS47" s="85"/>
      <c r="IT47" s="85"/>
      <c r="IU47" s="85"/>
      <c r="IV47" s="85"/>
      <c r="IW47" s="85"/>
      <c r="IX47" s="85"/>
      <c r="IY47" s="85"/>
      <c r="IZ47" s="85"/>
      <c r="JA47" s="85"/>
      <c r="JB47" s="85"/>
      <c r="JC47" s="85"/>
      <c r="JD47" s="85"/>
      <c r="JE47" s="85"/>
      <c r="JF47" s="85"/>
      <c r="JG47" s="85"/>
      <c r="JH47" s="85"/>
      <c r="JI47" s="85"/>
      <c r="JJ47" s="85"/>
      <c r="JK47" s="85"/>
      <c r="JL47" s="85"/>
      <c r="JM47" s="85"/>
      <c r="JN47" s="85"/>
      <c r="JO47" s="85"/>
      <c r="JP47" s="85"/>
      <c r="JQ47" s="74"/>
    </row>
    <row r="48" spans="2:277" ht="18" customHeight="1">
      <c r="B48" s="84" t="s">
        <v>79</v>
      </c>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5"/>
      <c r="BY48" s="85"/>
      <c r="BZ48" s="85"/>
      <c r="CA48" s="85"/>
      <c r="CB48" s="85"/>
      <c r="CC48" s="85"/>
      <c r="CD48" s="85"/>
      <c r="CE48" s="85"/>
      <c r="CF48" s="85"/>
      <c r="CG48" s="85"/>
      <c r="CH48" s="85"/>
      <c r="CI48" s="85"/>
      <c r="CJ48" s="85"/>
      <c r="CK48" s="85"/>
      <c r="CL48" s="85"/>
      <c r="CM48" s="85"/>
      <c r="CN48" s="85"/>
      <c r="CO48" s="85"/>
      <c r="CP48" s="85"/>
      <c r="CQ48" s="85"/>
      <c r="CR48" s="85"/>
      <c r="CS48" s="85"/>
      <c r="CT48" s="85"/>
      <c r="CU48" s="85"/>
      <c r="CV48" s="85"/>
      <c r="CW48" s="85"/>
      <c r="CX48" s="85"/>
      <c r="CY48" s="85"/>
      <c r="CZ48" s="85"/>
      <c r="DA48" s="85"/>
      <c r="DB48" s="85"/>
      <c r="DC48" s="85"/>
      <c r="DD48" s="85"/>
      <c r="DE48" s="85"/>
      <c r="DF48" s="85"/>
      <c r="DG48" s="85"/>
      <c r="DH48" s="85"/>
      <c r="DI48" s="85"/>
      <c r="DJ48" s="85"/>
      <c r="DK48" s="85"/>
      <c r="DL48" s="85"/>
      <c r="DM48" s="85"/>
      <c r="DN48" s="85"/>
      <c r="DO48" s="85"/>
      <c r="DP48" s="85"/>
      <c r="DQ48" s="85"/>
      <c r="DR48" s="85"/>
      <c r="DS48" s="85"/>
      <c r="DT48" s="85"/>
      <c r="DU48" s="85"/>
      <c r="DV48" s="85"/>
      <c r="DW48" s="85"/>
      <c r="DX48" s="85"/>
      <c r="DY48" s="85"/>
      <c r="DZ48" s="85"/>
      <c r="EA48" s="85"/>
      <c r="EB48" s="85"/>
      <c r="EC48" s="85"/>
      <c r="ED48" s="85"/>
      <c r="EE48" s="85"/>
      <c r="EF48" s="85"/>
      <c r="EG48" s="85"/>
      <c r="EH48" s="85"/>
      <c r="EI48" s="85"/>
      <c r="EJ48" s="85"/>
      <c r="EK48" s="85"/>
      <c r="EL48" s="85"/>
      <c r="EM48" s="85"/>
      <c r="EN48" s="85"/>
      <c r="EO48" s="85"/>
      <c r="EP48" s="85"/>
      <c r="EQ48" s="85"/>
      <c r="ER48" s="85"/>
      <c r="ES48" s="85"/>
      <c r="ET48" s="85"/>
      <c r="EU48" s="85"/>
      <c r="EV48" s="85"/>
      <c r="EW48" s="85"/>
      <c r="EX48" s="85"/>
      <c r="EY48" s="85"/>
      <c r="EZ48" s="85"/>
      <c r="FA48" s="85"/>
      <c r="FB48" s="85"/>
      <c r="FC48" s="85"/>
      <c r="FD48" s="85"/>
      <c r="FE48" s="85"/>
      <c r="FF48" s="85"/>
      <c r="FG48" s="85"/>
      <c r="FH48" s="85"/>
      <c r="FI48" s="85"/>
      <c r="FJ48" s="85"/>
      <c r="FK48" s="85"/>
      <c r="FL48" s="85"/>
      <c r="FM48" s="85"/>
      <c r="FN48" s="85"/>
      <c r="FO48" s="85"/>
      <c r="FP48" s="85"/>
      <c r="FQ48" s="85"/>
      <c r="FR48" s="85"/>
      <c r="FS48" s="85"/>
      <c r="FT48" s="85"/>
      <c r="FU48" s="85"/>
      <c r="FV48" s="85"/>
      <c r="FW48" s="85"/>
      <c r="FX48" s="85"/>
      <c r="FY48" s="85"/>
      <c r="FZ48" s="85"/>
      <c r="GA48" s="85"/>
      <c r="GB48" s="85"/>
      <c r="GC48" s="85"/>
      <c r="GD48" s="85"/>
      <c r="GE48" s="85"/>
      <c r="GF48" s="85"/>
      <c r="GG48" s="85"/>
      <c r="GH48" s="85"/>
      <c r="GI48" s="85"/>
      <c r="GJ48" s="85"/>
      <c r="GK48" s="85"/>
      <c r="GL48" s="85"/>
      <c r="GM48" s="85"/>
      <c r="GN48" s="85"/>
      <c r="GO48" s="85"/>
      <c r="GP48" s="85"/>
      <c r="GQ48" s="85"/>
      <c r="GR48" s="85"/>
      <c r="GS48" s="85"/>
      <c r="GT48" s="85"/>
      <c r="GU48" s="85"/>
      <c r="GV48" s="85"/>
      <c r="GW48" s="85"/>
      <c r="GX48" s="85"/>
      <c r="GY48" s="85"/>
      <c r="GZ48" s="85"/>
      <c r="HA48" s="85"/>
      <c r="HB48" s="85"/>
      <c r="HC48" s="85"/>
      <c r="HD48" s="85"/>
      <c r="HE48" s="85"/>
      <c r="HF48" s="85"/>
      <c r="HG48" s="85"/>
      <c r="HH48" s="85"/>
      <c r="HI48" s="85"/>
      <c r="HJ48" s="85"/>
      <c r="HK48" s="85"/>
      <c r="HL48" s="85"/>
      <c r="HM48" s="85"/>
      <c r="HN48" s="85"/>
      <c r="HO48" s="85"/>
      <c r="HP48" s="85"/>
      <c r="HQ48" s="85"/>
      <c r="HR48" s="85"/>
      <c r="HS48" s="85"/>
      <c r="HT48" s="85"/>
      <c r="HU48" s="85"/>
      <c r="HV48" s="85"/>
      <c r="HW48" s="85"/>
      <c r="HX48" s="85"/>
      <c r="HY48" s="85"/>
      <c r="HZ48" s="85"/>
      <c r="IA48" s="85"/>
      <c r="IB48" s="85"/>
      <c r="IC48" s="85"/>
      <c r="ID48" s="85"/>
      <c r="IE48" s="85"/>
      <c r="IF48" s="85"/>
      <c r="IG48" s="85"/>
      <c r="IH48" s="85"/>
      <c r="II48" s="85"/>
      <c r="IJ48" s="85"/>
      <c r="IK48" s="85"/>
      <c r="IL48" s="85"/>
      <c r="IM48" s="85"/>
      <c r="IN48" s="85"/>
      <c r="IO48" s="85"/>
      <c r="IP48" s="85"/>
      <c r="IQ48" s="85"/>
      <c r="IR48" s="85"/>
      <c r="IS48" s="85"/>
      <c r="IT48" s="85"/>
      <c r="IU48" s="85"/>
      <c r="IV48" s="85"/>
      <c r="IW48" s="85"/>
      <c r="IX48" s="85"/>
      <c r="IY48" s="85"/>
      <c r="IZ48" s="85"/>
      <c r="JA48" s="85"/>
      <c r="JB48" s="85"/>
      <c r="JC48" s="85"/>
      <c r="JD48" s="85"/>
      <c r="JE48" s="85"/>
      <c r="JF48" s="85"/>
      <c r="JG48" s="85"/>
      <c r="JH48" s="85"/>
      <c r="JI48" s="85"/>
      <c r="JJ48" s="85"/>
      <c r="JK48" s="85"/>
      <c r="JL48" s="85"/>
      <c r="JM48" s="85"/>
      <c r="JN48" s="85"/>
      <c r="JO48" s="85"/>
      <c r="JP48" s="85"/>
      <c r="JQ48" s="74"/>
    </row>
    <row r="49" spans="2:277" ht="18" customHeight="1">
      <c r="B49" s="84" t="s">
        <v>80</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c r="CD49" s="85"/>
      <c r="CE49" s="85"/>
      <c r="CF49" s="85"/>
      <c r="CG49" s="85"/>
      <c r="CH49" s="85"/>
      <c r="CI49" s="85"/>
      <c r="CJ49" s="85"/>
      <c r="CK49" s="85"/>
      <c r="CL49" s="85"/>
      <c r="CM49" s="85"/>
      <c r="CN49" s="85"/>
      <c r="CO49" s="85"/>
      <c r="CP49" s="85"/>
      <c r="CQ49" s="85"/>
      <c r="CR49" s="85"/>
      <c r="CS49" s="85"/>
      <c r="CT49" s="85"/>
      <c r="CU49" s="85"/>
      <c r="CV49" s="85"/>
      <c r="CW49" s="85"/>
      <c r="CX49" s="85"/>
      <c r="CY49" s="85"/>
      <c r="CZ49" s="85"/>
      <c r="DA49" s="85"/>
      <c r="DB49" s="85"/>
      <c r="DC49" s="85"/>
      <c r="DD49" s="85"/>
      <c r="DE49" s="85"/>
      <c r="DF49" s="85"/>
      <c r="DG49" s="85"/>
      <c r="DH49" s="85"/>
      <c r="DI49" s="85"/>
      <c r="DJ49" s="85"/>
      <c r="DK49" s="85"/>
      <c r="DL49" s="85"/>
      <c r="DM49" s="85"/>
      <c r="DN49" s="85"/>
      <c r="DO49" s="85"/>
      <c r="DP49" s="85"/>
      <c r="DQ49" s="85"/>
      <c r="DR49" s="85"/>
      <c r="DS49" s="85"/>
      <c r="DT49" s="85"/>
      <c r="DU49" s="85"/>
      <c r="DV49" s="85"/>
      <c r="DW49" s="85"/>
      <c r="DX49" s="85"/>
      <c r="DY49" s="85"/>
      <c r="DZ49" s="85"/>
      <c r="EA49" s="85"/>
      <c r="EB49" s="85"/>
      <c r="EC49" s="85"/>
      <c r="ED49" s="85"/>
      <c r="EE49" s="85"/>
      <c r="EF49" s="85"/>
      <c r="EG49" s="85"/>
      <c r="EH49" s="85"/>
      <c r="EI49" s="85"/>
      <c r="EJ49" s="85"/>
      <c r="EK49" s="85"/>
      <c r="EL49" s="85"/>
      <c r="EM49" s="85"/>
      <c r="EN49" s="85"/>
      <c r="EO49" s="85"/>
      <c r="EP49" s="85"/>
      <c r="EQ49" s="85"/>
      <c r="ER49" s="85"/>
      <c r="ES49" s="85"/>
      <c r="ET49" s="85"/>
      <c r="EU49" s="85"/>
      <c r="EV49" s="85"/>
      <c r="EW49" s="85"/>
      <c r="EX49" s="85"/>
      <c r="EY49" s="85"/>
      <c r="EZ49" s="85"/>
      <c r="FA49" s="85"/>
      <c r="FB49" s="85"/>
      <c r="FC49" s="85"/>
      <c r="FD49" s="85"/>
      <c r="FE49" s="85"/>
      <c r="FF49" s="85"/>
      <c r="FG49" s="85"/>
      <c r="FH49" s="85"/>
      <c r="FI49" s="85"/>
      <c r="FJ49" s="85"/>
      <c r="FK49" s="85"/>
      <c r="FL49" s="85"/>
      <c r="FM49" s="85"/>
      <c r="FN49" s="85"/>
      <c r="FO49" s="85"/>
      <c r="FP49" s="85"/>
      <c r="FQ49" s="85"/>
      <c r="FR49" s="85"/>
      <c r="FS49" s="85"/>
      <c r="FT49" s="85"/>
      <c r="FU49" s="85"/>
      <c r="FV49" s="85"/>
      <c r="FW49" s="85"/>
      <c r="FX49" s="85"/>
      <c r="FY49" s="85"/>
      <c r="FZ49" s="85"/>
      <c r="GA49" s="85"/>
      <c r="GB49" s="85"/>
      <c r="GC49" s="85"/>
      <c r="GD49" s="85"/>
      <c r="GE49" s="85"/>
      <c r="GF49" s="85"/>
      <c r="GG49" s="85"/>
      <c r="GH49" s="85"/>
      <c r="GI49" s="85"/>
      <c r="GJ49" s="85"/>
      <c r="GK49" s="85"/>
      <c r="GL49" s="85"/>
      <c r="GM49" s="85"/>
      <c r="GN49" s="85"/>
      <c r="GO49" s="85"/>
      <c r="GP49" s="85"/>
      <c r="GQ49" s="85"/>
      <c r="GR49" s="85"/>
      <c r="GS49" s="85"/>
      <c r="GT49" s="85"/>
      <c r="GU49" s="85"/>
      <c r="GV49" s="85"/>
      <c r="GW49" s="85"/>
      <c r="GX49" s="85"/>
      <c r="GY49" s="85"/>
      <c r="GZ49" s="85"/>
      <c r="HA49" s="85"/>
      <c r="HB49" s="85"/>
      <c r="HC49" s="85"/>
      <c r="HD49" s="85"/>
      <c r="HE49" s="85"/>
      <c r="HF49" s="85"/>
      <c r="HG49" s="85"/>
      <c r="HH49" s="85"/>
      <c r="HI49" s="85"/>
      <c r="HJ49" s="85"/>
      <c r="HK49" s="85"/>
      <c r="HL49" s="85"/>
      <c r="HM49" s="85"/>
      <c r="HN49" s="85"/>
      <c r="HO49" s="85"/>
      <c r="HP49" s="85"/>
      <c r="HQ49" s="85"/>
      <c r="HR49" s="85"/>
      <c r="HS49" s="85"/>
      <c r="HT49" s="85"/>
      <c r="HU49" s="85"/>
      <c r="HV49" s="85"/>
      <c r="HW49" s="85"/>
      <c r="HX49" s="85"/>
      <c r="HY49" s="85"/>
      <c r="HZ49" s="85"/>
      <c r="IA49" s="85"/>
      <c r="IB49" s="85"/>
      <c r="IC49" s="85"/>
      <c r="ID49" s="85"/>
      <c r="IE49" s="85"/>
      <c r="IF49" s="85"/>
      <c r="IG49" s="85"/>
      <c r="IH49" s="85"/>
      <c r="II49" s="85"/>
      <c r="IJ49" s="85"/>
      <c r="IK49" s="85"/>
      <c r="IL49" s="85"/>
      <c r="IM49" s="85"/>
      <c r="IN49" s="85"/>
      <c r="IO49" s="85"/>
      <c r="IP49" s="85"/>
      <c r="IQ49" s="85"/>
      <c r="IR49" s="85"/>
      <c r="IS49" s="85"/>
      <c r="IT49" s="85"/>
      <c r="IU49" s="85"/>
      <c r="IV49" s="85"/>
      <c r="IW49" s="85"/>
      <c r="IX49" s="85"/>
      <c r="IY49" s="85"/>
      <c r="IZ49" s="85"/>
      <c r="JA49" s="85"/>
      <c r="JB49" s="85"/>
      <c r="JC49" s="85"/>
      <c r="JD49" s="85"/>
      <c r="JE49" s="85"/>
      <c r="JF49" s="85"/>
      <c r="JG49" s="85"/>
      <c r="JH49" s="85"/>
      <c r="JI49" s="85"/>
      <c r="JJ49" s="85"/>
      <c r="JK49" s="85"/>
      <c r="JL49" s="85"/>
      <c r="JM49" s="85"/>
      <c r="JN49" s="85"/>
      <c r="JO49" s="85"/>
      <c r="JP49" s="85"/>
      <c r="JQ49" s="74"/>
    </row>
    <row r="50" spans="2:277" ht="18" customHeight="1">
      <c r="B50" s="84" t="s">
        <v>81</v>
      </c>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5"/>
      <c r="BY50" s="85"/>
      <c r="BZ50" s="85"/>
      <c r="CA50" s="85"/>
      <c r="CB50" s="85"/>
      <c r="CC50" s="85"/>
      <c r="CD50" s="85"/>
      <c r="CE50" s="85"/>
      <c r="CF50" s="85"/>
      <c r="CG50" s="85"/>
      <c r="CH50" s="85"/>
      <c r="CI50" s="85"/>
      <c r="CJ50" s="85"/>
      <c r="CK50" s="85"/>
      <c r="CL50" s="85"/>
      <c r="CM50" s="85"/>
      <c r="CN50" s="85"/>
      <c r="CO50" s="85"/>
      <c r="CP50" s="85"/>
      <c r="CQ50" s="85"/>
      <c r="CR50" s="85"/>
      <c r="CS50" s="85"/>
      <c r="CT50" s="85"/>
      <c r="CU50" s="85"/>
      <c r="CV50" s="85"/>
      <c r="CW50" s="85"/>
      <c r="CX50" s="85"/>
      <c r="CY50" s="85"/>
      <c r="CZ50" s="85"/>
      <c r="DA50" s="85"/>
      <c r="DB50" s="85"/>
      <c r="DC50" s="85"/>
      <c r="DD50" s="85"/>
      <c r="DE50" s="85"/>
      <c r="DF50" s="85"/>
      <c r="DG50" s="85"/>
      <c r="DH50" s="85"/>
      <c r="DI50" s="85"/>
      <c r="DJ50" s="85"/>
      <c r="DK50" s="85"/>
      <c r="DL50" s="85"/>
      <c r="DM50" s="85"/>
      <c r="DN50" s="85"/>
      <c r="DO50" s="85"/>
      <c r="DP50" s="85"/>
      <c r="DQ50" s="85"/>
      <c r="DR50" s="85"/>
      <c r="DS50" s="85"/>
      <c r="DT50" s="85"/>
      <c r="DU50" s="85"/>
      <c r="DV50" s="85"/>
      <c r="DW50" s="85"/>
      <c r="DX50" s="85"/>
      <c r="DY50" s="85"/>
      <c r="DZ50" s="85"/>
      <c r="EA50" s="85"/>
      <c r="EB50" s="85"/>
      <c r="EC50" s="85"/>
      <c r="ED50" s="85"/>
      <c r="EE50" s="85"/>
      <c r="EF50" s="85"/>
      <c r="EG50" s="85"/>
      <c r="EH50" s="85"/>
      <c r="EI50" s="85"/>
      <c r="EJ50" s="85"/>
      <c r="EK50" s="85"/>
      <c r="EL50" s="85"/>
      <c r="EM50" s="85"/>
      <c r="EN50" s="85"/>
      <c r="EO50" s="85"/>
      <c r="EP50" s="85"/>
      <c r="EQ50" s="85"/>
      <c r="ER50" s="85"/>
      <c r="ES50" s="85"/>
      <c r="ET50" s="85"/>
      <c r="EU50" s="85"/>
      <c r="EV50" s="85"/>
      <c r="EW50" s="85"/>
      <c r="EX50" s="85"/>
      <c r="EY50" s="85"/>
      <c r="EZ50" s="85"/>
      <c r="FA50" s="85"/>
      <c r="FB50" s="85"/>
      <c r="FC50" s="85"/>
      <c r="FD50" s="85"/>
      <c r="FE50" s="85"/>
      <c r="FF50" s="85"/>
      <c r="FG50" s="85"/>
      <c r="FH50" s="85"/>
      <c r="FI50" s="85"/>
      <c r="FJ50" s="85"/>
      <c r="FK50" s="85"/>
      <c r="FL50" s="85"/>
      <c r="FM50" s="85"/>
      <c r="FN50" s="85"/>
      <c r="FO50" s="85"/>
      <c r="FP50" s="85"/>
      <c r="FQ50" s="85"/>
      <c r="FR50" s="85"/>
      <c r="FS50" s="85"/>
      <c r="FT50" s="85"/>
      <c r="FU50" s="85"/>
      <c r="FV50" s="85"/>
      <c r="FW50" s="85"/>
      <c r="FX50" s="85"/>
      <c r="FY50" s="85"/>
      <c r="FZ50" s="85"/>
      <c r="GA50" s="85"/>
      <c r="GB50" s="85"/>
      <c r="GC50" s="85"/>
      <c r="GD50" s="85"/>
      <c r="GE50" s="85"/>
      <c r="GF50" s="85"/>
      <c r="GG50" s="85"/>
      <c r="GH50" s="85"/>
      <c r="GI50" s="85"/>
      <c r="GJ50" s="85"/>
      <c r="GK50" s="85"/>
      <c r="GL50" s="85"/>
      <c r="GM50" s="85"/>
      <c r="GN50" s="85"/>
      <c r="GO50" s="85"/>
      <c r="GP50" s="85"/>
      <c r="GQ50" s="85"/>
      <c r="GR50" s="85"/>
      <c r="GS50" s="85"/>
      <c r="GT50" s="85"/>
      <c r="GU50" s="85"/>
      <c r="GV50" s="85"/>
      <c r="GW50" s="85"/>
      <c r="GX50" s="85"/>
      <c r="GY50" s="85"/>
      <c r="GZ50" s="85"/>
      <c r="HA50" s="85"/>
      <c r="HB50" s="85"/>
      <c r="HC50" s="85"/>
      <c r="HD50" s="85"/>
      <c r="HE50" s="85"/>
      <c r="HF50" s="85"/>
      <c r="HG50" s="85"/>
      <c r="HH50" s="85"/>
      <c r="HI50" s="85"/>
      <c r="HJ50" s="85"/>
      <c r="HK50" s="85"/>
      <c r="HL50" s="85"/>
      <c r="HM50" s="85"/>
      <c r="HN50" s="85"/>
      <c r="HO50" s="85"/>
      <c r="HP50" s="85"/>
      <c r="HQ50" s="85"/>
      <c r="HR50" s="85"/>
      <c r="HS50" s="85"/>
      <c r="HT50" s="85"/>
      <c r="HU50" s="85"/>
      <c r="HV50" s="85"/>
      <c r="HW50" s="85"/>
      <c r="HX50" s="85"/>
      <c r="HY50" s="85"/>
      <c r="HZ50" s="85"/>
      <c r="IA50" s="85"/>
      <c r="IB50" s="85"/>
      <c r="IC50" s="85"/>
      <c r="ID50" s="85"/>
      <c r="IE50" s="85"/>
      <c r="IF50" s="85"/>
      <c r="IG50" s="85"/>
      <c r="IH50" s="85"/>
      <c r="II50" s="85"/>
      <c r="IJ50" s="85"/>
      <c r="IK50" s="85"/>
      <c r="IL50" s="85"/>
      <c r="IM50" s="85"/>
      <c r="IN50" s="85"/>
      <c r="IO50" s="85"/>
      <c r="IP50" s="85"/>
      <c r="IQ50" s="85"/>
      <c r="IR50" s="85"/>
      <c r="IS50" s="85"/>
      <c r="IT50" s="85"/>
      <c r="IU50" s="85"/>
      <c r="IV50" s="85"/>
      <c r="IW50" s="85"/>
      <c r="IX50" s="85"/>
      <c r="IY50" s="85"/>
      <c r="IZ50" s="85"/>
      <c r="JA50" s="85"/>
      <c r="JB50" s="85"/>
      <c r="JC50" s="85"/>
      <c r="JD50" s="85"/>
      <c r="JE50" s="85"/>
      <c r="JF50" s="85"/>
      <c r="JG50" s="85"/>
      <c r="JH50" s="85"/>
      <c r="JI50" s="85"/>
      <c r="JJ50" s="85"/>
      <c r="JK50" s="85"/>
      <c r="JL50" s="85"/>
      <c r="JM50" s="85"/>
      <c r="JN50" s="85"/>
      <c r="JO50" s="85"/>
      <c r="JP50" s="85"/>
      <c r="JQ50" s="74"/>
    </row>
    <row r="51" spans="2:277" ht="19.5" customHeight="1">
      <c r="B51" s="84" t="s">
        <v>82</v>
      </c>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85"/>
      <c r="BX51" s="85"/>
      <c r="BY51" s="85"/>
      <c r="BZ51" s="85"/>
      <c r="CA51" s="85"/>
      <c r="CB51" s="85"/>
      <c r="CC51" s="85"/>
      <c r="CD51" s="85"/>
      <c r="CE51" s="85"/>
      <c r="CF51" s="85"/>
      <c r="CG51" s="85"/>
      <c r="CH51" s="85"/>
      <c r="CI51" s="85"/>
      <c r="CJ51" s="85"/>
      <c r="CK51" s="85"/>
      <c r="CL51" s="85"/>
      <c r="CM51" s="85"/>
      <c r="CN51" s="85"/>
      <c r="CO51" s="85"/>
      <c r="CP51" s="85"/>
      <c r="CQ51" s="85"/>
      <c r="CR51" s="85"/>
      <c r="CS51" s="85"/>
      <c r="CT51" s="85"/>
      <c r="CU51" s="85"/>
      <c r="CV51" s="85"/>
      <c r="CW51" s="85"/>
      <c r="CX51" s="85"/>
      <c r="CY51" s="85"/>
      <c r="CZ51" s="85"/>
      <c r="DA51" s="85"/>
      <c r="DB51" s="85"/>
      <c r="DC51" s="85"/>
      <c r="DD51" s="85"/>
      <c r="DE51" s="85"/>
      <c r="DF51" s="85"/>
      <c r="DG51" s="85"/>
      <c r="DH51" s="85"/>
      <c r="DI51" s="85"/>
      <c r="DJ51" s="85"/>
      <c r="DK51" s="85"/>
      <c r="DL51" s="85"/>
      <c r="DM51" s="85"/>
      <c r="DN51" s="85"/>
      <c r="DO51" s="85"/>
      <c r="DP51" s="85"/>
      <c r="DQ51" s="85"/>
      <c r="DR51" s="85"/>
      <c r="DS51" s="85"/>
      <c r="DT51" s="85"/>
      <c r="DU51" s="85"/>
      <c r="DV51" s="85"/>
      <c r="DW51" s="85"/>
      <c r="DX51" s="85"/>
      <c r="DY51" s="85"/>
      <c r="DZ51" s="85"/>
      <c r="EA51" s="85"/>
      <c r="EB51" s="85"/>
      <c r="EC51" s="85"/>
      <c r="ED51" s="85"/>
      <c r="EE51" s="85"/>
      <c r="EF51" s="85"/>
      <c r="EG51" s="85"/>
      <c r="EH51" s="85"/>
      <c r="EI51" s="85"/>
      <c r="EJ51" s="85"/>
      <c r="EK51" s="85"/>
      <c r="EL51" s="85"/>
      <c r="EM51" s="85"/>
      <c r="EN51" s="85"/>
      <c r="EO51" s="85"/>
      <c r="EP51" s="85"/>
      <c r="EQ51" s="85"/>
      <c r="ER51" s="85"/>
      <c r="ES51" s="85"/>
      <c r="ET51" s="85"/>
      <c r="EU51" s="85"/>
      <c r="EV51" s="85"/>
      <c r="EW51" s="85"/>
      <c r="EX51" s="85"/>
      <c r="EY51" s="85"/>
      <c r="EZ51" s="85"/>
      <c r="FA51" s="85"/>
      <c r="FB51" s="85"/>
      <c r="FC51" s="85"/>
      <c r="FD51" s="85"/>
      <c r="FE51" s="85"/>
      <c r="FF51" s="85"/>
      <c r="FG51" s="85"/>
      <c r="FH51" s="85"/>
      <c r="FI51" s="85"/>
      <c r="FJ51" s="85"/>
      <c r="FK51" s="85"/>
      <c r="FL51" s="85"/>
      <c r="FM51" s="85"/>
      <c r="FN51" s="85"/>
      <c r="FO51" s="85"/>
      <c r="FP51" s="85"/>
      <c r="FQ51" s="85"/>
      <c r="FR51" s="85"/>
      <c r="FS51" s="85"/>
      <c r="FT51" s="85"/>
      <c r="FU51" s="85"/>
      <c r="FV51" s="85"/>
      <c r="FW51" s="85"/>
      <c r="FX51" s="85"/>
      <c r="FY51" s="85"/>
      <c r="FZ51" s="85"/>
      <c r="GA51" s="85"/>
      <c r="GB51" s="85"/>
      <c r="GC51" s="85"/>
      <c r="GD51" s="85"/>
      <c r="GE51" s="85"/>
      <c r="GF51" s="85"/>
      <c r="GG51" s="85"/>
      <c r="GH51" s="85"/>
      <c r="GI51" s="85"/>
      <c r="GJ51" s="85"/>
      <c r="GK51" s="85"/>
      <c r="GL51" s="85"/>
      <c r="GM51" s="85"/>
      <c r="GN51" s="85"/>
      <c r="GO51" s="85"/>
      <c r="GP51" s="85"/>
      <c r="GQ51" s="85"/>
      <c r="GR51" s="85"/>
      <c r="GS51" s="85"/>
      <c r="GT51" s="85"/>
      <c r="GU51" s="85"/>
      <c r="GV51" s="85"/>
      <c r="GW51" s="85"/>
      <c r="GX51" s="85"/>
      <c r="GY51" s="85"/>
      <c r="GZ51" s="85"/>
      <c r="HA51" s="85"/>
      <c r="HB51" s="85"/>
      <c r="HC51" s="85"/>
      <c r="HD51" s="85"/>
      <c r="HE51" s="85"/>
      <c r="HF51" s="85"/>
      <c r="HG51" s="85"/>
      <c r="HH51" s="85"/>
      <c r="HI51" s="85"/>
      <c r="HJ51" s="85"/>
      <c r="HK51" s="85"/>
      <c r="HL51" s="85"/>
      <c r="HM51" s="85"/>
      <c r="HN51" s="85"/>
      <c r="HO51" s="85"/>
      <c r="HP51" s="85"/>
      <c r="HQ51" s="85"/>
      <c r="HR51" s="85"/>
      <c r="HS51" s="85"/>
      <c r="HT51" s="85"/>
      <c r="HU51" s="85"/>
      <c r="HV51" s="85"/>
      <c r="HW51" s="85"/>
      <c r="HX51" s="85"/>
      <c r="HY51" s="85"/>
      <c r="HZ51" s="85"/>
      <c r="IA51" s="85"/>
      <c r="IB51" s="85"/>
      <c r="IC51" s="85"/>
      <c r="ID51" s="85"/>
      <c r="IE51" s="85"/>
      <c r="IF51" s="85"/>
      <c r="IG51" s="85"/>
      <c r="IH51" s="85"/>
      <c r="II51" s="85"/>
      <c r="IJ51" s="85"/>
      <c r="IK51" s="85"/>
      <c r="IL51" s="85"/>
      <c r="IM51" s="85"/>
      <c r="IN51" s="85"/>
      <c r="IO51" s="85"/>
      <c r="IP51" s="85"/>
      <c r="IQ51" s="85"/>
      <c r="IR51" s="85"/>
      <c r="IS51" s="85"/>
      <c r="IT51" s="85"/>
      <c r="IU51" s="85"/>
      <c r="IV51" s="85"/>
      <c r="IW51" s="85"/>
      <c r="IX51" s="85"/>
      <c r="IY51" s="85"/>
      <c r="IZ51" s="85"/>
      <c r="JA51" s="85"/>
      <c r="JB51" s="85"/>
      <c r="JC51" s="85"/>
      <c r="JD51" s="85"/>
      <c r="JE51" s="85"/>
      <c r="JF51" s="85"/>
      <c r="JG51" s="85"/>
      <c r="JH51" s="85"/>
      <c r="JI51" s="85"/>
      <c r="JJ51" s="85"/>
      <c r="JK51" s="85"/>
      <c r="JL51" s="85"/>
      <c r="JM51" s="85"/>
      <c r="JN51" s="85"/>
      <c r="JO51" s="85"/>
      <c r="JP51" s="85"/>
      <c r="JQ51" s="74"/>
    </row>
    <row r="52" spans="2:277" ht="7.5" customHeight="1">
      <c r="B52" s="111"/>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c r="CT52" s="86"/>
      <c r="CU52" s="86"/>
      <c r="CV52" s="86"/>
      <c r="CW52" s="86"/>
      <c r="CX52" s="86"/>
      <c r="CY52" s="86"/>
      <c r="CZ52" s="86"/>
      <c r="DA52" s="86"/>
      <c r="DB52" s="86"/>
      <c r="DC52" s="86"/>
      <c r="DD52" s="86"/>
      <c r="DE52" s="86"/>
      <c r="DF52" s="86"/>
      <c r="DG52" s="86"/>
      <c r="DH52" s="86"/>
      <c r="DI52" s="86"/>
      <c r="DJ52" s="86"/>
      <c r="DK52" s="86"/>
      <c r="DL52" s="86"/>
      <c r="DM52" s="86"/>
      <c r="DN52" s="86"/>
      <c r="DO52" s="86"/>
      <c r="DP52" s="86"/>
      <c r="DQ52" s="86"/>
      <c r="DR52" s="86"/>
      <c r="DS52" s="86"/>
      <c r="DT52" s="86"/>
      <c r="DU52" s="86"/>
      <c r="DV52" s="86"/>
      <c r="DW52" s="86"/>
      <c r="DX52" s="86"/>
      <c r="DY52" s="86"/>
      <c r="DZ52" s="86"/>
      <c r="EA52" s="86"/>
      <c r="EB52" s="86"/>
      <c r="EC52" s="86"/>
      <c r="ED52" s="86"/>
      <c r="EE52" s="86"/>
      <c r="EF52" s="86"/>
      <c r="EG52" s="86"/>
      <c r="EH52" s="86"/>
      <c r="EI52" s="86"/>
      <c r="EJ52" s="86"/>
      <c r="EK52" s="86"/>
      <c r="EL52" s="86"/>
      <c r="EM52" s="86"/>
      <c r="EN52" s="86"/>
      <c r="EO52" s="86"/>
      <c r="EP52" s="86"/>
      <c r="EQ52" s="86"/>
      <c r="ER52" s="86"/>
      <c r="ES52" s="86"/>
      <c r="ET52" s="86"/>
      <c r="EU52" s="86"/>
      <c r="EV52" s="86"/>
      <c r="EW52" s="86"/>
      <c r="EX52" s="86"/>
      <c r="EY52" s="86"/>
      <c r="EZ52" s="86"/>
      <c r="FA52" s="86"/>
      <c r="FB52" s="86"/>
      <c r="FC52" s="86"/>
      <c r="FD52" s="86"/>
      <c r="FE52" s="86"/>
      <c r="FF52" s="86"/>
      <c r="FG52" s="86"/>
      <c r="FH52" s="86"/>
      <c r="FI52" s="86"/>
      <c r="FJ52" s="86"/>
      <c r="FK52" s="86"/>
      <c r="FL52" s="86"/>
      <c r="FM52" s="86"/>
      <c r="FN52" s="86"/>
      <c r="FO52" s="86"/>
      <c r="FP52" s="86"/>
      <c r="FQ52" s="86"/>
      <c r="FR52" s="86"/>
      <c r="FS52" s="86"/>
      <c r="FT52" s="86"/>
      <c r="FU52" s="86"/>
      <c r="FV52" s="86"/>
      <c r="FW52" s="86"/>
      <c r="FX52" s="86"/>
      <c r="FY52" s="86"/>
      <c r="FZ52" s="86"/>
      <c r="GA52" s="86"/>
      <c r="GB52" s="86"/>
      <c r="GC52" s="86"/>
      <c r="GD52" s="86"/>
      <c r="GE52" s="86"/>
      <c r="GF52" s="86"/>
      <c r="GG52" s="86"/>
      <c r="GH52" s="86"/>
      <c r="GI52" s="86"/>
      <c r="GJ52" s="86"/>
      <c r="GK52" s="86"/>
      <c r="GL52" s="86"/>
      <c r="GM52" s="86"/>
      <c r="GN52" s="86"/>
      <c r="GO52" s="86"/>
      <c r="GP52" s="86"/>
      <c r="GQ52" s="86"/>
      <c r="GR52" s="86"/>
      <c r="GS52" s="86"/>
      <c r="GT52" s="86"/>
      <c r="GU52" s="86"/>
      <c r="GV52" s="86"/>
      <c r="GW52" s="86"/>
      <c r="GX52" s="86"/>
      <c r="GY52" s="86"/>
      <c r="GZ52" s="86"/>
      <c r="HA52" s="86"/>
      <c r="HB52" s="86"/>
      <c r="HC52" s="86"/>
      <c r="HD52" s="86"/>
      <c r="HE52" s="86"/>
      <c r="HF52" s="86"/>
      <c r="HG52" s="86"/>
      <c r="HH52" s="86"/>
      <c r="HI52" s="86"/>
      <c r="HJ52" s="86"/>
      <c r="HK52" s="86"/>
      <c r="HL52" s="86"/>
      <c r="HM52" s="86"/>
      <c r="HN52" s="86"/>
      <c r="HO52" s="86"/>
      <c r="HP52" s="86"/>
      <c r="HQ52" s="86"/>
      <c r="HR52" s="86"/>
      <c r="HS52" s="86"/>
      <c r="HT52" s="86"/>
      <c r="HU52" s="86"/>
      <c r="HV52" s="86"/>
      <c r="HW52" s="86"/>
      <c r="HX52" s="86"/>
      <c r="HY52" s="86"/>
      <c r="HZ52" s="86"/>
      <c r="IA52" s="86"/>
      <c r="IB52" s="86"/>
      <c r="IC52" s="86"/>
      <c r="ID52" s="86"/>
      <c r="IE52" s="86"/>
      <c r="IF52" s="86"/>
      <c r="IG52" s="86"/>
      <c r="IH52" s="86"/>
      <c r="II52" s="86"/>
      <c r="IJ52" s="86"/>
      <c r="IK52" s="86"/>
      <c r="IL52" s="86"/>
      <c r="IM52" s="86"/>
      <c r="IN52" s="86"/>
      <c r="IO52" s="86"/>
      <c r="IP52" s="86"/>
      <c r="IQ52" s="86"/>
      <c r="IR52" s="86"/>
      <c r="IS52" s="86"/>
      <c r="IT52" s="86"/>
      <c r="IU52" s="86"/>
      <c r="IV52" s="86"/>
      <c r="IW52" s="86"/>
      <c r="IX52" s="86"/>
      <c r="IY52" s="86"/>
      <c r="IZ52" s="86"/>
      <c r="JA52" s="86"/>
      <c r="JB52" s="86"/>
      <c r="JC52" s="86"/>
      <c r="JD52" s="86"/>
      <c r="JE52" s="86"/>
      <c r="JF52" s="86"/>
      <c r="JG52" s="86"/>
      <c r="JH52" s="86"/>
      <c r="JI52" s="86"/>
      <c r="JJ52" s="86"/>
      <c r="JK52" s="86"/>
      <c r="JL52" s="86"/>
      <c r="JM52" s="86"/>
      <c r="JN52" s="86"/>
      <c r="JO52" s="86"/>
      <c r="JP52" s="86"/>
      <c r="JQ52" s="75"/>
    </row>
    <row r="53" spans="2:277" ht="22.5" customHeight="1">
      <c r="B53" s="110" t="s">
        <v>83</v>
      </c>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c r="CA53" s="76"/>
      <c r="CB53" s="76"/>
      <c r="CC53" s="76"/>
      <c r="CD53" s="76"/>
      <c r="CE53" s="76"/>
      <c r="CF53" s="76"/>
      <c r="CG53" s="76"/>
      <c r="CH53" s="76"/>
      <c r="CI53" s="76"/>
      <c r="CJ53" s="76"/>
      <c r="CK53" s="76"/>
      <c r="CL53" s="76"/>
      <c r="CM53" s="76"/>
      <c r="CN53" s="76"/>
      <c r="CO53" s="76"/>
      <c r="CP53" s="76"/>
      <c r="CQ53" s="76"/>
      <c r="CR53" s="76"/>
      <c r="CS53" s="76"/>
      <c r="CT53" s="76"/>
      <c r="CU53" s="76"/>
      <c r="CV53" s="76"/>
      <c r="CW53" s="76"/>
      <c r="CX53" s="76"/>
      <c r="CY53" s="76"/>
      <c r="CZ53" s="76"/>
      <c r="DA53" s="76"/>
      <c r="DB53" s="76"/>
      <c r="DC53" s="76"/>
      <c r="DD53" s="76"/>
      <c r="DE53" s="76"/>
      <c r="DF53" s="76"/>
      <c r="DG53" s="76"/>
      <c r="DH53" s="76"/>
      <c r="DI53" s="76"/>
      <c r="DJ53" s="76"/>
      <c r="DK53" s="76"/>
      <c r="DL53" s="76"/>
      <c r="DM53" s="76"/>
      <c r="DN53" s="76"/>
      <c r="DO53" s="76"/>
      <c r="DP53" s="76"/>
      <c r="DQ53" s="76"/>
      <c r="DR53" s="76"/>
      <c r="DS53" s="76"/>
      <c r="DT53" s="76"/>
      <c r="DU53" s="76"/>
      <c r="DV53" s="76"/>
      <c r="DW53" s="76"/>
      <c r="DX53" s="76"/>
      <c r="DY53" s="76"/>
      <c r="DZ53" s="76"/>
      <c r="EA53" s="76"/>
      <c r="EB53" s="76"/>
      <c r="EC53" s="76"/>
      <c r="ED53" s="76"/>
      <c r="EE53" s="76"/>
      <c r="EF53" s="76"/>
      <c r="EG53" s="76"/>
      <c r="EH53" s="76"/>
      <c r="EI53" s="76"/>
      <c r="EJ53" s="76"/>
      <c r="EK53" s="76"/>
      <c r="EL53" s="76"/>
      <c r="EM53" s="76"/>
      <c r="EN53" s="76"/>
      <c r="EO53" s="76"/>
      <c r="EP53" s="76"/>
      <c r="EQ53" s="76"/>
      <c r="ER53" s="76"/>
      <c r="ES53" s="76"/>
      <c r="ET53" s="76"/>
      <c r="EU53" s="76"/>
      <c r="EV53" s="76"/>
      <c r="EW53" s="76"/>
      <c r="EX53" s="76"/>
      <c r="EY53" s="76"/>
      <c r="EZ53" s="76"/>
      <c r="FA53" s="76"/>
      <c r="FB53" s="76"/>
      <c r="FC53" s="76"/>
      <c r="FD53" s="76"/>
      <c r="FE53" s="76"/>
      <c r="FF53" s="76"/>
      <c r="FG53" s="76"/>
      <c r="FH53" s="76"/>
      <c r="FI53" s="76"/>
      <c r="FJ53" s="76"/>
      <c r="FK53" s="76"/>
      <c r="FL53" s="76"/>
      <c r="FM53" s="76"/>
      <c r="FN53" s="76"/>
      <c r="FO53" s="76"/>
      <c r="FP53" s="76"/>
      <c r="FQ53" s="76"/>
      <c r="FR53" s="76"/>
      <c r="FS53" s="76"/>
      <c r="FT53" s="76"/>
      <c r="FU53" s="76"/>
      <c r="FV53" s="76"/>
      <c r="FW53" s="76"/>
      <c r="FX53" s="76"/>
      <c r="FY53" s="76"/>
      <c r="FZ53" s="76"/>
      <c r="GA53" s="76"/>
      <c r="GB53" s="76"/>
      <c r="GC53" s="76"/>
      <c r="GD53" s="76"/>
      <c r="GE53" s="76"/>
      <c r="GF53" s="76"/>
      <c r="GG53" s="76"/>
      <c r="GH53" s="76"/>
      <c r="GI53" s="76"/>
      <c r="GJ53" s="76"/>
      <c r="GK53" s="76"/>
      <c r="GL53" s="76"/>
      <c r="GM53" s="76"/>
      <c r="GN53" s="76"/>
      <c r="GO53" s="76"/>
      <c r="GP53" s="76"/>
      <c r="GQ53" s="76"/>
      <c r="GR53" s="76"/>
      <c r="GS53" s="76"/>
      <c r="GT53" s="76"/>
      <c r="GU53" s="76"/>
      <c r="GV53" s="76"/>
      <c r="GW53" s="76"/>
      <c r="GX53" s="76"/>
      <c r="GY53" s="76"/>
      <c r="GZ53" s="76"/>
      <c r="HA53" s="76"/>
      <c r="HB53" s="76"/>
      <c r="HC53" s="76"/>
      <c r="HD53" s="76"/>
      <c r="HE53" s="76"/>
      <c r="HF53" s="76"/>
      <c r="HG53" s="76"/>
      <c r="HH53" s="76"/>
      <c r="HI53" s="76"/>
      <c r="HJ53" s="76"/>
      <c r="HK53" s="76"/>
      <c r="HL53" s="76"/>
      <c r="HM53" s="76"/>
      <c r="HN53" s="76"/>
      <c r="HO53" s="76"/>
      <c r="HP53" s="76"/>
      <c r="HQ53" s="76"/>
      <c r="HR53" s="76"/>
      <c r="HS53" s="76"/>
      <c r="HT53" s="76"/>
      <c r="HU53" s="76"/>
      <c r="HV53" s="76"/>
      <c r="HW53" s="76"/>
      <c r="HX53" s="76"/>
      <c r="HY53" s="76"/>
      <c r="HZ53" s="76"/>
      <c r="IA53" s="76"/>
      <c r="IB53" s="76"/>
      <c r="IC53" s="76"/>
      <c r="ID53" s="76"/>
      <c r="IE53" s="76"/>
      <c r="IF53" s="76"/>
      <c r="IG53" s="76"/>
      <c r="IH53" s="76"/>
      <c r="II53" s="76"/>
      <c r="IJ53" s="76"/>
      <c r="IK53" s="76"/>
      <c r="IL53" s="76"/>
      <c r="IM53" s="76"/>
      <c r="IN53" s="76"/>
      <c r="IO53" s="76"/>
      <c r="IP53" s="76"/>
      <c r="IQ53" s="76"/>
      <c r="IR53" s="76"/>
      <c r="IS53" s="76"/>
      <c r="IT53" s="76"/>
      <c r="IU53" s="76"/>
      <c r="IV53" s="76"/>
      <c r="IW53" s="76"/>
      <c r="IX53" s="76"/>
      <c r="IY53" s="76"/>
      <c r="IZ53" s="76"/>
      <c r="JA53" s="76"/>
      <c r="JB53" s="76"/>
      <c r="JC53" s="76"/>
      <c r="JD53" s="76"/>
      <c r="JE53" s="76"/>
      <c r="JF53" s="76"/>
      <c r="JG53" s="76"/>
      <c r="JH53" s="76"/>
      <c r="JI53" s="76"/>
      <c r="JJ53" s="76"/>
      <c r="JK53" s="76"/>
      <c r="JL53" s="76"/>
      <c r="JM53" s="76"/>
      <c r="JN53" s="76"/>
      <c r="JO53" s="76"/>
      <c r="JP53" s="76"/>
      <c r="JQ53" s="77" t="s">
        <v>54</v>
      </c>
    </row>
    <row r="54" spans="2:277" ht="18" customHeight="1">
      <c r="B54" s="84" t="s">
        <v>84</v>
      </c>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85"/>
      <c r="AY54" s="85"/>
      <c r="AZ54" s="85"/>
      <c r="BA54" s="85"/>
      <c r="BB54" s="85"/>
      <c r="BC54" s="85"/>
      <c r="BD54" s="85"/>
      <c r="BE54" s="85"/>
      <c r="BF54" s="85">
        <v>81</v>
      </c>
      <c r="BG54" s="85"/>
      <c r="BH54" s="85"/>
      <c r="BI54" s="85"/>
      <c r="BJ54" s="85"/>
      <c r="BK54" s="85"/>
      <c r="BL54" s="85"/>
      <c r="BM54" s="85"/>
      <c r="BN54" s="85"/>
      <c r="BO54" s="85"/>
      <c r="BP54" s="85"/>
      <c r="BQ54" s="85"/>
      <c r="BR54" s="85"/>
      <c r="BS54" s="85"/>
      <c r="BT54" s="85"/>
      <c r="BU54" s="85"/>
      <c r="BV54" s="85"/>
      <c r="BW54" s="85"/>
      <c r="BX54" s="85"/>
      <c r="BY54" s="85"/>
      <c r="BZ54" s="85"/>
      <c r="CA54" s="85"/>
      <c r="CB54" s="85"/>
      <c r="CC54" s="85">
        <v>50</v>
      </c>
      <c r="CD54" s="85"/>
      <c r="CE54" s="85"/>
      <c r="CF54" s="85"/>
      <c r="CG54" s="85"/>
      <c r="CH54" s="85"/>
      <c r="CI54" s="85"/>
      <c r="CJ54" s="85"/>
      <c r="CK54" s="85"/>
      <c r="CL54" s="85"/>
      <c r="CM54" s="85"/>
      <c r="CN54" s="85"/>
      <c r="CO54" s="85"/>
      <c r="CP54" s="85"/>
      <c r="CQ54" s="85"/>
      <c r="CR54" s="85"/>
      <c r="CS54" s="85"/>
      <c r="CT54" s="85"/>
      <c r="CU54" s="85"/>
      <c r="CV54" s="85"/>
      <c r="CW54" s="85"/>
      <c r="CX54" s="85"/>
      <c r="CY54" s="85"/>
      <c r="CZ54" s="85"/>
      <c r="DA54" s="85"/>
      <c r="DB54" s="85"/>
      <c r="DC54" s="85"/>
      <c r="DD54" s="85"/>
      <c r="DE54" s="85"/>
      <c r="DF54" s="85"/>
      <c r="DG54" s="85"/>
      <c r="DH54" s="85"/>
      <c r="DI54" s="85"/>
      <c r="DJ54" s="85"/>
      <c r="DK54" s="85"/>
      <c r="DL54" s="85"/>
      <c r="DM54" s="85"/>
      <c r="DN54" s="85"/>
      <c r="DO54" s="85"/>
      <c r="DP54" s="85"/>
      <c r="DQ54" s="85"/>
      <c r="DR54" s="85"/>
      <c r="DS54" s="85"/>
      <c r="DT54" s="85"/>
      <c r="DU54" s="85"/>
      <c r="DV54" s="85"/>
      <c r="DW54" s="85"/>
      <c r="DX54" s="85"/>
      <c r="DY54" s="85"/>
      <c r="DZ54" s="85"/>
      <c r="EA54" s="85"/>
      <c r="EB54" s="85"/>
      <c r="EC54" s="85"/>
      <c r="ED54" s="85"/>
      <c r="EE54" s="85"/>
      <c r="EF54" s="85"/>
      <c r="EG54" s="85"/>
      <c r="EH54" s="85"/>
      <c r="EI54" s="85"/>
      <c r="EJ54" s="85"/>
      <c r="EK54" s="85"/>
      <c r="EL54" s="85"/>
      <c r="EM54" s="85"/>
      <c r="EN54" s="85"/>
      <c r="EO54" s="85"/>
      <c r="EP54" s="85"/>
      <c r="EQ54" s="85"/>
      <c r="ER54" s="85"/>
      <c r="ES54" s="85"/>
      <c r="ET54" s="85"/>
      <c r="EU54" s="85"/>
      <c r="EV54" s="85"/>
      <c r="EW54" s="85"/>
      <c r="EX54" s="85"/>
      <c r="EY54" s="85"/>
      <c r="EZ54" s="85"/>
      <c r="FA54" s="85"/>
      <c r="FB54" s="85"/>
      <c r="FC54" s="85"/>
      <c r="FD54" s="85"/>
      <c r="FE54" s="85"/>
      <c r="FF54" s="85"/>
      <c r="FG54" s="85"/>
      <c r="FH54" s="85"/>
      <c r="FI54" s="85"/>
      <c r="FJ54" s="85"/>
      <c r="FK54" s="85"/>
      <c r="FL54" s="85"/>
      <c r="FM54" s="85"/>
      <c r="FN54" s="85"/>
      <c r="FO54" s="85"/>
      <c r="FP54" s="85"/>
      <c r="FQ54" s="85"/>
      <c r="FR54" s="85"/>
      <c r="FS54" s="85"/>
      <c r="FT54" s="85"/>
      <c r="FU54" s="85"/>
      <c r="FV54" s="85"/>
      <c r="FW54" s="85"/>
      <c r="FX54" s="85"/>
      <c r="FY54" s="85"/>
      <c r="FZ54" s="85"/>
      <c r="GA54" s="85"/>
      <c r="GB54" s="85"/>
      <c r="GC54" s="85"/>
      <c r="GD54" s="85"/>
      <c r="GE54" s="85"/>
      <c r="GF54" s="85"/>
      <c r="GG54" s="85"/>
      <c r="GH54" s="85"/>
      <c r="GI54" s="85"/>
      <c r="GJ54" s="85"/>
      <c r="GK54" s="85"/>
      <c r="GL54" s="85"/>
      <c r="GM54" s="85"/>
      <c r="GN54" s="85"/>
      <c r="GO54" s="85"/>
      <c r="GP54" s="85"/>
      <c r="GQ54" s="85"/>
      <c r="GR54" s="85"/>
      <c r="GS54" s="85"/>
      <c r="GT54" s="85"/>
      <c r="GU54" s="85"/>
      <c r="GV54" s="85"/>
      <c r="GW54" s="85"/>
      <c r="GX54" s="85"/>
      <c r="GY54" s="85"/>
      <c r="GZ54" s="85"/>
      <c r="HA54" s="85"/>
      <c r="HB54" s="85"/>
      <c r="HC54" s="85"/>
      <c r="HD54" s="85"/>
      <c r="HE54" s="85"/>
      <c r="HF54" s="85"/>
      <c r="HG54" s="85"/>
      <c r="HH54" s="85"/>
      <c r="HI54" s="85"/>
      <c r="HJ54" s="85"/>
      <c r="HK54" s="85"/>
      <c r="HL54" s="85"/>
      <c r="HM54" s="85"/>
      <c r="HN54" s="85"/>
      <c r="HO54" s="85"/>
      <c r="HP54" s="85"/>
      <c r="HQ54" s="85"/>
      <c r="HR54" s="85"/>
      <c r="HS54" s="85"/>
      <c r="HT54" s="85"/>
      <c r="HU54" s="85"/>
      <c r="HV54" s="85"/>
      <c r="HW54" s="85"/>
      <c r="HX54" s="85"/>
      <c r="HY54" s="85"/>
      <c r="HZ54" s="85"/>
      <c r="IA54" s="85"/>
      <c r="IB54" s="85"/>
      <c r="IC54" s="85"/>
      <c r="ID54" s="85"/>
      <c r="IE54" s="85"/>
      <c r="IF54" s="85"/>
      <c r="IG54" s="85"/>
      <c r="IH54" s="85"/>
      <c r="II54" s="85"/>
      <c r="IJ54" s="85"/>
      <c r="IK54" s="85"/>
      <c r="IL54" s="85"/>
      <c r="IM54" s="85"/>
      <c r="IN54" s="85"/>
      <c r="IO54" s="85"/>
      <c r="IP54" s="85"/>
      <c r="IQ54" s="85"/>
      <c r="IR54" s="85"/>
      <c r="IS54" s="85"/>
      <c r="IT54" s="85"/>
      <c r="IU54" s="85"/>
      <c r="IV54" s="85"/>
      <c r="IW54" s="85"/>
      <c r="IX54" s="85"/>
      <c r="IY54" s="85"/>
      <c r="IZ54" s="85"/>
      <c r="JA54" s="85"/>
      <c r="JB54" s="85"/>
      <c r="JC54" s="85"/>
      <c r="JD54" s="85"/>
      <c r="JE54" s="85"/>
      <c r="JF54" s="85"/>
      <c r="JG54" s="85"/>
      <c r="JH54" s="85"/>
      <c r="JI54" s="85"/>
      <c r="JJ54" s="85"/>
      <c r="JK54" s="85"/>
      <c r="JL54" s="85"/>
      <c r="JM54" s="85"/>
      <c r="JN54" s="85"/>
      <c r="JO54" s="85"/>
      <c r="JP54" s="85"/>
      <c r="JQ54" s="74"/>
    </row>
    <row r="55" spans="2:277" ht="18" customHeight="1">
      <c r="B55" s="84" t="s">
        <v>85</v>
      </c>
      <c r="C55" s="85"/>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85"/>
      <c r="CJ55" s="85"/>
      <c r="CK55" s="85"/>
      <c r="CL55" s="85"/>
      <c r="CM55" s="85"/>
      <c r="CN55" s="85"/>
      <c r="CO55" s="85"/>
      <c r="CP55" s="85"/>
      <c r="CQ55" s="85"/>
      <c r="CR55" s="85"/>
      <c r="CS55" s="85"/>
      <c r="CT55" s="85"/>
      <c r="CU55" s="85"/>
      <c r="CV55" s="85"/>
      <c r="CW55" s="85"/>
      <c r="CX55" s="85"/>
      <c r="CY55" s="85"/>
      <c r="CZ55" s="85"/>
      <c r="DA55" s="85"/>
      <c r="DB55" s="85"/>
      <c r="DC55" s="85"/>
      <c r="DD55" s="85"/>
      <c r="DE55" s="85"/>
      <c r="DF55" s="85"/>
      <c r="DG55" s="85"/>
      <c r="DH55" s="85"/>
      <c r="DI55" s="85"/>
      <c r="DJ55" s="85"/>
      <c r="DK55" s="85"/>
      <c r="DL55" s="85"/>
      <c r="DM55" s="85"/>
      <c r="DN55" s="85"/>
      <c r="DO55" s="85"/>
      <c r="DP55" s="85"/>
      <c r="DQ55" s="85"/>
      <c r="DR55" s="85"/>
      <c r="DS55" s="85"/>
      <c r="DT55" s="85"/>
      <c r="DU55" s="85"/>
      <c r="DV55" s="85"/>
      <c r="DW55" s="85"/>
      <c r="DX55" s="85"/>
      <c r="DY55" s="85"/>
      <c r="DZ55" s="85"/>
      <c r="EA55" s="85"/>
      <c r="EB55" s="85"/>
      <c r="EC55" s="85"/>
      <c r="ED55" s="85"/>
      <c r="EE55" s="85"/>
      <c r="EF55" s="85"/>
      <c r="EG55" s="85"/>
      <c r="EH55" s="85"/>
      <c r="EI55" s="85"/>
      <c r="EJ55" s="85"/>
      <c r="EK55" s="85"/>
      <c r="EL55" s="85"/>
      <c r="EM55" s="85"/>
      <c r="EN55" s="85"/>
      <c r="EO55" s="85"/>
      <c r="EP55" s="85"/>
      <c r="EQ55" s="85"/>
      <c r="ER55" s="85"/>
      <c r="ES55" s="85"/>
      <c r="ET55" s="85"/>
      <c r="EU55" s="85"/>
      <c r="EV55" s="85"/>
      <c r="EW55" s="85"/>
      <c r="EX55" s="85"/>
      <c r="EY55" s="85"/>
      <c r="EZ55" s="85"/>
      <c r="FA55" s="85"/>
      <c r="FB55" s="85"/>
      <c r="FC55" s="85"/>
      <c r="FD55" s="85"/>
      <c r="FE55" s="85"/>
      <c r="FF55" s="85"/>
      <c r="FG55" s="85"/>
      <c r="FH55" s="85"/>
      <c r="FI55" s="85"/>
      <c r="FJ55" s="85"/>
      <c r="FK55" s="85"/>
      <c r="FL55" s="85"/>
      <c r="FM55" s="85"/>
      <c r="FN55" s="85"/>
      <c r="FO55" s="85"/>
      <c r="FP55" s="85"/>
      <c r="FQ55" s="85"/>
      <c r="FR55" s="85"/>
      <c r="FS55" s="85"/>
      <c r="FT55" s="85"/>
      <c r="FU55" s="85"/>
      <c r="FV55" s="85"/>
      <c r="FW55" s="85"/>
      <c r="FX55" s="85"/>
      <c r="FY55" s="85"/>
      <c r="FZ55" s="85"/>
      <c r="GA55" s="85"/>
      <c r="GB55" s="85"/>
      <c r="GC55" s="85"/>
      <c r="GD55" s="85"/>
      <c r="GE55" s="85"/>
      <c r="GF55" s="85"/>
      <c r="GG55" s="85"/>
      <c r="GH55" s="85"/>
      <c r="GI55" s="85"/>
      <c r="GJ55" s="85"/>
      <c r="GK55" s="85"/>
      <c r="GL55" s="85"/>
      <c r="GM55" s="85"/>
      <c r="GN55" s="85"/>
      <c r="GO55" s="85"/>
      <c r="GP55" s="85"/>
      <c r="GQ55" s="85"/>
      <c r="GR55" s="85"/>
      <c r="GS55" s="85"/>
      <c r="GT55" s="85"/>
      <c r="GU55" s="85"/>
      <c r="GV55" s="85"/>
      <c r="GW55" s="85"/>
      <c r="GX55" s="85"/>
      <c r="GY55" s="85"/>
      <c r="GZ55" s="85"/>
      <c r="HA55" s="85"/>
      <c r="HB55" s="85"/>
      <c r="HC55" s="85"/>
      <c r="HD55" s="85"/>
      <c r="HE55" s="85"/>
      <c r="HF55" s="85"/>
      <c r="HG55" s="85"/>
      <c r="HH55" s="85"/>
      <c r="HI55" s="85"/>
      <c r="HJ55" s="85"/>
      <c r="HK55" s="85"/>
      <c r="HL55" s="85"/>
      <c r="HM55" s="85"/>
      <c r="HN55" s="85"/>
      <c r="HO55" s="85"/>
      <c r="HP55" s="85"/>
      <c r="HQ55" s="85"/>
      <c r="HR55" s="85"/>
      <c r="HS55" s="85"/>
      <c r="HT55" s="85"/>
      <c r="HU55" s="85"/>
      <c r="HV55" s="85"/>
      <c r="HW55" s="85"/>
      <c r="HX55" s="85"/>
      <c r="HY55" s="85"/>
      <c r="HZ55" s="85"/>
      <c r="IA55" s="85"/>
      <c r="IB55" s="85"/>
      <c r="IC55" s="85"/>
      <c r="ID55" s="85"/>
      <c r="IE55" s="85"/>
      <c r="IF55" s="85"/>
      <c r="IG55" s="85"/>
      <c r="IH55" s="85"/>
      <c r="II55" s="85"/>
      <c r="IJ55" s="85"/>
      <c r="IK55" s="85"/>
      <c r="IL55" s="85"/>
      <c r="IM55" s="85"/>
      <c r="IN55" s="85"/>
      <c r="IO55" s="85"/>
      <c r="IP55" s="85"/>
      <c r="IQ55" s="85"/>
      <c r="IR55" s="85"/>
      <c r="IS55" s="85"/>
      <c r="IT55" s="85"/>
      <c r="IU55" s="85"/>
      <c r="IV55" s="85"/>
      <c r="IW55" s="85"/>
      <c r="IX55" s="85"/>
      <c r="IY55" s="85"/>
      <c r="IZ55" s="85"/>
      <c r="JA55" s="85"/>
      <c r="JB55" s="85"/>
      <c r="JC55" s="85"/>
      <c r="JD55" s="85"/>
      <c r="JE55" s="85"/>
      <c r="JF55" s="85"/>
      <c r="JG55" s="85"/>
      <c r="JH55" s="85"/>
      <c r="JI55" s="85"/>
      <c r="JJ55" s="85"/>
      <c r="JK55" s="85"/>
      <c r="JL55" s="85"/>
      <c r="JM55" s="85"/>
      <c r="JN55" s="85"/>
      <c r="JO55" s="85"/>
      <c r="JP55" s="85"/>
      <c r="JQ55" s="74"/>
    </row>
    <row r="56" spans="2:277" ht="18" customHeight="1">
      <c r="B56" s="84" t="s">
        <v>86</v>
      </c>
      <c r="C56" s="85"/>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5"/>
      <c r="BY56" s="85"/>
      <c r="BZ56" s="85"/>
      <c r="CA56" s="85"/>
      <c r="CB56" s="85"/>
      <c r="CC56" s="85"/>
      <c r="CD56" s="85"/>
      <c r="CE56" s="85"/>
      <c r="CF56" s="85"/>
      <c r="CG56" s="85"/>
      <c r="CH56" s="85"/>
      <c r="CI56" s="85"/>
      <c r="CJ56" s="85"/>
      <c r="CK56" s="85"/>
      <c r="CL56" s="85"/>
      <c r="CM56" s="85"/>
      <c r="CN56" s="85"/>
      <c r="CO56" s="85"/>
      <c r="CP56" s="85"/>
      <c r="CQ56" s="85"/>
      <c r="CR56" s="85"/>
      <c r="CS56" s="85"/>
      <c r="CT56" s="85"/>
      <c r="CU56" s="85"/>
      <c r="CV56" s="85"/>
      <c r="CW56" s="85"/>
      <c r="CX56" s="85"/>
      <c r="CY56" s="85"/>
      <c r="CZ56" s="85"/>
      <c r="DA56" s="85"/>
      <c r="DB56" s="85"/>
      <c r="DC56" s="85"/>
      <c r="DD56" s="85"/>
      <c r="DE56" s="85"/>
      <c r="DF56" s="85"/>
      <c r="DG56" s="85"/>
      <c r="DH56" s="85"/>
      <c r="DI56" s="85"/>
      <c r="DJ56" s="85"/>
      <c r="DK56" s="85"/>
      <c r="DL56" s="85"/>
      <c r="DM56" s="85"/>
      <c r="DN56" s="85"/>
      <c r="DO56" s="85"/>
      <c r="DP56" s="85"/>
      <c r="DQ56" s="85"/>
      <c r="DR56" s="85"/>
      <c r="DS56" s="85"/>
      <c r="DT56" s="85"/>
      <c r="DU56" s="85"/>
      <c r="DV56" s="85"/>
      <c r="DW56" s="85"/>
      <c r="DX56" s="85"/>
      <c r="DY56" s="85"/>
      <c r="DZ56" s="85"/>
      <c r="EA56" s="85"/>
      <c r="EB56" s="85"/>
      <c r="EC56" s="85"/>
      <c r="ED56" s="85"/>
      <c r="EE56" s="85"/>
      <c r="EF56" s="85"/>
      <c r="EG56" s="85"/>
      <c r="EH56" s="85"/>
      <c r="EI56" s="85"/>
      <c r="EJ56" s="85"/>
      <c r="EK56" s="85"/>
      <c r="EL56" s="85"/>
      <c r="EM56" s="85"/>
      <c r="EN56" s="85"/>
      <c r="EO56" s="85"/>
      <c r="EP56" s="85"/>
      <c r="EQ56" s="85"/>
      <c r="ER56" s="85"/>
      <c r="ES56" s="85"/>
      <c r="ET56" s="85"/>
      <c r="EU56" s="85"/>
      <c r="EV56" s="85"/>
      <c r="EW56" s="85"/>
      <c r="EX56" s="85"/>
      <c r="EY56" s="85"/>
      <c r="EZ56" s="85"/>
      <c r="FA56" s="85"/>
      <c r="FB56" s="85"/>
      <c r="FC56" s="85"/>
      <c r="FD56" s="85"/>
      <c r="FE56" s="85"/>
      <c r="FF56" s="85"/>
      <c r="FG56" s="85"/>
      <c r="FH56" s="85"/>
      <c r="FI56" s="85"/>
      <c r="FJ56" s="85"/>
      <c r="FK56" s="85"/>
      <c r="FL56" s="85"/>
      <c r="FM56" s="85"/>
      <c r="FN56" s="85"/>
      <c r="FO56" s="85"/>
      <c r="FP56" s="85"/>
      <c r="FQ56" s="85"/>
      <c r="FR56" s="85"/>
      <c r="FS56" s="85"/>
      <c r="FT56" s="85"/>
      <c r="FU56" s="85"/>
      <c r="FV56" s="85"/>
      <c r="FW56" s="85"/>
      <c r="FX56" s="85"/>
      <c r="FY56" s="85"/>
      <c r="FZ56" s="85"/>
      <c r="GA56" s="85"/>
      <c r="GB56" s="85"/>
      <c r="GC56" s="85"/>
      <c r="GD56" s="85"/>
      <c r="GE56" s="85"/>
      <c r="GF56" s="85"/>
      <c r="GG56" s="85"/>
      <c r="GH56" s="85"/>
      <c r="GI56" s="85"/>
      <c r="GJ56" s="85"/>
      <c r="GK56" s="85"/>
      <c r="GL56" s="85"/>
      <c r="GM56" s="85"/>
      <c r="GN56" s="85"/>
      <c r="GO56" s="85"/>
      <c r="GP56" s="85"/>
      <c r="GQ56" s="85"/>
      <c r="GR56" s="85"/>
      <c r="GS56" s="85"/>
      <c r="GT56" s="85"/>
      <c r="GU56" s="85"/>
      <c r="GV56" s="85"/>
      <c r="GW56" s="85"/>
      <c r="GX56" s="85"/>
      <c r="GY56" s="85"/>
      <c r="GZ56" s="85"/>
      <c r="HA56" s="85"/>
      <c r="HB56" s="85"/>
      <c r="HC56" s="85"/>
      <c r="HD56" s="85"/>
      <c r="HE56" s="85"/>
      <c r="HF56" s="85"/>
      <c r="HG56" s="85"/>
      <c r="HH56" s="85"/>
      <c r="HI56" s="85"/>
      <c r="HJ56" s="85"/>
      <c r="HK56" s="85"/>
      <c r="HL56" s="85"/>
      <c r="HM56" s="85"/>
      <c r="HN56" s="85"/>
      <c r="HO56" s="85"/>
      <c r="HP56" s="85"/>
      <c r="HQ56" s="85"/>
      <c r="HR56" s="85"/>
      <c r="HS56" s="85"/>
      <c r="HT56" s="85"/>
      <c r="HU56" s="85"/>
      <c r="HV56" s="85"/>
      <c r="HW56" s="85"/>
      <c r="HX56" s="85"/>
      <c r="HY56" s="85"/>
      <c r="HZ56" s="85"/>
      <c r="IA56" s="85"/>
      <c r="IB56" s="85"/>
      <c r="IC56" s="85"/>
      <c r="ID56" s="85"/>
      <c r="IE56" s="85"/>
      <c r="IF56" s="85"/>
      <c r="IG56" s="85"/>
      <c r="IH56" s="85"/>
      <c r="II56" s="85"/>
      <c r="IJ56" s="85"/>
      <c r="IK56" s="85"/>
      <c r="IL56" s="85"/>
      <c r="IM56" s="85"/>
      <c r="IN56" s="85"/>
      <c r="IO56" s="85"/>
      <c r="IP56" s="85"/>
      <c r="IQ56" s="85"/>
      <c r="IR56" s="85"/>
      <c r="IS56" s="85"/>
      <c r="IT56" s="85"/>
      <c r="IU56" s="85"/>
      <c r="IV56" s="85"/>
      <c r="IW56" s="85"/>
      <c r="IX56" s="85"/>
      <c r="IY56" s="85"/>
      <c r="IZ56" s="85"/>
      <c r="JA56" s="85"/>
      <c r="JB56" s="85"/>
      <c r="JC56" s="85"/>
      <c r="JD56" s="85"/>
      <c r="JE56" s="85"/>
      <c r="JF56" s="85"/>
      <c r="JG56" s="85"/>
      <c r="JH56" s="85"/>
      <c r="JI56" s="85"/>
      <c r="JJ56" s="85"/>
      <c r="JK56" s="85"/>
      <c r="JL56" s="85"/>
      <c r="JM56" s="85"/>
      <c r="JN56" s="85"/>
      <c r="JO56" s="85"/>
      <c r="JP56" s="85"/>
      <c r="JQ56" s="74"/>
    </row>
    <row r="57" spans="2:277" ht="7.5" customHeight="1">
      <c r="B57" s="111"/>
      <c r="C57" s="86"/>
      <c r="D57" s="86"/>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c r="CT57" s="86"/>
      <c r="CU57" s="86"/>
      <c r="CV57" s="86"/>
      <c r="CW57" s="86"/>
      <c r="CX57" s="86"/>
      <c r="CY57" s="86"/>
      <c r="CZ57" s="86"/>
      <c r="DA57" s="86"/>
      <c r="DB57" s="86"/>
      <c r="DC57" s="86"/>
      <c r="DD57" s="86"/>
      <c r="DE57" s="86"/>
      <c r="DF57" s="86"/>
      <c r="DG57" s="86"/>
      <c r="DH57" s="86"/>
      <c r="DI57" s="86"/>
      <c r="DJ57" s="86"/>
      <c r="DK57" s="86"/>
      <c r="DL57" s="86"/>
      <c r="DM57" s="86"/>
      <c r="DN57" s="86"/>
      <c r="DO57" s="86"/>
      <c r="DP57" s="86"/>
      <c r="DQ57" s="86"/>
      <c r="DR57" s="86"/>
      <c r="DS57" s="86"/>
      <c r="DT57" s="86"/>
      <c r="DU57" s="86"/>
      <c r="DV57" s="86"/>
      <c r="DW57" s="86"/>
      <c r="DX57" s="86"/>
      <c r="DY57" s="86"/>
      <c r="DZ57" s="86"/>
      <c r="EA57" s="86"/>
      <c r="EB57" s="86"/>
      <c r="EC57" s="86"/>
      <c r="ED57" s="86"/>
      <c r="EE57" s="86"/>
      <c r="EF57" s="86"/>
      <c r="EG57" s="86"/>
      <c r="EH57" s="86"/>
      <c r="EI57" s="86"/>
      <c r="EJ57" s="86"/>
      <c r="EK57" s="86"/>
      <c r="EL57" s="86"/>
      <c r="EM57" s="86"/>
      <c r="EN57" s="86"/>
      <c r="EO57" s="86"/>
      <c r="EP57" s="86"/>
      <c r="EQ57" s="86"/>
      <c r="ER57" s="86"/>
      <c r="ES57" s="86"/>
      <c r="ET57" s="86"/>
      <c r="EU57" s="86"/>
      <c r="EV57" s="86"/>
      <c r="EW57" s="86"/>
      <c r="EX57" s="86"/>
      <c r="EY57" s="86"/>
      <c r="EZ57" s="86"/>
      <c r="FA57" s="86"/>
      <c r="FB57" s="86"/>
      <c r="FC57" s="86"/>
      <c r="FD57" s="86"/>
      <c r="FE57" s="86"/>
      <c r="FF57" s="86"/>
      <c r="FG57" s="86"/>
      <c r="FH57" s="86"/>
      <c r="FI57" s="86"/>
      <c r="FJ57" s="86"/>
      <c r="FK57" s="86"/>
      <c r="FL57" s="86"/>
      <c r="FM57" s="86"/>
      <c r="FN57" s="86"/>
      <c r="FO57" s="86"/>
      <c r="FP57" s="86"/>
      <c r="FQ57" s="86"/>
      <c r="FR57" s="86"/>
      <c r="FS57" s="86"/>
      <c r="FT57" s="86"/>
      <c r="FU57" s="86"/>
      <c r="FV57" s="86"/>
      <c r="FW57" s="86"/>
      <c r="FX57" s="86"/>
      <c r="FY57" s="86"/>
      <c r="FZ57" s="86"/>
      <c r="GA57" s="86"/>
      <c r="GB57" s="86"/>
      <c r="GC57" s="86"/>
      <c r="GD57" s="86"/>
      <c r="GE57" s="86"/>
      <c r="GF57" s="86"/>
      <c r="GG57" s="86"/>
      <c r="GH57" s="86"/>
      <c r="GI57" s="86"/>
      <c r="GJ57" s="86"/>
      <c r="GK57" s="86"/>
      <c r="GL57" s="86"/>
      <c r="GM57" s="86"/>
      <c r="GN57" s="86"/>
      <c r="GO57" s="86"/>
      <c r="GP57" s="86"/>
      <c r="GQ57" s="86"/>
      <c r="GR57" s="86"/>
      <c r="GS57" s="86"/>
      <c r="GT57" s="86"/>
      <c r="GU57" s="86"/>
      <c r="GV57" s="86"/>
      <c r="GW57" s="86"/>
      <c r="GX57" s="86"/>
      <c r="GY57" s="86"/>
      <c r="GZ57" s="86"/>
      <c r="HA57" s="86"/>
      <c r="HB57" s="86"/>
      <c r="HC57" s="86"/>
      <c r="HD57" s="86"/>
      <c r="HE57" s="86"/>
      <c r="HF57" s="86"/>
      <c r="HG57" s="86"/>
      <c r="HH57" s="86"/>
      <c r="HI57" s="86"/>
      <c r="HJ57" s="86"/>
      <c r="HK57" s="86"/>
      <c r="HL57" s="86"/>
      <c r="HM57" s="86"/>
      <c r="HN57" s="86"/>
      <c r="HO57" s="86"/>
      <c r="HP57" s="86"/>
      <c r="HQ57" s="86"/>
      <c r="HR57" s="86"/>
      <c r="HS57" s="86"/>
      <c r="HT57" s="86"/>
      <c r="HU57" s="86"/>
      <c r="HV57" s="86"/>
      <c r="HW57" s="86"/>
      <c r="HX57" s="86"/>
      <c r="HY57" s="86"/>
      <c r="HZ57" s="86"/>
      <c r="IA57" s="86"/>
      <c r="IB57" s="86"/>
      <c r="IC57" s="86"/>
      <c r="ID57" s="86"/>
      <c r="IE57" s="86"/>
      <c r="IF57" s="86"/>
      <c r="IG57" s="86"/>
      <c r="IH57" s="86"/>
      <c r="II57" s="86"/>
      <c r="IJ57" s="86"/>
      <c r="IK57" s="86"/>
      <c r="IL57" s="86"/>
      <c r="IM57" s="86"/>
      <c r="IN57" s="86"/>
      <c r="IO57" s="86"/>
      <c r="IP57" s="86"/>
      <c r="IQ57" s="86"/>
      <c r="IR57" s="86"/>
      <c r="IS57" s="86"/>
      <c r="IT57" s="86"/>
      <c r="IU57" s="86"/>
      <c r="IV57" s="86"/>
      <c r="IW57" s="86"/>
      <c r="IX57" s="86"/>
      <c r="IY57" s="86"/>
      <c r="IZ57" s="86"/>
      <c r="JA57" s="86"/>
      <c r="JB57" s="86"/>
      <c r="JC57" s="86"/>
      <c r="JD57" s="86"/>
      <c r="JE57" s="86"/>
      <c r="JF57" s="86"/>
      <c r="JG57" s="86"/>
      <c r="JH57" s="86"/>
      <c r="JI57" s="86"/>
      <c r="JJ57" s="86"/>
      <c r="JK57" s="86"/>
      <c r="JL57" s="86"/>
      <c r="JM57" s="86"/>
      <c r="JN57" s="86"/>
      <c r="JO57" s="86"/>
      <c r="JP57" s="86"/>
      <c r="JQ57" s="75"/>
    </row>
    <row r="58" spans="2:277" ht="22.5" customHeight="1">
      <c r="B58" s="110" t="s">
        <v>87</v>
      </c>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76"/>
      <c r="CA58" s="76"/>
      <c r="CB58" s="76"/>
      <c r="CC58" s="76"/>
      <c r="CD58" s="76"/>
      <c r="CE58" s="76"/>
      <c r="CF58" s="76"/>
      <c r="CG58" s="76"/>
      <c r="CH58" s="76"/>
      <c r="CI58" s="76"/>
      <c r="CJ58" s="76"/>
      <c r="CK58" s="76"/>
      <c r="CL58" s="76"/>
      <c r="CM58" s="76"/>
      <c r="CN58" s="76"/>
      <c r="CO58" s="76"/>
      <c r="CP58" s="76"/>
      <c r="CQ58" s="76"/>
      <c r="CR58" s="76"/>
      <c r="CS58" s="76"/>
      <c r="CT58" s="76"/>
      <c r="CU58" s="76"/>
      <c r="CV58" s="76"/>
      <c r="CW58" s="76"/>
      <c r="CX58" s="76"/>
      <c r="CY58" s="76"/>
      <c r="CZ58" s="76"/>
      <c r="DA58" s="76"/>
      <c r="DB58" s="76"/>
      <c r="DC58" s="76"/>
      <c r="DD58" s="76"/>
      <c r="DE58" s="76"/>
      <c r="DF58" s="76"/>
      <c r="DG58" s="76"/>
      <c r="DH58" s="76"/>
      <c r="DI58" s="76"/>
      <c r="DJ58" s="76"/>
      <c r="DK58" s="76"/>
      <c r="DL58" s="76"/>
      <c r="DM58" s="76"/>
      <c r="DN58" s="76"/>
      <c r="DO58" s="76"/>
      <c r="DP58" s="76"/>
      <c r="DQ58" s="76"/>
      <c r="DR58" s="76"/>
      <c r="DS58" s="76"/>
      <c r="DT58" s="76"/>
      <c r="DU58" s="76"/>
      <c r="DV58" s="76"/>
      <c r="DW58" s="76"/>
      <c r="DX58" s="76"/>
      <c r="DY58" s="76"/>
      <c r="DZ58" s="76"/>
      <c r="EA58" s="76"/>
      <c r="EB58" s="76"/>
      <c r="EC58" s="76"/>
      <c r="ED58" s="76"/>
      <c r="EE58" s="76"/>
      <c r="EF58" s="76"/>
      <c r="EG58" s="76"/>
      <c r="EH58" s="76"/>
      <c r="EI58" s="76"/>
      <c r="EJ58" s="76"/>
      <c r="EK58" s="76"/>
      <c r="EL58" s="76"/>
      <c r="EM58" s="76"/>
      <c r="EN58" s="76"/>
      <c r="EO58" s="76"/>
      <c r="EP58" s="76"/>
      <c r="EQ58" s="76"/>
      <c r="ER58" s="76"/>
      <c r="ES58" s="76"/>
      <c r="ET58" s="76"/>
      <c r="EU58" s="76"/>
      <c r="EV58" s="76"/>
      <c r="EW58" s="76"/>
      <c r="EX58" s="76"/>
      <c r="EY58" s="76"/>
      <c r="EZ58" s="76"/>
      <c r="FA58" s="76"/>
      <c r="FB58" s="76"/>
      <c r="FC58" s="76"/>
      <c r="FD58" s="76"/>
      <c r="FE58" s="76"/>
      <c r="FF58" s="76"/>
      <c r="FG58" s="76"/>
      <c r="FH58" s="76"/>
      <c r="FI58" s="76"/>
      <c r="FJ58" s="76"/>
      <c r="FK58" s="76"/>
      <c r="FL58" s="76"/>
      <c r="FM58" s="76"/>
      <c r="FN58" s="76"/>
      <c r="FO58" s="76"/>
      <c r="FP58" s="76"/>
      <c r="FQ58" s="76"/>
      <c r="FR58" s="76"/>
      <c r="FS58" s="76"/>
      <c r="FT58" s="76"/>
      <c r="FU58" s="76"/>
      <c r="FV58" s="76"/>
      <c r="FW58" s="76"/>
      <c r="FX58" s="76"/>
      <c r="FY58" s="76"/>
      <c r="FZ58" s="76"/>
      <c r="GA58" s="76"/>
      <c r="GB58" s="76"/>
      <c r="GC58" s="76"/>
      <c r="GD58" s="76"/>
      <c r="GE58" s="76"/>
      <c r="GF58" s="76"/>
      <c r="GG58" s="76"/>
      <c r="GH58" s="76"/>
      <c r="GI58" s="76"/>
      <c r="GJ58" s="76"/>
      <c r="GK58" s="76"/>
      <c r="GL58" s="76"/>
      <c r="GM58" s="76"/>
      <c r="GN58" s="76"/>
      <c r="GO58" s="76"/>
      <c r="GP58" s="76"/>
      <c r="GQ58" s="76"/>
      <c r="GR58" s="76"/>
      <c r="GS58" s="76"/>
      <c r="GT58" s="76"/>
      <c r="GU58" s="76"/>
      <c r="GV58" s="76"/>
      <c r="GW58" s="76"/>
      <c r="GX58" s="76"/>
      <c r="GY58" s="76"/>
      <c r="GZ58" s="76"/>
      <c r="HA58" s="76"/>
      <c r="HB58" s="76"/>
      <c r="HC58" s="76"/>
      <c r="HD58" s="76"/>
      <c r="HE58" s="76"/>
      <c r="HF58" s="76"/>
      <c r="HG58" s="76"/>
      <c r="HH58" s="76"/>
      <c r="HI58" s="76"/>
      <c r="HJ58" s="76"/>
      <c r="HK58" s="76"/>
      <c r="HL58" s="76"/>
      <c r="HM58" s="76"/>
      <c r="HN58" s="76"/>
      <c r="HO58" s="76"/>
      <c r="HP58" s="76"/>
      <c r="HQ58" s="76"/>
      <c r="HR58" s="76"/>
      <c r="HS58" s="76"/>
      <c r="HT58" s="76"/>
      <c r="HU58" s="76"/>
      <c r="HV58" s="76"/>
      <c r="HW58" s="76"/>
      <c r="HX58" s="76"/>
      <c r="HY58" s="76"/>
      <c r="HZ58" s="76"/>
      <c r="IA58" s="76"/>
      <c r="IB58" s="76"/>
      <c r="IC58" s="76"/>
      <c r="ID58" s="76"/>
      <c r="IE58" s="76"/>
      <c r="IF58" s="76"/>
      <c r="IG58" s="76"/>
      <c r="IH58" s="76"/>
      <c r="II58" s="76"/>
      <c r="IJ58" s="76"/>
      <c r="IK58" s="76"/>
      <c r="IL58" s="76"/>
      <c r="IM58" s="76"/>
      <c r="IN58" s="76"/>
      <c r="IO58" s="76"/>
      <c r="IP58" s="76"/>
      <c r="IQ58" s="76"/>
      <c r="IR58" s="76"/>
      <c r="IS58" s="76"/>
      <c r="IT58" s="76"/>
      <c r="IU58" s="76"/>
      <c r="IV58" s="76"/>
      <c r="IW58" s="76"/>
      <c r="IX58" s="76"/>
      <c r="IY58" s="76"/>
      <c r="IZ58" s="76"/>
      <c r="JA58" s="76"/>
      <c r="JB58" s="76"/>
      <c r="JC58" s="76"/>
      <c r="JD58" s="76"/>
      <c r="JE58" s="76"/>
      <c r="JF58" s="76"/>
      <c r="JG58" s="76"/>
      <c r="JH58" s="76"/>
      <c r="JI58" s="76"/>
      <c r="JJ58" s="76"/>
      <c r="JK58" s="76"/>
      <c r="JL58" s="76"/>
      <c r="JM58" s="76"/>
      <c r="JN58" s="76"/>
      <c r="JO58" s="76"/>
      <c r="JP58" s="76"/>
      <c r="JQ58" s="77" t="s">
        <v>54</v>
      </c>
    </row>
    <row r="59" spans="2:277" ht="18" customHeight="1">
      <c r="B59" s="84" t="s">
        <v>88</v>
      </c>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v>26.7</v>
      </c>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85"/>
      <c r="CJ59" s="85"/>
      <c r="CK59" s="85"/>
      <c r="CL59" s="85"/>
      <c r="CM59" s="85"/>
      <c r="CN59" s="85"/>
      <c r="CO59" s="85"/>
      <c r="CP59" s="85"/>
      <c r="CQ59" s="85"/>
      <c r="CR59" s="85"/>
      <c r="CS59" s="85"/>
      <c r="CT59" s="85"/>
      <c r="CU59" s="85"/>
      <c r="CV59" s="85"/>
      <c r="CW59" s="85"/>
      <c r="CX59" s="85"/>
      <c r="CY59" s="85"/>
      <c r="CZ59" s="85"/>
      <c r="DA59" s="85"/>
      <c r="DB59" s="85"/>
      <c r="DC59" s="85"/>
      <c r="DD59" s="85"/>
      <c r="DE59" s="85"/>
      <c r="DF59" s="85"/>
      <c r="DG59" s="85"/>
      <c r="DH59" s="85"/>
      <c r="DI59" s="85"/>
      <c r="DJ59" s="85"/>
      <c r="DK59" s="85"/>
      <c r="DL59" s="85"/>
      <c r="DM59" s="85"/>
      <c r="DN59" s="85"/>
      <c r="DO59" s="85"/>
      <c r="DP59" s="85"/>
      <c r="DQ59" s="85"/>
      <c r="DR59" s="85"/>
      <c r="DS59" s="85"/>
      <c r="DT59" s="85"/>
      <c r="DU59" s="85"/>
      <c r="DV59" s="85"/>
      <c r="DW59" s="85"/>
      <c r="DX59" s="85"/>
      <c r="DY59" s="85"/>
      <c r="DZ59" s="85"/>
      <c r="EA59" s="85"/>
      <c r="EB59" s="85"/>
      <c r="EC59" s="85"/>
      <c r="ED59" s="85"/>
      <c r="EE59" s="85"/>
      <c r="EF59" s="85"/>
      <c r="EG59" s="85"/>
      <c r="EH59" s="85"/>
      <c r="EI59" s="85"/>
      <c r="EJ59" s="85"/>
      <c r="EK59" s="85"/>
      <c r="EL59" s="85"/>
      <c r="EM59" s="85"/>
      <c r="EN59" s="85"/>
      <c r="EO59" s="85"/>
      <c r="EP59" s="85"/>
      <c r="EQ59" s="85"/>
      <c r="ER59" s="85"/>
      <c r="ES59" s="85"/>
      <c r="ET59" s="85"/>
      <c r="EU59" s="85"/>
      <c r="EV59" s="85"/>
      <c r="EW59" s="85"/>
      <c r="EX59" s="85"/>
      <c r="EY59" s="85"/>
      <c r="EZ59" s="85"/>
      <c r="FA59" s="85"/>
      <c r="FB59" s="85"/>
      <c r="FC59" s="85"/>
      <c r="FD59" s="85"/>
      <c r="FE59" s="85"/>
      <c r="FF59" s="85"/>
      <c r="FG59" s="85"/>
      <c r="FH59" s="85"/>
      <c r="FI59" s="85"/>
      <c r="FJ59" s="85"/>
      <c r="FK59" s="85"/>
      <c r="FL59" s="85"/>
      <c r="FM59" s="85"/>
      <c r="FN59" s="85"/>
      <c r="FO59" s="85"/>
      <c r="FP59" s="85"/>
      <c r="FQ59" s="85"/>
      <c r="FR59" s="85"/>
      <c r="FS59" s="85"/>
      <c r="FT59" s="85"/>
      <c r="FU59" s="85"/>
      <c r="FV59" s="85"/>
      <c r="FW59" s="85"/>
      <c r="FX59" s="85"/>
      <c r="FY59" s="85"/>
      <c r="FZ59" s="85"/>
      <c r="GA59" s="85"/>
      <c r="GB59" s="85"/>
      <c r="GC59" s="85"/>
      <c r="GD59" s="85"/>
      <c r="GE59" s="85"/>
      <c r="GF59" s="85"/>
      <c r="GG59" s="85"/>
      <c r="GH59" s="85"/>
      <c r="GI59" s="85"/>
      <c r="GJ59" s="85"/>
      <c r="GK59" s="85"/>
      <c r="GL59" s="85"/>
      <c r="GM59" s="85"/>
      <c r="GN59" s="85"/>
      <c r="GO59" s="85"/>
      <c r="GP59" s="85"/>
      <c r="GQ59" s="85"/>
      <c r="GR59" s="85"/>
      <c r="GS59" s="85"/>
      <c r="GT59" s="85"/>
      <c r="GU59" s="85"/>
      <c r="GV59" s="85"/>
      <c r="GW59" s="85"/>
      <c r="GX59" s="85"/>
      <c r="GY59" s="85"/>
      <c r="GZ59" s="85"/>
      <c r="HA59" s="85"/>
      <c r="HB59" s="85"/>
      <c r="HC59" s="85"/>
      <c r="HD59" s="85"/>
      <c r="HE59" s="85"/>
      <c r="HF59" s="85"/>
      <c r="HG59" s="85"/>
      <c r="HH59" s="85"/>
      <c r="HI59" s="85"/>
      <c r="HJ59" s="85"/>
      <c r="HK59" s="85"/>
      <c r="HL59" s="85"/>
      <c r="HM59" s="85"/>
      <c r="HN59" s="85"/>
      <c r="HO59" s="85"/>
      <c r="HP59" s="85"/>
      <c r="HQ59" s="85"/>
      <c r="HR59" s="85"/>
      <c r="HS59" s="85"/>
      <c r="HT59" s="85"/>
      <c r="HU59" s="85"/>
      <c r="HV59" s="85"/>
      <c r="HW59" s="85"/>
      <c r="HX59" s="85"/>
      <c r="HY59" s="85"/>
      <c r="HZ59" s="85"/>
      <c r="IA59" s="85"/>
      <c r="IB59" s="85"/>
      <c r="IC59" s="85"/>
      <c r="ID59" s="85"/>
      <c r="IE59" s="85"/>
      <c r="IF59" s="85"/>
      <c r="IG59" s="85"/>
      <c r="IH59" s="85"/>
      <c r="II59" s="85"/>
      <c r="IJ59" s="85"/>
      <c r="IK59" s="85"/>
      <c r="IL59" s="85"/>
      <c r="IM59" s="85"/>
      <c r="IN59" s="85"/>
      <c r="IO59" s="85"/>
      <c r="IP59" s="85"/>
      <c r="IQ59" s="85"/>
      <c r="IR59" s="85"/>
      <c r="IS59" s="85"/>
      <c r="IT59" s="85"/>
      <c r="IU59" s="85"/>
      <c r="IV59" s="85"/>
      <c r="IW59" s="85"/>
      <c r="IX59" s="85"/>
      <c r="IY59" s="85"/>
      <c r="IZ59" s="85"/>
      <c r="JA59" s="85"/>
      <c r="JB59" s="85"/>
      <c r="JC59" s="85"/>
      <c r="JD59" s="85"/>
      <c r="JE59" s="85"/>
      <c r="JF59" s="85"/>
      <c r="JG59" s="85"/>
      <c r="JH59" s="85"/>
      <c r="JI59" s="85"/>
      <c r="JJ59" s="85"/>
      <c r="JK59" s="85"/>
      <c r="JL59" s="85"/>
      <c r="JM59" s="85"/>
      <c r="JN59" s="85"/>
      <c r="JO59" s="85"/>
      <c r="JP59" s="85"/>
      <c r="JQ59" s="74"/>
    </row>
    <row r="60" spans="2:277" ht="18" customHeight="1">
      <c r="B60" s="84" t="s">
        <v>89</v>
      </c>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5"/>
      <c r="BY60" s="85"/>
      <c r="BZ60" s="85"/>
      <c r="CA60" s="85"/>
      <c r="CB60" s="85"/>
      <c r="CC60" s="85"/>
      <c r="CD60" s="85"/>
      <c r="CE60" s="85"/>
      <c r="CF60" s="85"/>
      <c r="CG60" s="85"/>
      <c r="CH60" s="85"/>
      <c r="CI60" s="85"/>
      <c r="CJ60" s="85"/>
      <c r="CK60" s="85"/>
      <c r="CL60" s="85"/>
      <c r="CM60" s="85"/>
      <c r="CN60" s="85"/>
      <c r="CO60" s="85"/>
      <c r="CP60" s="85"/>
      <c r="CQ60" s="85"/>
      <c r="CR60" s="85"/>
      <c r="CS60" s="85"/>
      <c r="CT60" s="85"/>
      <c r="CU60" s="85"/>
      <c r="CV60" s="85"/>
      <c r="CW60" s="85"/>
      <c r="CX60" s="85"/>
      <c r="CY60" s="85"/>
      <c r="CZ60" s="85"/>
      <c r="DA60" s="85"/>
      <c r="DB60" s="85"/>
      <c r="DC60" s="85"/>
      <c r="DD60" s="85"/>
      <c r="DE60" s="85"/>
      <c r="DF60" s="85"/>
      <c r="DG60" s="85"/>
      <c r="DH60" s="85"/>
      <c r="DI60" s="85"/>
      <c r="DJ60" s="85"/>
      <c r="DK60" s="85"/>
      <c r="DL60" s="85"/>
      <c r="DM60" s="85"/>
      <c r="DN60" s="85"/>
      <c r="DO60" s="85"/>
      <c r="DP60" s="85"/>
      <c r="DQ60" s="85"/>
      <c r="DR60" s="85"/>
      <c r="DS60" s="85"/>
      <c r="DT60" s="85"/>
      <c r="DU60" s="85"/>
      <c r="DV60" s="85"/>
      <c r="DW60" s="85"/>
      <c r="DX60" s="85"/>
      <c r="DY60" s="85"/>
      <c r="DZ60" s="85"/>
      <c r="EA60" s="85"/>
      <c r="EB60" s="85"/>
      <c r="EC60" s="85"/>
      <c r="ED60" s="85"/>
      <c r="EE60" s="85"/>
      <c r="EF60" s="85"/>
      <c r="EG60" s="85"/>
      <c r="EH60" s="85"/>
      <c r="EI60" s="85"/>
      <c r="EJ60" s="85"/>
      <c r="EK60" s="85"/>
      <c r="EL60" s="85"/>
      <c r="EM60" s="85"/>
      <c r="EN60" s="85"/>
      <c r="EO60" s="85"/>
      <c r="EP60" s="85"/>
      <c r="EQ60" s="85"/>
      <c r="ER60" s="85"/>
      <c r="ES60" s="85"/>
      <c r="ET60" s="85"/>
      <c r="EU60" s="85"/>
      <c r="EV60" s="85"/>
      <c r="EW60" s="85"/>
      <c r="EX60" s="85"/>
      <c r="EY60" s="85"/>
      <c r="EZ60" s="85"/>
      <c r="FA60" s="85"/>
      <c r="FB60" s="85"/>
      <c r="FC60" s="85"/>
      <c r="FD60" s="85"/>
      <c r="FE60" s="85"/>
      <c r="FF60" s="85"/>
      <c r="FG60" s="85"/>
      <c r="FH60" s="85"/>
      <c r="FI60" s="85"/>
      <c r="FJ60" s="85"/>
      <c r="FK60" s="85"/>
      <c r="FL60" s="85"/>
      <c r="FM60" s="85"/>
      <c r="FN60" s="85"/>
      <c r="FO60" s="85"/>
      <c r="FP60" s="85"/>
      <c r="FQ60" s="85"/>
      <c r="FR60" s="85"/>
      <c r="FS60" s="85"/>
      <c r="FT60" s="85"/>
      <c r="FU60" s="85"/>
      <c r="FV60" s="85"/>
      <c r="FW60" s="85"/>
      <c r="FX60" s="85"/>
      <c r="FY60" s="85"/>
      <c r="FZ60" s="85"/>
      <c r="GA60" s="85"/>
      <c r="GB60" s="85"/>
      <c r="GC60" s="85"/>
      <c r="GD60" s="85"/>
      <c r="GE60" s="85"/>
      <c r="GF60" s="85"/>
      <c r="GG60" s="85"/>
      <c r="GH60" s="85"/>
      <c r="GI60" s="85"/>
      <c r="GJ60" s="85"/>
      <c r="GK60" s="85"/>
      <c r="GL60" s="85"/>
      <c r="GM60" s="85"/>
      <c r="GN60" s="85"/>
      <c r="GO60" s="85"/>
      <c r="GP60" s="85"/>
      <c r="GQ60" s="85"/>
      <c r="GR60" s="85"/>
      <c r="GS60" s="85"/>
      <c r="GT60" s="85"/>
      <c r="GU60" s="85"/>
      <c r="GV60" s="85"/>
      <c r="GW60" s="85"/>
      <c r="GX60" s="85"/>
      <c r="GY60" s="85"/>
      <c r="GZ60" s="85"/>
      <c r="HA60" s="85"/>
      <c r="HB60" s="85"/>
      <c r="HC60" s="85"/>
      <c r="HD60" s="85"/>
      <c r="HE60" s="85"/>
      <c r="HF60" s="85"/>
      <c r="HG60" s="85"/>
      <c r="HH60" s="85"/>
      <c r="HI60" s="85"/>
      <c r="HJ60" s="85"/>
      <c r="HK60" s="85"/>
      <c r="HL60" s="85"/>
      <c r="HM60" s="85"/>
      <c r="HN60" s="85"/>
      <c r="HO60" s="85"/>
      <c r="HP60" s="85"/>
      <c r="HQ60" s="85"/>
      <c r="HR60" s="85"/>
      <c r="HS60" s="85"/>
      <c r="HT60" s="85"/>
      <c r="HU60" s="85"/>
      <c r="HV60" s="85"/>
      <c r="HW60" s="85"/>
      <c r="HX60" s="85"/>
      <c r="HY60" s="85"/>
      <c r="HZ60" s="85"/>
      <c r="IA60" s="85"/>
      <c r="IB60" s="85"/>
      <c r="IC60" s="85"/>
      <c r="ID60" s="85"/>
      <c r="IE60" s="85"/>
      <c r="IF60" s="85"/>
      <c r="IG60" s="85"/>
      <c r="IH60" s="85"/>
      <c r="II60" s="85"/>
      <c r="IJ60" s="85"/>
      <c r="IK60" s="85"/>
      <c r="IL60" s="85"/>
      <c r="IM60" s="85"/>
      <c r="IN60" s="85"/>
      <c r="IO60" s="85"/>
      <c r="IP60" s="85"/>
      <c r="IQ60" s="85"/>
      <c r="IR60" s="85"/>
      <c r="IS60" s="85"/>
      <c r="IT60" s="85"/>
      <c r="IU60" s="85"/>
      <c r="IV60" s="85"/>
      <c r="IW60" s="85"/>
      <c r="IX60" s="85"/>
      <c r="IY60" s="85"/>
      <c r="IZ60" s="85"/>
      <c r="JA60" s="85"/>
      <c r="JB60" s="85"/>
      <c r="JC60" s="85"/>
      <c r="JD60" s="85"/>
      <c r="JE60" s="85"/>
      <c r="JF60" s="85"/>
      <c r="JG60" s="85"/>
      <c r="JH60" s="85"/>
      <c r="JI60" s="85"/>
      <c r="JJ60" s="85"/>
      <c r="JK60" s="85"/>
      <c r="JL60" s="85"/>
      <c r="JM60" s="85"/>
      <c r="JN60" s="85"/>
      <c r="JO60" s="85"/>
      <c r="JP60" s="85"/>
      <c r="JQ60" s="74"/>
    </row>
    <row r="61" spans="2:277" ht="7.5" customHeight="1">
      <c r="B61" s="111"/>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c r="CT61" s="86"/>
      <c r="CU61" s="86"/>
      <c r="CV61" s="86"/>
      <c r="CW61" s="86"/>
      <c r="CX61" s="86"/>
      <c r="CY61" s="86"/>
      <c r="CZ61" s="86"/>
      <c r="DA61" s="86"/>
      <c r="DB61" s="86"/>
      <c r="DC61" s="86"/>
      <c r="DD61" s="86"/>
      <c r="DE61" s="86"/>
      <c r="DF61" s="86"/>
      <c r="DG61" s="86"/>
      <c r="DH61" s="86"/>
      <c r="DI61" s="86"/>
      <c r="DJ61" s="86"/>
      <c r="DK61" s="86"/>
      <c r="DL61" s="86"/>
      <c r="DM61" s="86"/>
      <c r="DN61" s="86"/>
      <c r="DO61" s="86"/>
      <c r="DP61" s="86"/>
      <c r="DQ61" s="86"/>
      <c r="DR61" s="86"/>
      <c r="DS61" s="86"/>
      <c r="DT61" s="86"/>
      <c r="DU61" s="86"/>
      <c r="DV61" s="86"/>
      <c r="DW61" s="86"/>
      <c r="DX61" s="86"/>
      <c r="DY61" s="86"/>
      <c r="DZ61" s="86"/>
      <c r="EA61" s="86"/>
      <c r="EB61" s="86"/>
      <c r="EC61" s="86"/>
      <c r="ED61" s="86"/>
      <c r="EE61" s="86"/>
      <c r="EF61" s="86"/>
      <c r="EG61" s="86"/>
      <c r="EH61" s="86"/>
      <c r="EI61" s="86"/>
      <c r="EJ61" s="86"/>
      <c r="EK61" s="86"/>
      <c r="EL61" s="86"/>
      <c r="EM61" s="86"/>
      <c r="EN61" s="86"/>
      <c r="EO61" s="86"/>
      <c r="EP61" s="86"/>
      <c r="EQ61" s="86"/>
      <c r="ER61" s="86"/>
      <c r="ES61" s="86"/>
      <c r="ET61" s="86"/>
      <c r="EU61" s="86"/>
      <c r="EV61" s="86"/>
      <c r="EW61" s="86"/>
      <c r="EX61" s="86"/>
      <c r="EY61" s="86"/>
      <c r="EZ61" s="86"/>
      <c r="FA61" s="86"/>
      <c r="FB61" s="86"/>
      <c r="FC61" s="86"/>
      <c r="FD61" s="86"/>
      <c r="FE61" s="86"/>
      <c r="FF61" s="86"/>
      <c r="FG61" s="86"/>
      <c r="FH61" s="86"/>
      <c r="FI61" s="86"/>
      <c r="FJ61" s="86"/>
      <c r="FK61" s="86"/>
      <c r="FL61" s="86"/>
      <c r="FM61" s="86"/>
      <c r="FN61" s="86"/>
      <c r="FO61" s="86"/>
      <c r="FP61" s="86"/>
      <c r="FQ61" s="86"/>
      <c r="FR61" s="86"/>
      <c r="FS61" s="86"/>
      <c r="FT61" s="86"/>
      <c r="FU61" s="86"/>
      <c r="FV61" s="86"/>
      <c r="FW61" s="86"/>
      <c r="FX61" s="86"/>
      <c r="FY61" s="86"/>
      <c r="FZ61" s="86"/>
      <c r="GA61" s="86"/>
      <c r="GB61" s="86"/>
      <c r="GC61" s="86"/>
      <c r="GD61" s="86"/>
      <c r="GE61" s="86"/>
      <c r="GF61" s="86"/>
      <c r="GG61" s="86"/>
      <c r="GH61" s="86"/>
      <c r="GI61" s="86"/>
      <c r="GJ61" s="86"/>
      <c r="GK61" s="86"/>
      <c r="GL61" s="86"/>
      <c r="GM61" s="86"/>
      <c r="GN61" s="86"/>
      <c r="GO61" s="86"/>
      <c r="GP61" s="86"/>
      <c r="GQ61" s="86"/>
      <c r="GR61" s="86"/>
      <c r="GS61" s="86"/>
      <c r="GT61" s="86"/>
      <c r="GU61" s="86"/>
      <c r="GV61" s="86"/>
      <c r="GW61" s="86"/>
      <c r="GX61" s="86"/>
      <c r="GY61" s="86"/>
      <c r="GZ61" s="86"/>
      <c r="HA61" s="86"/>
      <c r="HB61" s="86"/>
      <c r="HC61" s="86"/>
      <c r="HD61" s="86"/>
      <c r="HE61" s="86"/>
      <c r="HF61" s="86"/>
      <c r="HG61" s="86"/>
      <c r="HH61" s="86"/>
      <c r="HI61" s="86"/>
      <c r="HJ61" s="86"/>
      <c r="HK61" s="86"/>
      <c r="HL61" s="86"/>
      <c r="HM61" s="86"/>
      <c r="HN61" s="86"/>
      <c r="HO61" s="86"/>
      <c r="HP61" s="86"/>
      <c r="HQ61" s="86"/>
      <c r="HR61" s="86"/>
      <c r="HS61" s="86"/>
      <c r="HT61" s="86"/>
      <c r="HU61" s="86"/>
      <c r="HV61" s="86"/>
      <c r="HW61" s="86"/>
      <c r="HX61" s="86"/>
      <c r="HY61" s="86"/>
      <c r="HZ61" s="86"/>
      <c r="IA61" s="86"/>
      <c r="IB61" s="86"/>
      <c r="IC61" s="86"/>
      <c r="ID61" s="86"/>
      <c r="IE61" s="86"/>
      <c r="IF61" s="86"/>
      <c r="IG61" s="86"/>
      <c r="IH61" s="86"/>
      <c r="II61" s="86"/>
      <c r="IJ61" s="86"/>
      <c r="IK61" s="86"/>
      <c r="IL61" s="86"/>
      <c r="IM61" s="86"/>
      <c r="IN61" s="86"/>
      <c r="IO61" s="86"/>
      <c r="IP61" s="86"/>
      <c r="IQ61" s="86"/>
      <c r="IR61" s="86"/>
      <c r="IS61" s="86"/>
      <c r="IT61" s="86"/>
      <c r="IU61" s="86"/>
      <c r="IV61" s="86"/>
      <c r="IW61" s="86"/>
      <c r="IX61" s="86"/>
      <c r="IY61" s="86"/>
      <c r="IZ61" s="86"/>
      <c r="JA61" s="86"/>
      <c r="JB61" s="86"/>
      <c r="JC61" s="86"/>
      <c r="JD61" s="86"/>
      <c r="JE61" s="86"/>
      <c r="JF61" s="86"/>
      <c r="JG61" s="86"/>
      <c r="JH61" s="86"/>
      <c r="JI61" s="86"/>
      <c r="JJ61" s="86"/>
      <c r="JK61" s="86"/>
      <c r="JL61" s="86"/>
      <c r="JM61" s="86"/>
      <c r="JN61" s="86"/>
      <c r="JO61" s="86"/>
      <c r="JP61" s="86"/>
      <c r="JQ61" s="75"/>
    </row>
    <row r="62" spans="2:277" ht="22.5" customHeight="1">
      <c r="B62" s="110" t="s">
        <v>90</v>
      </c>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c r="BL62" s="76"/>
      <c r="BM62" s="76"/>
      <c r="BN62" s="76"/>
      <c r="BO62" s="76"/>
      <c r="BP62" s="76"/>
      <c r="BQ62" s="76"/>
      <c r="BR62" s="76"/>
      <c r="BS62" s="76"/>
      <c r="BT62" s="76"/>
      <c r="BU62" s="76"/>
      <c r="BV62" s="76"/>
      <c r="BW62" s="76"/>
      <c r="BX62" s="76"/>
      <c r="BY62" s="76"/>
      <c r="BZ62" s="76"/>
      <c r="CA62" s="76"/>
      <c r="CB62" s="76"/>
      <c r="CC62" s="76"/>
      <c r="CD62" s="76"/>
      <c r="CE62" s="76"/>
      <c r="CF62" s="76"/>
      <c r="CG62" s="76"/>
      <c r="CH62" s="76"/>
      <c r="CI62" s="76"/>
      <c r="CJ62" s="76"/>
      <c r="CK62" s="76"/>
      <c r="CL62" s="76"/>
      <c r="CM62" s="76"/>
      <c r="CN62" s="76"/>
      <c r="CO62" s="76"/>
      <c r="CP62" s="76"/>
      <c r="CQ62" s="76"/>
      <c r="CR62" s="76"/>
      <c r="CS62" s="76"/>
      <c r="CT62" s="76"/>
      <c r="CU62" s="76"/>
      <c r="CV62" s="76"/>
      <c r="CW62" s="76"/>
      <c r="CX62" s="76"/>
      <c r="CY62" s="76"/>
      <c r="CZ62" s="76"/>
      <c r="DA62" s="76"/>
      <c r="DB62" s="76"/>
      <c r="DC62" s="76"/>
      <c r="DD62" s="76"/>
      <c r="DE62" s="76"/>
      <c r="DF62" s="76"/>
      <c r="DG62" s="76"/>
      <c r="DH62" s="76"/>
      <c r="DI62" s="76"/>
      <c r="DJ62" s="76"/>
      <c r="DK62" s="76"/>
      <c r="DL62" s="76"/>
      <c r="DM62" s="76"/>
      <c r="DN62" s="76"/>
      <c r="DO62" s="76"/>
      <c r="DP62" s="76"/>
      <c r="DQ62" s="76"/>
      <c r="DR62" s="76"/>
      <c r="DS62" s="76"/>
      <c r="DT62" s="76"/>
      <c r="DU62" s="76"/>
      <c r="DV62" s="76"/>
      <c r="DW62" s="76"/>
      <c r="DX62" s="76"/>
      <c r="DY62" s="76"/>
      <c r="DZ62" s="76"/>
      <c r="EA62" s="76"/>
      <c r="EB62" s="76"/>
      <c r="EC62" s="76"/>
      <c r="ED62" s="76"/>
      <c r="EE62" s="76"/>
      <c r="EF62" s="76"/>
      <c r="EG62" s="76"/>
      <c r="EH62" s="76"/>
      <c r="EI62" s="76"/>
      <c r="EJ62" s="76"/>
      <c r="EK62" s="76"/>
      <c r="EL62" s="76"/>
      <c r="EM62" s="76"/>
      <c r="EN62" s="76"/>
      <c r="EO62" s="76"/>
      <c r="EP62" s="76"/>
      <c r="EQ62" s="76"/>
      <c r="ER62" s="76"/>
      <c r="ES62" s="76"/>
      <c r="ET62" s="76"/>
      <c r="EU62" s="76"/>
      <c r="EV62" s="76"/>
      <c r="EW62" s="76"/>
      <c r="EX62" s="76"/>
      <c r="EY62" s="76"/>
      <c r="EZ62" s="76"/>
      <c r="FA62" s="76"/>
      <c r="FB62" s="76"/>
      <c r="FC62" s="76"/>
      <c r="FD62" s="76"/>
      <c r="FE62" s="76"/>
      <c r="FF62" s="76"/>
      <c r="FG62" s="76"/>
      <c r="FH62" s="76"/>
      <c r="FI62" s="76"/>
      <c r="FJ62" s="76"/>
      <c r="FK62" s="76"/>
      <c r="FL62" s="76"/>
      <c r="FM62" s="76"/>
      <c r="FN62" s="76"/>
      <c r="FO62" s="76"/>
      <c r="FP62" s="76"/>
      <c r="FQ62" s="76"/>
      <c r="FR62" s="76"/>
      <c r="FS62" s="76"/>
      <c r="FT62" s="76"/>
      <c r="FU62" s="76"/>
      <c r="FV62" s="76"/>
      <c r="FW62" s="76"/>
      <c r="FX62" s="76"/>
      <c r="FY62" s="76"/>
      <c r="FZ62" s="76"/>
      <c r="GA62" s="76"/>
      <c r="GB62" s="76"/>
      <c r="GC62" s="76"/>
      <c r="GD62" s="76"/>
      <c r="GE62" s="76"/>
      <c r="GF62" s="76"/>
      <c r="GG62" s="76"/>
      <c r="GH62" s="76"/>
      <c r="GI62" s="76"/>
      <c r="GJ62" s="76"/>
      <c r="GK62" s="76"/>
      <c r="GL62" s="76"/>
      <c r="GM62" s="76"/>
      <c r="GN62" s="76"/>
      <c r="GO62" s="76"/>
      <c r="GP62" s="76"/>
      <c r="GQ62" s="76"/>
      <c r="GR62" s="76"/>
      <c r="GS62" s="76"/>
      <c r="GT62" s="76"/>
      <c r="GU62" s="76"/>
      <c r="GV62" s="76"/>
      <c r="GW62" s="76"/>
      <c r="GX62" s="76"/>
      <c r="GY62" s="76"/>
      <c r="GZ62" s="76"/>
      <c r="HA62" s="76"/>
      <c r="HB62" s="76"/>
      <c r="HC62" s="76"/>
      <c r="HD62" s="76"/>
      <c r="HE62" s="76"/>
      <c r="HF62" s="76"/>
      <c r="HG62" s="76"/>
      <c r="HH62" s="76"/>
      <c r="HI62" s="76"/>
      <c r="HJ62" s="76"/>
      <c r="HK62" s="76"/>
      <c r="HL62" s="76"/>
      <c r="HM62" s="76"/>
      <c r="HN62" s="76"/>
      <c r="HO62" s="76"/>
      <c r="HP62" s="76"/>
      <c r="HQ62" s="76"/>
      <c r="HR62" s="76"/>
      <c r="HS62" s="76"/>
      <c r="HT62" s="76"/>
      <c r="HU62" s="76"/>
      <c r="HV62" s="76"/>
      <c r="HW62" s="76"/>
      <c r="HX62" s="76"/>
      <c r="HY62" s="76"/>
      <c r="HZ62" s="76"/>
      <c r="IA62" s="76"/>
      <c r="IB62" s="76"/>
      <c r="IC62" s="76"/>
      <c r="ID62" s="76"/>
      <c r="IE62" s="76"/>
      <c r="IF62" s="76"/>
      <c r="IG62" s="76"/>
      <c r="IH62" s="76"/>
      <c r="II62" s="76"/>
      <c r="IJ62" s="76"/>
      <c r="IK62" s="76"/>
      <c r="IL62" s="76"/>
      <c r="IM62" s="76"/>
      <c r="IN62" s="76"/>
      <c r="IO62" s="76"/>
      <c r="IP62" s="76"/>
      <c r="IQ62" s="76"/>
      <c r="IR62" s="76"/>
      <c r="IS62" s="76"/>
      <c r="IT62" s="76"/>
      <c r="IU62" s="76"/>
      <c r="IV62" s="76"/>
      <c r="IW62" s="76"/>
      <c r="IX62" s="76"/>
      <c r="IY62" s="76"/>
      <c r="IZ62" s="76"/>
      <c r="JA62" s="76"/>
      <c r="JB62" s="76"/>
      <c r="JC62" s="76"/>
      <c r="JD62" s="76"/>
      <c r="JE62" s="76"/>
      <c r="JF62" s="76"/>
      <c r="JG62" s="76"/>
      <c r="JH62" s="76"/>
      <c r="JI62" s="76"/>
      <c r="JJ62" s="76"/>
      <c r="JK62" s="76"/>
      <c r="JL62" s="76"/>
      <c r="JM62" s="76"/>
      <c r="JN62" s="76"/>
      <c r="JO62" s="76"/>
      <c r="JP62" s="76"/>
      <c r="JQ62" s="77"/>
    </row>
    <row r="63" spans="2:277" ht="18" customHeight="1">
      <c r="B63" s="84" t="s">
        <v>91</v>
      </c>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c r="DB63" s="85"/>
      <c r="DC63" s="85"/>
      <c r="DD63" s="85"/>
      <c r="DE63" s="85"/>
      <c r="DF63" s="85"/>
      <c r="DG63" s="85"/>
      <c r="DH63" s="85"/>
      <c r="DI63" s="85"/>
      <c r="DJ63" s="85"/>
      <c r="DK63" s="85"/>
      <c r="DL63" s="85"/>
      <c r="DM63" s="85"/>
      <c r="DN63" s="85"/>
      <c r="DO63" s="85"/>
      <c r="DP63" s="85"/>
      <c r="DQ63" s="85"/>
      <c r="DR63" s="85"/>
      <c r="DS63" s="85"/>
      <c r="DT63" s="85"/>
      <c r="DU63" s="85"/>
      <c r="DV63" s="85"/>
      <c r="DW63" s="85"/>
      <c r="DX63" s="85"/>
      <c r="DY63" s="85"/>
      <c r="DZ63" s="85"/>
      <c r="EA63" s="85"/>
      <c r="EB63" s="85"/>
      <c r="EC63" s="85"/>
      <c r="ED63" s="85"/>
      <c r="EE63" s="85"/>
      <c r="EF63" s="85"/>
      <c r="EG63" s="85"/>
      <c r="EH63" s="85"/>
      <c r="EI63" s="85"/>
      <c r="EJ63" s="85"/>
      <c r="EK63" s="85"/>
      <c r="EL63" s="85"/>
      <c r="EM63" s="85"/>
      <c r="EN63" s="85"/>
      <c r="EO63" s="85"/>
      <c r="EP63" s="85"/>
      <c r="EQ63" s="85"/>
      <c r="ER63" s="85"/>
      <c r="ES63" s="85"/>
      <c r="ET63" s="85"/>
      <c r="EU63" s="85"/>
      <c r="EV63" s="85"/>
      <c r="EW63" s="85"/>
      <c r="EX63" s="85"/>
      <c r="EY63" s="85"/>
      <c r="EZ63" s="85"/>
      <c r="FA63" s="85"/>
      <c r="FB63" s="85"/>
      <c r="FC63" s="85"/>
      <c r="FD63" s="85"/>
      <c r="FE63" s="85"/>
      <c r="FF63" s="85"/>
      <c r="FG63" s="85"/>
      <c r="FH63" s="85"/>
      <c r="FI63" s="85"/>
      <c r="FJ63" s="85"/>
      <c r="FK63" s="85"/>
      <c r="FL63" s="85"/>
      <c r="FM63" s="85"/>
      <c r="FN63" s="85"/>
      <c r="FO63" s="85"/>
      <c r="FP63" s="85"/>
      <c r="FQ63" s="85"/>
      <c r="FR63" s="85"/>
      <c r="FS63" s="85"/>
      <c r="FT63" s="85"/>
      <c r="FU63" s="85"/>
      <c r="FV63" s="85"/>
      <c r="FW63" s="85"/>
      <c r="FX63" s="85"/>
      <c r="FY63" s="85"/>
      <c r="FZ63" s="85"/>
      <c r="GA63" s="85"/>
      <c r="GB63" s="85"/>
      <c r="GC63" s="85"/>
      <c r="GD63" s="85"/>
      <c r="GE63" s="85"/>
      <c r="GF63" s="85"/>
      <c r="GG63" s="85"/>
      <c r="GH63" s="85"/>
      <c r="GI63" s="85"/>
      <c r="GJ63" s="85"/>
      <c r="GK63" s="85"/>
      <c r="GL63" s="85"/>
      <c r="GM63" s="85"/>
      <c r="GN63" s="85"/>
      <c r="GO63" s="85"/>
      <c r="GP63" s="85"/>
      <c r="GQ63" s="85"/>
      <c r="GR63" s="85"/>
      <c r="GS63" s="85"/>
      <c r="GT63" s="85"/>
      <c r="GU63" s="85"/>
      <c r="GV63" s="85"/>
      <c r="GW63" s="85"/>
      <c r="GX63" s="85"/>
      <c r="GY63" s="85"/>
      <c r="GZ63" s="85"/>
      <c r="HA63" s="85"/>
      <c r="HB63" s="85"/>
      <c r="HC63" s="85"/>
      <c r="HD63" s="85"/>
      <c r="HE63" s="85"/>
      <c r="HF63" s="85"/>
      <c r="HG63" s="85"/>
      <c r="HH63" s="85"/>
      <c r="HI63" s="85"/>
      <c r="HJ63" s="85"/>
      <c r="HK63" s="85"/>
      <c r="HL63" s="85"/>
      <c r="HM63" s="85"/>
      <c r="HN63" s="85"/>
      <c r="HO63" s="85"/>
      <c r="HP63" s="85"/>
      <c r="HQ63" s="85"/>
      <c r="HR63" s="85"/>
      <c r="HS63" s="85"/>
      <c r="HT63" s="85"/>
      <c r="HU63" s="85"/>
      <c r="HV63" s="85"/>
      <c r="HW63" s="85"/>
      <c r="HX63" s="85"/>
      <c r="HY63" s="85"/>
      <c r="HZ63" s="85"/>
      <c r="IA63" s="85"/>
      <c r="IB63" s="85"/>
      <c r="IC63" s="85"/>
      <c r="ID63" s="85"/>
      <c r="IE63" s="85"/>
      <c r="IF63" s="85"/>
      <c r="IG63" s="85"/>
      <c r="IH63" s="85"/>
      <c r="II63" s="85"/>
      <c r="IJ63" s="85"/>
      <c r="IK63" s="85"/>
      <c r="IL63" s="85"/>
      <c r="IM63" s="85"/>
      <c r="IN63" s="85"/>
      <c r="IO63" s="85"/>
      <c r="IP63" s="85"/>
      <c r="IQ63" s="85"/>
      <c r="IR63" s="85"/>
      <c r="IS63" s="85"/>
      <c r="IT63" s="85"/>
      <c r="IU63" s="85"/>
      <c r="IV63" s="85"/>
      <c r="IW63" s="85"/>
      <c r="IX63" s="85"/>
      <c r="IY63" s="85"/>
      <c r="IZ63" s="85"/>
      <c r="JA63" s="85"/>
      <c r="JB63" s="85"/>
      <c r="JC63" s="85"/>
      <c r="JD63" s="85"/>
      <c r="JE63" s="85"/>
      <c r="JF63" s="85"/>
      <c r="JG63" s="85"/>
      <c r="JH63" s="85"/>
      <c r="JI63" s="85"/>
      <c r="JJ63" s="85"/>
      <c r="JK63" s="85"/>
      <c r="JL63" s="85"/>
      <c r="JM63" s="85"/>
      <c r="JN63" s="85"/>
      <c r="JO63" s="85"/>
      <c r="JP63" s="85"/>
      <c r="JQ63" s="74"/>
    </row>
    <row r="64" spans="2:277" ht="18" customHeight="1">
      <c r="B64" s="84" t="s">
        <v>92</v>
      </c>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c r="DB64" s="85"/>
      <c r="DC64" s="85"/>
      <c r="DD64" s="85"/>
      <c r="DE64" s="85"/>
      <c r="DF64" s="85"/>
      <c r="DG64" s="85"/>
      <c r="DH64" s="85"/>
      <c r="DI64" s="85"/>
      <c r="DJ64" s="85"/>
      <c r="DK64" s="85"/>
      <c r="DL64" s="85"/>
      <c r="DM64" s="85"/>
      <c r="DN64" s="85"/>
      <c r="DO64" s="85"/>
      <c r="DP64" s="85"/>
      <c r="DQ64" s="85"/>
      <c r="DR64" s="85"/>
      <c r="DS64" s="85"/>
      <c r="DT64" s="85"/>
      <c r="DU64" s="85"/>
      <c r="DV64" s="85"/>
      <c r="DW64" s="85"/>
      <c r="DX64" s="85"/>
      <c r="DY64" s="85"/>
      <c r="DZ64" s="85"/>
      <c r="EA64" s="85"/>
      <c r="EB64" s="85"/>
      <c r="EC64" s="85"/>
      <c r="ED64" s="85"/>
      <c r="EE64" s="85"/>
      <c r="EF64" s="85"/>
      <c r="EG64" s="85"/>
      <c r="EH64" s="85"/>
      <c r="EI64" s="85"/>
      <c r="EJ64" s="85"/>
      <c r="EK64" s="85"/>
      <c r="EL64" s="85"/>
      <c r="EM64" s="85"/>
      <c r="EN64" s="85"/>
      <c r="EO64" s="85"/>
      <c r="EP64" s="85"/>
      <c r="EQ64" s="85"/>
      <c r="ER64" s="85"/>
      <c r="ES64" s="85"/>
      <c r="ET64" s="85"/>
      <c r="EU64" s="85"/>
      <c r="EV64" s="85"/>
      <c r="EW64" s="85"/>
      <c r="EX64" s="85"/>
      <c r="EY64" s="85"/>
      <c r="EZ64" s="85"/>
      <c r="FA64" s="85"/>
      <c r="FB64" s="85"/>
      <c r="FC64" s="85"/>
      <c r="FD64" s="85"/>
      <c r="FE64" s="85"/>
      <c r="FF64" s="85"/>
      <c r="FG64" s="85"/>
      <c r="FH64" s="85"/>
      <c r="FI64" s="85"/>
      <c r="FJ64" s="85"/>
      <c r="FK64" s="85"/>
      <c r="FL64" s="85"/>
      <c r="FM64" s="85"/>
      <c r="FN64" s="85"/>
      <c r="FO64" s="85"/>
      <c r="FP64" s="85"/>
      <c r="FQ64" s="85"/>
      <c r="FR64" s="85"/>
      <c r="FS64" s="85"/>
      <c r="FT64" s="85"/>
      <c r="FU64" s="85"/>
      <c r="FV64" s="85"/>
      <c r="FW64" s="85"/>
      <c r="FX64" s="85"/>
      <c r="FY64" s="85"/>
      <c r="FZ64" s="85"/>
      <c r="GA64" s="85"/>
      <c r="GB64" s="85"/>
      <c r="GC64" s="85"/>
      <c r="GD64" s="85"/>
      <c r="GE64" s="85"/>
      <c r="GF64" s="85"/>
      <c r="GG64" s="85"/>
      <c r="GH64" s="85"/>
      <c r="GI64" s="85"/>
      <c r="GJ64" s="85"/>
      <c r="GK64" s="85"/>
      <c r="GL64" s="85"/>
      <c r="GM64" s="85"/>
      <c r="GN64" s="85"/>
      <c r="GO64" s="85"/>
      <c r="GP64" s="85"/>
      <c r="GQ64" s="85"/>
      <c r="GR64" s="85"/>
      <c r="GS64" s="85"/>
      <c r="GT64" s="85"/>
      <c r="GU64" s="85"/>
      <c r="GV64" s="85"/>
      <c r="GW64" s="85"/>
      <c r="GX64" s="85"/>
      <c r="GY64" s="85"/>
      <c r="GZ64" s="85"/>
      <c r="HA64" s="85"/>
      <c r="HB64" s="85"/>
      <c r="HC64" s="85"/>
      <c r="HD64" s="85"/>
      <c r="HE64" s="85"/>
      <c r="HF64" s="85"/>
      <c r="HG64" s="85"/>
      <c r="HH64" s="85"/>
      <c r="HI64" s="85"/>
      <c r="HJ64" s="85"/>
      <c r="HK64" s="85"/>
      <c r="HL64" s="85"/>
      <c r="HM64" s="85"/>
      <c r="HN64" s="85"/>
      <c r="HO64" s="85"/>
      <c r="HP64" s="85"/>
      <c r="HQ64" s="85"/>
      <c r="HR64" s="85"/>
      <c r="HS64" s="85"/>
      <c r="HT64" s="85"/>
      <c r="HU64" s="85"/>
      <c r="HV64" s="85"/>
      <c r="HW64" s="85"/>
      <c r="HX64" s="85"/>
      <c r="HY64" s="85"/>
      <c r="HZ64" s="85"/>
      <c r="IA64" s="85"/>
      <c r="IB64" s="85"/>
      <c r="IC64" s="85"/>
      <c r="ID64" s="85"/>
      <c r="IE64" s="85"/>
      <c r="IF64" s="85"/>
      <c r="IG64" s="85"/>
      <c r="IH64" s="85"/>
      <c r="II64" s="85"/>
      <c r="IJ64" s="85"/>
      <c r="IK64" s="85"/>
      <c r="IL64" s="85"/>
      <c r="IM64" s="85"/>
      <c r="IN64" s="85"/>
      <c r="IO64" s="85"/>
      <c r="IP64" s="85"/>
      <c r="IQ64" s="85"/>
      <c r="IR64" s="85"/>
      <c r="IS64" s="85"/>
      <c r="IT64" s="85"/>
      <c r="IU64" s="85"/>
      <c r="IV64" s="85"/>
      <c r="IW64" s="85"/>
      <c r="IX64" s="85"/>
      <c r="IY64" s="85"/>
      <c r="IZ64" s="85"/>
      <c r="JA64" s="85"/>
      <c r="JB64" s="85"/>
      <c r="JC64" s="85"/>
      <c r="JD64" s="85"/>
      <c r="JE64" s="85"/>
      <c r="JF64" s="85"/>
      <c r="JG64" s="85"/>
      <c r="JH64" s="85"/>
      <c r="JI64" s="85"/>
      <c r="JJ64" s="85"/>
      <c r="JK64" s="85"/>
      <c r="JL64" s="85"/>
      <c r="JM64" s="85"/>
      <c r="JN64" s="85"/>
      <c r="JO64" s="85"/>
      <c r="JP64" s="85"/>
      <c r="JQ64" s="74"/>
    </row>
    <row r="66" spans="2:85" ht="22.5" customHeight="1">
      <c r="B66" s="110" t="s">
        <v>93</v>
      </c>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t="s">
        <v>94</v>
      </c>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c r="CA66" s="76"/>
      <c r="CB66" s="76"/>
      <c r="CC66" s="76"/>
      <c r="CD66" s="76"/>
      <c r="CE66" s="76"/>
      <c r="CF66" s="76"/>
      <c r="CG66" s="76"/>
    </row>
    <row r="67" spans="2:85" ht="18" customHeight="1">
      <c r="B67" s="84" t="s">
        <v>95</v>
      </c>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v>12</v>
      </c>
      <c r="AO67" s="85"/>
      <c r="AP67" s="85"/>
      <c r="AQ67" s="85">
        <v>12.71</v>
      </c>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row>
    <row r="68" spans="2:85" ht="18" customHeight="1">
      <c r="B68" s="84" t="s">
        <v>96</v>
      </c>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v>48.7</v>
      </c>
      <c r="AI68" s="85"/>
      <c r="AJ68" s="85"/>
      <c r="AK68" s="85">
        <v>26.71</v>
      </c>
      <c r="AL68" s="85"/>
      <c r="AM68" s="85"/>
      <c r="AN68" s="85"/>
      <c r="AO68" s="85"/>
      <c r="AP68" s="85"/>
      <c r="AQ68" s="85"/>
      <c r="AR68" s="85"/>
      <c r="AS68" s="85"/>
      <c r="AT68" s="85"/>
      <c r="AU68" s="85"/>
      <c r="AV68" s="85"/>
      <c r="AW68" s="85"/>
      <c r="AX68" s="85"/>
      <c r="AY68" s="85">
        <v>49.5</v>
      </c>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row>
    <row r="69" spans="2:85" ht="18" customHeight="1">
      <c r="B69" s="87" t="s">
        <v>97</v>
      </c>
      <c r="C69" s="88"/>
      <c r="D69" s="88"/>
      <c r="E69" s="88"/>
      <c r="F69" s="88"/>
      <c r="G69" s="88"/>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c r="AG69" s="88"/>
      <c r="AH69" s="88"/>
      <c r="AI69" s="88"/>
      <c r="AJ69" s="88"/>
      <c r="AK69" s="88"/>
      <c r="AL69" s="88"/>
      <c r="AM69" s="88"/>
      <c r="AN69" s="88"/>
      <c r="AO69" s="88"/>
      <c r="AP69" s="88"/>
      <c r="AQ69" s="88"/>
      <c r="AR69" s="88"/>
      <c r="AS69" s="88"/>
      <c r="AT69" s="88"/>
      <c r="AU69" s="88"/>
      <c r="AV69" s="88"/>
      <c r="AW69" s="88"/>
      <c r="AX69" s="88"/>
      <c r="AY69" s="88"/>
      <c r="AZ69" s="88"/>
      <c r="BA69" s="88"/>
      <c r="BB69" s="88"/>
      <c r="BC69" s="88"/>
      <c r="BD69" s="88"/>
      <c r="BE69" s="88"/>
      <c r="BF69" s="88"/>
      <c r="BG69" s="88"/>
      <c r="BH69" s="88"/>
      <c r="BI69" s="88"/>
      <c r="BJ69" s="88"/>
      <c r="BK69" s="88"/>
      <c r="BL69" s="88"/>
      <c r="BM69" s="88"/>
      <c r="BN69" s="88"/>
      <c r="BO69" s="88"/>
      <c r="BP69" s="88"/>
      <c r="BQ69" s="88"/>
      <c r="BR69" s="88"/>
      <c r="BS69" s="88"/>
      <c r="BT69" s="88"/>
      <c r="BU69" s="88"/>
      <c r="BV69" s="88"/>
      <c r="BW69" s="88"/>
      <c r="BX69" s="88"/>
      <c r="BY69" s="88"/>
      <c r="BZ69" s="88"/>
      <c r="CA69" s="88"/>
      <c r="CB69" s="88"/>
      <c r="CC69" s="88"/>
      <c r="CD69" s="88"/>
      <c r="CE69" s="88"/>
      <c r="CF69" s="88"/>
      <c r="CG69" s="88"/>
    </row>
    <row r="70" spans="2:85" ht="7.5" customHeight="1">
      <c r="B70" s="111"/>
      <c r="C70" s="86"/>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row>
    <row r="71" spans="2:85" ht="22.5" customHeight="1">
      <c r="B71" s="112" t="s">
        <v>98</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t="s">
        <v>99</v>
      </c>
      <c r="BT71" s="89"/>
      <c r="BU71" s="89"/>
      <c r="BV71" s="89"/>
      <c r="BW71" s="89"/>
      <c r="BX71" s="89"/>
      <c r="BY71" s="89"/>
      <c r="BZ71" s="89"/>
      <c r="CA71" s="89"/>
      <c r="CB71" s="89"/>
      <c r="CC71" s="89"/>
      <c r="CD71" s="89"/>
      <c r="CE71" s="89"/>
      <c r="CF71" s="89"/>
      <c r="CG71" s="89" t="s">
        <v>100</v>
      </c>
    </row>
    <row r="72" spans="2:85" ht="18" customHeight="1">
      <c r="B72" s="84" t="s">
        <v>101</v>
      </c>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row>
    <row r="73" spans="2:85" ht="18" customHeight="1">
      <c r="B73" s="84" t="s">
        <v>102</v>
      </c>
      <c r="C73" s="85"/>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row>
    <row r="74" spans="2:85" ht="18" customHeight="1">
      <c r="B74" s="84" t="s">
        <v>103</v>
      </c>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v>15</v>
      </c>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row>
    <row r="75" spans="2:85" ht="18" customHeight="1">
      <c r="B75" s="84" t="s">
        <v>104</v>
      </c>
      <c r="C75" s="85"/>
      <c r="D75" s="85"/>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row>
    <row r="76" spans="2:85" ht="18" customHeight="1">
      <c r="B76" s="84" t="s">
        <v>105</v>
      </c>
      <c r="C76" s="85"/>
      <c r="D76" s="85"/>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row>
    <row r="77" spans="2:85" ht="18" customHeight="1">
      <c r="B77" s="84" t="s">
        <v>106</v>
      </c>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row>
    <row r="78" spans="2:85" ht="18" customHeight="1">
      <c r="B78" s="84" t="s">
        <v>107</v>
      </c>
      <c r="C78" s="85"/>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row>
    <row r="79" spans="2:85" ht="18" customHeight="1">
      <c r="B79" s="84" t="s">
        <v>108</v>
      </c>
      <c r="C79" s="85"/>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v>26.18</v>
      </c>
      <c r="BT79" s="85"/>
      <c r="BU79" s="85"/>
      <c r="BV79" s="85"/>
      <c r="BW79" s="85"/>
      <c r="BX79" s="85"/>
      <c r="BY79" s="85"/>
      <c r="BZ79" s="85"/>
      <c r="CA79" s="85"/>
      <c r="CB79" s="85"/>
      <c r="CC79" s="85"/>
      <c r="CD79" s="85"/>
      <c r="CE79" s="85"/>
      <c r="CF79" s="85"/>
      <c r="CG79" s="85">
        <v>51</v>
      </c>
    </row>
    <row r="81" spans="2:85" ht="22.5" customHeight="1">
      <c r="B81" s="112" t="s">
        <v>109</v>
      </c>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M81" s="89"/>
      <c r="BN81" s="89"/>
      <c r="BO81" s="89"/>
      <c r="BP81" s="89"/>
      <c r="BQ81" s="89"/>
      <c r="BR81" s="89"/>
      <c r="BS81" s="89"/>
      <c r="BT81" s="89"/>
      <c r="BU81" s="89"/>
      <c r="BV81" s="89"/>
      <c r="BW81" s="89"/>
      <c r="BX81" s="89"/>
      <c r="BY81" s="89"/>
      <c r="BZ81" s="89"/>
      <c r="CA81" s="89"/>
      <c r="CB81" s="89"/>
      <c r="CC81" s="89"/>
      <c r="CD81" s="89"/>
      <c r="CE81" s="89"/>
      <c r="CF81" s="89"/>
      <c r="CG81" s="89"/>
    </row>
    <row r="82" spans="2:85" ht="18" customHeight="1">
      <c r="B82" s="84" t="s">
        <v>110</v>
      </c>
      <c r="C82" s="85"/>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row>
    <row r="83" spans="2:85" ht="18" customHeight="1">
      <c r="B83" s="84" t="s">
        <v>111</v>
      </c>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row>
    <row r="84" spans="2:85" ht="18" customHeight="1">
      <c r="B84" s="84" t="s">
        <v>108</v>
      </c>
      <c r="C84" s="85"/>
      <c r="D84" s="85"/>
      <c r="E84" s="85"/>
      <c r="F84" s="85"/>
      <c r="G84" s="85"/>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row>
    <row r="85" spans="2:85" ht="7.5" customHeight="1">
      <c r="B85" s="111"/>
      <c r="C85" s="86"/>
      <c r="D85" s="86"/>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row>
    <row r="86" spans="2:85" ht="22.5" customHeight="1">
      <c r="B86" s="112" t="s">
        <v>112</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c r="BC86" s="89"/>
      <c r="BD86" s="89"/>
      <c r="BE86" s="89"/>
      <c r="BF86" s="89"/>
      <c r="BG86" s="89"/>
      <c r="BH86" s="89"/>
      <c r="BI86" s="89"/>
      <c r="BJ86" s="89"/>
      <c r="BK86" s="89"/>
      <c r="BL86" s="89"/>
      <c r="BM86" s="89"/>
      <c r="BN86" s="89"/>
      <c r="BO86" s="89"/>
      <c r="BP86" s="89"/>
      <c r="BQ86" s="89"/>
      <c r="BR86" s="89"/>
      <c r="BS86" s="89"/>
      <c r="BT86" s="89" t="s">
        <v>113</v>
      </c>
      <c r="BU86" s="89"/>
      <c r="BV86" s="89"/>
      <c r="BW86" s="89"/>
      <c r="BX86" s="89"/>
      <c r="BY86" s="89"/>
      <c r="BZ86" s="89"/>
      <c r="CA86" s="89"/>
      <c r="CB86" s="89"/>
      <c r="CC86" s="89"/>
      <c r="CD86" s="89"/>
      <c r="CE86" s="89"/>
      <c r="CF86" s="89"/>
      <c r="CG86" s="89"/>
    </row>
    <row r="87" spans="2:85" ht="19.5" customHeight="1">
      <c r="B87" s="84" t="s">
        <v>114</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row>
    <row r="88" spans="2:85" ht="18" customHeight="1">
      <c r="B88" s="84" t="s">
        <v>115</v>
      </c>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v>20</v>
      </c>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row>
    <row r="89" spans="2:85" ht="18" customHeight="1">
      <c r="B89" s="84" t="s">
        <v>116</v>
      </c>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row>
    <row r="90" spans="2:85" ht="18" customHeight="1">
      <c r="B90" s="84" t="s">
        <v>117</v>
      </c>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v>16.989999999999998</v>
      </c>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v>51.65</v>
      </c>
      <c r="BQ90" s="85"/>
      <c r="BR90" s="85"/>
      <c r="BS90" s="85"/>
      <c r="BT90" s="85">
        <v>55</v>
      </c>
      <c r="BU90" s="85"/>
      <c r="BV90" s="85"/>
      <c r="BW90" s="85"/>
      <c r="BX90" s="85"/>
      <c r="BY90" s="85"/>
      <c r="BZ90" s="85"/>
      <c r="CA90" s="85"/>
      <c r="CB90" s="85"/>
      <c r="CC90" s="85"/>
      <c r="CD90" s="85"/>
      <c r="CE90" s="85"/>
      <c r="CF90" s="85"/>
      <c r="CG90" s="85"/>
    </row>
    <row r="91" spans="2:85" ht="18" customHeight="1">
      <c r="B91" s="84" t="s">
        <v>118</v>
      </c>
      <c r="C91" s="85"/>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row>
    <row r="92" spans="2:85" ht="18" customHeight="1">
      <c r="B92" s="84" t="s">
        <v>69</v>
      </c>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row>
    <row r="93" spans="2:85" ht="18" customHeight="1">
      <c r="B93" s="84" t="s">
        <v>119</v>
      </c>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row>
    <row r="94" spans="2:85" ht="18" customHeight="1">
      <c r="B94" s="90" t="s">
        <v>108</v>
      </c>
      <c r="C94" s="91"/>
      <c r="D94" s="91"/>
      <c r="E94" s="91"/>
      <c r="F94" s="91"/>
      <c r="G94" s="91"/>
      <c r="H94" s="91"/>
      <c r="I94" s="91"/>
      <c r="J94" s="91"/>
      <c r="K94" s="91"/>
      <c r="L94" s="91"/>
      <c r="M94" s="91"/>
      <c r="N94" s="91"/>
      <c r="O94" s="91"/>
      <c r="P94" s="91"/>
      <c r="Q94" s="91"/>
      <c r="R94" s="91"/>
      <c r="S94" s="91"/>
      <c r="T94" s="91"/>
      <c r="U94" s="91"/>
      <c r="V94" s="91"/>
      <c r="W94" s="91"/>
      <c r="X94" s="91"/>
      <c r="Y94" s="91"/>
      <c r="Z94" s="91"/>
      <c r="AA94" s="91"/>
      <c r="AB94" s="91"/>
      <c r="AC94" s="91">
        <v>20</v>
      </c>
      <c r="AD94" s="91"/>
      <c r="AE94" s="91">
        <v>20</v>
      </c>
      <c r="AF94" s="91"/>
      <c r="AG94" s="91"/>
      <c r="AH94" s="91">
        <v>4</v>
      </c>
      <c r="AI94" s="91"/>
      <c r="AJ94" s="91"/>
      <c r="AK94" s="91"/>
      <c r="AL94" s="91"/>
      <c r="AM94" s="91"/>
      <c r="AN94" s="91"/>
      <c r="AO94" s="91"/>
      <c r="AP94" s="91"/>
      <c r="AQ94" s="91"/>
      <c r="AR94" s="91"/>
      <c r="AS94" s="91"/>
      <c r="AT94" s="91"/>
      <c r="AU94" s="91"/>
      <c r="AV94" s="91"/>
      <c r="AW94" s="91"/>
      <c r="AX94" s="91"/>
      <c r="AY94" s="91"/>
      <c r="AZ94" s="91"/>
      <c r="BA94" s="91"/>
      <c r="BB94" s="91"/>
      <c r="BC94" s="91"/>
      <c r="BD94" s="91">
        <v>20</v>
      </c>
      <c r="BE94" s="91">
        <v>22</v>
      </c>
      <c r="BF94" s="91"/>
      <c r="BG94" s="91"/>
      <c r="BH94" s="91"/>
      <c r="BI94" s="91"/>
      <c r="BJ94" s="91"/>
      <c r="BK94" s="91"/>
      <c r="BL94" s="91"/>
      <c r="BM94" s="91"/>
      <c r="BN94" s="91"/>
      <c r="BO94" s="91"/>
      <c r="BP94" s="91"/>
      <c r="BQ94" s="91"/>
      <c r="BR94" s="91"/>
      <c r="BS94" s="91"/>
      <c r="BT94" s="91"/>
      <c r="BU94" s="91"/>
      <c r="BV94" s="91"/>
      <c r="BW94" s="91"/>
      <c r="BX94" s="91"/>
      <c r="BY94" s="91"/>
      <c r="BZ94" s="91"/>
      <c r="CA94" s="91">
        <v>20</v>
      </c>
      <c r="CB94" s="91"/>
      <c r="CC94" s="91"/>
      <c r="CD94" s="91"/>
      <c r="CE94" s="91"/>
      <c r="CF94" s="91"/>
      <c r="CG94" s="91">
        <v>20</v>
      </c>
    </row>
    <row r="95" spans="2:85" ht="15.75" customHeight="1">
      <c r="B95" s="44"/>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t="s">
        <v>120</v>
      </c>
      <c r="AD95" s="43"/>
      <c r="AE95" s="43" t="s">
        <v>120</v>
      </c>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t="s">
        <v>121</v>
      </c>
      <c r="BE95" s="43" t="s">
        <v>122</v>
      </c>
      <c r="BF95" s="43"/>
      <c r="BG95" s="43"/>
      <c r="BH95" s="43"/>
      <c r="BI95" s="43"/>
      <c r="BJ95" s="43"/>
      <c r="BK95" s="43"/>
      <c r="BL95" s="43"/>
      <c r="BM95" s="43"/>
      <c r="BN95" s="43"/>
      <c r="BO95" s="43"/>
      <c r="BP95" s="43"/>
      <c r="BQ95" s="43"/>
      <c r="BR95" s="43"/>
      <c r="BS95" s="43"/>
      <c r="BT95" s="43"/>
      <c r="BU95" s="43"/>
      <c r="BV95" s="43"/>
      <c r="BW95" s="43"/>
      <c r="BX95" s="43"/>
      <c r="BY95" s="43"/>
      <c r="BZ95" s="43"/>
      <c r="CA95" s="43" t="s">
        <v>123</v>
      </c>
      <c r="CB95" s="43"/>
      <c r="CC95" s="43"/>
      <c r="CD95" s="43"/>
      <c r="CE95" s="43"/>
      <c r="CF95" s="43"/>
      <c r="CG95" s="43" t="s">
        <v>124</v>
      </c>
    </row>
  </sheetData>
  <mergeCells count="1">
    <mergeCell ref="B4:B6"/>
  </mergeCells>
  <conditionalFormatting sqref="C8:JQ8">
    <cfRule type="cellIs" dxfId="1" priority="1" operator="lessThan">
      <formula>0</formula>
    </cfRule>
  </conditionalFormatting>
  <conditionalFormatting sqref="C9:JQ9">
    <cfRule type="cellIs" dxfId="0" priority="2" operator="lessThan">
      <formula>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Cesar</dc:creator>
  <cp:keywords/>
  <dc:description/>
  <cp:lastModifiedBy>cesar garcia corredor</cp:lastModifiedBy>
  <cp:revision/>
  <dcterms:created xsi:type="dcterms:W3CDTF">2019-10-05T19:51:08Z</dcterms:created>
  <dcterms:modified xsi:type="dcterms:W3CDTF">2025-02-02T21:36:16Z</dcterms:modified>
  <cp:category/>
  <cp:contentStatus/>
</cp:coreProperties>
</file>