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yuval\Desktop\Work\Data Analysis\Coursera\Data Analysis\Tableau\Data Visualization with Tableau - Project\Selected CSV\"/>
    </mc:Choice>
  </mc:AlternateContent>
  <xr:revisionPtr revIDLastSave="0" documentId="13_ncr:1_{3F3572BA-9A80-4F94-98FA-9A5FAAC48C5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ealth Ranking" sheetId="1" r:id="rId1"/>
    <sheet name="Health ranking old" sheetId="6" r:id="rId2"/>
    <sheet name="s" sheetId="3" r:id="rId3"/>
    <sheet name="Population sheet 2006-2019" sheetId="4" r:id="rId4"/>
    <sheet name="Population age USA" sheetId="5" r:id="rId5"/>
    <sheet name="COPY" sheetId="7" r:id="rId6"/>
  </sheets>
  <definedNames>
    <definedName name="_xlnm._FilterDatabase" localSheetId="0" hidden="1">'Health Ranking'!$A$1:$F$156</definedName>
    <definedName name="Abbrevation">#REF!</definedName>
    <definedName name="Aduja">#REF!</definedName>
    <definedName name="Enough">#REF!</definedName>
    <definedName name="Population_Table">#REF!</definedName>
    <definedName name="Population_Tads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4" i="1" l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2" i="4"/>
  <c r="E5" i="4"/>
  <c r="E4" i="4"/>
  <c r="E3" i="4"/>
  <c r="E2" i="4"/>
  <c r="H696" i="4"/>
</calcChain>
</file>

<file path=xl/sharedStrings.xml><?xml version="1.0" encoding="utf-8"?>
<sst xmlns="http://schemas.openxmlformats.org/spreadsheetml/2006/main" count="2496" uniqueCount="203">
  <si>
    <t>State_Name</t>
  </si>
  <si>
    <t>Region</t>
  </si>
  <si>
    <t>Year</t>
  </si>
  <si>
    <t>Unemploment_Number_Of_Cases</t>
  </si>
  <si>
    <t>Child-in-Poverty_Number_Of_Cases</t>
  </si>
  <si>
    <t>Uninsured_Number_Of_Cases</t>
  </si>
  <si>
    <t>Physical-Inactivity_Number_of_Cases</t>
  </si>
  <si>
    <t>Adult-Obesity_Number_of_Cases</t>
  </si>
  <si>
    <t xml:space="preserve">  Total_Number_Of_Cases  </t>
  </si>
  <si>
    <t xml:space="preserve">  Population  </t>
  </si>
  <si>
    <t>Alabama</t>
  </si>
  <si>
    <t>South</t>
  </si>
  <si>
    <t>Alaska</t>
  </si>
  <si>
    <t>West</t>
  </si>
  <si>
    <t>Arizona</t>
  </si>
  <si>
    <t>Arkansas</t>
  </si>
  <si>
    <t>California</t>
  </si>
  <si>
    <t>Colorado</t>
  </si>
  <si>
    <t>Connecticut</t>
  </si>
  <si>
    <t>Northest</t>
  </si>
  <si>
    <t>Delaware</t>
  </si>
  <si>
    <t>Florida</t>
  </si>
  <si>
    <t>Georgia</t>
  </si>
  <si>
    <t>Hawaii</t>
  </si>
  <si>
    <t>Idaho</t>
  </si>
  <si>
    <t>Illinois</t>
  </si>
  <si>
    <t>Midwest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</si>
  <si>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</si>
  <si>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</si>
  <si>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</si>
  <si>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</si>
  <si>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</si>
  <si>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</si>
  <si>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</si>
  <si>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</si>
  <si>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</si>
  <si>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</si>
  <si>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</si>
  <si>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</si>
  <si>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</si>
  <si>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</si>
  <si>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</si>
  <si>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</si>
  <si>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</si>
  <si>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</si>
  <si>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</si>
  <si>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</si>
  <si>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</si>
  <si>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</si>
  <si>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</si>
  <si>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</si>
  <si>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</si>
  <si>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</si>
  <si>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</si>
  <si>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</si>
  <si>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</si>
  <si>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</si>
  <si>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</si>
  <si>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</si>
  <si>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</si>
  <si>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</si>
  <si>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</si>
  <si>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</si>
  <si>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</si>
  <si>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Physical-Inactivity_Number_of_Cases_100K_People   </t>
  </si>
  <si>
    <t xml:space="preserve">Uninsured_Number_Of_Cases_100K_People   </t>
  </si>
  <si>
    <t>Child-in-Poverty_Number_Of_Cases_Per_100K_People</t>
  </si>
  <si>
    <t>Unemploment_Number_Of_Cases_Per_100K_People</t>
  </si>
  <si>
    <t xml:space="preserve">   Total_Number_Of_Cases_Per 100K_People   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</si>
  <si>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</si>
  <si>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</si>
  <si>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</si>
  <si>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</si>
  <si>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</si>
  <si>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</si>
  <si>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</si>
  <si>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</si>
  <si>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</si>
  <si>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</si>
  <si>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</si>
  <si>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</si>
  <si>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</si>
  <si>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</si>
  <si>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</si>
  <si>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</si>
  <si>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</si>
  <si>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</si>
  <si>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</si>
  <si>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</si>
  <si>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</si>
  <si>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</si>
  <si>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</si>
  <si>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</si>
  <si>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</si>
  <si>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</si>
  <si>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</si>
  <si>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</si>
  <si>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</si>
  <si>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</si>
  <si>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</si>
  <si>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</si>
  <si>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</si>
  <si>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</si>
  <si>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</si>
  <si>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</si>
  <si>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</si>
  <si>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</si>
  <si>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</si>
  <si>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</si>
  <si>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</si>
  <si>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</si>
  <si>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</si>
  <si>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</si>
  <si>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</si>
  <si>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</si>
  <si>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</si>
  <si>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</si>
  <si>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</si>
  <si>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</t>
  </si>
  <si>
    <t>Sate abbrevation</t>
  </si>
  <si>
    <t>United States</t>
  </si>
  <si>
    <t>State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</si>
  <si>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</si>
  <si>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</si>
  <si>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</si>
  <si>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</si>
  <si>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</si>
  <si>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</si>
  <si>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</si>
  <si>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</si>
  <si>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</si>
  <si>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</si>
  <si>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</si>
  <si>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</si>
  <si>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</si>
  <si>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</si>
  <si>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</si>
  <si>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</si>
  <si>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</si>
  <si>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</si>
  <si>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</si>
  <si>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</si>
  <si>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</si>
  <si>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</si>
  <si>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</si>
  <si>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</si>
  <si>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</si>
  <si>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</si>
  <si>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</si>
  <si>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</si>
  <si>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</si>
  <si>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</si>
  <si>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</si>
  <si>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</si>
  <si>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</si>
  <si>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</si>
  <si>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</si>
  <si>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</si>
  <si>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</si>
  <si>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</si>
  <si>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</si>
  <si>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</si>
  <si>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</si>
  <si>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</si>
  <si>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</si>
  <si>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</si>
  <si>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</si>
  <si>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</si>
  <si>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</si>
  <si>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</si>
  <si>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</si>
  <si>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</si>
  <si>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</si>
  <si>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</si>
  <si>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</si>
  <si>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</si>
  <si>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</si>
  <si>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</si>
  <si>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</si>
  <si>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</si>
  <si>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</si>
  <si>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</si>
  <si>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</si>
  <si>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</si>
  <si>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</si>
  <si>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</si>
  <si>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Population</t>
  </si>
  <si>
    <t>P</t>
  </si>
  <si>
    <t>% of Adults</t>
  </si>
  <si>
    <t>Number of Adults (over 18)</t>
  </si>
  <si>
    <t>Help column</t>
  </si>
  <si>
    <t>Adult-Obesity Rate</t>
  </si>
  <si>
    <t>State abbreviation</t>
  </si>
  <si>
    <t>Adult obesity rate</t>
  </si>
  <si>
    <t>Physical inactivity rate</t>
  </si>
  <si>
    <t>Children in poverty rate</t>
  </si>
  <si>
    <t>Unemployment rate</t>
  </si>
  <si>
    <t>Uninsured rate</t>
  </si>
  <si>
    <t>Diabetic screening rate</t>
  </si>
  <si>
    <t>Mammography screening rate</t>
  </si>
  <si>
    <t>US</t>
  </si>
  <si>
    <t>United states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</si>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</sst>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3" fontId="0" fillId="0" borderId="1" xfId="0" applyNumberFormat="1" applyBorder="1" applyAlignment="1" applyProtection="1">
      <alignment horizontal="right"/>
      <protection locked="0"/>
    </xf>
    <xf numFmtId="3" fontId="0" fillId="0" borderId="0" xfId="0" applyNumberFormat="1"/>
    <xf numFmtId="3" fontId="3" fillId="0" borderId="2" xfId="0" applyNumberFormat="1" applyFont="1" applyBorder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/>
    <xf numFmtId="3" fontId="3" fillId="0" borderId="2" xfId="0" applyNumberFormat="1" applyFont="1" applyBorder="1" applyAlignment="1" applyProtection="1">
      <alignment horizontal="right"/>
      <protection locked="0"/>
    </xf>
    <xf numFmtId="3" fontId="4" fillId="0" borderId="1" xfId="0" applyNumberFormat="1" applyFont="1" applyBorder="1" applyAlignment="1">
      <alignment horizontal="right"/>
    </xf>
    <xf numFmtId="14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/>
        <vertical/>
        <horizontal/>
      </border>
      <protection locked="0" hidden="0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/>
        <vertical/>
        <horizontal/>
      </border>
      <protection locked="0" hidden="0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/>
        <vertical/>
        <horizontal/>
      </border>
      <protection locked="0" hidden="0"/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MS sans serif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alignment horizontal="right" vertical="bottom" textRotation="0" wrapText="0" indent="0" justifyLastLine="0" shrinkToFit="0" readingOrder="0"/>
      <protection locked="0" hidden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540BCC-70E9-4C48-B30F-C014EF3DA237}" name="Table2" displayName="Table2" ref="A1:M217" totalsRowShown="0">
  <autoFilter ref="A1:M217" xr:uid="{FD3BC073-93C8-412A-8563-DD5DF6301D4B}"/>
  <tableColumns count="13">
    <tableColumn id="1" xr3:uid="{CA25D675-751A-487F-8C7E-D3FD5D856A5B}" name="State abbreviation" dataDxfId="22" dataCellStyle="Comma"/>
    <tableColumn id="2" xr3:uid="{B88C3793-D39E-40E6-AE34-5C529921E604}" name="State_Name" dataDxfId="21" dataCellStyle="Percent"/>
    <tableColumn id="3" xr3:uid="{22C3D99E-CC90-4981-B028-0A29088C3B1D}" name="Region" dataDxfId="20" dataCellStyle="Comma"/>
    <tableColumn id="14" xr3:uid="{A0B60C36-62CB-48CF-9137-6AFB7C7F7A9C}" name="Year" dataDxfId="19" dataCellStyle="Comma">
      <calculatedColumnFormula>DATE(2009,1,1)</calculatedColumnFormula>
    </tableColumn>
    <tableColumn id="4" xr3:uid="{D35A4A02-F660-456E-9176-D3AA67C055F2}" name="Year 2" dataDxfId="18" dataCellStyle="Comma">
      <calculatedColumnFormula>Table2[[#This Row],[Year]]</calculatedColumnFormula>
    </tableColumn>
    <tableColumn id="5" xr3:uid="{5D73DE8C-D44A-4476-B8F0-EE4F397709DA}" name="Adult obesity rate" dataDxfId="17" dataCellStyle="Percent"/>
    <tableColumn id="6" xr3:uid="{061C93F2-D1DE-4408-B0DA-11980887117F}" name="Physical inactivity rate" dataCellStyle="Percent"/>
    <tableColumn id="7" xr3:uid="{E6653804-1628-4891-833E-10F66DFCE937}" name="Children in poverty rate" dataCellStyle="Percent"/>
    <tableColumn id="8" xr3:uid="{14BC7CBB-0AF3-413C-9D28-C265279A9C03}" name="Unemployment rate" dataCellStyle="Percent"/>
    <tableColumn id="9" xr3:uid="{A03FC9F3-1172-4C89-B344-D0156F65307C}" name="Uninsured rate" dataCellStyle="Percent"/>
    <tableColumn id="10" xr3:uid="{52601D92-7329-47A6-B51C-0E3DE5C09E1A}" name="Diabetic screening rate" dataCellStyle="Percent"/>
    <tableColumn id="11" xr3:uid="{C05F2D86-900F-4A73-818E-EA9EA6E194F1}" name="Mammography screening rate" dataCellStyle="Percent"/>
    <tableColumn id="12" xr3:uid="{D653042E-5640-4681-97D3-F6644D5F62B1}" name="Population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97253-4FB4-4585-ABEA-5AF1440AFFCC}" name="Table1" displayName="Table1" ref="A1:O51" totalsRowShown="0" dataDxfId="15">
  <autoFilter ref="A1:O51" xr:uid="{1DE84938-A229-49A9-A7FA-85174FADDF13}"/>
  <tableColumns count="15">
    <tableColumn id="1" xr3:uid="{C8983101-5A82-4760-B106-BFC0E9CA9EE1}" name="State_Name" dataDxfId="14"/>
    <tableColumn id="2" xr3:uid="{CEE1B382-722D-46D1-AC17-D70F7F0B6C35}" name="2006" dataDxfId="13"/>
    <tableColumn id="3" xr3:uid="{CA99C8C8-39CD-401E-9452-52E067DAFC54}" name="2007" dataDxfId="12"/>
    <tableColumn id="4" xr3:uid="{D737BB31-F0E2-40A2-97AB-B7E0F204430C}" name="2008" dataDxfId="11"/>
    <tableColumn id="5" xr3:uid="{6F8CF7A9-A34F-47B5-96F9-003E2EEFC821}" name="2009" dataDxfId="10"/>
    <tableColumn id="6" xr3:uid="{4FA4AAA6-E4EB-4EA7-A80E-C2F92409AD04}" name="2010" dataDxfId="9"/>
    <tableColumn id="7" xr3:uid="{9312865F-FF08-483B-9B70-19DD89EE6977}" name="2011" dataDxfId="8"/>
    <tableColumn id="8" xr3:uid="{F920D1D6-997B-42A7-88EC-5927F727CB37}" name="2012" dataDxfId="7"/>
    <tableColumn id="9" xr3:uid="{31388B99-FF36-49C2-B602-80DB824CD15F}" name="2013" dataDxfId="6"/>
    <tableColumn id="10" xr3:uid="{DE7CF4C0-8BD8-4B92-A618-731CCE7A06E1}" name="2014" dataDxfId="5"/>
    <tableColumn id="11" xr3:uid="{805174AB-648B-4072-BF65-D85A8F1D265F}" name="2015" dataDxfId="4"/>
    <tableColumn id="12" xr3:uid="{1175C196-5404-44B1-AE05-C1025AF32FF3}" name="2016" dataDxfId="3"/>
    <tableColumn id="13" xr3:uid="{D654A1F8-EEB7-418E-AD4D-06E230FE7AD6}" name="2017" dataDxfId="2"/>
    <tableColumn id="14" xr3:uid="{97093046-28C2-43A6-9AF4-82D1C5CA34F8}" name="2018" dataDxfId="1"/>
    <tableColumn id="15" xr3:uid="{94F0E31B-2044-4CA6-B0F1-06A8B45A2759}" name="201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A218" workbookViewId="0">
      <selection activeCell="C239" sqref="C239"/>
    </sheetView>
  </sheetViews>
  <sheetFormatPr defaultRowHeight="15" x14ac:dyDescent="0.25"/>
  <cols>
    <col min="1" max="1" width="32.7109375" bestFit="1" customWidth="1"/>
    <col min="2" max="2" width="32.7109375" customWidth="1"/>
    <col min="3" max="3" width="26.5703125" bestFit="1" customWidth="1"/>
    <col min="4" max="5" width="19.85546875" style="14" customWidth="1"/>
    <col min="6" max="6" width="46.140625" style="3" bestFit="1" customWidth="1"/>
    <col min="7" max="7" width="25.5703125" style="3" bestFit="1" customWidth="1"/>
    <col min="8" max="8" width="24.140625" style="3" customWidth="1"/>
    <col min="9" max="9" width="21.140625" style="3" customWidth="1"/>
    <col min="10" max="10" width="16.42578125" style="3" customWidth="1"/>
    <col min="11" max="11" width="23.42578125" style="3" customWidth="1"/>
    <col min="12" max="12" width="29.5703125" style="3" customWidth="1"/>
    <col min="13" max="13" width="12.85546875" style="1" customWidth="1"/>
  </cols>
  <sheetData>
    <row r="1" spans="1:15" x14ac:dyDescent="0.25">
      <c r="A1" s="1" t="s">
        <v>192</v>
      </c>
      <c r="B1" s="1" t="s">
        <v>0</v>
      </c>
      <c r="C1" s="1" t="s">
        <v>1</v>
      </c>
      <c r="D1" s="13" t="s">
        <v>2</v>
      </c>
      <c r="E1" s="13" t="s">
        <v>202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1" t="s">
        <v>186</v>
      </c>
    </row>
    <row r="2" spans="1:15" s="9" customFormat="1" x14ac:dyDescent="0.25">
      <c r="A2" s="1" t="s">
        <v>200</v>
      </c>
      <c r="B2" s="4" t="s">
        <v>120</v>
      </c>
      <c r="C2" s="1" t="s">
        <v>201</v>
      </c>
      <c r="D2" s="12">
        <f>DATE(2008,1,1)</f>
        <v>39448</v>
      </c>
      <c r="E2" s="12">
        <f>Table2[[#This Row],[Year]]</f>
        <v>39448</v>
      </c>
      <c r="F2" s="3">
        <v>0.27</v>
      </c>
      <c r="G2" s="3">
        <v>0.25</v>
      </c>
      <c r="H2" s="3">
        <v>0.182</v>
      </c>
      <c r="I2" s="4">
        <v>5.7818551000000003E-2</v>
      </c>
      <c r="J2" s="3">
        <v>0.16554811</v>
      </c>
      <c r="K2" s="3">
        <v>0.82999999999999985</v>
      </c>
      <c r="L2" s="3">
        <v>0.65600000000000003</v>
      </c>
      <c r="M2" s="1">
        <v>303513730</v>
      </c>
    </row>
    <row r="3" spans="1:15" s="9" customFormat="1" x14ac:dyDescent="0.25">
      <c r="A3" s="1" t="s">
        <v>200</v>
      </c>
      <c r="B3" s="4" t="s">
        <v>120</v>
      </c>
      <c r="C3" s="1" t="s">
        <v>201</v>
      </c>
      <c r="D3" s="12">
        <f t="shared" ref="D3:D42" si="0">DATE(2009,1,1)</f>
        <v>39814</v>
      </c>
      <c r="E3" s="12">
        <f>Table2[[#This Row],[Year]]</f>
        <v>39814</v>
      </c>
      <c r="F3" s="3">
        <v>0.28000000000000003</v>
      </c>
      <c r="G3" s="3">
        <v>0.25</v>
      </c>
      <c r="H3" s="3">
        <v>0.2</v>
      </c>
      <c r="I3" s="4">
        <v>9.2513548000000001E-2</v>
      </c>
      <c r="J3" s="3">
        <v>0.172686111</v>
      </c>
      <c r="K3" s="3">
        <v>0.83999999999999986</v>
      </c>
      <c r="L3" s="3">
        <v>0.65900000000000003</v>
      </c>
      <c r="M3" s="1">
        <v>306179301</v>
      </c>
    </row>
    <row r="4" spans="1:15" s="9" customFormat="1" x14ac:dyDescent="0.25">
      <c r="A4" s="1" t="s">
        <v>200</v>
      </c>
      <c r="B4" s="4" t="s">
        <v>120</v>
      </c>
      <c r="C4" s="1" t="s">
        <v>201</v>
      </c>
      <c r="D4" s="12">
        <f>DATE(2010,1,1)</f>
        <v>40179</v>
      </c>
      <c r="E4" s="12">
        <f>Table2[[#This Row],[Year]]</f>
        <v>40179</v>
      </c>
      <c r="F4" s="3">
        <v>0.27482327200000001</v>
      </c>
      <c r="G4" s="3">
        <v>0.237590943</v>
      </c>
      <c r="H4" s="15">
        <v>0.216</v>
      </c>
      <c r="I4" s="4">
        <v>9.6337885999999998E-2</v>
      </c>
      <c r="J4" s="3">
        <v>0.17742455500000001</v>
      </c>
      <c r="K4" s="3">
        <v>0.83999999999999986</v>
      </c>
      <c r="L4" s="3">
        <v>0.65400000000000003</v>
      </c>
      <c r="M4" s="1">
        <v>308716440</v>
      </c>
    </row>
    <row r="5" spans="1:15" s="9" customFormat="1" x14ac:dyDescent="0.25">
      <c r="A5" s="1" t="s">
        <v>118</v>
      </c>
      <c r="B5" s="4" t="s">
        <v>10</v>
      </c>
      <c r="C5" s="1" t="s">
        <v>11</v>
      </c>
      <c r="D5" s="12">
        <f>DATE(2008,1,1)</f>
        <v>39448</v>
      </c>
      <c r="E5" s="12">
        <f>Table2[[#This Row],[Year]]</f>
        <v>39448</v>
      </c>
      <c r="F5" s="3">
        <v>0.32</v>
      </c>
      <c r="G5" s="3">
        <v>0.31</v>
      </c>
      <c r="H5" s="3">
        <v>0.221</v>
      </c>
      <c r="I5" s="4">
        <v>5.0113300999999999E-2</v>
      </c>
      <c r="J5" s="3">
        <v>0.153</v>
      </c>
      <c r="K5" s="3">
        <v>0.81999999999999984</v>
      </c>
      <c r="L5" s="3">
        <v>0.65500000000000003</v>
      </c>
      <c r="M5" s="1">
        <v>4718206</v>
      </c>
      <c r="O5" s="3"/>
    </row>
    <row r="6" spans="1:15" x14ac:dyDescent="0.25">
      <c r="A6" s="1" t="s">
        <v>118</v>
      </c>
      <c r="B6" s="4" t="s">
        <v>10</v>
      </c>
      <c r="C6" s="1" t="s">
        <v>11</v>
      </c>
      <c r="D6" s="12">
        <f t="shared" si="0"/>
        <v>39814</v>
      </c>
      <c r="E6" s="12">
        <f>Table2[[#This Row],[Year]]</f>
        <v>39814</v>
      </c>
      <c r="F6" s="3">
        <v>0.33</v>
      </c>
      <c r="G6" s="3">
        <v>0.31</v>
      </c>
      <c r="H6" s="3">
        <v>0.246</v>
      </c>
      <c r="I6" s="4">
        <v>9.9217990000000006E-2</v>
      </c>
      <c r="J6" s="3">
        <v>0.158</v>
      </c>
      <c r="K6" s="3">
        <v>0.82999999999999985</v>
      </c>
      <c r="L6" s="3">
        <v>0.65400000000000003</v>
      </c>
      <c r="M6" s="1">
        <v>4757938</v>
      </c>
      <c r="O6" s="3"/>
    </row>
    <row r="7" spans="1:15" x14ac:dyDescent="0.25">
      <c r="A7" s="1" t="s">
        <v>118</v>
      </c>
      <c r="B7" s="4" t="s">
        <v>10</v>
      </c>
      <c r="C7" s="1" t="s">
        <v>11</v>
      </c>
      <c r="D7" s="12">
        <f>DATE(2010,1,1)</f>
        <v>40179</v>
      </c>
      <c r="E7" s="12">
        <f>Table2[[#This Row],[Year]]</f>
        <v>40179</v>
      </c>
      <c r="F7" s="3">
        <v>0.33002572200000002</v>
      </c>
      <c r="G7" s="3">
        <v>0.31159619999999999</v>
      </c>
      <c r="H7" s="3">
        <v>0.27400000000000002</v>
      </c>
      <c r="I7" s="4">
        <v>9.4887962000000006E-2</v>
      </c>
      <c r="J7" s="3">
        <v>0.16900000000000001</v>
      </c>
      <c r="K7" s="3">
        <v>0.83999999999999986</v>
      </c>
      <c r="L7" s="3">
        <v>0.65300000000000002</v>
      </c>
      <c r="M7" s="1">
        <v>4785437</v>
      </c>
    </row>
    <row r="8" spans="1:15" x14ac:dyDescent="0.25">
      <c r="A8" s="1" t="s">
        <v>69</v>
      </c>
      <c r="B8" s="4" t="s">
        <v>12</v>
      </c>
      <c r="C8" s="1" t="s">
        <v>13</v>
      </c>
      <c r="D8" s="12">
        <f>DATE(2008,1,1)</f>
        <v>39448</v>
      </c>
      <c r="E8" s="12">
        <f>Table2[[#This Row],[Year]]</f>
        <v>39448</v>
      </c>
      <c r="F8" s="3">
        <v>0.28000000000000003</v>
      </c>
      <c r="G8" s="3">
        <v>0.23</v>
      </c>
      <c r="H8" s="3">
        <v>0.124</v>
      </c>
      <c r="I8" s="4">
        <v>6.4165783000000004E-2</v>
      </c>
      <c r="J8" s="3">
        <v>0.214</v>
      </c>
      <c r="K8" s="3">
        <v>0.68</v>
      </c>
      <c r="L8" s="3">
        <v>0.57999999999999996</v>
      </c>
      <c r="M8" s="1">
        <v>687455</v>
      </c>
    </row>
    <row r="9" spans="1:15" x14ac:dyDescent="0.25">
      <c r="A9" s="1" t="s">
        <v>69</v>
      </c>
      <c r="B9" s="4" t="s">
        <v>12</v>
      </c>
      <c r="C9" s="1" t="s">
        <v>13</v>
      </c>
      <c r="D9" s="12">
        <f t="shared" si="0"/>
        <v>39814</v>
      </c>
      <c r="E9" s="12">
        <f>Table2[[#This Row],[Year]]</f>
        <v>39814</v>
      </c>
      <c r="F9" s="3">
        <v>0.28000000000000003</v>
      </c>
      <c r="G9" s="3">
        <v>0.23</v>
      </c>
      <c r="H9" s="3">
        <v>0.123</v>
      </c>
      <c r="I9" s="4">
        <v>7.7413761999999997E-2</v>
      </c>
      <c r="J9" s="3">
        <v>0.20499999999999999</v>
      </c>
      <c r="K9" s="3">
        <v>0.7</v>
      </c>
      <c r="L9" s="3">
        <v>0.57899999999999996</v>
      </c>
      <c r="M9" s="1">
        <v>698895</v>
      </c>
    </row>
    <row r="10" spans="1:15" x14ac:dyDescent="0.25">
      <c r="A10" s="1" t="s">
        <v>69</v>
      </c>
      <c r="B10" s="4" t="s">
        <v>12</v>
      </c>
      <c r="C10" s="1" t="s">
        <v>13</v>
      </c>
      <c r="D10" s="12">
        <f>DATE(2010,1,1)</f>
        <v>40179</v>
      </c>
      <c r="E10" s="12">
        <f>Table2[[#This Row],[Year]]</f>
        <v>40179</v>
      </c>
      <c r="F10" s="3">
        <v>0.27840132299999998</v>
      </c>
      <c r="G10" s="3">
        <v>0.22183192299999999</v>
      </c>
      <c r="H10" s="3">
        <v>0.14799999999999999</v>
      </c>
      <c r="I10" s="4">
        <v>7.9711718000000001E-2</v>
      </c>
      <c r="J10" s="3">
        <v>0.22700000000000001</v>
      </c>
      <c r="K10" s="3">
        <v>0.7</v>
      </c>
      <c r="L10" s="3">
        <v>0.56999999999999995</v>
      </c>
      <c r="M10" s="1">
        <v>713910</v>
      </c>
    </row>
    <row r="11" spans="1:15" x14ac:dyDescent="0.25">
      <c r="A11" s="1" t="s">
        <v>70</v>
      </c>
      <c r="B11" s="4" t="s">
        <v>14</v>
      </c>
      <c r="C11" s="1" t="s">
        <v>13</v>
      </c>
      <c r="D11" s="12">
        <f>DATE(2008,1,1)</f>
        <v>39448</v>
      </c>
      <c r="E11" s="12">
        <f>Table2[[#This Row],[Year]]</f>
        <v>39448</v>
      </c>
      <c r="F11" s="3">
        <v>0.24</v>
      </c>
      <c r="G11" s="3">
        <v>0.21</v>
      </c>
      <c r="H11" s="3">
        <v>0.20699999999999999</v>
      </c>
      <c r="I11" s="4">
        <v>5.9574224000000002E-2</v>
      </c>
      <c r="J11" s="3">
        <v>0.193</v>
      </c>
      <c r="K11" s="3">
        <v>0.76</v>
      </c>
      <c r="L11" s="3">
        <v>0.66500000000000004</v>
      </c>
      <c r="M11" s="1">
        <v>6280362</v>
      </c>
    </row>
    <row r="12" spans="1:15" x14ac:dyDescent="0.25">
      <c r="A12" s="1" t="s">
        <v>70</v>
      </c>
      <c r="B12" s="4" t="s">
        <v>14</v>
      </c>
      <c r="C12" s="1" t="s">
        <v>13</v>
      </c>
      <c r="D12" s="12">
        <f t="shared" si="0"/>
        <v>39814</v>
      </c>
      <c r="E12" s="12">
        <f>Table2[[#This Row],[Year]]</f>
        <v>39814</v>
      </c>
      <c r="F12" s="3">
        <v>0.25</v>
      </c>
      <c r="G12" s="3">
        <v>0.21</v>
      </c>
      <c r="H12" s="3">
        <v>0.23300000000000001</v>
      </c>
      <c r="I12" s="4">
        <v>9.8844486999999995E-2</v>
      </c>
      <c r="J12" s="3">
        <v>0.20499999999999999</v>
      </c>
      <c r="K12" s="3">
        <v>0.77</v>
      </c>
      <c r="L12" s="3">
        <v>0.67400000000000004</v>
      </c>
      <c r="M12" s="1">
        <v>6343154</v>
      </c>
    </row>
    <row r="13" spans="1:15" x14ac:dyDescent="0.25">
      <c r="A13" s="1" t="s">
        <v>70</v>
      </c>
      <c r="B13" s="4" t="s">
        <v>14</v>
      </c>
      <c r="C13" s="1" t="s">
        <v>13</v>
      </c>
      <c r="D13" s="12">
        <f>DATE(2010,1,1)</f>
        <v>40179</v>
      </c>
      <c r="E13" s="12">
        <f>Table2[[#This Row],[Year]]</f>
        <v>40179</v>
      </c>
      <c r="F13" s="3">
        <v>0.24328540000000001</v>
      </c>
      <c r="G13" s="3">
        <v>0.20726855499999999</v>
      </c>
      <c r="H13" s="3">
        <v>0.25</v>
      </c>
      <c r="I13" s="4">
        <v>0.10498684799999999</v>
      </c>
      <c r="J13" s="3">
        <v>0.19900000000000001</v>
      </c>
      <c r="K13" s="3">
        <v>0.77</v>
      </c>
      <c r="L13" s="3">
        <v>0.67300000000000004</v>
      </c>
      <c r="M13" s="1">
        <v>6407172</v>
      </c>
    </row>
    <row r="14" spans="1:15" x14ac:dyDescent="0.25">
      <c r="A14" s="1" t="s">
        <v>71</v>
      </c>
      <c r="B14" s="4" t="s">
        <v>15</v>
      </c>
      <c r="C14" s="1" t="s">
        <v>11</v>
      </c>
      <c r="D14" s="12">
        <f>DATE(2008,1,1)</f>
        <v>39448</v>
      </c>
      <c r="E14" s="12">
        <f>Table2[[#This Row],[Year]]</f>
        <v>39448</v>
      </c>
      <c r="F14" s="3">
        <v>0.31</v>
      </c>
      <c r="G14" s="3">
        <v>0.31</v>
      </c>
      <c r="H14" s="3">
        <v>0.247</v>
      </c>
      <c r="I14" s="4">
        <v>5.3725426999999999E-2</v>
      </c>
      <c r="J14" s="3">
        <v>0.20599999999999999</v>
      </c>
      <c r="K14" s="3">
        <v>0.8</v>
      </c>
      <c r="L14" s="3">
        <v>0.621</v>
      </c>
      <c r="M14" s="1">
        <v>2874554</v>
      </c>
    </row>
    <row r="15" spans="1:15" x14ac:dyDescent="0.25">
      <c r="A15" s="1" t="s">
        <v>71</v>
      </c>
      <c r="B15" s="4" t="s">
        <v>15</v>
      </c>
      <c r="C15" s="1" t="s">
        <v>11</v>
      </c>
      <c r="D15" s="12">
        <f t="shared" si="0"/>
        <v>39814</v>
      </c>
      <c r="E15" s="12">
        <f>Table2[[#This Row],[Year]]</f>
        <v>39814</v>
      </c>
      <c r="F15" s="3">
        <v>0.33</v>
      </c>
      <c r="G15" s="3">
        <v>0.31</v>
      </c>
      <c r="H15" s="3">
        <v>0.26600000000000001</v>
      </c>
      <c r="I15" s="4">
        <v>7.5339780999999995E-2</v>
      </c>
      <c r="J15" s="3">
        <v>0.19800000000000001</v>
      </c>
      <c r="K15" s="3">
        <v>0.81</v>
      </c>
      <c r="L15" s="3">
        <v>0.62</v>
      </c>
      <c r="M15" s="1">
        <v>2896843</v>
      </c>
    </row>
    <row r="16" spans="1:15" x14ac:dyDescent="0.25">
      <c r="A16" s="1" t="s">
        <v>71</v>
      </c>
      <c r="B16" s="4" t="s">
        <v>15</v>
      </c>
      <c r="C16" s="1" t="s">
        <v>11</v>
      </c>
      <c r="D16" s="12">
        <f>DATE(2010,1,1)</f>
        <v>40179</v>
      </c>
      <c r="E16" s="12">
        <f>Table2[[#This Row],[Year]]</f>
        <v>40179</v>
      </c>
      <c r="F16" s="3">
        <v>0.32517934599999998</v>
      </c>
      <c r="G16" s="3">
        <v>0.30909167399999998</v>
      </c>
      <c r="H16" s="3">
        <v>0.27300000000000002</v>
      </c>
      <c r="I16" s="4">
        <v>7.9398039000000004E-2</v>
      </c>
      <c r="J16" s="3">
        <v>0.19600000000000001</v>
      </c>
      <c r="K16" s="3">
        <v>0.81999999999999984</v>
      </c>
      <c r="L16" s="3">
        <v>0.61199999999999999</v>
      </c>
      <c r="M16" s="1">
        <v>2921964</v>
      </c>
    </row>
    <row r="17" spans="1:13" x14ac:dyDescent="0.25">
      <c r="A17" s="1" t="s">
        <v>72</v>
      </c>
      <c r="B17" s="4" t="s">
        <v>16</v>
      </c>
      <c r="C17" s="1" t="s">
        <v>13</v>
      </c>
      <c r="D17" s="12">
        <f>DATE(2008,1,1)</f>
        <v>39448</v>
      </c>
      <c r="E17" s="12">
        <f>Table2[[#This Row],[Year]]</f>
        <v>39448</v>
      </c>
      <c r="F17" s="3">
        <v>0.23</v>
      </c>
      <c r="G17" s="3">
        <v>0.19</v>
      </c>
      <c r="H17" s="3">
        <v>0.185</v>
      </c>
      <c r="I17" s="4">
        <v>7.2133786000000005E-2</v>
      </c>
      <c r="J17" s="3">
        <v>0.20699999999999999</v>
      </c>
      <c r="K17" s="3">
        <v>0.79</v>
      </c>
      <c r="L17" s="3">
        <v>0.61899999999999999</v>
      </c>
      <c r="M17" s="1">
        <v>36604337</v>
      </c>
    </row>
    <row r="18" spans="1:13" x14ac:dyDescent="0.25">
      <c r="A18" s="1" t="s">
        <v>72</v>
      </c>
      <c r="B18" s="4" t="s">
        <v>16</v>
      </c>
      <c r="C18" s="1" t="s">
        <v>13</v>
      </c>
      <c r="D18" s="12">
        <f t="shared" si="0"/>
        <v>39814</v>
      </c>
      <c r="E18" s="12">
        <f>Table2[[#This Row],[Year]]</f>
        <v>39814</v>
      </c>
      <c r="F18" s="3">
        <v>0.24</v>
      </c>
      <c r="G18" s="3">
        <v>0.19</v>
      </c>
      <c r="H18" s="3">
        <v>0.19900000000000001</v>
      </c>
      <c r="I18" s="4">
        <v>0.113347271</v>
      </c>
      <c r="J18" s="3">
        <v>0.192</v>
      </c>
      <c r="K18" s="3">
        <v>0.8</v>
      </c>
      <c r="L18" s="3">
        <v>0.623</v>
      </c>
      <c r="M18" s="1">
        <v>36961229</v>
      </c>
    </row>
    <row r="19" spans="1:13" x14ac:dyDescent="0.25">
      <c r="A19" s="1" t="s">
        <v>72</v>
      </c>
      <c r="B19" s="4" t="s">
        <v>16</v>
      </c>
      <c r="C19" s="1" t="s">
        <v>13</v>
      </c>
      <c r="D19" s="12">
        <f>DATE(2010,1,1)</f>
        <v>40179</v>
      </c>
      <c r="E19" s="12">
        <f>Table2[[#This Row],[Year]]</f>
        <v>40179</v>
      </c>
      <c r="F19" s="3">
        <v>0.23182876299999999</v>
      </c>
      <c r="G19" s="3">
        <v>0.176211484</v>
      </c>
      <c r="H19" s="3">
        <v>0.22</v>
      </c>
      <c r="I19" s="4">
        <v>0.123654397</v>
      </c>
      <c r="J19" s="3">
        <v>0.20100000000000001</v>
      </c>
      <c r="K19" s="3">
        <v>0.81</v>
      </c>
      <c r="L19" s="3">
        <v>0.61899999999999999</v>
      </c>
      <c r="M19" s="1">
        <v>37319502</v>
      </c>
    </row>
    <row r="20" spans="1:13" x14ac:dyDescent="0.25">
      <c r="A20" s="1" t="s">
        <v>73</v>
      </c>
      <c r="B20" s="4" t="s">
        <v>17</v>
      </c>
      <c r="C20" s="1" t="s">
        <v>13</v>
      </c>
      <c r="D20" s="12">
        <f>DATE(2008,1,1)</f>
        <v>39448</v>
      </c>
      <c r="E20" s="12">
        <f>Table2[[#This Row],[Year]]</f>
        <v>39448</v>
      </c>
      <c r="F20" s="3">
        <v>0.19</v>
      </c>
      <c r="G20" s="3">
        <v>0.17</v>
      </c>
      <c r="H20" s="3">
        <v>0.14399999999999999</v>
      </c>
      <c r="I20" s="4">
        <v>4.7975997999999999E-2</v>
      </c>
      <c r="J20" s="3">
        <v>0.17699999999999999</v>
      </c>
      <c r="K20" s="3">
        <v>0.81</v>
      </c>
      <c r="L20" s="3">
        <v>0.64600000000000002</v>
      </c>
      <c r="M20" s="1">
        <v>4889730</v>
      </c>
    </row>
    <row r="21" spans="1:13" x14ac:dyDescent="0.25">
      <c r="A21" s="1" t="s">
        <v>73</v>
      </c>
      <c r="B21" s="4" t="s">
        <v>17</v>
      </c>
      <c r="C21" s="1" t="s">
        <v>13</v>
      </c>
      <c r="D21" s="12">
        <f t="shared" si="0"/>
        <v>39814</v>
      </c>
      <c r="E21" s="12">
        <f>Table2[[#This Row],[Year]]</f>
        <v>39814</v>
      </c>
      <c r="F21" s="3">
        <v>0.2</v>
      </c>
      <c r="G21" s="3">
        <v>0.17</v>
      </c>
      <c r="H21" s="3">
        <v>0.16600000000000001</v>
      </c>
      <c r="I21" s="4">
        <v>8.1243674000000002E-2</v>
      </c>
      <c r="J21" s="3">
        <v>0.18099999999999999</v>
      </c>
      <c r="K21" s="3">
        <v>0.81</v>
      </c>
      <c r="L21" s="3">
        <v>0.64800000000000002</v>
      </c>
      <c r="M21" s="1">
        <v>4972195</v>
      </c>
    </row>
    <row r="22" spans="1:13" x14ac:dyDescent="0.25">
      <c r="A22" s="1" t="s">
        <v>73</v>
      </c>
      <c r="B22" s="4" t="s">
        <v>17</v>
      </c>
      <c r="C22" s="1" t="s">
        <v>13</v>
      </c>
      <c r="D22" s="12">
        <f>DATE(2010,1,1)</f>
        <v>40179</v>
      </c>
      <c r="E22" s="12">
        <f>Table2[[#This Row],[Year]]</f>
        <v>40179</v>
      </c>
      <c r="F22" s="3">
        <v>0.203211472</v>
      </c>
      <c r="G22" s="3">
        <v>0.158194694</v>
      </c>
      <c r="H22" s="3">
        <v>0.17100000000000001</v>
      </c>
      <c r="I22" s="4">
        <v>8.9446684999999998E-2</v>
      </c>
      <c r="J22" s="3">
        <v>0.17199999999999999</v>
      </c>
      <c r="K22" s="3">
        <v>0.81</v>
      </c>
      <c r="L22" s="3">
        <v>0.64</v>
      </c>
      <c r="M22" s="1">
        <v>5047349</v>
      </c>
    </row>
    <row r="23" spans="1:13" x14ac:dyDescent="0.25">
      <c r="A23" s="1" t="s">
        <v>74</v>
      </c>
      <c r="B23" s="4" t="s">
        <v>18</v>
      </c>
      <c r="C23" s="1" t="s">
        <v>19</v>
      </c>
      <c r="D23" s="12">
        <f>DATE(2008,1,1)</f>
        <v>39448</v>
      </c>
      <c r="E23" s="12">
        <f>Table2[[#This Row],[Year]]</f>
        <v>39448</v>
      </c>
      <c r="F23" s="3">
        <v>0.23</v>
      </c>
      <c r="G23" s="3">
        <v>0.22</v>
      </c>
      <c r="H23" s="3">
        <v>0.11799999999999999</v>
      </c>
      <c r="I23" s="4">
        <v>5.6162127999999999E-2</v>
      </c>
      <c r="J23" s="3">
        <v>0.104</v>
      </c>
      <c r="K23" s="3">
        <v>0.83999999999999986</v>
      </c>
      <c r="L23" s="3">
        <v>0.71099999999999997</v>
      </c>
      <c r="M23" s="1">
        <v>3545579</v>
      </c>
    </row>
    <row r="24" spans="1:13" x14ac:dyDescent="0.25">
      <c r="A24" s="1" t="s">
        <v>74</v>
      </c>
      <c r="B24" s="4" t="s">
        <v>18</v>
      </c>
      <c r="C24" s="1" t="s">
        <v>19</v>
      </c>
      <c r="D24" s="12">
        <f t="shared" si="0"/>
        <v>39814</v>
      </c>
      <c r="E24" s="12">
        <f>Table2[[#This Row],[Year]]</f>
        <v>39814</v>
      </c>
      <c r="F24" s="3">
        <v>0.24</v>
      </c>
      <c r="G24" s="3">
        <v>0.23</v>
      </c>
      <c r="H24" s="3">
        <v>0.12</v>
      </c>
      <c r="I24" s="4">
        <v>8.2028888999999994E-2</v>
      </c>
      <c r="J24" s="3">
        <v>0.10100000000000001</v>
      </c>
      <c r="K24" s="3">
        <v>0.83999999999999986</v>
      </c>
      <c r="L24" s="3">
        <v>0.71199999999999997</v>
      </c>
      <c r="M24" s="1">
        <v>3561807</v>
      </c>
    </row>
    <row r="25" spans="1:13" x14ac:dyDescent="0.25">
      <c r="A25" s="1" t="s">
        <v>74</v>
      </c>
      <c r="B25" s="4" t="s">
        <v>18</v>
      </c>
      <c r="C25" s="1" t="s">
        <v>19</v>
      </c>
      <c r="D25" s="12">
        <f>DATE(2010,1,1)</f>
        <v>40179</v>
      </c>
      <c r="E25" s="12">
        <f>Table2[[#This Row],[Year]]</f>
        <v>40179</v>
      </c>
      <c r="F25" s="3">
        <v>0.23747717199999999</v>
      </c>
      <c r="G25" s="3">
        <v>0.22619238</v>
      </c>
      <c r="H25" s="3">
        <v>0.128</v>
      </c>
      <c r="I25" s="4">
        <v>9.2945417000000002E-2</v>
      </c>
      <c r="J25" s="3">
        <v>0.10199999999999999</v>
      </c>
      <c r="K25" s="3">
        <v>0.84999999999999987</v>
      </c>
      <c r="L25" s="3">
        <v>0.70899999999999996</v>
      </c>
      <c r="M25" s="1">
        <v>3579114</v>
      </c>
    </row>
    <row r="26" spans="1:13" x14ac:dyDescent="0.25">
      <c r="A26" s="1" t="s">
        <v>75</v>
      </c>
      <c r="B26" s="4" t="s">
        <v>20</v>
      </c>
      <c r="C26" s="1" t="s">
        <v>11</v>
      </c>
      <c r="D26" s="12">
        <f>DATE(2008,1,1)</f>
        <v>39448</v>
      </c>
      <c r="E26" s="12">
        <f>Table2[[#This Row],[Year]]</f>
        <v>39448</v>
      </c>
      <c r="F26" s="3">
        <v>0.28000000000000003</v>
      </c>
      <c r="G26" s="3">
        <v>0.24</v>
      </c>
      <c r="H26" s="3">
        <v>0.14299999999999999</v>
      </c>
      <c r="I26" s="4">
        <v>4.8389412E-2</v>
      </c>
      <c r="J26" s="3">
        <v>0.11600000000000001</v>
      </c>
      <c r="K26" s="3">
        <v>0.82999999999999985</v>
      </c>
      <c r="L26" s="3">
        <v>0.70299999999999996</v>
      </c>
      <c r="M26" s="1">
        <v>883874</v>
      </c>
    </row>
    <row r="27" spans="1:13" x14ac:dyDescent="0.25">
      <c r="A27" s="1" t="s">
        <v>75</v>
      </c>
      <c r="B27" s="4" t="s">
        <v>20</v>
      </c>
      <c r="C27" s="1" t="s">
        <v>11</v>
      </c>
      <c r="D27" s="12">
        <f t="shared" si="0"/>
        <v>39814</v>
      </c>
      <c r="E27" s="12">
        <f>Table2[[#This Row],[Year]]</f>
        <v>39814</v>
      </c>
      <c r="F27" s="3">
        <v>0.28999999999999998</v>
      </c>
      <c r="G27" s="3">
        <v>0.24</v>
      </c>
      <c r="H27" s="3">
        <v>0.16700000000000001</v>
      </c>
      <c r="I27" s="4">
        <v>7.8581294999999995E-2</v>
      </c>
      <c r="J27" s="3">
        <v>0.11700000000000001</v>
      </c>
      <c r="K27" s="3">
        <v>0.83999999999999986</v>
      </c>
      <c r="L27" s="3">
        <v>0.71</v>
      </c>
      <c r="M27" s="1">
        <v>891730</v>
      </c>
    </row>
    <row r="28" spans="1:13" x14ac:dyDescent="0.25">
      <c r="A28" s="1" t="s">
        <v>75</v>
      </c>
      <c r="B28" s="4" t="s">
        <v>20</v>
      </c>
      <c r="C28" s="1" t="s">
        <v>11</v>
      </c>
      <c r="D28" s="12">
        <f>DATE(2010,1,1)</f>
        <v>40179</v>
      </c>
      <c r="E28" s="12">
        <f>Table2[[#This Row],[Year]]</f>
        <v>40179</v>
      </c>
      <c r="F28" s="3">
        <v>0.28683829500000002</v>
      </c>
      <c r="G28" s="3">
        <v>0.24363829300000001</v>
      </c>
      <c r="H28" s="3">
        <v>0.17799999999999999</v>
      </c>
      <c r="I28" s="4">
        <v>8.0389723999999996E-2</v>
      </c>
      <c r="J28" s="3">
        <v>0.12</v>
      </c>
      <c r="K28" s="3">
        <v>0.83999999999999986</v>
      </c>
      <c r="L28" s="3">
        <v>0.70899999999999996</v>
      </c>
      <c r="M28" s="1">
        <v>899593</v>
      </c>
    </row>
    <row r="29" spans="1:13" x14ac:dyDescent="0.25">
      <c r="A29" s="1" t="s">
        <v>76</v>
      </c>
      <c r="B29" s="4" t="s">
        <v>21</v>
      </c>
      <c r="C29" s="1" t="s">
        <v>11</v>
      </c>
      <c r="D29" s="12">
        <f>DATE(2008,1,1)</f>
        <v>39448</v>
      </c>
      <c r="E29" s="12">
        <f>Table2[[#This Row],[Year]]</f>
        <v>39448</v>
      </c>
      <c r="F29" s="3">
        <v>0.25</v>
      </c>
      <c r="G29" s="3">
        <v>0.24</v>
      </c>
      <c r="H29" s="3">
        <v>0.184</v>
      </c>
      <c r="I29" s="4">
        <v>6.2602500000000005E-2</v>
      </c>
      <c r="J29" s="3">
        <v>0.24199999999999999</v>
      </c>
      <c r="K29" s="3">
        <v>0.83999999999999986</v>
      </c>
      <c r="L29" s="3">
        <v>0.70199999999999996</v>
      </c>
      <c r="M29" s="1">
        <v>18527305</v>
      </c>
    </row>
    <row r="30" spans="1:13" x14ac:dyDescent="0.25">
      <c r="A30" s="1" t="s">
        <v>76</v>
      </c>
      <c r="B30" s="4" t="s">
        <v>21</v>
      </c>
      <c r="C30" s="1" t="s">
        <v>11</v>
      </c>
      <c r="D30" s="12">
        <f t="shared" si="0"/>
        <v>39814</v>
      </c>
      <c r="E30" s="12">
        <f>Table2[[#This Row],[Year]]</f>
        <v>39814</v>
      </c>
      <c r="F30" s="3">
        <v>0.26</v>
      </c>
      <c r="G30" s="3">
        <v>0.24</v>
      </c>
      <c r="H30" s="3">
        <v>0.215</v>
      </c>
      <c r="I30" s="4">
        <v>0.10360522</v>
      </c>
      <c r="J30" s="3">
        <v>0.249</v>
      </c>
      <c r="K30" s="3">
        <v>0.83999999999999986</v>
      </c>
      <c r="L30" s="3">
        <v>0.70399999999999996</v>
      </c>
      <c r="M30" s="1">
        <v>18652644</v>
      </c>
    </row>
    <row r="31" spans="1:13" x14ac:dyDescent="0.25">
      <c r="A31" s="1" t="s">
        <v>76</v>
      </c>
      <c r="B31" s="4" t="s">
        <v>21</v>
      </c>
      <c r="C31" s="1" t="s">
        <v>11</v>
      </c>
      <c r="D31" s="12">
        <f>DATE(2010,1,1)</f>
        <v>40179</v>
      </c>
      <c r="E31" s="12">
        <f>Table2[[#This Row],[Year]]</f>
        <v>40179</v>
      </c>
      <c r="F31" s="3">
        <v>0.25807728000000002</v>
      </c>
      <c r="G31" s="3">
        <v>0.239239006</v>
      </c>
      <c r="H31" s="3">
        <v>0.23599999999999999</v>
      </c>
      <c r="I31" s="4">
        <v>0.112800819</v>
      </c>
      <c r="J31" s="3">
        <v>0.253</v>
      </c>
      <c r="K31" s="3">
        <v>0.83999999999999986</v>
      </c>
      <c r="L31" s="3">
        <v>0.7</v>
      </c>
      <c r="M31" s="1">
        <v>18845537</v>
      </c>
    </row>
    <row r="32" spans="1:13" x14ac:dyDescent="0.25">
      <c r="A32" s="1" t="s">
        <v>77</v>
      </c>
      <c r="B32" s="4" t="s">
        <v>22</v>
      </c>
      <c r="C32" s="1" t="s">
        <v>11</v>
      </c>
      <c r="D32" s="12">
        <f>DATE(2008,1,1)</f>
        <v>39448</v>
      </c>
      <c r="E32" s="12">
        <f>Table2[[#This Row],[Year]]</f>
        <v>39448</v>
      </c>
      <c r="F32" s="3">
        <v>0.28000000000000003</v>
      </c>
      <c r="G32" s="3">
        <v>0.25</v>
      </c>
      <c r="H32" s="3">
        <v>0.20200000000000001</v>
      </c>
      <c r="I32" s="4">
        <v>6.2864081000000002E-2</v>
      </c>
      <c r="J32" s="3">
        <v>0.20100000000000001</v>
      </c>
      <c r="K32" s="3">
        <v>0.82999999999999985</v>
      </c>
      <c r="L32" s="3">
        <v>0.65200000000000002</v>
      </c>
      <c r="M32" s="1">
        <v>9504843</v>
      </c>
    </row>
    <row r="33" spans="1:13" x14ac:dyDescent="0.25">
      <c r="A33" s="1" t="s">
        <v>77</v>
      </c>
      <c r="B33" s="4" t="s">
        <v>22</v>
      </c>
      <c r="C33" s="1" t="s">
        <v>11</v>
      </c>
      <c r="D33" s="12">
        <f t="shared" si="0"/>
        <v>39814</v>
      </c>
      <c r="E33" s="12">
        <f>Table2[[#This Row],[Year]]</f>
        <v>39814</v>
      </c>
      <c r="F33" s="3">
        <v>0.28999999999999998</v>
      </c>
      <c r="G33" s="3">
        <v>0.25</v>
      </c>
      <c r="H33" s="3">
        <v>0.22700000000000001</v>
      </c>
      <c r="I33" s="4">
        <v>9.8381145000000003E-2</v>
      </c>
      <c r="J33" s="3">
        <v>0.21199999999999999</v>
      </c>
      <c r="K33" s="3">
        <v>0.83999999999999986</v>
      </c>
      <c r="L33" s="3">
        <v>0.65500000000000003</v>
      </c>
      <c r="M33" s="1">
        <v>9620846</v>
      </c>
    </row>
    <row r="34" spans="1:13" x14ac:dyDescent="0.25">
      <c r="A34" s="1" t="s">
        <v>77</v>
      </c>
      <c r="B34" s="4" t="s">
        <v>22</v>
      </c>
      <c r="C34" s="1" t="s">
        <v>11</v>
      </c>
      <c r="D34" s="12">
        <f>DATE(2010,1,1)</f>
        <v>40179</v>
      </c>
      <c r="E34" s="12">
        <f>Table2[[#This Row],[Year]]</f>
        <v>40179</v>
      </c>
      <c r="F34" s="3">
        <v>0.28475657599999998</v>
      </c>
      <c r="G34" s="3">
        <v>0.249686831</v>
      </c>
      <c r="H34" s="3">
        <v>0.25</v>
      </c>
      <c r="I34" s="4">
        <v>0.102463481</v>
      </c>
      <c r="J34" s="3">
        <v>0.219</v>
      </c>
      <c r="K34" s="3">
        <v>0.83999999999999986</v>
      </c>
      <c r="L34" s="3">
        <v>0.63600000000000001</v>
      </c>
      <c r="M34" s="1">
        <v>9711881</v>
      </c>
    </row>
    <row r="35" spans="1:13" x14ac:dyDescent="0.25">
      <c r="A35" s="1" t="s">
        <v>78</v>
      </c>
      <c r="B35" s="4" t="s">
        <v>23</v>
      </c>
      <c r="C35" s="1" t="s">
        <v>13</v>
      </c>
      <c r="D35" s="12">
        <f>DATE(2008,1,1)</f>
        <v>39448</v>
      </c>
      <c r="E35" s="12">
        <f>Table2[[#This Row],[Year]]</f>
        <v>39448</v>
      </c>
      <c r="F35" s="3">
        <v>0.21</v>
      </c>
      <c r="G35" s="3">
        <v>0.18</v>
      </c>
      <c r="H35" s="3">
        <v>0.109</v>
      </c>
      <c r="I35" s="4">
        <v>4.0982180999999999E-2</v>
      </c>
      <c r="J35" s="3">
        <v>7.6999999999999999E-2</v>
      </c>
      <c r="K35" s="3">
        <v>0.82999999999999985</v>
      </c>
      <c r="L35" s="3">
        <v>0.60699999999999998</v>
      </c>
      <c r="M35" s="1">
        <v>1332213</v>
      </c>
    </row>
    <row r="36" spans="1:13" x14ac:dyDescent="0.25">
      <c r="A36" s="1" t="s">
        <v>78</v>
      </c>
      <c r="B36" s="4" t="s">
        <v>23</v>
      </c>
      <c r="C36" s="1" t="s">
        <v>13</v>
      </c>
      <c r="D36" s="12">
        <f t="shared" si="0"/>
        <v>39814</v>
      </c>
      <c r="E36" s="12">
        <f>Table2[[#This Row],[Year]]</f>
        <v>39814</v>
      </c>
      <c r="F36" s="3">
        <v>0.22</v>
      </c>
      <c r="G36" s="3">
        <v>0.18</v>
      </c>
      <c r="H36" s="3">
        <v>0.13700000000000001</v>
      </c>
      <c r="I36" s="4">
        <v>6.9087193000000005E-2</v>
      </c>
      <c r="J36" s="3">
        <v>8.2000000000000003E-2</v>
      </c>
      <c r="K36" s="3">
        <v>0.83999999999999986</v>
      </c>
      <c r="L36" s="3">
        <v>0.621</v>
      </c>
      <c r="M36" s="1">
        <v>1346717</v>
      </c>
    </row>
    <row r="37" spans="1:13" x14ac:dyDescent="0.25">
      <c r="A37" s="1" t="s">
        <v>78</v>
      </c>
      <c r="B37" s="4" t="s">
        <v>23</v>
      </c>
      <c r="C37" s="1" t="s">
        <v>13</v>
      </c>
      <c r="D37" s="12">
        <f>DATE(2010,1,1)</f>
        <v>40179</v>
      </c>
      <c r="E37" s="12">
        <f>Table2[[#This Row],[Year]]</f>
        <v>40179</v>
      </c>
      <c r="F37" s="3">
        <v>0.222765457</v>
      </c>
      <c r="G37" s="3">
        <v>0.19009231500000001</v>
      </c>
      <c r="H37" s="3">
        <v>0.14699999999999999</v>
      </c>
      <c r="I37" s="4">
        <v>6.8759840000000003E-2</v>
      </c>
      <c r="J37" s="3">
        <v>8.8999999999999996E-2</v>
      </c>
      <c r="K37" s="3">
        <v>0.82999999999999985</v>
      </c>
      <c r="L37" s="3">
        <v>0.63800000000000001</v>
      </c>
      <c r="M37" s="1">
        <v>1363963</v>
      </c>
    </row>
    <row r="38" spans="1:13" x14ac:dyDescent="0.25">
      <c r="A38" s="1" t="s">
        <v>79</v>
      </c>
      <c r="B38" s="4" t="s">
        <v>24</v>
      </c>
      <c r="C38" s="1" t="s">
        <v>13</v>
      </c>
      <c r="D38" s="12">
        <f>DATE(2008,1,1)</f>
        <v>39448</v>
      </c>
      <c r="E38" s="12">
        <f>Table2[[#This Row],[Year]]</f>
        <v>39448</v>
      </c>
      <c r="F38" s="3">
        <v>0.26</v>
      </c>
      <c r="G38" s="3">
        <v>0.21</v>
      </c>
      <c r="H38" s="3">
        <v>0.158</v>
      </c>
      <c r="I38" s="4">
        <v>4.7352786000000001E-2</v>
      </c>
      <c r="J38" s="3">
        <v>0.191</v>
      </c>
      <c r="K38" s="3">
        <v>0.81999999999999984</v>
      </c>
      <c r="L38" s="3">
        <v>0.63300000000000001</v>
      </c>
      <c r="M38" s="1">
        <v>1534320</v>
      </c>
    </row>
    <row r="39" spans="1:13" x14ac:dyDescent="0.25">
      <c r="A39" s="1" t="s">
        <v>79</v>
      </c>
      <c r="B39" s="4" t="s">
        <v>24</v>
      </c>
      <c r="C39" s="1" t="s">
        <v>13</v>
      </c>
      <c r="D39" s="12">
        <f t="shared" si="0"/>
        <v>39814</v>
      </c>
      <c r="E39" s="12">
        <f>Table2[[#This Row],[Year]]</f>
        <v>39814</v>
      </c>
      <c r="F39" s="3">
        <v>0.27</v>
      </c>
      <c r="G39" s="3">
        <v>0.21</v>
      </c>
      <c r="H39" s="3">
        <v>0.185</v>
      </c>
      <c r="I39" s="4">
        <v>7.4217405E-2</v>
      </c>
      <c r="J39" s="3">
        <v>0.193</v>
      </c>
      <c r="K39" s="3">
        <v>0.82999999999999985</v>
      </c>
      <c r="L39" s="3">
        <v>0.625</v>
      </c>
      <c r="M39" s="1">
        <v>1554439</v>
      </c>
    </row>
    <row r="40" spans="1:13" x14ac:dyDescent="0.25">
      <c r="A40" s="1" t="s">
        <v>79</v>
      </c>
      <c r="B40" s="4" t="s">
        <v>24</v>
      </c>
      <c r="C40" s="1" t="s">
        <v>13</v>
      </c>
      <c r="D40" s="12">
        <f>DATE(2010,1,1)</f>
        <v>40179</v>
      </c>
      <c r="E40" s="12">
        <f>Table2[[#This Row],[Year]]</f>
        <v>40179</v>
      </c>
      <c r="F40" s="3">
        <v>0.26655838799999998</v>
      </c>
      <c r="G40" s="3">
        <v>0.20014928900000001</v>
      </c>
      <c r="H40" s="3">
        <v>0.19800000000000001</v>
      </c>
      <c r="I40" s="4">
        <v>8.7732808999999995E-2</v>
      </c>
      <c r="J40" s="3">
        <v>0.20300000000000001</v>
      </c>
      <c r="K40" s="3">
        <v>0.82999999999999985</v>
      </c>
      <c r="L40" s="3">
        <v>0.61299999999999999</v>
      </c>
      <c r="M40" s="1">
        <v>1570746</v>
      </c>
    </row>
    <row r="41" spans="1:13" x14ac:dyDescent="0.25">
      <c r="A41" s="1" t="s">
        <v>80</v>
      </c>
      <c r="B41" s="4" t="s">
        <v>25</v>
      </c>
      <c r="C41" s="1" t="s">
        <v>26</v>
      </c>
      <c r="D41" s="12">
        <f>DATE(2008,1,1)</f>
        <v>39448</v>
      </c>
      <c r="E41" s="12">
        <f>Table2[[#This Row],[Year]]</f>
        <v>39448</v>
      </c>
      <c r="F41" s="3">
        <v>0.26</v>
      </c>
      <c r="G41" s="3">
        <v>0.24</v>
      </c>
      <c r="H41" s="3">
        <v>0.16900000000000001</v>
      </c>
      <c r="I41" s="4">
        <v>6.3689429000000006E-2</v>
      </c>
      <c r="J41" s="3">
        <v>0.13900000000000001</v>
      </c>
      <c r="K41" s="3">
        <v>0.81999999999999984</v>
      </c>
      <c r="L41" s="3">
        <v>0.65</v>
      </c>
      <c r="M41" s="1">
        <v>12747038</v>
      </c>
    </row>
    <row r="42" spans="1:13" x14ac:dyDescent="0.25">
      <c r="A42" s="1" t="s">
        <v>80</v>
      </c>
      <c r="B42" s="4" t="s">
        <v>25</v>
      </c>
      <c r="C42" s="1" t="s">
        <v>26</v>
      </c>
      <c r="D42" s="12">
        <f t="shared" si="0"/>
        <v>39814</v>
      </c>
      <c r="E42" s="12">
        <f>Table2[[#This Row],[Year]]</f>
        <v>39814</v>
      </c>
      <c r="F42" s="3">
        <v>0.27</v>
      </c>
      <c r="G42" s="3">
        <v>0.25</v>
      </c>
      <c r="H42" s="3">
        <v>0.187</v>
      </c>
      <c r="I42" s="4">
        <v>0.10036360699999999</v>
      </c>
      <c r="J42" s="3">
        <v>0.15</v>
      </c>
      <c r="K42" s="3">
        <v>0.82999999999999985</v>
      </c>
      <c r="L42" s="3">
        <v>0.65400000000000003</v>
      </c>
      <c r="M42" s="1">
        <v>12796778</v>
      </c>
    </row>
    <row r="43" spans="1:13" x14ac:dyDescent="0.25">
      <c r="A43" s="1" t="s">
        <v>80</v>
      </c>
      <c r="B43" s="4" t="s">
        <v>25</v>
      </c>
      <c r="C43" s="1" t="s">
        <v>26</v>
      </c>
      <c r="D43" s="12">
        <f>DATE(2010,1,1)</f>
        <v>40179</v>
      </c>
      <c r="E43" s="12">
        <f>Table2[[#This Row],[Year]]</f>
        <v>40179</v>
      </c>
      <c r="F43" s="3">
        <v>0.276937816</v>
      </c>
      <c r="G43" s="3">
        <v>0.23682842200000001</v>
      </c>
      <c r="H43" s="3">
        <v>0.19400000000000001</v>
      </c>
      <c r="I43" s="4">
        <v>0.10479332399999999</v>
      </c>
      <c r="J43" s="3">
        <v>0.156</v>
      </c>
      <c r="K43" s="3">
        <v>0.83999999999999986</v>
      </c>
      <c r="L43" s="3">
        <v>0.65500000000000003</v>
      </c>
      <c r="M43" s="1">
        <v>12840503</v>
      </c>
    </row>
    <row r="44" spans="1:13" x14ac:dyDescent="0.25">
      <c r="A44" s="1" t="s">
        <v>81</v>
      </c>
      <c r="B44" s="4" t="s">
        <v>27</v>
      </c>
      <c r="C44" s="1" t="s">
        <v>26</v>
      </c>
      <c r="D44" s="12">
        <f>DATE(2008,1,1)</f>
        <v>39448</v>
      </c>
      <c r="E44" s="12">
        <f>Table2[[#This Row],[Year]]</f>
        <v>39448</v>
      </c>
      <c r="F44" s="3">
        <v>0.3</v>
      </c>
      <c r="G44" s="3">
        <v>0.28000000000000003</v>
      </c>
      <c r="H44" s="3">
        <v>0.17899999999999999</v>
      </c>
      <c r="I44" s="4">
        <v>5.8443410000000001E-2</v>
      </c>
      <c r="J44" s="3">
        <v>0.151</v>
      </c>
      <c r="K44" s="3">
        <v>0.81999999999999984</v>
      </c>
      <c r="L44" s="3">
        <v>0.64400000000000002</v>
      </c>
      <c r="M44" s="1">
        <v>6424806</v>
      </c>
    </row>
    <row r="45" spans="1:13" x14ac:dyDescent="0.25">
      <c r="A45" s="1" t="s">
        <v>81</v>
      </c>
      <c r="B45" s="4" t="s">
        <v>27</v>
      </c>
      <c r="C45" s="1" t="s">
        <v>26</v>
      </c>
      <c r="D45" s="12">
        <f t="shared" ref="D45:D63" si="1">DATE(2009,1,1)</f>
        <v>39814</v>
      </c>
      <c r="E45" s="12">
        <f>Table2[[#This Row],[Year]]</f>
        <v>39814</v>
      </c>
      <c r="F45" s="3">
        <v>0.31</v>
      </c>
      <c r="G45" s="3">
        <v>0.28000000000000003</v>
      </c>
      <c r="H45" s="3">
        <v>0.19900000000000001</v>
      </c>
      <c r="I45" s="4">
        <v>0.103787711</v>
      </c>
      <c r="J45" s="3">
        <v>0.16200000000000001</v>
      </c>
      <c r="K45" s="3">
        <v>0.82999999999999985</v>
      </c>
      <c r="L45" s="3">
        <v>0.64200000000000002</v>
      </c>
      <c r="M45" s="1">
        <v>6459325</v>
      </c>
    </row>
    <row r="46" spans="1:13" x14ac:dyDescent="0.25">
      <c r="A46" s="1" t="s">
        <v>81</v>
      </c>
      <c r="B46" s="4" t="s">
        <v>27</v>
      </c>
      <c r="C46" s="1" t="s">
        <v>26</v>
      </c>
      <c r="D46" s="12">
        <f>DATE(2010,1,1)</f>
        <v>40179</v>
      </c>
      <c r="E46" s="12">
        <f>Table2[[#This Row],[Year]]</f>
        <v>40179</v>
      </c>
      <c r="F46" s="3">
        <v>0.31367558600000001</v>
      </c>
      <c r="G46" s="3">
        <v>0.27910739899999998</v>
      </c>
      <c r="H46" s="3">
        <v>0.216</v>
      </c>
      <c r="I46" s="4">
        <v>0.100810632</v>
      </c>
      <c r="J46" s="3">
        <v>0.17</v>
      </c>
      <c r="K46" s="3">
        <v>0.82999999999999985</v>
      </c>
      <c r="L46" s="3">
        <v>0.63600000000000001</v>
      </c>
      <c r="M46" s="1">
        <v>6490432</v>
      </c>
    </row>
    <row r="47" spans="1:13" x14ac:dyDescent="0.25">
      <c r="A47" s="1" t="s">
        <v>82</v>
      </c>
      <c r="B47" s="4" t="s">
        <v>28</v>
      </c>
      <c r="C47" s="1" t="s">
        <v>26</v>
      </c>
      <c r="D47" s="12">
        <f>DATE(2008,1,1)</f>
        <v>39448</v>
      </c>
      <c r="E47" s="12">
        <f>Table2[[#This Row],[Year]]</f>
        <v>39448</v>
      </c>
      <c r="F47" s="3">
        <v>0.28000000000000003</v>
      </c>
      <c r="G47" s="3">
        <v>0.25</v>
      </c>
      <c r="H47" s="3">
        <v>0.14199999999999999</v>
      </c>
      <c r="I47" s="4">
        <v>4.0208868000000002E-2</v>
      </c>
      <c r="J47" s="3">
        <v>0.1</v>
      </c>
      <c r="K47" s="3">
        <v>0.87999999999999989</v>
      </c>
      <c r="L47" s="3">
        <v>0.69399999999999995</v>
      </c>
      <c r="M47" s="1">
        <v>3016734</v>
      </c>
    </row>
    <row r="48" spans="1:13" x14ac:dyDescent="0.25">
      <c r="A48" s="1" t="s">
        <v>82</v>
      </c>
      <c r="B48" s="4" t="s">
        <v>28</v>
      </c>
      <c r="C48" s="1" t="s">
        <v>26</v>
      </c>
      <c r="D48" s="12">
        <f t="shared" si="1"/>
        <v>39814</v>
      </c>
      <c r="E48" s="12">
        <f>Table2[[#This Row],[Year]]</f>
        <v>39814</v>
      </c>
      <c r="F48" s="3">
        <v>0.28999999999999998</v>
      </c>
      <c r="G48" s="3">
        <v>0.26</v>
      </c>
      <c r="H48" s="3">
        <v>0.156</v>
      </c>
      <c r="I48" s="4">
        <v>6.2128054000000002E-2</v>
      </c>
      <c r="J48" s="3">
        <v>0.1</v>
      </c>
      <c r="K48" s="3">
        <v>0.8899999999999999</v>
      </c>
      <c r="L48" s="3">
        <v>0.70299999999999996</v>
      </c>
      <c r="M48" s="1">
        <v>3032870</v>
      </c>
    </row>
    <row r="49" spans="1:13" x14ac:dyDescent="0.25">
      <c r="A49" s="1" t="s">
        <v>82</v>
      </c>
      <c r="B49" s="4" t="s">
        <v>28</v>
      </c>
      <c r="C49" s="1" t="s">
        <v>26</v>
      </c>
      <c r="D49" s="12">
        <f>DATE(2010,1,1)</f>
        <v>40179</v>
      </c>
      <c r="E49" s="12">
        <f>Table2[[#This Row],[Year]]</f>
        <v>40179</v>
      </c>
      <c r="F49" s="3">
        <v>0.29495931600000003</v>
      </c>
      <c r="G49" s="3">
        <v>0.25303147199999998</v>
      </c>
      <c r="H49" s="3">
        <v>0.16200000000000001</v>
      </c>
      <c r="I49" s="4">
        <v>6.2777232000000002E-2</v>
      </c>
      <c r="J49" s="3">
        <v>0.107</v>
      </c>
      <c r="K49" s="3">
        <v>0.8899999999999999</v>
      </c>
      <c r="L49" s="3">
        <v>0.69099999999999995</v>
      </c>
      <c r="M49" s="1">
        <v>3050745</v>
      </c>
    </row>
    <row r="50" spans="1:13" x14ac:dyDescent="0.25">
      <c r="A50" s="1" t="s">
        <v>83</v>
      </c>
      <c r="B50" s="4" t="s">
        <v>29</v>
      </c>
      <c r="C50" s="1" t="s">
        <v>26</v>
      </c>
      <c r="D50" s="12">
        <f>DATE(2008,1,1)</f>
        <v>39448</v>
      </c>
      <c r="E50" s="12">
        <f>Table2[[#This Row],[Year]]</f>
        <v>39448</v>
      </c>
      <c r="F50" s="3">
        <v>0.28999999999999998</v>
      </c>
      <c r="G50" s="3">
        <v>0.25</v>
      </c>
      <c r="H50" s="3">
        <v>0.14599999999999999</v>
      </c>
      <c r="I50" s="4">
        <v>4.4168331999999998E-2</v>
      </c>
      <c r="J50" s="3">
        <v>0.128</v>
      </c>
      <c r="K50" s="3">
        <v>0.84999999999999987</v>
      </c>
      <c r="L50" s="3">
        <v>0.67300000000000004</v>
      </c>
      <c r="M50" s="1">
        <v>2808076</v>
      </c>
    </row>
    <row r="51" spans="1:13" x14ac:dyDescent="0.25">
      <c r="A51" s="1" t="s">
        <v>83</v>
      </c>
      <c r="B51" s="4" t="s">
        <v>29</v>
      </c>
      <c r="C51" s="1" t="s">
        <v>26</v>
      </c>
      <c r="D51" s="12">
        <f t="shared" si="1"/>
        <v>39814</v>
      </c>
      <c r="E51" s="12">
        <f>Table2[[#This Row],[Year]]</f>
        <v>39814</v>
      </c>
      <c r="F51" s="3">
        <v>0.31</v>
      </c>
      <c r="G51" s="3">
        <v>0.25</v>
      </c>
      <c r="H51" s="3">
        <v>0.17100000000000001</v>
      </c>
      <c r="I51" s="4">
        <v>7.1833123999999998E-2</v>
      </c>
      <c r="J51" s="3">
        <v>0.14599999999999999</v>
      </c>
      <c r="K51" s="3">
        <v>0.85999999999999988</v>
      </c>
      <c r="L51" s="3">
        <v>0.66900000000000004</v>
      </c>
      <c r="M51" s="1">
        <v>2832704</v>
      </c>
    </row>
    <row r="52" spans="1:13" x14ac:dyDescent="0.25">
      <c r="A52" s="1" t="s">
        <v>83</v>
      </c>
      <c r="B52" s="4" t="s">
        <v>29</v>
      </c>
      <c r="C52" s="1" t="s">
        <v>26</v>
      </c>
      <c r="D52" s="12">
        <f>DATE(2010,1,1)</f>
        <v>40179</v>
      </c>
      <c r="E52" s="12">
        <f>Table2[[#This Row],[Year]]</f>
        <v>40179</v>
      </c>
      <c r="F52" s="3">
        <v>0.30375595</v>
      </c>
      <c r="G52" s="3">
        <v>0.24535522800000001</v>
      </c>
      <c r="H52" s="3">
        <v>0.18099999999999999</v>
      </c>
      <c r="I52" s="4">
        <v>7.1555727999999999E-2</v>
      </c>
      <c r="J52" s="3">
        <v>0.158</v>
      </c>
      <c r="K52" s="3">
        <v>0.85999999999999988</v>
      </c>
      <c r="L52" s="3">
        <v>0.66300000000000003</v>
      </c>
      <c r="M52" s="1">
        <v>2858190</v>
      </c>
    </row>
    <row r="53" spans="1:13" x14ac:dyDescent="0.25">
      <c r="A53" s="1" t="s">
        <v>84</v>
      </c>
      <c r="B53" s="4" t="s">
        <v>30</v>
      </c>
      <c r="C53" s="1" t="s">
        <v>11</v>
      </c>
      <c r="D53" s="12">
        <f>DATE(2008,1,1)</f>
        <v>39448</v>
      </c>
      <c r="E53" s="12">
        <f>Table2[[#This Row],[Year]]</f>
        <v>39448</v>
      </c>
      <c r="F53" s="3">
        <v>0.31</v>
      </c>
      <c r="G53" s="3">
        <v>0.32</v>
      </c>
      <c r="H53" s="3">
        <v>0.23400000000000001</v>
      </c>
      <c r="I53" s="4">
        <v>6.5967928999999995E-2</v>
      </c>
      <c r="J53" s="3">
        <v>0.15</v>
      </c>
      <c r="K53" s="3">
        <v>0.82999999999999985</v>
      </c>
      <c r="L53" s="3">
        <v>0.628</v>
      </c>
      <c r="M53" s="1">
        <v>4289878</v>
      </c>
    </row>
    <row r="54" spans="1:13" x14ac:dyDescent="0.25">
      <c r="A54" s="1" t="s">
        <v>84</v>
      </c>
      <c r="B54" s="4" t="s">
        <v>30</v>
      </c>
      <c r="C54" s="1" t="s">
        <v>11</v>
      </c>
      <c r="D54" s="12">
        <f t="shared" si="1"/>
        <v>39814</v>
      </c>
      <c r="E54" s="12">
        <f>Table2[[#This Row],[Year]]</f>
        <v>39814</v>
      </c>
      <c r="F54" s="3">
        <v>0.33</v>
      </c>
      <c r="G54" s="3">
        <v>0.32</v>
      </c>
      <c r="H54" s="3">
        <v>0.253</v>
      </c>
      <c r="I54" s="4">
        <v>0.10303986900000001</v>
      </c>
      <c r="J54" s="3">
        <v>0.16500000000000001</v>
      </c>
      <c r="K54" s="3">
        <v>0.82999999999999985</v>
      </c>
      <c r="L54" s="3">
        <v>0.628</v>
      </c>
      <c r="M54" s="1">
        <v>4317074</v>
      </c>
    </row>
    <row r="55" spans="1:13" x14ac:dyDescent="0.25">
      <c r="A55" s="1" t="s">
        <v>84</v>
      </c>
      <c r="B55" s="4" t="s">
        <v>30</v>
      </c>
      <c r="C55" s="1" t="s">
        <v>11</v>
      </c>
      <c r="D55" s="12">
        <f>DATE(2010,1,1)</f>
        <v>40179</v>
      </c>
      <c r="E55" s="12">
        <f>Table2[[#This Row],[Year]]</f>
        <v>40179</v>
      </c>
      <c r="F55" s="3">
        <v>0.32521302600000002</v>
      </c>
      <c r="G55" s="3">
        <v>0.30546289900000001</v>
      </c>
      <c r="H55" s="3">
        <v>0.26100000000000001</v>
      </c>
      <c r="I55" s="4">
        <v>0.102310902</v>
      </c>
      <c r="J55" s="3">
        <v>0.17499999999999999</v>
      </c>
      <c r="K55" s="3">
        <v>0.83999999999999986</v>
      </c>
      <c r="L55" s="3">
        <v>0.61699999999999999</v>
      </c>
      <c r="M55" s="1">
        <v>4348181</v>
      </c>
    </row>
    <row r="56" spans="1:13" x14ac:dyDescent="0.25">
      <c r="A56" s="1" t="s">
        <v>85</v>
      </c>
      <c r="B56" s="4" t="s">
        <v>31</v>
      </c>
      <c r="C56" s="1" t="s">
        <v>11</v>
      </c>
      <c r="D56" s="12">
        <f>DATE(2008,1,1)</f>
        <v>39448</v>
      </c>
      <c r="E56" s="12">
        <f>Table2[[#This Row],[Year]]</f>
        <v>39448</v>
      </c>
      <c r="F56" s="3">
        <v>0.32</v>
      </c>
      <c r="G56" s="3">
        <v>0.3</v>
      </c>
      <c r="H56" s="3">
        <v>0.251</v>
      </c>
      <c r="I56" s="4">
        <v>4.4208006000000001E-2</v>
      </c>
      <c r="J56" s="3">
        <v>0.19500000000000001</v>
      </c>
      <c r="K56" s="3">
        <v>0.79</v>
      </c>
      <c r="L56" s="3">
        <v>0.623</v>
      </c>
      <c r="M56" s="1">
        <v>4435586</v>
      </c>
    </row>
    <row r="57" spans="1:13" x14ac:dyDescent="0.25">
      <c r="A57" s="1" t="s">
        <v>85</v>
      </c>
      <c r="B57" s="4" t="s">
        <v>31</v>
      </c>
      <c r="C57" s="1" t="s">
        <v>11</v>
      </c>
      <c r="D57" s="12">
        <f t="shared" si="1"/>
        <v>39814</v>
      </c>
      <c r="E57" s="12">
        <f>Table2[[#This Row],[Year]]</f>
        <v>39814</v>
      </c>
      <c r="F57" s="3">
        <v>0.33</v>
      </c>
      <c r="G57" s="3">
        <v>0.3</v>
      </c>
      <c r="H57" s="3">
        <v>0.248</v>
      </c>
      <c r="I57" s="4">
        <v>6.6498781000000007E-2</v>
      </c>
      <c r="J57" s="3">
        <v>0.2</v>
      </c>
      <c r="K57" s="3">
        <v>0.8</v>
      </c>
      <c r="L57" s="3">
        <v>0.624</v>
      </c>
      <c r="M57" s="1">
        <v>4491648</v>
      </c>
    </row>
    <row r="58" spans="1:13" x14ac:dyDescent="0.25">
      <c r="A58" s="1" t="s">
        <v>85</v>
      </c>
      <c r="B58" s="4" t="s">
        <v>31</v>
      </c>
      <c r="C58" s="1" t="s">
        <v>11</v>
      </c>
      <c r="D58" s="12">
        <f>DATE(2010,1,1)</f>
        <v>40179</v>
      </c>
      <c r="E58" s="12">
        <f>Table2[[#This Row],[Year]]</f>
        <v>40179</v>
      </c>
      <c r="F58" s="3">
        <v>0.33986782500000001</v>
      </c>
      <c r="G58" s="3">
        <v>0.30315879200000001</v>
      </c>
      <c r="H58" s="3">
        <v>0.27400000000000002</v>
      </c>
      <c r="I58" s="4">
        <v>7.4745492999999996E-2</v>
      </c>
      <c r="J58" s="3">
        <v>0.20499999999999999</v>
      </c>
      <c r="K58" s="3">
        <v>0.81</v>
      </c>
      <c r="L58" s="3">
        <v>0.625</v>
      </c>
      <c r="M58" s="1">
        <v>4544532</v>
      </c>
    </row>
    <row r="59" spans="1:13" x14ac:dyDescent="0.25">
      <c r="A59" s="1" t="s">
        <v>86</v>
      </c>
      <c r="B59" s="4" t="s">
        <v>32</v>
      </c>
      <c r="C59" s="1" t="s">
        <v>19</v>
      </c>
      <c r="D59" s="12">
        <f>DATE(2008,1,1)</f>
        <v>39448</v>
      </c>
      <c r="E59" s="12">
        <f>Table2[[#This Row],[Year]]</f>
        <v>39448</v>
      </c>
      <c r="F59" s="3">
        <v>0.27</v>
      </c>
      <c r="G59" s="3">
        <v>0.23</v>
      </c>
      <c r="H59" s="3">
        <v>0.16500000000000001</v>
      </c>
      <c r="I59" s="4">
        <v>5.3917107999999998E-2</v>
      </c>
      <c r="J59" s="3">
        <v>0.121</v>
      </c>
      <c r="K59" s="3">
        <v>0.86999999999999988</v>
      </c>
      <c r="L59" s="3">
        <v>0.73699999999999999</v>
      </c>
      <c r="M59" s="1">
        <v>1330509</v>
      </c>
    </row>
    <row r="60" spans="1:13" x14ac:dyDescent="0.25">
      <c r="A60" s="1" t="s">
        <v>86</v>
      </c>
      <c r="B60" s="4" t="s">
        <v>32</v>
      </c>
      <c r="C60" s="1" t="s">
        <v>19</v>
      </c>
      <c r="D60" s="12">
        <f t="shared" si="1"/>
        <v>39814</v>
      </c>
      <c r="E60" s="12">
        <f>Table2[[#This Row],[Year]]</f>
        <v>39814</v>
      </c>
      <c r="F60" s="3">
        <v>0.28000000000000003</v>
      </c>
      <c r="G60" s="3">
        <v>0.24</v>
      </c>
      <c r="H60" s="3">
        <v>0.17499999999999999</v>
      </c>
      <c r="I60" s="4">
        <v>8.1430654000000005E-2</v>
      </c>
      <c r="J60" s="3">
        <v>0.125</v>
      </c>
      <c r="K60" s="3">
        <v>0.8899999999999999</v>
      </c>
      <c r="L60" s="3">
        <v>0.73699999999999999</v>
      </c>
      <c r="M60" s="1">
        <v>1329590</v>
      </c>
    </row>
    <row r="61" spans="1:13" x14ac:dyDescent="0.25">
      <c r="A61" s="1" t="s">
        <v>86</v>
      </c>
      <c r="B61" s="4" t="s">
        <v>32</v>
      </c>
      <c r="C61" s="1" t="s">
        <v>19</v>
      </c>
      <c r="D61" s="12">
        <f>DATE(2010,1,1)</f>
        <v>40179</v>
      </c>
      <c r="E61" s="12">
        <f>Table2[[#This Row],[Year]]</f>
        <v>40179</v>
      </c>
      <c r="F61" s="3">
        <v>0.27770230899999998</v>
      </c>
      <c r="G61" s="3">
        <v>0.22394771699999999</v>
      </c>
      <c r="H61" s="3">
        <v>0.182</v>
      </c>
      <c r="I61" s="4">
        <v>8.1823488999999999E-2</v>
      </c>
      <c r="J61" s="3">
        <v>0.122</v>
      </c>
      <c r="K61" s="3">
        <v>0.87999999999999989</v>
      </c>
      <c r="L61" s="3">
        <v>0.72699999999999998</v>
      </c>
      <c r="M61" s="1">
        <v>1327629</v>
      </c>
    </row>
    <row r="62" spans="1:13" x14ac:dyDescent="0.25">
      <c r="A62" s="1" t="s">
        <v>87</v>
      </c>
      <c r="B62" s="4" t="s">
        <v>33</v>
      </c>
      <c r="C62" s="1" t="s">
        <v>11</v>
      </c>
      <c r="D62" s="12">
        <f>DATE(2008,1,1)</f>
        <v>39448</v>
      </c>
      <c r="E62" s="12">
        <f>Table2[[#This Row],[Year]]</f>
        <v>39448</v>
      </c>
      <c r="F62" s="3">
        <v>0.28000000000000003</v>
      </c>
      <c r="G62" s="3">
        <v>0.24</v>
      </c>
      <c r="H62" s="3">
        <v>0.104</v>
      </c>
      <c r="I62" s="4">
        <v>4.2681581000000003E-2</v>
      </c>
      <c r="J62" s="3">
        <v>0.123</v>
      </c>
      <c r="K62" s="3">
        <v>0.81999999999999984</v>
      </c>
      <c r="L62" s="3">
        <v>0.66300000000000003</v>
      </c>
      <c r="M62" s="1">
        <v>5684965</v>
      </c>
    </row>
    <row r="63" spans="1:13" x14ac:dyDescent="0.25">
      <c r="A63" s="1" t="s">
        <v>87</v>
      </c>
      <c r="B63" s="4" t="s">
        <v>33</v>
      </c>
      <c r="C63" s="1" t="s">
        <v>11</v>
      </c>
      <c r="D63" s="12">
        <f t="shared" si="1"/>
        <v>39814</v>
      </c>
      <c r="E63" s="12">
        <f>Table2[[#This Row],[Year]]</f>
        <v>39814</v>
      </c>
      <c r="F63" s="3">
        <v>0.28999999999999998</v>
      </c>
      <c r="G63" s="3">
        <v>0.25</v>
      </c>
      <c r="H63" s="3">
        <v>0.11799999999999999</v>
      </c>
      <c r="I63" s="4">
        <v>7.3977372999999999E-2</v>
      </c>
      <c r="J63" s="3">
        <v>0.129</v>
      </c>
      <c r="K63" s="3">
        <v>0.82999999999999985</v>
      </c>
      <c r="L63" s="3">
        <v>0.67400000000000004</v>
      </c>
      <c r="M63" s="1">
        <v>5730388</v>
      </c>
    </row>
    <row r="64" spans="1:13" x14ac:dyDescent="0.25">
      <c r="A64" s="1" t="s">
        <v>87</v>
      </c>
      <c r="B64" s="4" t="s">
        <v>33</v>
      </c>
      <c r="C64" s="1" t="s">
        <v>11</v>
      </c>
      <c r="D64" s="12">
        <f>DATE(2010,1,1)</f>
        <v>40179</v>
      </c>
      <c r="E64" s="12">
        <f>Table2[[#This Row],[Year]]</f>
        <v>40179</v>
      </c>
      <c r="F64" s="3">
        <v>0.28136644100000002</v>
      </c>
      <c r="G64" s="3">
        <v>0.24068585300000001</v>
      </c>
      <c r="H64" s="3">
        <v>0.13100000000000001</v>
      </c>
      <c r="I64" s="4">
        <v>7.8318514000000006E-2</v>
      </c>
      <c r="J64" s="3">
        <v>0.127</v>
      </c>
      <c r="K64" s="3">
        <v>0.83999999999999986</v>
      </c>
      <c r="L64" s="3">
        <v>0.67600000000000005</v>
      </c>
      <c r="M64" s="1">
        <v>5788645</v>
      </c>
    </row>
    <row r="65" spans="1:13" x14ac:dyDescent="0.25">
      <c r="A65" s="1" t="s">
        <v>88</v>
      </c>
      <c r="B65" s="4" t="s">
        <v>34</v>
      </c>
      <c r="C65" s="1" t="s">
        <v>19</v>
      </c>
      <c r="D65" s="12">
        <f>DATE(2008,1,1)</f>
        <v>39448</v>
      </c>
      <c r="E65" s="12">
        <f>Table2[[#This Row],[Year]]</f>
        <v>39448</v>
      </c>
      <c r="F65" s="3">
        <v>0.23</v>
      </c>
      <c r="G65" s="3">
        <v>0.22</v>
      </c>
      <c r="H65" s="3">
        <v>0.123</v>
      </c>
      <c r="I65" s="4">
        <v>5.3494670000000001E-2</v>
      </c>
      <c r="J65" s="3">
        <v>4.3999999999999997E-2</v>
      </c>
      <c r="K65" s="3">
        <v>0.87999999999999989</v>
      </c>
      <c r="L65" s="3">
        <v>0.749</v>
      </c>
      <c r="M65" s="1">
        <v>6468967</v>
      </c>
    </row>
    <row r="66" spans="1:13" x14ac:dyDescent="0.25">
      <c r="A66" s="1" t="s">
        <v>88</v>
      </c>
      <c r="B66" s="4" t="s">
        <v>34</v>
      </c>
      <c r="C66" s="1" t="s">
        <v>19</v>
      </c>
      <c r="D66" s="12">
        <f t="shared" ref="D66:D84" si="2">DATE(2009,1,1)</f>
        <v>39814</v>
      </c>
      <c r="E66" s="12">
        <f>Table2[[#This Row],[Year]]</f>
        <v>39814</v>
      </c>
      <c r="F66" s="3">
        <v>0.24</v>
      </c>
      <c r="G66" s="3">
        <v>0.23</v>
      </c>
      <c r="H66" s="3">
        <v>0.13300000000000001</v>
      </c>
      <c r="I66" s="4">
        <v>8.1757438000000002E-2</v>
      </c>
      <c r="J66" s="3">
        <v>4.9000000000000002E-2</v>
      </c>
      <c r="K66" s="3">
        <v>0.87999999999999989</v>
      </c>
      <c r="L66" s="3">
        <v>0.75800000000000001</v>
      </c>
      <c r="M66" s="1">
        <v>6517613</v>
      </c>
    </row>
    <row r="67" spans="1:13" x14ac:dyDescent="0.25">
      <c r="A67" s="1" t="s">
        <v>88</v>
      </c>
      <c r="B67" s="4" t="s">
        <v>34</v>
      </c>
      <c r="C67" s="1" t="s">
        <v>19</v>
      </c>
      <c r="D67" s="12">
        <f>DATE(2010,1,1)</f>
        <v>40179</v>
      </c>
      <c r="E67" s="12">
        <f>Table2[[#This Row],[Year]]</f>
        <v>40179</v>
      </c>
      <c r="F67" s="3">
        <v>0.23797559500000001</v>
      </c>
      <c r="G67" s="3">
        <v>0.22401022500000001</v>
      </c>
      <c r="H67" s="3">
        <v>0.14399999999999999</v>
      </c>
      <c r="I67" s="4">
        <v>8.3185127999999997E-2</v>
      </c>
      <c r="J67" s="3">
        <v>5.1999999999999998E-2</v>
      </c>
      <c r="K67" s="3">
        <v>0.8899999999999999</v>
      </c>
      <c r="L67" s="3">
        <v>0.75700000000000001</v>
      </c>
      <c r="M67" s="1">
        <v>6566307</v>
      </c>
    </row>
    <row r="68" spans="1:13" x14ac:dyDescent="0.25">
      <c r="A68" s="1" t="s">
        <v>89</v>
      </c>
      <c r="B68" s="4" t="s">
        <v>35</v>
      </c>
      <c r="C68" s="1" t="s">
        <v>26</v>
      </c>
      <c r="D68" s="12">
        <f>DATE(2008,1,1)</f>
        <v>39448</v>
      </c>
      <c r="E68" s="12">
        <f>Table2[[#This Row],[Year]]</f>
        <v>39448</v>
      </c>
      <c r="F68" s="3">
        <v>0.31</v>
      </c>
      <c r="G68" s="3">
        <v>0.25</v>
      </c>
      <c r="H68" s="3">
        <v>0.193</v>
      </c>
      <c r="I68" s="4">
        <v>8.2565492000000004E-2</v>
      </c>
      <c r="J68" s="3">
        <v>0.124</v>
      </c>
      <c r="K68" s="3">
        <v>0.83999999999999986</v>
      </c>
      <c r="L68" s="3">
        <v>0.68300000000000005</v>
      </c>
      <c r="M68" s="1">
        <v>9946889</v>
      </c>
    </row>
    <row r="69" spans="1:13" x14ac:dyDescent="0.25">
      <c r="A69" s="1" t="s">
        <v>89</v>
      </c>
      <c r="B69" s="4" t="s">
        <v>35</v>
      </c>
      <c r="C69" s="1" t="s">
        <v>26</v>
      </c>
      <c r="D69" s="12">
        <f t="shared" si="2"/>
        <v>39814</v>
      </c>
      <c r="E69" s="12">
        <f>Table2[[#This Row],[Year]]</f>
        <v>39814</v>
      </c>
      <c r="F69" s="3">
        <v>0.32</v>
      </c>
      <c r="G69" s="3">
        <v>0.25</v>
      </c>
      <c r="H69" s="3">
        <v>0.222</v>
      </c>
      <c r="I69" s="4">
        <v>0.13425394800000001</v>
      </c>
      <c r="J69" s="3">
        <v>0.13900000000000001</v>
      </c>
      <c r="K69" s="3">
        <v>0.83999999999999986</v>
      </c>
      <c r="L69" s="3">
        <v>0.67500000000000004</v>
      </c>
      <c r="M69" s="1">
        <v>9901591</v>
      </c>
    </row>
    <row r="70" spans="1:13" x14ac:dyDescent="0.25">
      <c r="A70" s="1" t="s">
        <v>89</v>
      </c>
      <c r="B70" s="4" t="s">
        <v>35</v>
      </c>
      <c r="C70" s="1" t="s">
        <v>26</v>
      </c>
      <c r="D70" s="12">
        <f>DATE(2010,1,1)</f>
        <v>40179</v>
      </c>
      <c r="E70" s="12">
        <f>Table2[[#This Row],[Year]]</f>
        <v>40179</v>
      </c>
      <c r="F70" s="3">
        <v>0.315583102</v>
      </c>
      <c r="G70" s="3">
        <v>0.23961548499999999</v>
      </c>
      <c r="H70" s="3">
        <v>0.23400000000000001</v>
      </c>
      <c r="I70" s="4">
        <v>0.12651251799999999</v>
      </c>
      <c r="J70" s="3">
        <v>0.14299999999999999</v>
      </c>
      <c r="K70" s="3">
        <v>0.85999999999999988</v>
      </c>
      <c r="L70" s="3">
        <v>0.66500000000000004</v>
      </c>
      <c r="M70" s="1">
        <v>9877510</v>
      </c>
    </row>
    <row r="71" spans="1:13" x14ac:dyDescent="0.25">
      <c r="A71" s="1" t="s">
        <v>90</v>
      </c>
      <c r="B71" s="4" t="s">
        <v>36</v>
      </c>
      <c r="C71" s="1" t="s">
        <v>26</v>
      </c>
      <c r="D71" s="12">
        <f>DATE(2008,1,1)</f>
        <v>39448</v>
      </c>
      <c r="E71" s="12">
        <f>Table2[[#This Row],[Year]]</f>
        <v>39448</v>
      </c>
      <c r="F71" s="3">
        <v>0.27</v>
      </c>
      <c r="G71" s="3">
        <v>0.17</v>
      </c>
      <c r="H71" s="3">
        <v>0.114</v>
      </c>
      <c r="I71" s="4">
        <v>5.3924989999999999E-2</v>
      </c>
      <c r="J71" s="3">
        <v>9.5000000000000001E-2</v>
      </c>
      <c r="K71" s="3">
        <v>0.87999999999999989</v>
      </c>
      <c r="L71" s="3">
        <v>0.755</v>
      </c>
      <c r="M71" s="1">
        <v>5247018</v>
      </c>
    </row>
    <row r="72" spans="1:13" x14ac:dyDescent="0.25">
      <c r="A72" s="1" t="s">
        <v>90</v>
      </c>
      <c r="B72" s="4" t="s">
        <v>36</v>
      </c>
      <c r="C72" s="1" t="s">
        <v>26</v>
      </c>
      <c r="D72" s="12">
        <f t="shared" si="2"/>
        <v>39814</v>
      </c>
      <c r="E72" s="12">
        <f>Table2[[#This Row],[Year]]</f>
        <v>39814</v>
      </c>
      <c r="F72" s="3">
        <v>0.26</v>
      </c>
      <c r="G72" s="3">
        <v>0.19</v>
      </c>
      <c r="H72" s="3">
        <v>0.13900000000000001</v>
      </c>
      <c r="I72" s="4">
        <v>8.0097922000000002E-2</v>
      </c>
      <c r="J72" s="3">
        <v>0.10199999999999999</v>
      </c>
      <c r="K72" s="3">
        <v>0.87999999999999989</v>
      </c>
      <c r="L72" s="3">
        <v>0.746</v>
      </c>
      <c r="M72" s="1">
        <v>5281203</v>
      </c>
    </row>
    <row r="73" spans="1:13" x14ac:dyDescent="0.25">
      <c r="A73" s="1" t="s">
        <v>90</v>
      </c>
      <c r="B73" s="4" t="s">
        <v>36</v>
      </c>
      <c r="C73" s="1" t="s">
        <v>26</v>
      </c>
      <c r="D73" s="12">
        <f>DATE(2010,1,1)</f>
        <v>40179</v>
      </c>
      <c r="E73" s="12">
        <f>Table2[[#This Row],[Year]]</f>
        <v>40179</v>
      </c>
      <c r="F73" s="3">
        <v>0.26007923700000002</v>
      </c>
      <c r="G73" s="3">
        <v>0.19847906800000001</v>
      </c>
      <c r="H73" s="3">
        <v>0.15</v>
      </c>
      <c r="I73" s="4">
        <v>7.3377646000000005E-2</v>
      </c>
      <c r="J73" s="3">
        <v>0.10299999999999999</v>
      </c>
      <c r="K73" s="3">
        <v>0.87999999999999989</v>
      </c>
      <c r="L73" s="3">
        <v>0.72599999999999998</v>
      </c>
      <c r="M73" s="1">
        <v>5310828</v>
      </c>
    </row>
    <row r="74" spans="1:13" x14ac:dyDescent="0.25">
      <c r="A74" s="1" t="s">
        <v>91</v>
      </c>
      <c r="B74" s="4" t="s">
        <v>37</v>
      </c>
      <c r="C74" s="1" t="s">
        <v>11</v>
      </c>
      <c r="D74" s="12">
        <f>DATE(2008,1,1)</f>
        <v>39448</v>
      </c>
      <c r="E74" s="12">
        <f>Table2[[#This Row],[Year]]</f>
        <v>39448</v>
      </c>
      <c r="F74" s="3">
        <v>0.35</v>
      </c>
      <c r="G74" s="3">
        <v>0.33</v>
      </c>
      <c r="H74" s="3">
        <v>0.29499999999999998</v>
      </c>
      <c r="I74" s="4">
        <v>6.7856689999999997E-2</v>
      </c>
      <c r="J74" s="3">
        <v>0.193</v>
      </c>
      <c r="K74" s="3">
        <v>0.8</v>
      </c>
      <c r="L74" s="3">
        <v>0.58199999999999996</v>
      </c>
      <c r="M74" s="1">
        <v>2947806</v>
      </c>
    </row>
    <row r="75" spans="1:13" x14ac:dyDescent="0.25">
      <c r="A75" s="1" t="s">
        <v>91</v>
      </c>
      <c r="B75" s="4" t="s">
        <v>37</v>
      </c>
      <c r="C75" s="1" t="s">
        <v>11</v>
      </c>
      <c r="D75" s="12">
        <f t="shared" si="2"/>
        <v>39814</v>
      </c>
      <c r="E75" s="12">
        <f>Table2[[#This Row],[Year]]</f>
        <v>39814</v>
      </c>
      <c r="F75" s="3">
        <v>0.36</v>
      </c>
      <c r="G75" s="3">
        <v>0.33</v>
      </c>
      <c r="H75" s="3">
        <v>0.307</v>
      </c>
      <c r="I75" s="4">
        <v>9.3929155E-2</v>
      </c>
      <c r="J75" s="3">
        <v>0.20499999999999999</v>
      </c>
      <c r="K75" s="3">
        <v>0.81</v>
      </c>
      <c r="L75" s="3">
        <v>0.58199999999999996</v>
      </c>
      <c r="M75" s="1">
        <v>2958774</v>
      </c>
    </row>
    <row r="76" spans="1:13" x14ac:dyDescent="0.25">
      <c r="A76" s="1" t="s">
        <v>91</v>
      </c>
      <c r="B76" s="4" t="s">
        <v>37</v>
      </c>
      <c r="C76" s="1" t="s">
        <v>11</v>
      </c>
      <c r="D76" s="12">
        <f>DATE(2010,1,1)</f>
        <v>40179</v>
      </c>
      <c r="E76" s="12">
        <f>Table2[[#This Row],[Year]]</f>
        <v>40179</v>
      </c>
      <c r="F76" s="3">
        <v>0.35576723100000002</v>
      </c>
      <c r="G76" s="3">
        <v>0.33183348600000001</v>
      </c>
      <c r="H76" s="3">
        <v>0.32400000000000001</v>
      </c>
      <c r="I76" s="4">
        <v>0.10510469</v>
      </c>
      <c r="J76" s="3">
        <v>0.21</v>
      </c>
      <c r="K76" s="3">
        <v>0.81999999999999984</v>
      </c>
      <c r="L76" s="3">
        <v>0.58699999999999997</v>
      </c>
      <c r="M76" s="1">
        <v>2970548</v>
      </c>
    </row>
    <row r="77" spans="1:13" x14ac:dyDescent="0.25">
      <c r="A77" s="1" t="s">
        <v>92</v>
      </c>
      <c r="B77" s="4" t="s">
        <v>38</v>
      </c>
      <c r="C77" s="1" t="s">
        <v>26</v>
      </c>
      <c r="D77" s="12">
        <f>DATE(2008,1,1)</f>
        <v>39448</v>
      </c>
      <c r="E77" s="12">
        <f>Table2[[#This Row],[Year]]</f>
        <v>39448</v>
      </c>
      <c r="F77" s="3">
        <v>0.3</v>
      </c>
      <c r="G77" s="3">
        <v>0.28000000000000003</v>
      </c>
      <c r="H77" s="3">
        <v>0.189</v>
      </c>
      <c r="I77" s="4">
        <v>5.9229952000000002E-2</v>
      </c>
      <c r="J77" s="3">
        <v>0.14299999999999999</v>
      </c>
      <c r="K77" s="3">
        <v>0.82999999999999985</v>
      </c>
      <c r="L77" s="3">
        <v>0.63900000000000001</v>
      </c>
      <c r="M77" s="1">
        <v>5923916</v>
      </c>
    </row>
    <row r="78" spans="1:13" x14ac:dyDescent="0.25">
      <c r="A78" s="1" t="s">
        <v>92</v>
      </c>
      <c r="B78" s="4" t="s">
        <v>38</v>
      </c>
      <c r="C78" s="1" t="s">
        <v>26</v>
      </c>
      <c r="D78" s="12">
        <f t="shared" si="2"/>
        <v>39814</v>
      </c>
      <c r="E78" s="12">
        <f>Table2[[#This Row],[Year]]</f>
        <v>39814</v>
      </c>
      <c r="F78" s="3">
        <v>0.31</v>
      </c>
      <c r="G78" s="3">
        <v>0.28000000000000003</v>
      </c>
      <c r="H78" s="3">
        <v>0.20699999999999999</v>
      </c>
      <c r="I78" s="4">
        <v>9.4356304000000002E-2</v>
      </c>
      <c r="J78" s="3">
        <v>0.152</v>
      </c>
      <c r="K78" s="3">
        <v>0.83999999999999986</v>
      </c>
      <c r="L78" s="3">
        <v>0.64300000000000002</v>
      </c>
      <c r="M78" s="1">
        <v>5961088</v>
      </c>
    </row>
    <row r="79" spans="1:13" x14ac:dyDescent="0.25">
      <c r="A79" s="1" t="s">
        <v>92</v>
      </c>
      <c r="B79" s="4" t="s">
        <v>38</v>
      </c>
      <c r="C79" s="1" t="s">
        <v>26</v>
      </c>
      <c r="D79" s="12">
        <f>DATE(2010,1,1)</f>
        <v>40179</v>
      </c>
      <c r="E79" s="12">
        <f>Table2[[#This Row],[Year]]</f>
        <v>40179</v>
      </c>
      <c r="F79" s="3">
        <v>0.31099515500000002</v>
      </c>
      <c r="G79" s="3">
        <v>0.27321784399999999</v>
      </c>
      <c r="H79" s="3">
        <v>0.21</v>
      </c>
      <c r="I79" s="4">
        <v>9.3535333999999998E-2</v>
      </c>
      <c r="J79" s="3">
        <v>0.153</v>
      </c>
      <c r="K79" s="3">
        <v>0.84999999999999987</v>
      </c>
      <c r="L79" s="3">
        <v>0.64300000000000002</v>
      </c>
      <c r="M79" s="1">
        <v>5995974</v>
      </c>
    </row>
    <row r="80" spans="1:13" x14ac:dyDescent="0.25">
      <c r="A80" s="1" t="s">
        <v>93</v>
      </c>
      <c r="B80" s="4" t="s">
        <v>39</v>
      </c>
      <c r="C80" s="1" t="s">
        <v>13</v>
      </c>
      <c r="D80" s="12">
        <f>DATE(2008,1,1)</f>
        <v>39448</v>
      </c>
      <c r="E80" s="12">
        <f>Table2[[#This Row],[Year]]</f>
        <v>39448</v>
      </c>
      <c r="F80" s="3">
        <v>0.24</v>
      </c>
      <c r="G80" s="3">
        <v>0.23</v>
      </c>
      <c r="H80" s="3">
        <v>0.192</v>
      </c>
      <c r="I80" s="4">
        <v>4.4677539000000002E-2</v>
      </c>
      <c r="J80" s="3">
        <v>0.20399999999999999</v>
      </c>
      <c r="K80" s="3">
        <v>0.79</v>
      </c>
      <c r="L80" s="3">
        <v>0.67500000000000004</v>
      </c>
      <c r="M80" s="1">
        <v>976415</v>
      </c>
    </row>
    <row r="81" spans="1:13" x14ac:dyDescent="0.25">
      <c r="A81" s="1" t="s">
        <v>93</v>
      </c>
      <c r="B81" s="4" t="s">
        <v>39</v>
      </c>
      <c r="C81" s="1" t="s">
        <v>13</v>
      </c>
      <c r="D81" s="12">
        <f t="shared" si="2"/>
        <v>39814</v>
      </c>
      <c r="E81" s="12">
        <f>Table2[[#This Row],[Year]]</f>
        <v>39814</v>
      </c>
      <c r="F81" s="3">
        <v>0.25</v>
      </c>
      <c r="G81" s="3">
        <v>0.24</v>
      </c>
      <c r="H81" s="3">
        <v>0.20899999999999999</v>
      </c>
      <c r="I81" s="4">
        <v>6.0659030000000003E-2</v>
      </c>
      <c r="J81" s="3">
        <v>0.217</v>
      </c>
      <c r="K81" s="3">
        <v>0.8</v>
      </c>
      <c r="L81" s="3">
        <v>0.68</v>
      </c>
      <c r="M81" s="1">
        <v>983982</v>
      </c>
    </row>
    <row r="82" spans="1:13" x14ac:dyDescent="0.25">
      <c r="A82" s="1" t="s">
        <v>93</v>
      </c>
      <c r="B82" s="4" t="s">
        <v>39</v>
      </c>
      <c r="C82" s="1" t="s">
        <v>13</v>
      </c>
      <c r="D82" s="12">
        <f>DATE(2010,1,1)</f>
        <v>40179</v>
      </c>
      <c r="E82" s="12">
        <f>Table2[[#This Row],[Year]]</f>
        <v>40179</v>
      </c>
      <c r="F82" s="3">
        <v>0.244696052</v>
      </c>
      <c r="G82" s="3">
        <v>0.22844872599999999</v>
      </c>
      <c r="H82" s="3">
        <v>0.21099999999999999</v>
      </c>
      <c r="I82" s="4">
        <v>6.8920146000000002E-2</v>
      </c>
      <c r="J82" s="3">
        <v>0.20699999999999999</v>
      </c>
      <c r="K82" s="3">
        <v>0.8</v>
      </c>
      <c r="L82" s="3">
        <v>0.66800000000000004</v>
      </c>
      <c r="M82" s="1">
        <v>990697</v>
      </c>
    </row>
    <row r="83" spans="1:13" x14ac:dyDescent="0.25">
      <c r="A83" s="1" t="s">
        <v>94</v>
      </c>
      <c r="B83" s="4" t="s">
        <v>40</v>
      </c>
      <c r="C83" s="1" t="s">
        <v>26</v>
      </c>
      <c r="D83" s="12">
        <f>DATE(2008,1,1)</f>
        <v>39448</v>
      </c>
      <c r="E83" s="12">
        <f>Table2[[#This Row],[Year]]</f>
        <v>39448</v>
      </c>
      <c r="F83" s="3">
        <v>0.28999999999999998</v>
      </c>
      <c r="G83" s="3">
        <v>0.25</v>
      </c>
      <c r="H83" s="3">
        <v>0.13700000000000001</v>
      </c>
      <c r="I83" s="4">
        <v>3.2875481999999998E-2</v>
      </c>
      <c r="J83" s="3">
        <v>0.122</v>
      </c>
      <c r="K83" s="3">
        <v>0.84999999999999987</v>
      </c>
      <c r="L83" s="3">
        <v>0.66100000000000003</v>
      </c>
      <c r="M83" s="1">
        <v>1796378</v>
      </c>
    </row>
    <row r="84" spans="1:13" x14ac:dyDescent="0.25">
      <c r="A84" s="1" t="s">
        <v>94</v>
      </c>
      <c r="B84" s="4" t="s">
        <v>40</v>
      </c>
      <c r="C84" s="1" t="s">
        <v>26</v>
      </c>
      <c r="D84" s="12">
        <f t="shared" si="2"/>
        <v>39814</v>
      </c>
      <c r="E84" s="12">
        <f>Table2[[#This Row],[Year]]</f>
        <v>39814</v>
      </c>
      <c r="F84" s="3">
        <v>0.28999999999999998</v>
      </c>
      <c r="G84" s="3">
        <v>0.25</v>
      </c>
      <c r="H84" s="3">
        <v>0.153</v>
      </c>
      <c r="I84" s="4">
        <v>4.6771964999999999E-2</v>
      </c>
      <c r="J84" s="3">
        <v>0.13300000000000001</v>
      </c>
      <c r="K84" s="3">
        <v>0.84999999999999987</v>
      </c>
      <c r="L84" s="3">
        <v>0.65700000000000003</v>
      </c>
      <c r="M84" s="1">
        <v>1812683</v>
      </c>
    </row>
    <row r="85" spans="1:13" x14ac:dyDescent="0.25">
      <c r="A85" s="1" t="s">
        <v>94</v>
      </c>
      <c r="B85" s="4" t="s">
        <v>40</v>
      </c>
      <c r="C85" s="1" t="s">
        <v>26</v>
      </c>
      <c r="D85" s="12">
        <f>DATE(2010,1,1)</f>
        <v>40179</v>
      </c>
      <c r="E85" s="12">
        <f>Table2[[#This Row],[Year]]</f>
        <v>40179</v>
      </c>
      <c r="F85" s="3">
        <v>0.29314968000000002</v>
      </c>
      <c r="G85" s="3">
        <v>0.25247344799999999</v>
      </c>
      <c r="H85" s="3">
        <v>0.17299999999999999</v>
      </c>
      <c r="I85" s="4">
        <v>4.6979132999999999E-2</v>
      </c>
      <c r="J85" s="3">
        <v>0.13400000000000001</v>
      </c>
      <c r="K85" s="3">
        <v>0.84999999999999987</v>
      </c>
      <c r="L85" s="3">
        <v>0.65</v>
      </c>
      <c r="M85" s="1">
        <v>1829542</v>
      </c>
    </row>
    <row r="86" spans="1:13" x14ac:dyDescent="0.25">
      <c r="A86" s="1" t="s">
        <v>95</v>
      </c>
      <c r="B86" s="4" t="s">
        <v>41</v>
      </c>
      <c r="C86" s="1" t="s">
        <v>13</v>
      </c>
      <c r="D86" s="12">
        <f>DATE(2008,1,1)</f>
        <v>39448</v>
      </c>
      <c r="E86" s="12">
        <f>Table2[[#This Row],[Year]]</f>
        <v>39448</v>
      </c>
      <c r="F86" s="3">
        <v>0.26</v>
      </c>
      <c r="G86" s="3">
        <v>0.24</v>
      </c>
      <c r="H86" s="3">
        <v>0.15</v>
      </c>
      <c r="I86" s="4">
        <v>7.0306391999999995E-2</v>
      </c>
      <c r="J86" s="3">
        <v>0.23200000000000001</v>
      </c>
      <c r="K86" s="3">
        <v>0.76</v>
      </c>
      <c r="L86" s="3">
        <v>0.59</v>
      </c>
      <c r="M86" s="1">
        <v>2653630</v>
      </c>
    </row>
    <row r="87" spans="1:13" x14ac:dyDescent="0.25">
      <c r="A87" s="1" t="s">
        <v>95</v>
      </c>
      <c r="B87" s="4" t="s">
        <v>41</v>
      </c>
      <c r="C87" s="1" t="s">
        <v>13</v>
      </c>
      <c r="D87" s="12">
        <f t="shared" ref="D87:D105" si="3">DATE(2009,1,1)</f>
        <v>39814</v>
      </c>
      <c r="E87" s="12">
        <f>Table2[[#This Row],[Year]]</f>
        <v>39814</v>
      </c>
      <c r="F87" s="3">
        <v>0.26</v>
      </c>
      <c r="G87" s="3">
        <v>0.24</v>
      </c>
      <c r="H87" s="3">
        <v>0.17599999999999999</v>
      </c>
      <c r="I87" s="4">
        <v>0.11642730699999999</v>
      </c>
      <c r="J87" s="3">
        <v>0.245</v>
      </c>
      <c r="K87" s="3">
        <v>0.77</v>
      </c>
      <c r="L87" s="3">
        <v>0.59899999999999998</v>
      </c>
      <c r="M87" s="1">
        <v>2684665</v>
      </c>
    </row>
    <row r="88" spans="1:13" x14ac:dyDescent="0.25">
      <c r="A88" s="1" t="s">
        <v>95</v>
      </c>
      <c r="B88" s="4" t="s">
        <v>41</v>
      </c>
      <c r="C88" s="1" t="s">
        <v>13</v>
      </c>
      <c r="D88" s="12">
        <f>DATE(2010,1,1)</f>
        <v>40179</v>
      </c>
      <c r="E88" s="12">
        <f>Table2[[#This Row],[Year]]</f>
        <v>40179</v>
      </c>
      <c r="F88" s="3">
        <v>0.250263122</v>
      </c>
      <c r="G88" s="3">
        <v>0.22386086299999999</v>
      </c>
      <c r="H88" s="3">
        <v>0.21299999999999999</v>
      </c>
      <c r="I88" s="4">
        <v>0.13741493699999999</v>
      </c>
      <c r="J88" s="3">
        <v>0.251</v>
      </c>
      <c r="K88" s="3">
        <v>0.77</v>
      </c>
      <c r="L88" s="3">
        <v>0.58699999999999997</v>
      </c>
      <c r="M88" s="1">
        <v>2702405</v>
      </c>
    </row>
    <row r="89" spans="1:13" x14ac:dyDescent="0.25">
      <c r="A89" s="1" t="s">
        <v>96</v>
      </c>
      <c r="B89" s="4" t="s">
        <v>42</v>
      </c>
      <c r="C89" s="1" t="s">
        <v>19</v>
      </c>
      <c r="D89" s="12">
        <f>DATE(2008,1,1)</f>
        <v>39448</v>
      </c>
      <c r="E89" s="12">
        <f>Table2[[#This Row],[Year]]</f>
        <v>39448</v>
      </c>
      <c r="F89" s="3">
        <v>0.26</v>
      </c>
      <c r="G89" s="3">
        <v>0.21</v>
      </c>
      <c r="H89" s="3">
        <v>9.4E-2</v>
      </c>
      <c r="I89" s="4">
        <v>3.9125209000000001E-2</v>
      </c>
      <c r="J89" s="3">
        <v>0.121</v>
      </c>
      <c r="K89" s="3">
        <v>0.87999999999999989</v>
      </c>
      <c r="L89" s="3">
        <v>0.74099999999999999</v>
      </c>
      <c r="M89" s="1">
        <v>1315906</v>
      </c>
    </row>
    <row r="90" spans="1:13" x14ac:dyDescent="0.25">
      <c r="A90" s="1" t="s">
        <v>96</v>
      </c>
      <c r="B90" s="4" t="s">
        <v>42</v>
      </c>
      <c r="C90" s="1" t="s">
        <v>19</v>
      </c>
      <c r="D90" s="12">
        <f t="shared" si="3"/>
        <v>39814</v>
      </c>
      <c r="E90" s="12">
        <f>Table2[[#This Row],[Year]]</f>
        <v>39814</v>
      </c>
      <c r="F90" s="3">
        <v>0.27</v>
      </c>
      <c r="G90" s="3">
        <v>0.22</v>
      </c>
      <c r="H90" s="3">
        <v>0.11</v>
      </c>
      <c r="I90" s="4">
        <v>6.2189675E-2</v>
      </c>
      <c r="J90" s="3">
        <v>0.12</v>
      </c>
      <c r="K90" s="3">
        <v>0.8899999999999999</v>
      </c>
      <c r="L90" s="3">
        <v>0.74299999999999999</v>
      </c>
      <c r="M90" s="1">
        <v>1316102</v>
      </c>
    </row>
    <row r="91" spans="1:13" x14ac:dyDescent="0.25">
      <c r="A91" s="1" t="s">
        <v>96</v>
      </c>
      <c r="B91" s="4" t="s">
        <v>42</v>
      </c>
      <c r="C91" s="1" t="s">
        <v>19</v>
      </c>
      <c r="D91" s="12">
        <f>DATE(2010,1,1)</f>
        <v>40179</v>
      </c>
      <c r="E91" s="12">
        <f>Table2[[#This Row],[Year]]</f>
        <v>40179</v>
      </c>
      <c r="F91" s="3">
        <v>0.268603394</v>
      </c>
      <c r="G91" s="3">
        <v>0.217003004</v>
      </c>
      <c r="H91" s="3">
        <v>0.108</v>
      </c>
      <c r="I91" s="4">
        <v>6.1355245000000003E-2</v>
      </c>
      <c r="J91" s="3">
        <v>0.13</v>
      </c>
      <c r="K91" s="3">
        <v>0.8899999999999999</v>
      </c>
      <c r="L91" s="3">
        <v>0.74099999999999999</v>
      </c>
      <c r="M91" s="1">
        <v>1316762</v>
      </c>
    </row>
    <row r="92" spans="1:13" x14ac:dyDescent="0.25">
      <c r="A92" s="1" t="s">
        <v>97</v>
      </c>
      <c r="B92" s="4" t="s">
        <v>43</v>
      </c>
      <c r="C92" s="1" t="s">
        <v>19</v>
      </c>
      <c r="D92" s="12">
        <f>DATE(2008,1,1)</f>
        <v>39448</v>
      </c>
      <c r="E92" s="12">
        <f>Table2[[#This Row],[Year]]</f>
        <v>39448</v>
      </c>
      <c r="F92" s="3">
        <v>0.24</v>
      </c>
      <c r="G92" s="3">
        <v>0.26</v>
      </c>
      <c r="H92" s="3">
        <v>0.123</v>
      </c>
      <c r="I92" s="4">
        <v>5.4740034E-2</v>
      </c>
      <c r="J92" s="3">
        <v>0.13700000000000001</v>
      </c>
      <c r="K92" s="3">
        <v>0.81</v>
      </c>
      <c r="L92" s="3">
        <v>0.61599999999999999</v>
      </c>
      <c r="M92" s="1">
        <v>8711090</v>
      </c>
    </row>
    <row r="93" spans="1:13" x14ac:dyDescent="0.25">
      <c r="A93" s="1" t="s">
        <v>97</v>
      </c>
      <c r="B93" s="4" t="s">
        <v>43</v>
      </c>
      <c r="C93" s="1" t="s">
        <v>19</v>
      </c>
      <c r="D93" s="12">
        <f t="shared" si="3"/>
        <v>39814</v>
      </c>
      <c r="E93" s="12">
        <f>Table2[[#This Row],[Year]]</f>
        <v>39814</v>
      </c>
      <c r="F93" s="3">
        <v>0.25</v>
      </c>
      <c r="G93" s="3">
        <v>0.26</v>
      </c>
      <c r="H93" s="3">
        <v>0.13300000000000001</v>
      </c>
      <c r="I93" s="4">
        <v>8.9758441999999994E-2</v>
      </c>
      <c r="J93" s="3">
        <v>0.14399999999999999</v>
      </c>
      <c r="K93" s="3">
        <v>0.81</v>
      </c>
      <c r="L93" s="3">
        <v>0.622</v>
      </c>
      <c r="M93" s="1">
        <v>8755602</v>
      </c>
    </row>
    <row r="94" spans="1:13" x14ac:dyDescent="0.25">
      <c r="A94" s="1" t="s">
        <v>97</v>
      </c>
      <c r="B94" s="4" t="s">
        <v>43</v>
      </c>
      <c r="C94" s="1" t="s">
        <v>19</v>
      </c>
      <c r="D94" s="12">
        <f>DATE(2010,1,1)</f>
        <v>40179</v>
      </c>
      <c r="E94" s="12">
        <f>Table2[[#This Row],[Year]]</f>
        <v>40179</v>
      </c>
      <c r="F94" s="3">
        <v>0.24450208600000001</v>
      </c>
      <c r="G94" s="3">
        <v>0.250896654</v>
      </c>
      <c r="H94" s="3">
        <v>0.14299999999999999</v>
      </c>
      <c r="I94" s="4">
        <v>9.6054108999999999E-2</v>
      </c>
      <c r="J94" s="3">
        <v>0.15</v>
      </c>
      <c r="K94" s="3">
        <v>0.81999999999999984</v>
      </c>
      <c r="L94" s="3">
        <v>0.625</v>
      </c>
      <c r="M94" s="1">
        <v>8799446</v>
      </c>
    </row>
    <row r="95" spans="1:13" x14ac:dyDescent="0.25">
      <c r="A95" s="1" t="s">
        <v>98</v>
      </c>
      <c r="B95" s="4" t="s">
        <v>44</v>
      </c>
      <c r="C95" s="1" t="s">
        <v>13</v>
      </c>
      <c r="D95" s="12">
        <f>DATE(2008,1,1)</f>
        <v>39448</v>
      </c>
      <c r="E95" s="12">
        <f>Table2[[#This Row],[Year]]</f>
        <v>39448</v>
      </c>
      <c r="F95" s="3">
        <v>0.24</v>
      </c>
      <c r="G95" s="3">
        <v>0.21</v>
      </c>
      <c r="H95" s="3">
        <v>0.24099999999999999</v>
      </c>
      <c r="I95" s="4">
        <v>4.4993607999999997E-2</v>
      </c>
      <c r="J95" s="3">
        <v>0.23899999999999999</v>
      </c>
      <c r="K95" s="3">
        <v>0.7</v>
      </c>
      <c r="L95" s="3">
        <v>0.59099999999999997</v>
      </c>
      <c r="M95" s="1">
        <v>2010662</v>
      </c>
    </row>
    <row r="96" spans="1:13" x14ac:dyDescent="0.25">
      <c r="A96" s="1" t="s">
        <v>98</v>
      </c>
      <c r="B96" s="4" t="s">
        <v>44</v>
      </c>
      <c r="C96" s="1" t="s">
        <v>13</v>
      </c>
      <c r="D96" s="12">
        <f t="shared" si="3"/>
        <v>39814</v>
      </c>
      <c r="E96" s="12">
        <f>Table2[[#This Row],[Year]]</f>
        <v>39814</v>
      </c>
      <c r="F96" s="3">
        <v>0.25</v>
      </c>
      <c r="G96" s="3">
        <v>0.21</v>
      </c>
      <c r="H96" s="3">
        <v>0.25800000000000001</v>
      </c>
      <c r="I96" s="4">
        <v>6.8475961000000002E-2</v>
      </c>
      <c r="J96" s="3">
        <v>0.22900000000000001</v>
      </c>
      <c r="K96" s="3">
        <v>0.73</v>
      </c>
      <c r="L96" s="3">
        <v>0.59599999999999997</v>
      </c>
      <c r="M96" s="1">
        <v>2036802</v>
      </c>
    </row>
    <row r="97" spans="1:13" x14ac:dyDescent="0.25">
      <c r="A97" s="1" t="s">
        <v>98</v>
      </c>
      <c r="B97" s="4" t="s">
        <v>44</v>
      </c>
      <c r="C97" s="1" t="s">
        <v>13</v>
      </c>
      <c r="D97" s="12">
        <f>DATE(2010,1,1)</f>
        <v>40179</v>
      </c>
      <c r="E97" s="12">
        <f>Table2[[#This Row],[Year]]</f>
        <v>40179</v>
      </c>
      <c r="F97" s="3">
        <v>0.23537804300000001</v>
      </c>
      <c r="G97" s="3">
        <v>0.20340588200000001</v>
      </c>
      <c r="H97" s="3">
        <v>0.28499999999999998</v>
      </c>
      <c r="I97" s="4">
        <v>7.9384445999999997E-2</v>
      </c>
      <c r="J97" s="3">
        <v>0.22600000000000001</v>
      </c>
      <c r="K97" s="3">
        <v>0.72</v>
      </c>
      <c r="L97" s="3">
        <v>0.58799999999999997</v>
      </c>
      <c r="M97" s="1">
        <v>2064552</v>
      </c>
    </row>
    <row r="98" spans="1:13" x14ac:dyDescent="0.25">
      <c r="A98" s="1" t="s">
        <v>99</v>
      </c>
      <c r="B98" s="4" t="s">
        <v>45</v>
      </c>
      <c r="C98" s="1" t="s">
        <v>19</v>
      </c>
      <c r="D98" s="12">
        <f>DATE(2008,1,1)</f>
        <v>39448</v>
      </c>
      <c r="E98" s="12">
        <f>Table2[[#This Row],[Year]]</f>
        <v>39448</v>
      </c>
      <c r="F98" s="3">
        <v>0.25</v>
      </c>
      <c r="G98" s="3">
        <v>0.25</v>
      </c>
      <c r="H98" s="3">
        <v>0.193</v>
      </c>
      <c r="I98" s="4">
        <v>5.3757395999999999E-2</v>
      </c>
      <c r="J98" s="3">
        <v>0.13100000000000001</v>
      </c>
      <c r="K98" s="3">
        <v>0.82999999999999985</v>
      </c>
      <c r="L98" s="3">
        <v>0.64900000000000002</v>
      </c>
      <c r="M98" s="1">
        <v>19212436</v>
      </c>
    </row>
    <row r="99" spans="1:13" x14ac:dyDescent="0.25">
      <c r="A99" s="1" t="s">
        <v>99</v>
      </c>
      <c r="B99" s="4" t="s">
        <v>45</v>
      </c>
      <c r="C99" s="1" t="s">
        <v>19</v>
      </c>
      <c r="D99" s="12">
        <f t="shared" si="3"/>
        <v>39814</v>
      </c>
      <c r="E99" s="12">
        <f>Table2[[#This Row],[Year]]</f>
        <v>39814</v>
      </c>
      <c r="F99" s="3">
        <v>0.25</v>
      </c>
      <c r="G99" s="3">
        <v>0.25</v>
      </c>
      <c r="H99" s="3">
        <v>0.20200000000000001</v>
      </c>
      <c r="I99" s="4">
        <v>8.3442662000000001E-2</v>
      </c>
      <c r="J99" s="3">
        <v>0.13200000000000001</v>
      </c>
      <c r="K99" s="3">
        <v>0.84999999999999987</v>
      </c>
      <c r="L99" s="3">
        <v>0.65800000000000003</v>
      </c>
      <c r="M99" s="1">
        <v>19307066</v>
      </c>
    </row>
    <row r="100" spans="1:13" x14ac:dyDescent="0.25">
      <c r="A100" s="1" t="s">
        <v>99</v>
      </c>
      <c r="B100" s="4" t="s">
        <v>45</v>
      </c>
      <c r="C100" s="1" t="s">
        <v>19</v>
      </c>
      <c r="D100" s="12">
        <f>DATE(2010,1,1)</f>
        <v>40179</v>
      </c>
      <c r="E100" s="12">
        <f>Table2[[#This Row],[Year]]</f>
        <v>40179</v>
      </c>
      <c r="F100" s="3">
        <v>0.244736647</v>
      </c>
      <c r="G100" s="3">
        <v>0.241691604</v>
      </c>
      <c r="H100" s="3">
        <v>0.215</v>
      </c>
      <c r="I100" s="4">
        <v>8.6020384000000005E-2</v>
      </c>
      <c r="J100" s="3">
        <v>0.13700000000000001</v>
      </c>
      <c r="K100" s="3">
        <v>0.84999999999999987</v>
      </c>
      <c r="L100" s="3">
        <v>0.65900000000000003</v>
      </c>
      <c r="M100" s="1">
        <v>19399878</v>
      </c>
    </row>
    <row r="101" spans="1:13" x14ac:dyDescent="0.25">
      <c r="A101" s="1" t="s">
        <v>100</v>
      </c>
      <c r="B101" s="4" t="s">
        <v>46</v>
      </c>
      <c r="C101" s="1" t="s">
        <v>11</v>
      </c>
      <c r="D101" s="12">
        <f>DATE(2008,1,1)</f>
        <v>39448</v>
      </c>
      <c r="E101" s="12">
        <f>Table2[[#This Row],[Year]]</f>
        <v>39448</v>
      </c>
      <c r="F101" s="3">
        <v>0.28999999999999998</v>
      </c>
      <c r="G101" s="3">
        <v>0.26</v>
      </c>
      <c r="H101" s="3">
        <v>0.19900000000000001</v>
      </c>
      <c r="I101" s="4">
        <v>6.3065162999999994E-2</v>
      </c>
      <c r="J101" s="3">
        <v>0.17399999999999999</v>
      </c>
      <c r="K101" s="3">
        <v>0.86999999999999988</v>
      </c>
      <c r="L101" s="3">
        <v>0.69499999999999995</v>
      </c>
      <c r="M101" s="1">
        <v>9309449</v>
      </c>
    </row>
    <row r="102" spans="1:13" x14ac:dyDescent="0.25">
      <c r="A102" s="1" t="s">
        <v>100</v>
      </c>
      <c r="B102" s="4" t="s">
        <v>46</v>
      </c>
      <c r="C102" s="1" t="s">
        <v>11</v>
      </c>
      <c r="D102" s="12">
        <f t="shared" si="3"/>
        <v>39814</v>
      </c>
      <c r="E102" s="12">
        <f>Table2[[#This Row],[Year]]</f>
        <v>39814</v>
      </c>
      <c r="F102" s="3">
        <v>0.3</v>
      </c>
      <c r="G102" s="3">
        <v>0.26</v>
      </c>
      <c r="H102" s="3">
        <v>0.22500000000000001</v>
      </c>
      <c r="I102" s="4">
        <v>0.10461618</v>
      </c>
      <c r="J102" s="3">
        <v>0.18</v>
      </c>
      <c r="K102" s="3">
        <v>0.86999999999999988</v>
      </c>
      <c r="L102" s="3">
        <v>0.69599999999999995</v>
      </c>
      <c r="M102" s="1">
        <v>9449566</v>
      </c>
    </row>
    <row r="103" spans="1:13" x14ac:dyDescent="0.25">
      <c r="A103" s="1" t="s">
        <v>100</v>
      </c>
      <c r="B103" s="4" t="s">
        <v>46</v>
      </c>
      <c r="C103" s="1" t="s">
        <v>11</v>
      </c>
      <c r="D103" s="12">
        <f>DATE(2010,1,1)</f>
        <v>40179</v>
      </c>
      <c r="E103" s="12">
        <f>Table2[[#This Row],[Year]]</f>
        <v>40179</v>
      </c>
      <c r="F103" s="3">
        <v>0.28966955900000002</v>
      </c>
      <c r="G103" s="3">
        <v>0.25361410899999998</v>
      </c>
      <c r="H103" s="3">
        <v>0.246</v>
      </c>
      <c r="I103" s="4">
        <v>0.109358782</v>
      </c>
      <c r="J103" s="3">
        <v>0.191</v>
      </c>
      <c r="K103" s="3">
        <v>0.87999999999999989</v>
      </c>
      <c r="L103" s="3">
        <v>0.69099999999999995</v>
      </c>
      <c r="M103" s="1">
        <v>9574323</v>
      </c>
    </row>
    <row r="104" spans="1:13" x14ac:dyDescent="0.25">
      <c r="A104" s="1" t="s">
        <v>101</v>
      </c>
      <c r="B104" s="4" t="s">
        <v>47</v>
      </c>
      <c r="C104" s="1" t="s">
        <v>26</v>
      </c>
      <c r="D104" s="12">
        <f>DATE(2008,1,1)</f>
        <v>39448</v>
      </c>
      <c r="E104" s="12">
        <f>Table2[[#This Row],[Year]]</f>
        <v>39448</v>
      </c>
      <c r="F104" s="3">
        <v>0.28000000000000003</v>
      </c>
      <c r="G104" s="3">
        <v>0.26</v>
      </c>
      <c r="H104" s="3">
        <v>0.14199999999999999</v>
      </c>
      <c r="I104" s="4">
        <v>3.1171978999999999E-2</v>
      </c>
      <c r="J104" s="3">
        <v>0.11600000000000001</v>
      </c>
      <c r="K104" s="3">
        <v>0.85999999999999988</v>
      </c>
      <c r="L104" s="3">
        <v>0.72199999999999998</v>
      </c>
      <c r="M104" s="1">
        <v>657569</v>
      </c>
    </row>
    <row r="105" spans="1:13" x14ac:dyDescent="0.25">
      <c r="A105" s="1" t="s">
        <v>101</v>
      </c>
      <c r="B105" s="4" t="s">
        <v>47</v>
      </c>
      <c r="C105" s="1" t="s">
        <v>26</v>
      </c>
      <c r="D105" s="12">
        <f t="shared" si="3"/>
        <v>39814</v>
      </c>
      <c r="E105" s="12">
        <f>Table2[[#This Row],[Year]]</f>
        <v>39814</v>
      </c>
      <c r="F105" s="3">
        <v>0.3</v>
      </c>
      <c r="G105" s="3">
        <v>0.27</v>
      </c>
      <c r="H105" s="3">
        <v>0.14099999999999999</v>
      </c>
      <c r="I105" s="4">
        <v>4.1319687000000001E-2</v>
      </c>
      <c r="J105" s="3">
        <v>0.115</v>
      </c>
      <c r="K105" s="3">
        <v>0.86999999999999988</v>
      </c>
      <c r="L105" s="3">
        <v>0.71799999999999997</v>
      </c>
      <c r="M105" s="1">
        <v>664968</v>
      </c>
    </row>
    <row r="106" spans="1:13" x14ac:dyDescent="0.25">
      <c r="A106" s="1" t="s">
        <v>101</v>
      </c>
      <c r="B106" s="4" t="s">
        <v>47</v>
      </c>
      <c r="C106" s="1" t="s">
        <v>26</v>
      </c>
      <c r="D106" s="12">
        <f>DATE(2010,1,1)</f>
        <v>40179</v>
      </c>
      <c r="E106" s="12">
        <f>Table2[[#This Row],[Year]]</f>
        <v>40179</v>
      </c>
      <c r="F106" s="3">
        <v>0.29638533500000003</v>
      </c>
      <c r="G106" s="3">
        <v>0.263391345</v>
      </c>
      <c r="H106" s="3">
        <v>0.157</v>
      </c>
      <c r="I106" s="4">
        <v>3.8285063000000001E-2</v>
      </c>
      <c r="J106" s="3">
        <v>0.114</v>
      </c>
      <c r="K106" s="3">
        <v>0.85999999999999988</v>
      </c>
      <c r="L106" s="3">
        <v>0.70799999999999996</v>
      </c>
      <c r="M106" s="1">
        <v>674715</v>
      </c>
    </row>
    <row r="107" spans="1:13" x14ac:dyDescent="0.25">
      <c r="A107" s="1" t="s">
        <v>102</v>
      </c>
      <c r="B107" s="4" t="s">
        <v>48</v>
      </c>
      <c r="C107" s="1" t="s">
        <v>26</v>
      </c>
      <c r="D107" s="12">
        <f>DATE(2008,1,1)</f>
        <v>39448</v>
      </c>
      <c r="E107" s="12">
        <f>Table2[[#This Row],[Year]]</f>
        <v>39448</v>
      </c>
      <c r="F107" s="3">
        <v>0.3</v>
      </c>
      <c r="G107" s="3">
        <v>0.26</v>
      </c>
      <c r="H107" s="3">
        <v>0.185</v>
      </c>
      <c r="I107" s="4">
        <v>6.5449974999999994E-2</v>
      </c>
      <c r="J107" s="3">
        <v>0.13100000000000001</v>
      </c>
      <c r="K107" s="3">
        <v>0.82999999999999985</v>
      </c>
      <c r="L107" s="3">
        <v>0.66100000000000003</v>
      </c>
      <c r="M107" s="1">
        <v>11515391</v>
      </c>
    </row>
    <row r="108" spans="1:13" x14ac:dyDescent="0.25">
      <c r="A108" s="1" t="s">
        <v>102</v>
      </c>
      <c r="B108" s="4" t="s">
        <v>48</v>
      </c>
      <c r="C108" s="1" t="s">
        <v>26</v>
      </c>
      <c r="D108" s="12">
        <f t="shared" ref="D108:D126" si="4">DATE(2009,1,1)</f>
        <v>39814</v>
      </c>
      <c r="E108" s="12">
        <f>Table2[[#This Row],[Year]]</f>
        <v>39814</v>
      </c>
      <c r="F108" s="3">
        <v>0.31</v>
      </c>
      <c r="G108" s="3">
        <v>0.27</v>
      </c>
      <c r="H108" s="3">
        <v>0.216</v>
      </c>
      <c r="I108" s="4">
        <v>0.10143223799999999</v>
      </c>
      <c r="J108" s="3">
        <v>0.14000000000000001</v>
      </c>
      <c r="K108" s="3">
        <v>0.82999999999999985</v>
      </c>
      <c r="L108" s="3">
        <v>0.65900000000000003</v>
      </c>
      <c r="M108" s="1">
        <v>11528896</v>
      </c>
    </row>
    <row r="109" spans="1:13" x14ac:dyDescent="0.25">
      <c r="A109" s="1" t="s">
        <v>102</v>
      </c>
      <c r="B109" s="4" t="s">
        <v>48</v>
      </c>
      <c r="C109" s="1" t="s">
        <v>26</v>
      </c>
      <c r="D109" s="12">
        <f>DATE(2010,1,1)</f>
        <v>40179</v>
      </c>
      <c r="E109" s="12">
        <f>Table2[[#This Row],[Year]]</f>
        <v>40179</v>
      </c>
      <c r="F109" s="3">
        <v>0.30117601500000002</v>
      </c>
      <c r="G109" s="3">
        <v>0.26911017100000001</v>
      </c>
      <c r="H109" s="3">
        <v>0.23100000000000001</v>
      </c>
      <c r="I109" s="4">
        <v>9.9848942999999996E-2</v>
      </c>
      <c r="J109" s="3">
        <v>0.14299999999999999</v>
      </c>
      <c r="K109" s="3">
        <v>0.82999999999999985</v>
      </c>
      <c r="L109" s="3">
        <v>0.63300000000000001</v>
      </c>
      <c r="M109" s="1">
        <v>11539336</v>
      </c>
    </row>
    <row r="110" spans="1:13" x14ac:dyDescent="0.25">
      <c r="A110" s="1" t="s">
        <v>103</v>
      </c>
      <c r="B110" s="4" t="s">
        <v>49</v>
      </c>
      <c r="C110" s="1" t="s">
        <v>11</v>
      </c>
      <c r="D110" s="12">
        <f>DATE(2008,1,1)</f>
        <v>39448</v>
      </c>
      <c r="E110" s="12">
        <f>Table2[[#This Row],[Year]]</f>
        <v>39448</v>
      </c>
      <c r="F110" s="3">
        <v>0.3</v>
      </c>
      <c r="G110" s="3">
        <v>0.32</v>
      </c>
      <c r="H110" s="3">
        <v>0.22</v>
      </c>
      <c r="I110" s="4">
        <v>3.7397664999999997E-2</v>
      </c>
      <c r="J110" s="3">
        <v>0.215</v>
      </c>
      <c r="K110" s="3">
        <v>0.77</v>
      </c>
      <c r="L110" s="3">
        <v>0.59899999999999998</v>
      </c>
      <c r="M110" s="1">
        <v>3668976</v>
      </c>
    </row>
    <row r="111" spans="1:13" x14ac:dyDescent="0.25">
      <c r="A111" s="1" t="s">
        <v>103</v>
      </c>
      <c r="B111" s="4" t="s">
        <v>49</v>
      </c>
      <c r="C111" s="1" t="s">
        <v>11</v>
      </c>
      <c r="D111" s="12">
        <f t="shared" si="4"/>
        <v>39814</v>
      </c>
      <c r="E111" s="12">
        <f>Table2[[#This Row],[Year]]</f>
        <v>39814</v>
      </c>
      <c r="F111" s="3">
        <v>0.32</v>
      </c>
      <c r="G111" s="3">
        <v>0.32</v>
      </c>
      <c r="H111" s="3">
        <v>0.221</v>
      </c>
      <c r="I111" s="4">
        <v>6.6606679000000002E-2</v>
      </c>
      <c r="J111" s="3">
        <v>0.214</v>
      </c>
      <c r="K111" s="3">
        <v>0.77</v>
      </c>
      <c r="L111" s="3">
        <v>0.59599999999999997</v>
      </c>
      <c r="M111" s="1">
        <v>3717572</v>
      </c>
    </row>
    <row r="112" spans="1:13" x14ac:dyDescent="0.25">
      <c r="A112" s="1" t="s">
        <v>103</v>
      </c>
      <c r="B112" s="4" t="s">
        <v>49</v>
      </c>
      <c r="C112" s="1" t="s">
        <v>11</v>
      </c>
      <c r="D112" s="12">
        <f>DATE(2010,1,1)</f>
        <v>40179</v>
      </c>
      <c r="E112" s="12">
        <f>Table2[[#This Row],[Year]]</f>
        <v>40179</v>
      </c>
      <c r="F112" s="3">
        <v>0.32073775100000002</v>
      </c>
      <c r="G112" s="3">
        <v>0.312715407</v>
      </c>
      <c r="H112" s="3">
        <v>0.24399999999999999</v>
      </c>
      <c r="I112" s="4">
        <v>6.9114661999999993E-2</v>
      </c>
      <c r="J112" s="3">
        <v>0.219</v>
      </c>
      <c r="K112" s="3">
        <v>0.77</v>
      </c>
      <c r="L112" s="3">
        <v>0.57899999999999996</v>
      </c>
      <c r="M112" s="1">
        <v>3759944</v>
      </c>
    </row>
    <row r="113" spans="1:13" x14ac:dyDescent="0.25">
      <c r="A113" s="1" t="s">
        <v>104</v>
      </c>
      <c r="B113" s="4" t="s">
        <v>50</v>
      </c>
      <c r="C113" s="1" t="s">
        <v>13</v>
      </c>
      <c r="D113" s="12">
        <f>DATE(2008,1,1)</f>
        <v>39448</v>
      </c>
      <c r="E113" s="12">
        <f>Table2[[#This Row],[Year]]</f>
        <v>39448</v>
      </c>
      <c r="F113" s="3">
        <v>0.25</v>
      </c>
      <c r="G113" s="3">
        <v>0.18</v>
      </c>
      <c r="H113" s="3">
        <v>0.17799999999999999</v>
      </c>
      <c r="I113" s="4">
        <v>6.4930997000000004E-2</v>
      </c>
      <c r="J113" s="3">
        <v>0.18</v>
      </c>
      <c r="K113" s="3">
        <v>0.84999999999999987</v>
      </c>
      <c r="L113" s="3">
        <v>0.66900000000000004</v>
      </c>
      <c r="M113" s="1">
        <v>3768748</v>
      </c>
    </row>
    <row r="114" spans="1:13" x14ac:dyDescent="0.25">
      <c r="A114" s="1" t="s">
        <v>104</v>
      </c>
      <c r="B114" s="4" t="s">
        <v>50</v>
      </c>
      <c r="C114" s="1" t="s">
        <v>13</v>
      </c>
      <c r="D114" s="12">
        <f t="shared" si="4"/>
        <v>39814</v>
      </c>
      <c r="E114" s="12">
        <f>Table2[[#This Row],[Year]]</f>
        <v>39814</v>
      </c>
      <c r="F114" s="3">
        <v>0.26</v>
      </c>
      <c r="G114" s="3">
        <v>0.18</v>
      </c>
      <c r="H114" s="3">
        <v>0.19400000000000001</v>
      </c>
      <c r="I114" s="4">
        <v>0.110649119</v>
      </c>
      <c r="J114" s="3">
        <v>0.19400000000000001</v>
      </c>
      <c r="K114" s="3">
        <v>0.85999999999999988</v>
      </c>
      <c r="L114" s="3">
        <v>0.67500000000000004</v>
      </c>
      <c r="M114" s="1">
        <v>3808600</v>
      </c>
    </row>
    <row r="115" spans="1:13" x14ac:dyDescent="0.25">
      <c r="A115" s="1" t="s">
        <v>104</v>
      </c>
      <c r="B115" s="4" t="s">
        <v>50</v>
      </c>
      <c r="C115" s="1" t="s">
        <v>13</v>
      </c>
      <c r="D115" s="12">
        <f>DATE(2010,1,1)</f>
        <v>40179</v>
      </c>
      <c r="E115" s="12">
        <f>Table2[[#This Row],[Year]]</f>
        <v>40179</v>
      </c>
      <c r="F115" s="3">
        <v>0.26021789099999998</v>
      </c>
      <c r="G115" s="3">
        <v>0.17238073900000001</v>
      </c>
      <c r="H115" s="3">
        <v>0.217</v>
      </c>
      <c r="I115" s="4">
        <v>0.106553625</v>
      </c>
      <c r="J115" s="3">
        <v>0.19700000000000001</v>
      </c>
      <c r="K115" s="3">
        <v>0.85999999999999988</v>
      </c>
      <c r="L115" s="3">
        <v>0.66400000000000003</v>
      </c>
      <c r="M115" s="1">
        <v>3837491</v>
      </c>
    </row>
    <row r="116" spans="1:13" x14ac:dyDescent="0.25">
      <c r="A116" s="1" t="s">
        <v>105</v>
      </c>
      <c r="B116" s="4" t="s">
        <v>51</v>
      </c>
      <c r="C116" s="1" t="s">
        <v>19</v>
      </c>
      <c r="D116" s="12">
        <f>DATE(2008,1,1)</f>
        <v>39448</v>
      </c>
      <c r="E116" s="12">
        <f>Table2[[#This Row],[Year]]</f>
        <v>39448</v>
      </c>
      <c r="F116" s="3">
        <v>0.28000000000000003</v>
      </c>
      <c r="G116" s="3">
        <v>0.26</v>
      </c>
      <c r="H116" s="3">
        <v>0.16600000000000001</v>
      </c>
      <c r="I116" s="4">
        <v>5.3529958000000002E-2</v>
      </c>
      <c r="J116" s="3">
        <v>0.106</v>
      </c>
      <c r="K116" s="3">
        <v>0.83999999999999986</v>
      </c>
      <c r="L116" s="3">
        <v>0.66</v>
      </c>
      <c r="M116" s="1">
        <v>12612285</v>
      </c>
    </row>
    <row r="117" spans="1:13" x14ac:dyDescent="0.25">
      <c r="A117" s="1" t="s">
        <v>105</v>
      </c>
      <c r="B117" s="4" t="s">
        <v>51</v>
      </c>
      <c r="C117" s="1" t="s">
        <v>19</v>
      </c>
      <c r="D117" s="12">
        <f t="shared" si="4"/>
        <v>39814</v>
      </c>
      <c r="E117" s="12">
        <f>Table2[[#This Row],[Year]]</f>
        <v>39814</v>
      </c>
      <c r="F117" s="3">
        <v>0.28999999999999998</v>
      </c>
      <c r="G117" s="3">
        <v>0.27</v>
      </c>
      <c r="H117" s="3">
        <v>0.17100000000000001</v>
      </c>
      <c r="I117" s="4">
        <v>7.9522750000000003E-2</v>
      </c>
      <c r="J117" s="3">
        <v>0.11700000000000001</v>
      </c>
      <c r="K117" s="3">
        <v>0.84999999999999987</v>
      </c>
      <c r="L117" s="3">
        <v>0.67</v>
      </c>
      <c r="M117" s="1">
        <v>12666858</v>
      </c>
    </row>
    <row r="118" spans="1:13" x14ac:dyDescent="0.25">
      <c r="A118" s="1" t="s">
        <v>105</v>
      </c>
      <c r="B118" s="4" t="s">
        <v>51</v>
      </c>
      <c r="C118" s="1" t="s">
        <v>19</v>
      </c>
      <c r="D118" s="12">
        <f>DATE(2010,1,1)</f>
        <v>40179</v>
      </c>
      <c r="E118" s="12">
        <f>Table2[[#This Row],[Year]]</f>
        <v>40179</v>
      </c>
      <c r="F118" s="3">
        <v>0.28766542499999997</v>
      </c>
      <c r="G118" s="3">
        <v>0.25631357700000001</v>
      </c>
      <c r="H118" s="3">
        <v>0.189</v>
      </c>
      <c r="I118" s="4">
        <v>8.4656889999999999E-2</v>
      </c>
      <c r="J118" s="3">
        <v>0.121</v>
      </c>
      <c r="K118" s="3">
        <v>0.83999999999999986</v>
      </c>
      <c r="L118" s="3">
        <v>0.66800000000000004</v>
      </c>
      <c r="M118" s="1">
        <v>12711160</v>
      </c>
    </row>
    <row r="119" spans="1:13" x14ac:dyDescent="0.25">
      <c r="A119" s="1" t="s">
        <v>106</v>
      </c>
      <c r="B119" s="4" t="s">
        <v>52</v>
      </c>
      <c r="C119" s="1" t="s">
        <v>19</v>
      </c>
      <c r="D119" s="12">
        <f>DATE(2008,1,1)</f>
        <v>39448</v>
      </c>
      <c r="E119" s="12">
        <f>Table2[[#This Row],[Year]]</f>
        <v>39448</v>
      </c>
      <c r="F119" s="3">
        <v>0.24</v>
      </c>
      <c r="G119" s="3">
        <v>0.25</v>
      </c>
      <c r="H119" s="3">
        <v>0.16500000000000001</v>
      </c>
      <c r="I119" s="4">
        <v>7.7283281999999995E-2</v>
      </c>
      <c r="J119" s="3">
        <v>0.11799999999999999</v>
      </c>
      <c r="K119" s="3">
        <v>0.82999999999999985</v>
      </c>
      <c r="L119" s="3">
        <v>0.70899999999999996</v>
      </c>
      <c r="M119" s="1">
        <v>1055003</v>
      </c>
    </row>
    <row r="120" spans="1:13" x14ac:dyDescent="0.25">
      <c r="A120" s="1" t="s">
        <v>106</v>
      </c>
      <c r="B120" s="4" t="s">
        <v>52</v>
      </c>
      <c r="C120" s="1" t="s">
        <v>19</v>
      </c>
      <c r="D120" s="12">
        <f t="shared" si="4"/>
        <v>39814</v>
      </c>
      <c r="E120" s="12">
        <f>Table2[[#This Row],[Year]]</f>
        <v>39814</v>
      </c>
      <c r="F120" s="3">
        <v>0.26</v>
      </c>
      <c r="G120" s="3">
        <v>0.26</v>
      </c>
      <c r="H120" s="3">
        <v>0.17899999999999999</v>
      </c>
      <c r="I120" s="4">
        <v>0.109034543</v>
      </c>
      <c r="J120" s="3">
        <v>0.13300000000000001</v>
      </c>
      <c r="K120" s="3">
        <v>0.83999999999999986</v>
      </c>
      <c r="L120" s="3">
        <v>0.71799999999999997</v>
      </c>
      <c r="M120" s="1">
        <v>1053646</v>
      </c>
    </row>
    <row r="121" spans="1:13" x14ac:dyDescent="0.25">
      <c r="A121" s="1" t="s">
        <v>106</v>
      </c>
      <c r="B121" s="4" t="s">
        <v>52</v>
      </c>
      <c r="C121" s="1" t="s">
        <v>19</v>
      </c>
      <c r="D121" s="12">
        <f>DATE(2010,1,1)</f>
        <v>40179</v>
      </c>
      <c r="E121" s="12">
        <f>Table2[[#This Row],[Year]]</f>
        <v>40179</v>
      </c>
      <c r="F121" s="3">
        <v>0.26036264399999998</v>
      </c>
      <c r="G121" s="3">
        <v>0.253200973</v>
      </c>
      <c r="H121" s="3">
        <v>0.19900000000000001</v>
      </c>
      <c r="I121" s="4">
        <v>0.11699786600000001</v>
      </c>
      <c r="J121" s="3">
        <v>0.13800000000000001</v>
      </c>
      <c r="K121" s="3">
        <v>0.83999999999999986</v>
      </c>
      <c r="L121" s="3">
        <v>0.72</v>
      </c>
      <c r="M121" s="1">
        <v>1053959</v>
      </c>
    </row>
    <row r="122" spans="1:13" x14ac:dyDescent="0.25">
      <c r="A122" s="1" t="s">
        <v>107</v>
      </c>
      <c r="B122" s="4" t="s">
        <v>53</v>
      </c>
      <c r="C122" s="1" t="s">
        <v>11</v>
      </c>
      <c r="D122" s="12">
        <f>DATE(2008,1,1)</f>
        <v>39448</v>
      </c>
      <c r="E122" s="12">
        <f>Table2[[#This Row],[Year]]</f>
        <v>39448</v>
      </c>
      <c r="F122" s="3">
        <v>0.31</v>
      </c>
      <c r="G122" s="3">
        <v>0.27</v>
      </c>
      <c r="H122" s="3">
        <v>0.217</v>
      </c>
      <c r="I122" s="4">
        <v>6.7704474000000001E-2</v>
      </c>
      <c r="J122" s="3">
        <v>0.192</v>
      </c>
      <c r="K122" s="3">
        <v>0.82999999999999985</v>
      </c>
      <c r="L122" s="3">
        <v>0.69199999999999995</v>
      </c>
      <c r="M122" s="1">
        <v>4528996</v>
      </c>
    </row>
    <row r="123" spans="1:13" x14ac:dyDescent="0.25">
      <c r="A123" s="1" t="s">
        <v>107</v>
      </c>
      <c r="B123" s="4" t="s">
        <v>53</v>
      </c>
      <c r="C123" s="1" t="s">
        <v>11</v>
      </c>
      <c r="D123" s="12">
        <f t="shared" si="4"/>
        <v>39814</v>
      </c>
      <c r="E123" s="12">
        <f>Table2[[#This Row],[Year]]</f>
        <v>39814</v>
      </c>
      <c r="F123" s="3">
        <v>0.32</v>
      </c>
      <c r="G123" s="3">
        <v>0.28000000000000003</v>
      </c>
      <c r="H123" s="3">
        <v>0.24399999999999999</v>
      </c>
      <c r="I123" s="4">
        <v>0.115127783</v>
      </c>
      <c r="J123" s="3">
        <v>0.19400000000000001</v>
      </c>
      <c r="K123" s="3">
        <v>0.83999999999999986</v>
      </c>
      <c r="L123" s="3">
        <v>0.69499999999999995</v>
      </c>
      <c r="M123" s="1">
        <v>4589872</v>
      </c>
    </row>
    <row r="124" spans="1:13" x14ac:dyDescent="0.25">
      <c r="A124" s="1" t="s">
        <v>107</v>
      </c>
      <c r="B124" s="4" t="s">
        <v>53</v>
      </c>
      <c r="C124" s="1" t="s">
        <v>11</v>
      </c>
      <c r="D124" s="12">
        <f>DATE(2010,1,1)</f>
        <v>40179</v>
      </c>
      <c r="E124" s="12">
        <f>Table2[[#This Row],[Year]]</f>
        <v>40179</v>
      </c>
      <c r="F124" s="3">
        <v>0.31549077800000003</v>
      </c>
      <c r="G124" s="3">
        <v>0.26859069499999999</v>
      </c>
      <c r="H124" s="3">
        <v>0.26</v>
      </c>
      <c r="I124" s="4">
        <v>0.112138586</v>
      </c>
      <c r="J124" s="3">
        <v>0.20300000000000001</v>
      </c>
      <c r="K124" s="3">
        <v>0.84999999999999987</v>
      </c>
      <c r="L124" s="3">
        <v>0.68899999999999995</v>
      </c>
      <c r="M124" s="1">
        <v>4635649</v>
      </c>
    </row>
    <row r="125" spans="1:13" x14ac:dyDescent="0.25">
      <c r="A125" s="1" t="s">
        <v>108</v>
      </c>
      <c r="B125" s="4" t="s">
        <v>54</v>
      </c>
      <c r="C125" s="1" t="s">
        <v>26</v>
      </c>
      <c r="D125" s="12">
        <f>DATE(2008,1,1)</f>
        <v>39448</v>
      </c>
      <c r="E125" s="12">
        <f>Table2[[#This Row],[Year]]</f>
        <v>39448</v>
      </c>
      <c r="F125" s="3">
        <v>0.28999999999999998</v>
      </c>
      <c r="G125" s="3">
        <v>0.26</v>
      </c>
      <c r="H125" s="3">
        <v>0.17599999999999999</v>
      </c>
      <c r="I125" s="4">
        <v>2.9987901000000001E-2</v>
      </c>
      <c r="J125" s="3">
        <v>0.127</v>
      </c>
      <c r="K125" s="3">
        <v>0.81999999999999984</v>
      </c>
      <c r="L125" s="3">
        <v>0.70099999999999996</v>
      </c>
      <c r="M125" s="1">
        <v>799124</v>
      </c>
    </row>
    <row r="126" spans="1:13" x14ac:dyDescent="0.25">
      <c r="A126" s="1" t="s">
        <v>108</v>
      </c>
      <c r="B126" s="4" t="s">
        <v>54</v>
      </c>
      <c r="C126" s="1" t="s">
        <v>26</v>
      </c>
      <c r="D126" s="12">
        <f t="shared" si="4"/>
        <v>39814</v>
      </c>
      <c r="E126" s="12">
        <f>Table2[[#This Row],[Year]]</f>
        <v>39814</v>
      </c>
      <c r="F126" s="3">
        <v>0.3</v>
      </c>
      <c r="G126" s="3">
        <v>0.27</v>
      </c>
      <c r="H126" s="3">
        <v>0.189</v>
      </c>
      <c r="I126" s="4">
        <v>5.1567055000000001E-2</v>
      </c>
      <c r="J126" s="3">
        <v>0.14799999999999999</v>
      </c>
      <c r="K126" s="3">
        <v>0.83999999999999986</v>
      </c>
      <c r="L126" s="3">
        <v>0.70499999999999996</v>
      </c>
      <c r="M126" s="1">
        <v>807067</v>
      </c>
    </row>
    <row r="127" spans="1:13" x14ac:dyDescent="0.25">
      <c r="A127" s="1" t="s">
        <v>108</v>
      </c>
      <c r="B127" s="4" t="s">
        <v>54</v>
      </c>
      <c r="C127" s="1" t="s">
        <v>26</v>
      </c>
      <c r="D127" s="12">
        <f>DATE(2010,1,1)</f>
        <v>40179</v>
      </c>
      <c r="E127" s="12">
        <f>Table2[[#This Row],[Year]]</f>
        <v>40179</v>
      </c>
      <c r="F127" s="3">
        <v>0.30088851999999999</v>
      </c>
      <c r="G127" s="3">
        <v>0.26097515599999999</v>
      </c>
      <c r="H127" s="3">
        <v>0.19400000000000001</v>
      </c>
      <c r="I127" s="4">
        <v>5.0474459999999999E-2</v>
      </c>
      <c r="J127" s="3">
        <v>0.13900000000000001</v>
      </c>
      <c r="K127" s="3">
        <v>0.83999999999999986</v>
      </c>
      <c r="L127" s="3">
        <v>0.69899999999999995</v>
      </c>
      <c r="M127" s="1">
        <v>816166</v>
      </c>
    </row>
    <row r="128" spans="1:13" x14ac:dyDescent="0.25">
      <c r="A128" s="1" t="s">
        <v>109</v>
      </c>
      <c r="B128" s="4" t="s">
        <v>55</v>
      </c>
      <c r="C128" s="1" t="s">
        <v>11</v>
      </c>
      <c r="D128" s="12">
        <f>DATE(2008,1,1)</f>
        <v>39448</v>
      </c>
      <c r="E128" s="12">
        <f>Table2[[#This Row],[Year]]</f>
        <v>39448</v>
      </c>
      <c r="F128" s="3">
        <v>0.31</v>
      </c>
      <c r="G128" s="3">
        <v>0.31</v>
      </c>
      <c r="H128" s="3">
        <v>0.218</v>
      </c>
      <c r="I128" s="4">
        <v>6.6122310000000004E-2</v>
      </c>
      <c r="J128" s="3">
        <v>0.14799999999999999</v>
      </c>
      <c r="K128" s="3">
        <v>0.84999999999999987</v>
      </c>
      <c r="L128" s="3">
        <v>0.63100000000000001</v>
      </c>
      <c r="M128" s="1">
        <v>6247411</v>
      </c>
    </row>
    <row r="129" spans="1:13" x14ac:dyDescent="0.25">
      <c r="A129" s="1" t="s">
        <v>109</v>
      </c>
      <c r="B129" s="4" t="s">
        <v>55</v>
      </c>
      <c r="C129" s="1" t="s">
        <v>11</v>
      </c>
      <c r="D129" s="12">
        <f t="shared" ref="D129:D132" si="5">DATE(2009,1,1)</f>
        <v>39814</v>
      </c>
      <c r="E129" s="12">
        <f>Table2[[#This Row],[Year]]</f>
        <v>39814</v>
      </c>
      <c r="F129" s="3">
        <v>0.32</v>
      </c>
      <c r="G129" s="3">
        <v>0.3</v>
      </c>
      <c r="H129" s="3">
        <v>0.24</v>
      </c>
      <c r="I129" s="4">
        <v>0.104889106</v>
      </c>
      <c r="J129" s="3">
        <v>0.16300000000000001</v>
      </c>
      <c r="K129" s="3">
        <v>0.85999999999999988</v>
      </c>
      <c r="L129" s="3">
        <v>0.63200000000000001</v>
      </c>
      <c r="M129" s="1">
        <v>6306019</v>
      </c>
    </row>
    <row r="130" spans="1:13" x14ac:dyDescent="0.25">
      <c r="A130" s="1" t="s">
        <v>109</v>
      </c>
      <c r="B130" s="4" t="s">
        <v>55</v>
      </c>
      <c r="C130" s="1" t="s">
        <v>11</v>
      </c>
      <c r="D130" s="12">
        <f>DATE(2010,1,1)</f>
        <v>40179</v>
      </c>
      <c r="E130" s="12">
        <f>Table2[[#This Row],[Year]]</f>
        <v>40179</v>
      </c>
      <c r="F130" s="3">
        <v>0.32052428799999999</v>
      </c>
      <c r="G130" s="3">
        <v>0.31342030799999998</v>
      </c>
      <c r="H130" s="3">
        <v>0.25900000000000001</v>
      </c>
      <c r="I130" s="4">
        <v>9.7629904000000003E-2</v>
      </c>
      <c r="J130" s="3">
        <v>0.16600000000000001</v>
      </c>
      <c r="K130" s="3">
        <v>0.85999999999999988</v>
      </c>
      <c r="L130" s="3">
        <v>0.63400000000000001</v>
      </c>
      <c r="M130" s="1">
        <v>6355311</v>
      </c>
    </row>
    <row r="131" spans="1:13" x14ac:dyDescent="0.25">
      <c r="A131" s="1" t="s">
        <v>110</v>
      </c>
      <c r="B131" s="4" t="s">
        <v>56</v>
      </c>
      <c r="C131" s="1" t="s">
        <v>11</v>
      </c>
      <c r="D131" s="12">
        <f>DATE(2008,1,1)</f>
        <v>39448</v>
      </c>
      <c r="E131" s="12">
        <f>Table2[[#This Row],[Year]]</f>
        <v>39448</v>
      </c>
      <c r="F131" s="3">
        <v>0.27</v>
      </c>
      <c r="G131" s="3">
        <v>0.25</v>
      </c>
      <c r="H131" s="3">
        <v>0.22500000000000001</v>
      </c>
      <c r="I131" s="4">
        <v>4.9249546999999998E-2</v>
      </c>
      <c r="J131" s="3">
        <v>0.25700000000000001</v>
      </c>
      <c r="K131" s="3">
        <v>0.81</v>
      </c>
      <c r="L131" s="3">
        <v>0.61299999999999999</v>
      </c>
      <c r="M131" s="1">
        <v>24309039</v>
      </c>
    </row>
    <row r="132" spans="1:13" x14ac:dyDescent="0.25">
      <c r="A132" s="1" t="s">
        <v>110</v>
      </c>
      <c r="B132" s="4" t="s">
        <v>56</v>
      </c>
      <c r="C132" s="1" t="s">
        <v>11</v>
      </c>
      <c r="D132" s="12">
        <f t="shared" si="5"/>
        <v>39814</v>
      </c>
      <c r="E132" s="12">
        <f>Table2[[#This Row],[Year]]</f>
        <v>39814</v>
      </c>
      <c r="F132" s="3">
        <v>0.28999999999999998</v>
      </c>
      <c r="G132" s="3">
        <v>0.25</v>
      </c>
      <c r="H132" s="3">
        <v>0.24299999999999999</v>
      </c>
      <c r="I132" s="4">
        <v>7.4957168000000005E-2</v>
      </c>
      <c r="J132" s="3">
        <v>0.26300000000000001</v>
      </c>
      <c r="K132" s="3">
        <v>0.81999999999999984</v>
      </c>
      <c r="L132" s="3">
        <v>0.61399999999999999</v>
      </c>
      <c r="M132" s="1">
        <v>24801761</v>
      </c>
    </row>
    <row r="133" spans="1:13" x14ac:dyDescent="0.25">
      <c r="A133" s="1" t="s">
        <v>110</v>
      </c>
      <c r="B133" s="4" t="s">
        <v>56</v>
      </c>
      <c r="C133" s="1" t="s">
        <v>11</v>
      </c>
      <c r="D133" s="12">
        <f>DATE(2010,1,1)</f>
        <v>40179</v>
      </c>
      <c r="E133" s="12">
        <f>Table2[[#This Row],[Year]]</f>
        <v>40179</v>
      </c>
      <c r="F133" s="3">
        <v>0.288298836</v>
      </c>
      <c r="G133" s="3">
        <v>0.240996027</v>
      </c>
      <c r="H133" s="3">
        <v>0.25700000000000001</v>
      </c>
      <c r="I133" s="4">
        <v>8.1908439999999999E-2</v>
      </c>
      <c r="J133" s="3">
        <v>0.26300000000000001</v>
      </c>
      <c r="K133" s="3">
        <v>0.81999999999999984</v>
      </c>
      <c r="L133" s="3">
        <v>0.61099999999999999</v>
      </c>
      <c r="M133" s="1">
        <v>25241971</v>
      </c>
    </row>
    <row r="134" spans="1:13" x14ac:dyDescent="0.25">
      <c r="A134" s="1" t="s">
        <v>111</v>
      </c>
      <c r="B134" s="4" t="s">
        <v>57</v>
      </c>
      <c r="C134" s="1" t="s">
        <v>13</v>
      </c>
      <c r="D134" s="12">
        <f>DATE(2008,1,1)</f>
        <v>39448</v>
      </c>
      <c r="E134" s="12">
        <f>Table2[[#This Row],[Year]]</f>
        <v>39448</v>
      </c>
      <c r="F134" s="3">
        <v>0.24</v>
      </c>
      <c r="G134" s="3">
        <v>0.19</v>
      </c>
      <c r="H134" s="3">
        <v>0.109</v>
      </c>
      <c r="I134" s="4">
        <v>3.4944074999999998E-2</v>
      </c>
      <c r="J134" s="3">
        <v>0.16300000000000001</v>
      </c>
      <c r="K134" s="3">
        <v>0.81</v>
      </c>
      <c r="L134" s="3">
        <v>0.624</v>
      </c>
      <c r="M134" s="1">
        <v>2663029</v>
      </c>
    </row>
    <row r="135" spans="1:13" x14ac:dyDescent="0.25">
      <c r="A135" s="1" t="s">
        <v>111</v>
      </c>
      <c r="B135" s="4" t="s">
        <v>57</v>
      </c>
      <c r="C135" s="1" t="s">
        <v>13</v>
      </c>
      <c r="D135" s="12">
        <f t="shared" ref="D135:D153" si="6">DATE(2009,1,1)</f>
        <v>39814</v>
      </c>
      <c r="E135" s="12">
        <f>Table2[[#This Row],[Year]]</f>
        <v>39814</v>
      </c>
      <c r="F135" s="3">
        <v>0.25</v>
      </c>
      <c r="G135" s="3">
        <v>0.18</v>
      </c>
      <c r="H135" s="3">
        <v>0.129</v>
      </c>
      <c r="I135" s="4">
        <v>7.6278652000000002E-2</v>
      </c>
      <c r="J135" s="3">
        <v>0.159</v>
      </c>
      <c r="K135" s="3">
        <v>0.83999999999999986</v>
      </c>
      <c r="L135" s="3">
        <v>0.61799999999999999</v>
      </c>
      <c r="M135" s="1">
        <v>2723421</v>
      </c>
    </row>
    <row r="136" spans="1:13" x14ac:dyDescent="0.25">
      <c r="A136" s="1" t="s">
        <v>111</v>
      </c>
      <c r="B136" s="4" t="s">
        <v>57</v>
      </c>
      <c r="C136" s="1" t="s">
        <v>13</v>
      </c>
      <c r="D136" s="12">
        <f>DATE(2010,1,1)</f>
        <v>40179</v>
      </c>
      <c r="E136" s="12">
        <f>Table2[[#This Row],[Year]]</f>
        <v>40179</v>
      </c>
      <c r="F136" s="3">
        <v>0.24807991200000001</v>
      </c>
      <c r="G136" s="3">
        <v>0.174775494</v>
      </c>
      <c r="H136" s="3">
        <v>0.159</v>
      </c>
      <c r="I136" s="4">
        <v>8.0074374000000004E-2</v>
      </c>
      <c r="J136" s="3">
        <v>0.16700000000000001</v>
      </c>
      <c r="K136" s="3">
        <v>0.83999999999999986</v>
      </c>
      <c r="L136" s="3">
        <v>0.60499999999999998</v>
      </c>
      <c r="M136" s="1">
        <v>2775332</v>
      </c>
    </row>
    <row r="137" spans="1:13" x14ac:dyDescent="0.25">
      <c r="A137" s="1" t="s">
        <v>112</v>
      </c>
      <c r="B137" s="4" t="s">
        <v>58</v>
      </c>
      <c r="C137" s="1" t="s">
        <v>19</v>
      </c>
      <c r="D137" s="12">
        <f>DATE(2008,1,1)</f>
        <v>39448</v>
      </c>
      <c r="E137" s="12">
        <f>Table2[[#This Row],[Year]]</f>
        <v>39448</v>
      </c>
      <c r="F137" s="3">
        <v>0.23</v>
      </c>
      <c r="G137" s="3">
        <v>0.2</v>
      </c>
      <c r="H137" s="3">
        <v>0.128</v>
      </c>
      <c r="I137" s="4">
        <v>4.5172519000000001E-2</v>
      </c>
      <c r="J137" s="3">
        <v>0.10299999999999999</v>
      </c>
      <c r="K137" s="3">
        <v>0.8899999999999999</v>
      </c>
      <c r="L137" s="3">
        <v>0.73</v>
      </c>
      <c r="M137" s="1">
        <v>624151</v>
      </c>
    </row>
    <row r="138" spans="1:13" x14ac:dyDescent="0.25">
      <c r="A138" s="1" t="s">
        <v>112</v>
      </c>
      <c r="B138" s="4" t="s">
        <v>58</v>
      </c>
      <c r="C138" s="1" t="s">
        <v>19</v>
      </c>
      <c r="D138" s="12">
        <f t="shared" si="6"/>
        <v>39814</v>
      </c>
      <c r="E138" s="12">
        <f>Table2[[#This Row],[Year]]</f>
        <v>39814</v>
      </c>
      <c r="F138" s="3">
        <v>0.24</v>
      </c>
      <c r="G138" s="3">
        <v>0.2</v>
      </c>
      <c r="H138" s="3">
        <v>0.14000000000000001</v>
      </c>
      <c r="I138" s="4">
        <v>6.8772335000000004E-2</v>
      </c>
      <c r="J138" s="3">
        <v>0.104</v>
      </c>
      <c r="K138" s="3">
        <v>0.8899999999999999</v>
      </c>
      <c r="L138" s="3">
        <v>0.73499999999999999</v>
      </c>
      <c r="M138" s="1">
        <v>624817</v>
      </c>
    </row>
    <row r="139" spans="1:13" x14ac:dyDescent="0.25">
      <c r="A139" s="1" t="s">
        <v>112</v>
      </c>
      <c r="B139" s="4" t="s">
        <v>58</v>
      </c>
      <c r="C139" s="1" t="s">
        <v>19</v>
      </c>
      <c r="D139" s="12">
        <f>DATE(2010,1,1)</f>
        <v>40179</v>
      </c>
      <c r="E139" s="12">
        <f>Table2[[#This Row],[Year]]</f>
        <v>40179</v>
      </c>
      <c r="F139" s="3">
        <v>0.245440191</v>
      </c>
      <c r="G139" s="3">
        <v>0.19430956199999999</v>
      </c>
      <c r="H139" s="3">
        <v>0.159</v>
      </c>
      <c r="I139" s="4">
        <v>6.4088527000000006E-2</v>
      </c>
      <c r="J139" s="3">
        <v>9.7000000000000003E-2</v>
      </c>
      <c r="K139" s="3">
        <v>0.8899999999999999</v>
      </c>
      <c r="L139" s="3">
        <v>0.72299999999999998</v>
      </c>
      <c r="M139" s="1">
        <v>625879</v>
      </c>
    </row>
    <row r="140" spans="1:13" x14ac:dyDescent="0.25">
      <c r="A140" s="1" t="s">
        <v>113</v>
      </c>
      <c r="B140" s="4" t="s">
        <v>59</v>
      </c>
      <c r="C140" s="1" t="s">
        <v>11</v>
      </c>
      <c r="D140" s="12">
        <f>DATE(2008,1,1)</f>
        <v>39448</v>
      </c>
      <c r="E140" s="12">
        <f>Table2[[#This Row],[Year]]</f>
        <v>39448</v>
      </c>
      <c r="F140" s="3">
        <v>0.27</v>
      </c>
      <c r="G140" s="3">
        <v>0.24</v>
      </c>
      <c r="H140" s="3">
        <v>0.13600000000000001</v>
      </c>
      <c r="I140" s="4">
        <v>3.9925454999999999E-2</v>
      </c>
      <c r="J140" s="3">
        <v>0.13200000000000001</v>
      </c>
      <c r="K140" s="3">
        <v>0.84999999999999987</v>
      </c>
      <c r="L140" s="3">
        <v>0.67100000000000004</v>
      </c>
      <c r="M140" s="1">
        <v>7833496</v>
      </c>
    </row>
    <row r="141" spans="1:13" x14ac:dyDescent="0.25">
      <c r="A141" s="1" t="s">
        <v>113</v>
      </c>
      <c r="B141" s="4" t="s">
        <v>59</v>
      </c>
      <c r="C141" s="1" t="s">
        <v>11</v>
      </c>
      <c r="D141" s="12">
        <f t="shared" si="6"/>
        <v>39814</v>
      </c>
      <c r="E141" s="12">
        <f>Table2[[#This Row],[Year]]</f>
        <v>39814</v>
      </c>
      <c r="F141" s="3">
        <v>0.28999999999999998</v>
      </c>
      <c r="G141" s="3">
        <v>0.25</v>
      </c>
      <c r="H141" s="3">
        <v>0.14000000000000001</v>
      </c>
      <c r="I141" s="4">
        <v>6.8507358000000004E-2</v>
      </c>
      <c r="J141" s="3">
        <v>0.13600000000000001</v>
      </c>
      <c r="K141" s="3">
        <v>0.84999999999999987</v>
      </c>
      <c r="L141" s="3">
        <v>0.66800000000000004</v>
      </c>
      <c r="M141" s="1">
        <v>7925937</v>
      </c>
    </row>
    <row r="142" spans="1:13" x14ac:dyDescent="0.25">
      <c r="A142" s="1" t="s">
        <v>113</v>
      </c>
      <c r="B142" s="4" t="s">
        <v>59</v>
      </c>
      <c r="C142" s="1" t="s">
        <v>11</v>
      </c>
      <c r="D142" s="12">
        <f>DATE(2010,1,1)</f>
        <v>40179</v>
      </c>
      <c r="E142" s="12">
        <f>Table2[[#This Row],[Year]]</f>
        <v>40179</v>
      </c>
      <c r="F142" s="3">
        <v>0.28268164299999998</v>
      </c>
      <c r="G142" s="3">
        <v>0.23408630799999999</v>
      </c>
      <c r="H142" s="3">
        <v>0.14599999999999999</v>
      </c>
      <c r="I142" s="4">
        <v>6.9268727000000002E-2</v>
      </c>
      <c r="J142" s="3">
        <v>0.14799999999999999</v>
      </c>
      <c r="K142" s="3">
        <v>0.85999999999999988</v>
      </c>
      <c r="L142" s="3">
        <v>0.66</v>
      </c>
      <c r="M142" s="1">
        <v>8023699</v>
      </c>
    </row>
    <row r="143" spans="1:13" x14ac:dyDescent="0.25">
      <c r="A143" s="1" t="s">
        <v>114</v>
      </c>
      <c r="B143" s="4" t="s">
        <v>60</v>
      </c>
      <c r="C143" s="1" t="s">
        <v>13</v>
      </c>
      <c r="D143" s="12">
        <f>DATE(2008,1,1)</f>
        <v>39448</v>
      </c>
      <c r="E143" s="12">
        <f>Table2[[#This Row],[Year]]</f>
        <v>39448</v>
      </c>
      <c r="F143" s="3">
        <v>0.27</v>
      </c>
      <c r="G143" s="3">
        <v>0.19</v>
      </c>
      <c r="H143" s="3">
        <v>0.14299999999999999</v>
      </c>
      <c r="I143" s="4">
        <v>5.4203887999999999E-2</v>
      </c>
      <c r="J143" s="3">
        <v>0.14000000000000001</v>
      </c>
      <c r="K143" s="3">
        <v>0.85999999999999988</v>
      </c>
      <c r="L143" s="3">
        <v>0.66300000000000003</v>
      </c>
      <c r="M143" s="1">
        <v>6562231</v>
      </c>
    </row>
    <row r="144" spans="1:13" x14ac:dyDescent="0.25">
      <c r="A144" s="1" t="s">
        <v>114</v>
      </c>
      <c r="B144" s="4" t="s">
        <v>60</v>
      </c>
      <c r="C144" s="1" t="s">
        <v>13</v>
      </c>
      <c r="D144" s="12">
        <f t="shared" si="6"/>
        <v>39814</v>
      </c>
      <c r="E144" s="12">
        <f>Table2[[#This Row],[Year]]</f>
        <v>39814</v>
      </c>
      <c r="F144" s="3">
        <v>0.28000000000000003</v>
      </c>
      <c r="G144" s="3">
        <v>0.19</v>
      </c>
      <c r="H144" s="3">
        <v>0.16200000000000001</v>
      </c>
      <c r="I144" s="4">
        <v>9.3536463E-2</v>
      </c>
      <c r="J144" s="3">
        <v>0.15</v>
      </c>
      <c r="K144" s="3">
        <v>0.85999999999999988</v>
      </c>
      <c r="L144" s="3">
        <v>0.66700000000000004</v>
      </c>
      <c r="M144" s="1">
        <v>6667426</v>
      </c>
    </row>
    <row r="145" spans="1:13" x14ac:dyDescent="0.25">
      <c r="A145" s="1" t="s">
        <v>114</v>
      </c>
      <c r="B145" s="4" t="s">
        <v>60</v>
      </c>
      <c r="C145" s="1" t="s">
        <v>13</v>
      </c>
      <c r="D145" s="12">
        <f>DATE(2010,1,1)</f>
        <v>40179</v>
      </c>
      <c r="E145" s="12">
        <f>Table2[[#This Row],[Year]]</f>
        <v>40179</v>
      </c>
      <c r="F145" s="3">
        <v>0.27548473200000001</v>
      </c>
      <c r="G145" s="3">
        <v>0.19061761299999999</v>
      </c>
      <c r="H145" s="3">
        <v>0.182</v>
      </c>
      <c r="I145" s="4">
        <v>9.9267163000000005E-2</v>
      </c>
      <c r="J145" s="3">
        <v>0.161</v>
      </c>
      <c r="K145" s="3">
        <v>0.85999999999999988</v>
      </c>
      <c r="L145" s="3">
        <v>0.66</v>
      </c>
      <c r="M145" s="1">
        <v>6742830</v>
      </c>
    </row>
    <row r="146" spans="1:13" x14ac:dyDescent="0.25">
      <c r="A146" s="1" t="s">
        <v>115</v>
      </c>
      <c r="B146" s="4" t="s">
        <v>61</v>
      </c>
      <c r="C146" s="1" t="s">
        <v>11</v>
      </c>
      <c r="D146" s="12">
        <f>DATE(2008,1,1)</f>
        <v>39448</v>
      </c>
      <c r="E146" s="12">
        <f>Table2[[#This Row],[Year]]</f>
        <v>39448</v>
      </c>
      <c r="F146" s="3">
        <v>0.32</v>
      </c>
      <c r="G146" s="3">
        <v>0.32</v>
      </c>
      <c r="H146" s="3">
        <v>0.23899999999999999</v>
      </c>
      <c r="I146" s="4">
        <v>4.2349077999999998E-2</v>
      </c>
      <c r="J146" s="3">
        <v>0.17399999999999999</v>
      </c>
      <c r="K146" s="3">
        <v>0.81999999999999984</v>
      </c>
      <c r="L146" s="3">
        <v>0.61799999999999999</v>
      </c>
      <c r="M146" s="1">
        <v>1840310</v>
      </c>
    </row>
    <row r="147" spans="1:13" x14ac:dyDescent="0.25">
      <c r="A147" s="1" t="s">
        <v>115</v>
      </c>
      <c r="B147" s="4" t="s">
        <v>61</v>
      </c>
      <c r="C147" s="1" t="s">
        <v>11</v>
      </c>
      <c r="D147" s="12">
        <f t="shared" si="6"/>
        <v>39814</v>
      </c>
      <c r="E147" s="12">
        <f>Table2[[#This Row],[Year]]</f>
        <v>39814</v>
      </c>
      <c r="F147" s="3">
        <v>0.33</v>
      </c>
      <c r="G147" s="3">
        <v>0.33</v>
      </c>
      <c r="H147" s="3">
        <v>0.24099999999999999</v>
      </c>
      <c r="I147" s="4">
        <v>7.6598018000000004E-2</v>
      </c>
      <c r="J147" s="3">
        <v>0.16800000000000001</v>
      </c>
      <c r="K147" s="3">
        <v>0.82999999999999985</v>
      </c>
      <c r="L147" s="3">
        <v>0.61899999999999999</v>
      </c>
      <c r="M147" s="1">
        <v>1847775</v>
      </c>
    </row>
    <row r="148" spans="1:13" x14ac:dyDescent="0.25">
      <c r="A148" s="1" t="s">
        <v>115</v>
      </c>
      <c r="B148" s="4" t="s">
        <v>61</v>
      </c>
      <c r="C148" s="1" t="s">
        <v>11</v>
      </c>
      <c r="D148" s="12">
        <f>DATE(2010,1,1)</f>
        <v>40179</v>
      </c>
      <c r="E148" s="12">
        <f>Table2[[#This Row],[Year]]</f>
        <v>40179</v>
      </c>
      <c r="F148" s="3">
        <v>0.33004499500000001</v>
      </c>
      <c r="G148" s="3">
        <v>0.33849599499999999</v>
      </c>
      <c r="H148" s="3">
        <v>0.25700000000000001</v>
      </c>
      <c r="I148" s="4">
        <v>8.4956366000000005E-2</v>
      </c>
      <c r="J148" s="3">
        <v>0.17399999999999999</v>
      </c>
      <c r="K148" s="3">
        <v>0.82999999999999985</v>
      </c>
      <c r="L148" s="3">
        <v>0.60699999999999998</v>
      </c>
      <c r="M148" s="1">
        <v>1854239</v>
      </c>
    </row>
    <row r="149" spans="1:13" x14ac:dyDescent="0.25">
      <c r="A149" s="1" t="s">
        <v>116</v>
      </c>
      <c r="B149" s="4" t="s">
        <v>62</v>
      </c>
      <c r="C149" s="1" t="s">
        <v>26</v>
      </c>
      <c r="D149" s="12">
        <f>DATE(2008,1,1)</f>
        <v>39448</v>
      </c>
      <c r="E149" s="12">
        <f>Table2[[#This Row],[Year]]</f>
        <v>39448</v>
      </c>
      <c r="F149" s="3">
        <v>0.28000000000000003</v>
      </c>
      <c r="G149" s="3">
        <v>0.22</v>
      </c>
      <c r="H149" s="3">
        <v>0.13600000000000001</v>
      </c>
      <c r="I149" s="4">
        <v>4.8425558E-2</v>
      </c>
      <c r="J149" s="3">
        <v>0.1</v>
      </c>
      <c r="K149" s="3">
        <v>0.8899999999999999</v>
      </c>
      <c r="L149" s="3">
        <v>0.72699999999999998</v>
      </c>
      <c r="M149" s="1">
        <v>5640996</v>
      </c>
    </row>
    <row r="150" spans="1:13" x14ac:dyDescent="0.25">
      <c r="A150" s="1" t="s">
        <v>116</v>
      </c>
      <c r="B150" s="4" t="s">
        <v>62</v>
      </c>
      <c r="C150" s="1" t="s">
        <v>26</v>
      </c>
      <c r="D150" s="12">
        <f t="shared" si="6"/>
        <v>39814</v>
      </c>
      <c r="E150" s="12">
        <f>Table2[[#This Row],[Year]]</f>
        <v>39814</v>
      </c>
      <c r="F150" s="3">
        <v>0.3</v>
      </c>
      <c r="G150" s="3">
        <v>0.23</v>
      </c>
      <c r="H150" s="3">
        <v>0.16700000000000001</v>
      </c>
      <c r="I150" s="4">
        <v>8.7450482999999996E-2</v>
      </c>
      <c r="J150" s="3">
        <v>0.106</v>
      </c>
      <c r="K150" s="3">
        <v>0.89999999999999991</v>
      </c>
      <c r="L150" s="3">
        <v>0.72599999999999998</v>
      </c>
      <c r="M150" s="1">
        <v>5669264</v>
      </c>
    </row>
    <row r="151" spans="1:13" x14ac:dyDescent="0.25">
      <c r="A151" s="1" t="s">
        <v>116</v>
      </c>
      <c r="B151" s="4" t="s">
        <v>62</v>
      </c>
      <c r="C151" s="1" t="s">
        <v>26</v>
      </c>
      <c r="D151" s="12">
        <f>DATE(2010,1,1)</f>
        <v>40179</v>
      </c>
      <c r="E151" s="12">
        <f>Table2[[#This Row],[Year]]</f>
        <v>40179</v>
      </c>
      <c r="F151" s="3">
        <v>0.29081259599999998</v>
      </c>
      <c r="G151" s="3">
        <v>0.22288656800000001</v>
      </c>
      <c r="H151" s="3">
        <v>0.19</v>
      </c>
      <c r="I151" s="4">
        <v>8.4627821000000006E-2</v>
      </c>
      <c r="J151" s="3">
        <v>0.108</v>
      </c>
      <c r="K151" s="3">
        <v>0.89999999999999991</v>
      </c>
      <c r="L151" s="3">
        <v>0.72599999999999998</v>
      </c>
      <c r="M151" s="1">
        <v>5690475</v>
      </c>
    </row>
    <row r="152" spans="1:13" x14ac:dyDescent="0.25">
      <c r="A152" s="1" t="s">
        <v>117</v>
      </c>
      <c r="B152" s="4" t="s">
        <v>63</v>
      </c>
      <c r="C152" s="1" t="s">
        <v>13</v>
      </c>
      <c r="D152" s="12">
        <f>DATE(2008,1,1)</f>
        <v>39448</v>
      </c>
      <c r="E152" s="12">
        <f>Table2[[#This Row],[Year]]</f>
        <v>39448</v>
      </c>
      <c r="F152" s="3">
        <v>0.25</v>
      </c>
      <c r="G152" s="3">
        <v>0.23</v>
      </c>
      <c r="H152" s="3">
        <v>0.11899999999999999</v>
      </c>
      <c r="I152" s="4">
        <v>3.0910336E-2</v>
      </c>
      <c r="J152" s="3">
        <v>0.158</v>
      </c>
      <c r="K152" s="3">
        <v>0.72</v>
      </c>
      <c r="L152" s="3">
        <v>0.60899999999999999</v>
      </c>
      <c r="M152" s="1">
        <v>546043</v>
      </c>
    </row>
    <row r="153" spans="1:13" x14ac:dyDescent="0.25">
      <c r="A153" s="1" t="s">
        <v>117</v>
      </c>
      <c r="B153" s="4" t="s">
        <v>63</v>
      </c>
      <c r="C153" s="1" t="s">
        <v>13</v>
      </c>
      <c r="D153" s="12">
        <f t="shared" si="6"/>
        <v>39814</v>
      </c>
      <c r="E153" s="12">
        <f>Table2[[#This Row],[Year]]</f>
        <v>39814</v>
      </c>
      <c r="F153" s="3">
        <v>0.26</v>
      </c>
      <c r="G153" s="3">
        <v>0.24</v>
      </c>
      <c r="H153" s="3">
        <v>0.13200000000000001</v>
      </c>
      <c r="I153" s="4">
        <v>6.3138217999999996E-2</v>
      </c>
      <c r="J153" s="3">
        <v>0.17299999999999999</v>
      </c>
      <c r="K153" s="3">
        <v>0.73</v>
      </c>
      <c r="L153" s="3">
        <v>0.61</v>
      </c>
      <c r="M153" s="1">
        <v>559851</v>
      </c>
    </row>
    <row r="154" spans="1:13" x14ac:dyDescent="0.25">
      <c r="A154" s="1" t="s">
        <v>117</v>
      </c>
      <c r="B154" s="4" t="s">
        <v>63</v>
      </c>
      <c r="C154" s="1" t="s">
        <v>13</v>
      </c>
      <c r="D154" s="12">
        <f>DATE(2010,1,1)</f>
        <v>40179</v>
      </c>
      <c r="E154" s="12">
        <f>Table2[[#This Row],[Year]]</f>
        <v>40179</v>
      </c>
      <c r="F154" s="3">
        <v>0.25754134000000001</v>
      </c>
      <c r="G154" s="3">
        <v>0.23499946799999999</v>
      </c>
      <c r="H154" s="3">
        <v>0.14899999999999999</v>
      </c>
      <c r="I154" s="4">
        <v>6.9986643000000001E-2</v>
      </c>
      <c r="J154" s="3">
        <v>0.17299999999999999</v>
      </c>
      <c r="K154" s="3">
        <v>0.76</v>
      </c>
      <c r="L154" s="3">
        <v>0.59399999999999997</v>
      </c>
      <c r="M154" s="1">
        <v>564487</v>
      </c>
    </row>
    <row r="155" spans="1:13" x14ac:dyDescent="0.25">
      <c r="A155" s="1"/>
      <c r="B155" s="4"/>
      <c r="C155" s="1"/>
      <c r="D155" s="12"/>
      <c r="E155" s="12"/>
    </row>
    <row r="156" spans="1:13" x14ac:dyDescent="0.25">
      <c r="A156" s="1"/>
      <c r="B156" s="4"/>
      <c r="C156" s="1"/>
      <c r="D156" s="12"/>
      <c r="E156" s="12"/>
    </row>
    <row r="157" spans="1:13" x14ac:dyDescent="0.25">
      <c r="A157" s="1"/>
      <c r="B157" s="4"/>
      <c r="C157" s="1"/>
      <c r="D157" s="12"/>
      <c r="E157" s="12"/>
    </row>
    <row r="158" spans="1:13" x14ac:dyDescent="0.25">
      <c r="A158" s="1"/>
      <c r="B158" s="4"/>
      <c r="C158" s="1"/>
      <c r="D158" s="12"/>
      <c r="E158" s="12"/>
    </row>
    <row r="159" spans="1:13" x14ac:dyDescent="0.25">
      <c r="A159" s="1"/>
      <c r="B159" s="4"/>
      <c r="C159" s="1"/>
      <c r="D159" s="12"/>
      <c r="E159" s="12"/>
    </row>
    <row r="160" spans="1:13" x14ac:dyDescent="0.25">
      <c r="A160" s="1"/>
      <c r="B160" s="4"/>
      <c r="C160" s="1"/>
      <c r="D160" s="12"/>
      <c r="E160" s="12"/>
    </row>
    <row r="161" spans="1:5" x14ac:dyDescent="0.25">
      <c r="A161" s="1"/>
      <c r="B161" s="4"/>
      <c r="C161" s="1"/>
      <c r="D161" s="12"/>
      <c r="E161" s="12"/>
    </row>
    <row r="162" spans="1:5" x14ac:dyDescent="0.25">
      <c r="A162" s="1"/>
      <c r="B162" s="4"/>
      <c r="C162" s="1"/>
      <c r="D162" s="12"/>
      <c r="E162" s="12"/>
    </row>
    <row r="163" spans="1:5" x14ac:dyDescent="0.25">
      <c r="A163" s="1"/>
      <c r="B163" s="4"/>
      <c r="C163" s="1"/>
      <c r="D163" s="12"/>
      <c r="E163" s="12"/>
    </row>
    <row r="164" spans="1:5" x14ac:dyDescent="0.25">
      <c r="A164" s="1"/>
      <c r="B164" s="4"/>
      <c r="C164" s="1"/>
      <c r="D164" s="12"/>
      <c r="E164" s="12"/>
    </row>
    <row r="165" spans="1:5" x14ac:dyDescent="0.25">
      <c r="A165" s="1"/>
      <c r="B165" s="4"/>
      <c r="C165" s="1"/>
      <c r="D165" s="12"/>
      <c r="E165" s="12"/>
    </row>
    <row r="166" spans="1:5" x14ac:dyDescent="0.25">
      <c r="A166" s="1"/>
      <c r="B166" s="4"/>
      <c r="C166" s="1"/>
      <c r="D166" s="12"/>
      <c r="E166" s="12"/>
    </row>
    <row r="167" spans="1:5" x14ac:dyDescent="0.25">
      <c r="A167" s="1"/>
      <c r="B167" s="4"/>
      <c r="C167" s="1"/>
      <c r="D167" s="12"/>
      <c r="E167" s="12"/>
    </row>
    <row r="168" spans="1:5" x14ac:dyDescent="0.25">
      <c r="A168" s="1"/>
      <c r="B168" s="4"/>
      <c r="C168" s="1"/>
      <c r="D168" s="12"/>
      <c r="E168" s="12"/>
    </row>
    <row r="169" spans="1:5" x14ac:dyDescent="0.25">
      <c r="A169" s="1"/>
      <c r="B169" s="4"/>
      <c r="C169" s="1"/>
      <c r="D169" s="12"/>
      <c r="E169" s="12"/>
    </row>
    <row r="170" spans="1:5" x14ac:dyDescent="0.25">
      <c r="A170" s="1"/>
      <c r="B170" s="4"/>
      <c r="C170" s="1"/>
      <c r="D170" s="12"/>
      <c r="E170" s="12"/>
    </row>
    <row r="171" spans="1:5" x14ac:dyDescent="0.25">
      <c r="A171" s="1"/>
      <c r="B171" s="4"/>
      <c r="C171" s="1"/>
      <c r="D171" s="12"/>
      <c r="E171" s="12"/>
    </row>
    <row r="172" spans="1:5" x14ac:dyDescent="0.25">
      <c r="A172" s="1"/>
      <c r="B172" s="4"/>
      <c r="C172" s="1"/>
      <c r="D172" s="12"/>
      <c r="E172" s="12"/>
    </row>
    <row r="173" spans="1:5" x14ac:dyDescent="0.25">
      <c r="A173" s="1"/>
      <c r="B173" s="4"/>
      <c r="C173" s="1"/>
      <c r="D173" s="12"/>
      <c r="E173" s="12"/>
    </row>
    <row r="174" spans="1:5" x14ac:dyDescent="0.25">
      <c r="A174" s="1"/>
      <c r="B174" s="4"/>
      <c r="C174" s="1"/>
      <c r="D174" s="12"/>
      <c r="E174" s="12"/>
    </row>
    <row r="175" spans="1:5" x14ac:dyDescent="0.25">
      <c r="A175" s="1"/>
      <c r="B175" s="4"/>
      <c r="C175" s="1"/>
      <c r="D175" s="12"/>
      <c r="E175" s="12"/>
    </row>
    <row r="176" spans="1:5" x14ac:dyDescent="0.25">
      <c r="A176" s="1"/>
      <c r="B176" s="4"/>
      <c r="C176" s="1"/>
      <c r="D176" s="12"/>
      <c r="E176" s="12"/>
    </row>
    <row r="177" spans="1:5" x14ac:dyDescent="0.25">
      <c r="A177" s="1"/>
      <c r="B177" s="4"/>
      <c r="C177" s="1"/>
      <c r="D177" s="12"/>
      <c r="E177" s="12"/>
    </row>
    <row r="178" spans="1:5" x14ac:dyDescent="0.25">
      <c r="A178" s="1"/>
      <c r="B178" s="4"/>
      <c r="C178" s="1"/>
      <c r="D178" s="12"/>
      <c r="E178" s="12"/>
    </row>
    <row r="179" spans="1:5" x14ac:dyDescent="0.25">
      <c r="A179" s="1"/>
      <c r="B179" s="4"/>
      <c r="C179" s="1"/>
      <c r="D179" s="12"/>
      <c r="E179" s="12"/>
    </row>
    <row r="180" spans="1:5" x14ac:dyDescent="0.25">
      <c r="A180" s="1"/>
      <c r="B180" s="4"/>
      <c r="C180" s="1"/>
      <c r="D180" s="12"/>
      <c r="E180" s="12"/>
    </row>
    <row r="181" spans="1:5" x14ac:dyDescent="0.25">
      <c r="A181" s="1"/>
      <c r="B181" s="4"/>
      <c r="C181" s="1"/>
      <c r="D181" s="12"/>
      <c r="E181" s="12"/>
    </row>
    <row r="182" spans="1:5" x14ac:dyDescent="0.25">
      <c r="A182" s="1"/>
      <c r="B182" s="4"/>
      <c r="C182" s="1"/>
      <c r="D182" s="12"/>
      <c r="E182" s="12"/>
    </row>
    <row r="183" spans="1:5" x14ac:dyDescent="0.25">
      <c r="A183" s="1"/>
      <c r="B183" s="4"/>
      <c r="C183" s="1"/>
      <c r="D183" s="12"/>
      <c r="E183" s="12"/>
    </row>
    <row r="184" spans="1:5" x14ac:dyDescent="0.25">
      <c r="A184" s="1"/>
      <c r="B184" s="4"/>
      <c r="C184" s="1"/>
      <c r="D184" s="12"/>
      <c r="E184" s="12"/>
    </row>
    <row r="185" spans="1:5" x14ac:dyDescent="0.25">
      <c r="A185" s="1"/>
      <c r="B185" s="4"/>
      <c r="C185" s="1"/>
      <c r="D185" s="12"/>
      <c r="E185" s="12"/>
    </row>
    <row r="186" spans="1:5" x14ac:dyDescent="0.25">
      <c r="A186" s="1"/>
      <c r="B186" s="4"/>
      <c r="C186" s="1"/>
      <c r="D186" s="12"/>
      <c r="E186" s="12"/>
    </row>
    <row r="187" spans="1:5" x14ac:dyDescent="0.25">
      <c r="A187" s="1"/>
      <c r="B187" s="4"/>
      <c r="C187" s="1"/>
      <c r="D187" s="12"/>
      <c r="E187" s="12"/>
    </row>
    <row r="188" spans="1:5" x14ac:dyDescent="0.25">
      <c r="A188" s="1"/>
      <c r="B188" s="4"/>
      <c r="C188" s="1"/>
      <c r="D188" s="12"/>
      <c r="E188" s="12"/>
    </row>
    <row r="189" spans="1:5" x14ac:dyDescent="0.25">
      <c r="A189" s="1"/>
      <c r="B189" s="4"/>
      <c r="C189" s="1"/>
      <c r="D189" s="12"/>
      <c r="E189" s="12"/>
    </row>
    <row r="190" spans="1:5" x14ac:dyDescent="0.25">
      <c r="A190" s="1"/>
      <c r="B190" s="4"/>
      <c r="C190" s="1"/>
      <c r="D190" s="12"/>
      <c r="E190" s="12"/>
    </row>
    <row r="191" spans="1:5" x14ac:dyDescent="0.25">
      <c r="A191" s="1"/>
      <c r="B191" s="4"/>
      <c r="C191" s="1"/>
      <c r="D191" s="12"/>
      <c r="E191" s="12"/>
    </row>
    <row r="192" spans="1:5" x14ac:dyDescent="0.25">
      <c r="A192" s="1"/>
      <c r="B192" s="4"/>
      <c r="C192" s="1"/>
      <c r="D192" s="12"/>
      <c r="E192" s="12"/>
    </row>
    <row r="193" spans="1:5" x14ac:dyDescent="0.25">
      <c r="A193" s="1"/>
      <c r="B193" s="4"/>
      <c r="C193" s="1"/>
      <c r="D193" s="12"/>
      <c r="E193" s="12"/>
    </row>
    <row r="194" spans="1:5" x14ac:dyDescent="0.25">
      <c r="A194" s="1"/>
      <c r="B194" s="4"/>
      <c r="C194" s="1"/>
      <c r="D194" s="12"/>
      <c r="E194" s="12"/>
    </row>
    <row r="195" spans="1:5" x14ac:dyDescent="0.25">
      <c r="A195" s="1"/>
      <c r="B195" s="4"/>
      <c r="C195" s="1"/>
      <c r="D195" s="12"/>
      <c r="E195" s="12"/>
    </row>
    <row r="196" spans="1:5" x14ac:dyDescent="0.25">
      <c r="A196" s="1"/>
      <c r="B196" s="4"/>
      <c r="C196" s="1"/>
      <c r="D196" s="12"/>
      <c r="E196" s="12"/>
    </row>
    <row r="197" spans="1:5" x14ac:dyDescent="0.25">
      <c r="A197" s="1"/>
      <c r="B197" s="4"/>
      <c r="C197" s="1"/>
      <c r="D197" s="12"/>
      <c r="E197" s="12"/>
    </row>
    <row r="198" spans="1:5" x14ac:dyDescent="0.25">
      <c r="A198" s="1"/>
      <c r="B198" s="4"/>
      <c r="C198" s="1"/>
      <c r="D198" s="12"/>
      <c r="E198" s="12"/>
    </row>
    <row r="199" spans="1:5" x14ac:dyDescent="0.25">
      <c r="A199" s="1"/>
      <c r="B199" s="4"/>
      <c r="C199" s="1"/>
      <c r="D199" s="12"/>
      <c r="E199" s="12"/>
    </row>
    <row r="200" spans="1:5" x14ac:dyDescent="0.25">
      <c r="A200" s="1"/>
      <c r="B200" s="4"/>
      <c r="C200" s="1"/>
      <c r="D200" s="12"/>
      <c r="E200" s="12"/>
    </row>
    <row r="201" spans="1:5" x14ac:dyDescent="0.25">
      <c r="A201" s="1"/>
      <c r="B201" s="4"/>
      <c r="C201" s="1"/>
      <c r="D201" s="12"/>
      <c r="E201" s="12"/>
    </row>
    <row r="202" spans="1:5" x14ac:dyDescent="0.25">
      <c r="A202" s="1"/>
      <c r="B202" s="4"/>
      <c r="C202" s="1"/>
      <c r="D202" s="12"/>
      <c r="E202" s="12"/>
    </row>
    <row r="203" spans="1:5" x14ac:dyDescent="0.25">
      <c r="A203" s="1"/>
      <c r="B203" s="4"/>
      <c r="C203" s="1"/>
      <c r="D203" s="12"/>
      <c r="E203" s="12"/>
    </row>
    <row r="204" spans="1:5" x14ac:dyDescent="0.25">
      <c r="A204" s="1"/>
      <c r="B204" s="4"/>
      <c r="C204" s="1"/>
      <c r="D204" s="12"/>
      <c r="E204" s="12"/>
    </row>
    <row r="205" spans="1:5" x14ac:dyDescent="0.25">
      <c r="A205" s="1"/>
      <c r="B205" s="4"/>
      <c r="C205" s="1"/>
      <c r="D205" s="12"/>
      <c r="E205" s="12"/>
    </row>
    <row r="206" spans="1:5" x14ac:dyDescent="0.25">
      <c r="A206" s="1"/>
      <c r="B206" s="4"/>
      <c r="C206" s="1"/>
      <c r="D206" s="12"/>
      <c r="E206" s="12"/>
    </row>
    <row r="207" spans="1:5" x14ac:dyDescent="0.25">
      <c r="A207" s="1"/>
      <c r="B207" s="4"/>
      <c r="C207" s="1"/>
      <c r="D207" s="12"/>
      <c r="E207" s="12"/>
    </row>
    <row r="208" spans="1:5" x14ac:dyDescent="0.25">
      <c r="A208" s="1"/>
      <c r="B208" s="4"/>
      <c r="C208" s="1"/>
      <c r="D208" s="12"/>
      <c r="E208" s="12"/>
    </row>
    <row r="209" spans="1:5" x14ac:dyDescent="0.25">
      <c r="A209" s="1"/>
      <c r="B209" s="4"/>
      <c r="C209" s="1"/>
      <c r="D209" s="12"/>
      <c r="E209" s="12"/>
    </row>
    <row r="210" spans="1:5" x14ac:dyDescent="0.25">
      <c r="A210" s="1"/>
      <c r="B210" s="4"/>
      <c r="C210" s="1"/>
      <c r="D210" s="12"/>
      <c r="E210" s="12"/>
    </row>
    <row r="211" spans="1:5" x14ac:dyDescent="0.25">
      <c r="A211" s="1"/>
      <c r="B211" s="4"/>
      <c r="C211" s="1"/>
      <c r="D211" s="12"/>
      <c r="E211" s="12"/>
    </row>
    <row r="212" spans="1:5" x14ac:dyDescent="0.25">
      <c r="A212" s="1"/>
      <c r="B212" s="4"/>
      <c r="C212" s="1"/>
      <c r="D212" s="12"/>
      <c r="E212" s="12"/>
    </row>
    <row r="213" spans="1:5" x14ac:dyDescent="0.25">
      <c r="A213" s="1"/>
      <c r="B213" s="4"/>
      <c r="C213" s="1"/>
      <c r="D213" s="12"/>
      <c r="E213" s="12"/>
    </row>
    <row r="214" spans="1:5" x14ac:dyDescent="0.25">
      <c r="A214" s="1"/>
      <c r="B214" s="4"/>
      <c r="C214" s="1"/>
      <c r="D214" s="12"/>
      <c r="E214" s="12"/>
    </row>
    <row r="215" spans="1:5" x14ac:dyDescent="0.25">
      <c r="A215" s="1"/>
      <c r="B215" s="4"/>
      <c r="C215" s="1"/>
      <c r="D215" s="12"/>
      <c r="E215" s="12"/>
    </row>
    <row r="216" spans="1:5" x14ac:dyDescent="0.25">
      <c r="A216" s="1"/>
      <c r="B216" s="4"/>
      <c r="C216" s="1"/>
      <c r="D216" s="12"/>
      <c r="E216" s="12"/>
    </row>
    <row r="217" spans="1:5" x14ac:dyDescent="0.25">
      <c r="A217" s="1"/>
      <c r="B217" s="4"/>
      <c r="C217" s="1"/>
      <c r="D217" s="12"/>
      <c r="E217" s="12"/>
    </row>
    <row r="218" spans="1:5" x14ac:dyDescent="0.25">
      <c r="A218" s="1"/>
      <c r="B218" s="4"/>
      <c r="C218" s="1"/>
      <c r="D218" s="13"/>
      <c r="E218" s="13"/>
    </row>
    <row r="219" spans="1:5" x14ac:dyDescent="0.25">
      <c r="A219" s="1"/>
      <c r="B219" s="4"/>
      <c r="C219" s="1"/>
      <c r="D219" s="13"/>
      <c r="E219" s="13"/>
    </row>
    <row r="221" spans="1:5" x14ac:dyDescent="0.25">
      <c r="B221" s="2"/>
      <c r="C221" s="2"/>
    </row>
    <row r="223" spans="1:5" x14ac:dyDescent="0.25">
      <c r="B223" s="1"/>
      <c r="C223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AE85-6B0F-4175-81F5-DEEE9E13D474}">
  <dimension ref="A1:S255"/>
  <sheetViews>
    <sheetView workbookViewId="0">
      <selection sqref="A1:S255"/>
    </sheetView>
  </sheetViews>
  <sheetFormatPr defaultRowHeight="15" x14ac:dyDescent="0.25"/>
  <cols>
    <col min="1" max="1" width="9.42578125" customWidth="1"/>
    <col min="5" max="5" width="17" bestFit="1" customWidth="1"/>
    <col min="10" max="10" width="12.140625" bestFit="1" customWidth="1"/>
    <col min="12" max="12" width="15.28515625" style="9" bestFit="1" customWidth="1"/>
  </cols>
  <sheetData>
    <row r="1" spans="1:19" x14ac:dyDescent="0.25">
      <c r="A1" t="s">
        <v>0</v>
      </c>
      <c r="B1" t="s">
        <v>119</v>
      </c>
      <c r="C1" t="s">
        <v>1</v>
      </c>
      <c r="D1" t="s">
        <v>2</v>
      </c>
      <c r="E1" t="s">
        <v>3</v>
      </c>
      <c r="F1" t="s">
        <v>67</v>
      </c>
      <c r="G1" t="s">
        <v>4</v>
      </c>
      <c r="H1" t="s">
        <v>66</v>
      </c>
      <c r="I1" t="s">
        <v>5</v>
      </c>
      <c r="J1" t="s">
        <v>65</v>
      </c>
      <c r="K1" t="s">
        <v>6</v>
      </c>
      <c r="L1" s="9" t="s">
        <v>64</v>
      </c>
      <c r="M1" t="s">
        <v>7</v>
      </c>
      <c r="N1" t="s">
        <v>191</v>
      </c>
      <c r="O1" t="s">
        <v>8</v>
      </c>
      <c r="P1" t="s">
        <v>9</v>
      </c>
      <c r="Q1" t="s">
        <v>68</v>
      </c>
      <c r="R1" t="s">
        <v>189</v>
      </c>
      <c r="S1" t="s">
        <v>188</v>
      </c>
    </row>
    <row r="2" spans="1:19" x14ac:dyDescent="0.25">
      <c r="A2" t="s">
        <v>120</v>
      </c>
      <c r="B2" t="s">
        <v>120</v>
      </c>
      <c r="C2" t="s">
        <v>120</v>
      </c>
      <c r="D2">
        <v>2006</v>
      </c>
      <c r="E2" s="4">
        <v>6929455</v>
      </c>
      <c r="F2" s="4">
        <v>111750.02195399493</v>
      </c>
      <c r="G2" s="4">
        <v>13253712</v>
      </c>
      <c r="H2" s="4">
        <v>209444.77028576171</v>
      </c>
      <c r="I2" s="4">
        <v>46272458</v>
      </c>
      <c r="J2" s="4">
        <v>707379.94257171289</v>
      </c>
      <c r="K2" s="4">
        <v>12097085</v>
      </c>
      <c r="L2" s="1">
        <v>206318.66758940651</v>
      </c>
      <c r="M2">
        <v>13915339</v>
      </c>
      <c r="N2">
        <v>4.672568057502556E-2</v>
      </c>
      <c r="O2">
        <v>92468049</v>
      </c>
      <c r="P2">
        <v>297809231</v>
      </c>
      <c r="Q2">
        <v>1476074.9776537856</v>
      </c>
      <c r="R2">
        <v>224622198</v>
      </c>
      <c r="S2">
        <v>0.75424860823068307</v>
      </c>
    </row>
    <row r="3" spans="1:19" x14ac:dyDescent="0.25">
      <c r="A3" t="s">
        <v>120</v>
      </c>
      <c r="B3" t="s">
        <v>120</v>
      </c>
      <c r="C3" t="s">
        <v>120</v>
      </c>
      <c r="D3">
        <v>2007</v>
      </c>
      <c r="E3" s="4">
        <v>7015022</v>
      </c>
      <c r="F3" s="4">
        <v>110112.38081120569</v>
      </c>
      <c r="G3" s="4">
        <v>13068034</v>
      </c>
      <c r="H3" s="4">
        <v>205007.88930257599</v>
      </c>
      <c r="I3" s="4">
        <v>44829225</v>
      </c>
      <c r="J3" s="4">
        <v>681774.13319604669</v>
      </c>
      <c r="K3" s="4">
        <v>12515059</v>
      </c>
      <c r="L3" s="1">
        <v>211305.07770181797</v>
      </c>
      <c r="M3">
        <v>14961614</v>
      </c>
      <c r="N3">
        <v>4.9763098159465231E-2</v>
      </c>
      <c r="O3">
        <v>92388954</v>
      </c>
      <c r="P3">
        <v>300656803</v>
      </c>
      <c r="Q3">
        <v>1464960.5687609203</v>
      </c>
      <c r="R3">
        <v>227211802</v>
      </c>
      <c r="S3">
        <v>0.75571814684665561</v>
      </c>
    </row>
    <row r="4" spans="1:19" x14ac:dyDescent="0.25">
      <c r="A4" t="s">
        <v>120</v>
      </c>
      <c r="B4" t="s">
        <v>120</v>
      </c>
      <c r="C4" t="s">
        <v>120</v>
      </c>
      <c r="D4">
        <v>2008</v>
      </c>
      <c r="E4" s="4">
        <v>8867696</v>
      </c>
      <c r="F4" s="4">
        <v>134530.09842930004</v>
      </c>
      <c r="G4" s="4">
        <v>13212453</v>
      </c>
      <c r="H4" s="4">
        <v>203185.77354606034</v>
      </c>
      <c r="I4" s="4">
        <v>42830410</v>
      </c>
      <c r="J4" s="4">
        <v>652328.88765643083</v>
      </c>
      <c r="K4" s="4">
        <v>13001986</v>
      </c>
      <c r="L4" s="1">
        <v>219303.28629943388</v>
      </c>
      <c r="M4">
        <v>15953603</v>
      </c>
      <c r="N4">
        <v>5.2563035616214136E-2</v>
      </c>
      <c r="O4">
        <v>93866148</v>
      </c>
      <c r="P4">
        <v>303513730</v>
      </c>
      <c r="Q4">
        <v>1480338.0176703648</v>
      </c>
      <c r="R4">
        <v>229989364</v>
      </c>
      <c r="S4">
        <v>0.75775604615975689</v>
      </c>
    </row>
    <row r="5" spans="1:19" x14ac:dyDescent="0.25">
      <c r="A5" t="s">
        <v>120</v>
      </c>
      <c r="B5" t="s">
        <v>120</v>
      </c>
      <c r="C5" t="s">
        <v>120</v>
      </c>
      <c r="D5">
        <v>2009</v>
      </c>
      <c r="E5" s="4">
        <v>14198512</v>
      </c>
      <c r="F5" s="4">
        <v>213181.07717324042</v>
      </c>
      <c r="G5" s="4">
        <v>14624342</v>
      </c>
      <c r="H5" s="4">
        <v>222517.74532623775</v>
      </c>
      <c r="I5" s="4">
        <v>45000889</v>
      </c>
      <c r="J5" s="4">
        <v>679127.76849666657</v>
      </c>
      <c r="K5" s="4">
        <v>13366906</v>
      </c>
      <c r="L5" s="1">
        <v>226209.40656795187</v>
      </c>
      <c r="M5">
        <v>17328836</v>
      </c>
      <c r="N5">
        <v>5.6597019927222318E-2</v>
      </c>
      <c r="O5">
        <v>104519485</v>
      </c>
      <c r="P5">
        <v>306179301</v>
      </c>
      <c r="Q5">
        <v>1633042.8979332028</v>
      </c>
      <c r="R5">
        <v>232637362</v>
      </c>
      <c r="S5">
        <v>0.75980760698124394</v>
      </c>
    </row>
    <row r="6" spans="1:19" x14ac:dyDescent="0.25">
      <c r="A6" t="s">
        <v>10</v>
      </c>
      <c r="B6" t="s">
        <v>118</v>
      </c>
      <c r="C6" t="s">
        <v>11</v>
      </c>
      <c r="D6">
        <v>2006</v>
      </c>
      <c r="E6" s="4">
        <v>75357</v>
      </c>
      <c r="F6" s="4">
        <v>1627.9392808049977</v>
      </c>
      <c r="G6" s="4">
        <v>253314</v>
      </c>
      <c r="H6" s="4">
        <v>5472.3490979980261</v>
      </c>
      <c r="I6" s="4">
        <v>621448</v>
      </c>
      <c r="J6" s="4">
        <v>13425.157718296965</v>
      </c>
      <c r="K6" s="4">
        <v>311679</v>
      </c>
      <c r="L6" s="1">
        <v>6733.2097496187616</v>
      </c>
      <c r="M6">
        <v>318176</v>
      </c>
      <c r="N6">
        <v>6.8735646138966655E-2</v>
      </c>
      <c r="O6">
        <v>1579974</v>
      </c>
      <c r="P6">
        <v>4628981</v>
      </c>
      <c r="Q6">
        <v>34132.220460615412</v>
      </c>
    </row>
    <row r="7" spans="1:19" x14ac:dyDescent="0.25">
      <c r="A7" t="s">
        <v>12</v>
      </c>
      <c r="B7" t="s">
        <v>69</v>
      </c>
      <c r="C7" t="s">
        <v>13</v>
      </c>
      <c r="D7">
        <v>2006</v>
      </c>
      <c r="E7" s="4">
        <v>22733</v>
      </c>
      <c r="F7" s="4">
        <v>3366.345723839112</v>
      </c>
      <c r="G7" s="4">
        <v>25804</v>
      </c>
      <c r="H7" s="4">
        <v>3821.1052240330991</v>
      </c>
      <c r="I7" s="4">
        <v>120562</v>
      </c>
      <c r="J7" s="4">
        <v>17853.049450468086</v>
      </c>
      <c r="K7" s="4">
        <v>21200</v>
      </c>
      <c r="L7" s="1">
        <v>3139.3361784801468</v>
      </c>
      <c r="M7">
        <v>34962</v>
      </c>
      <c r="N7">
        <v>5.1772392203784379E-2</v>
      </c>
      <c r="O7">
        <v>225261</v>
      </c>
      <c r="P7">
        <v>675302</v>
      </c>
      <c r="Q7">
        <v>33357.075797198879</v>
      </c>
    </row>
    <row r="8" spans="1:19" x14ac:dyDescent="0.25">
      <c r="A8" t="s">
        <v>14</v>
      </c>
      <c r="B8" t="s">
        <v>70</v>
      </c>
      <c r="C8" t="s">
        <v>13</v>
      </c>
      <c r="D8">
        <v>2006</v>
      </c>
      <c r="E8" s="4">
        <v>121196</v>
      </c>
      <c r="F8" s="4">
        <v>2010.1702713537468</v>
      </c>
      <c r="G8" s="4">
        <v>316241</v>
      </c>
      <c r="H8" s="4">
        <v>5245.2082311559807</v>
      </c>
      <c r="I8" s="4">
        <v>1185052</v>
      </c>
      <c r="J8" s="4">
        <v>19655.403647053536</v>
      </c>
      <c r="K8" s="4">
        <v>177975</v>
      </c>
      <c r="L8" s="1">
        <v>2951.9130503002002</v>
      </c>
      <c r="M8">
        <v>207942</v>
      </c>
      <c r="N8">
        <v>3.4489490293890951E-2</v>
      </c>
      <c r="O8">
        <v>2008406</v>
      </c>
      <c r="P8">
        <v>6029141</v>
      </c>
      <c r="Q8">
        <v>33311.644229252561</v>
      </c>
    </row>
    <row r="9" spans="1:19" x14ac:dyDescent="0.25">
      <c r="A9" t="s">
        <v>15</v>
      </c>
      <c r="B9" t="s">
        <v>71</v>
      </c>
      <c r="C9" t="s">
        <v>11</v>
      </c>
      <c r="D9">
        <v>2006</v>
      </c>
      <c r="E9" s="4">
        <v>71631</v>
      </c>
      <c r="F9" s="4">
        <v>2538.521157532477</v>
      </c>
      <c r="G9" s="4">
        <v>166630</v>
      </c>
      <c r="H9" s="4">
        <v>5905.1776532456151</v>
      </c>
      <c r="I9" s="4">
        <v>486956</v>
      </c>
      <c r="J9" s="4">
        <v>17257.166712559992</v>
      </c>
      <c r="K9" s="4">
        <v>175707</v>
      </c>
      <c r="L9" s="1">
        <v>6226.8562078786972</v>
      </c>
      <c r="M9">
        <v>163353</v>
      </c>
      <c r="N9">
        <v>5.7890445009339909E-2</v>
      </c>
      <c r="O9">
        <v>1064277</v>
      </c>
      <c r="P9">
        <v>2821761</v>
      </c>
      <c r="Q9">
        <v>37716.766232150774</v>
      </c>
    </row>
    <row r="10" spans="1:19" x14ac:dyDescent="0.25">
      <c r="A10" t="s">
        <v>16</v>
      </c>
      <c r="B10" t="s">
        <v>72</v>
      </c>
      <c r="C10" t="s">
        <v>13</v>
      </c>
      <c r="D10">
        <v>2006</v>
      </c>
      <c r="E10" s="4">
        <v>865428</v>
      </c>
      <c r="F10" s="4">
        <v>2402.5516971921147</v>
      </c>
      <c r="G10" s="4">
        <v>1693631</v>
      </c>
      <c r="H10" s="4">
        <v>4701.7614792532459</v>
      </c>
      <c r="I10" s="4">
        <v>6829725</v>
      </c>
      <c r="J10" s="4">
        <v>18960.291774827503</v>
      </c>
      <c r="K10" s="4">
        <v>863130</v>
      </c>
      <c r="L10" s="1">
        <v>2396.1721210746937</v>
      </c>
      <c r="M10">
        <v>1176445</v>
      </c>
      <c r="N10">
        <v>3.2659792974148949E-2</v>
      </c>
      <c r="O10">
        <v>11428359</v>
      </c>
      <c r="P10">
        <v>36021202</v>
      </c>
      <c r="Q10">
        <v>31726.756369762454</v>
      </c>
    </row>
    <row r="11" spans="1:19" x14ac:dyDescent="0.25">
      <c r="A11" t="s">
        <v>17</v>
      </c>
      <c r="B11" t="s">
        <v>73</v>
      </c>
      <c r="C11" t="s">
        <v>13</v>
      </c>
      <c r="D11">
        <v>2006</v>
      </c>
      <c r="E11" s="4">
        <v>113731</v>
      </c>
      <c r="F11" s="4">
        <v>2409.3391630368719</v>
      </c>
      <c r="G11" s="4">
        <v>170379</v>
      </c>
      <c r="H11" s="4">
        <v>3609.4011066381127</v>
      </c>
      <c r="I11" s="4">
        <v>804462</v>
      </c>
      <c r="J11" s="4">
        <v>17042.159145483361</v>
      </c>
      <c r="K11" s="4">
        <v>81661</v>
      </c>
      <c r="L11" s="1">
        <v>1729.9508963497551</v>
      </c>
      <c r="M11">
        <v>117577</v>
      </c>
      <c r="N11">
        <v>2.4908149121381708E-2</v>
      </c>
      <c r="O11">
        <v>1287810</v>
      </c>
      <c r="P11">
        <v>4720423</v>
      </c>
      <c r="Q11">
        <v>27281.665223646272</v>
      </c>
    </row>
    <row r="12" spans="1:19" x14ac:dyDescent="0.25">
      <c r="A12" t="s">
        <v>18</v>
      </c>
      <c r="B12" t="s">
        <v>74</v>
      </c>
      <c r="C12" t="s">
        <v>19</v>
      </c>
      <c r="D12">
        <v>2006</v>
      </c>
      <c r="E12" s="4">
        <v>80825</v>
      </c>
      <c r="F12" s="4">
        <v>2297.8228608143377</v>
      </c>
      <c r="G12" s="4">
        <v>88087</v>
      </c>
      <c r="H12" s="4">
        <v>2504.2786556208175</v>
      </c>
      <c r="I12" s="4">
        <v>348724</v>
      </c>
      <c r="J12" s="4">
        <v>9914.0857323182063</v>
      </c>
      <c r="K12" s="4">
        <v>118162</v>
      </c>
      <c r="L12" s="1">
        <v>3359.2990396479277</v>
      </c>
      <c r="M12">
        <v>117058</v>
      </c>
      <c r="N12">
        <v>3.3279127552267827E-2</v>
      </c>
      <c r="O12">
        <v>752856</v>
      </c>
      <c r="P12">
        <v>3517460</v>
      </c>
      <c r="Q12">
        <v>21403.399043628073</v>
      </c>
    </row>
    <row r="13" spans="1:19" x14ac:dyDescent="0.25">
      <c r="A13" t="s">
        <v>20</v>
      </c>
      <c r="B13" t="s">
        <v>75</v>
      </c>
      <c r="C13" t="s">
        <v>11</v>
      </c>
      <c r="D13">
        <v>2006</v>
      </c>
      <c r="E13" s="4">
        <v>15507</v>
      </c>
      <c r="F13" s="4">
        <v>1804.6756076101983</v>
      </c>
      <c r="G13" s="4">
        <v>29622</v>
      </c>
      <c r="H13" s="4">
        <v>3447.352863134668</v>
      </c>
      <c r="I13" s="4">
        <v>97688</v>
      </c>
      <c r="J13" s="4">
        <v>11368.746421372611</v>
      </c>
      <c r="K13" s="4">
        <v>33947</v>
      </c>
      <c r="L13" s="1">
        <v>3950.6882602401115</v>
      </c>
      <c r="M13">
        <v>45525</v>
      </c>
      <c r="N13">
        <v>5.2981142088382206E-2</v>
      </c>
      <c r="O13">
        <v>222289</v>
      </c>
      <c r="P13">
        <v>859268</v>
      </c>
      <c r="Q13">
        <v>25869.577361195807</v>
      </c>
    </row>
    <row r="14" spans="1:19" x14ac:dyDescent="0.25">
      <c r="A14" t="s">
        <v>21</v>
      </c>
      <c r="B14" t="s">
        <v>76</v>
      </c>
      <c r="C14" t="s">
        <v>11</v>
      </c>
      <c r="D14">
        <v>2006</v>
      </c>
      <c r="E14" s="4">
        <v>296257</v>
      </c>
      <c r="F14" s="4">
        <v>1630.7434528229498</v>
      </c>
      <c r="G14" s="4">
        <v>695303</v>
      </c>
      <c r="H14" s="4">
        <v>3827.2878446016653</v>
      </c>
      <c r="I14" s="4">
        <v>3730428</v>
      </c>
      <c r="J14" s="4">
        <v>20534.100585732696</v>
      </c>
      <c r="K14" s="4">
        <v>771022</v>
      </c>
      <c r="L14" s="1">
        <v>4244.0822612881939</v>
      </c>
      <c r="M14">
        <v>744727</v>
      </c>
      <c r="N14">
        <v>4.0993417181382275E-2</v>
      </c>
      <c r="O14">
        <v>6237737</v>
      </c>
      <c r="P14">
        <v>18166990</v>
      </c>
      <c r="Q14">
        <v>34335.555862583729</v>
      </c>
    </row>
    <row r="15" spans="1:19" x14ac:dyDescent="0.25">
      <c r="A15" t="s">
        <v>22</v>
      </c>
      <c r="B15" t="s">
        <v>77</v>
      </c>
      <c r="C15" t="s">
        <v>11</v>
      </c>
      <c r="D15">
        <v>2006</v>
      </c>
      <c r="E15" s="4">
        <v>222177</v>
      </c>
      <c r="F15" s="4">
        <v>2426.6222999530464</v>
      </c>
      <c r="G15" s="4">
        <v>489021</v>
      </c>
      <c r="H15" s="4">
        <v>5341.0986004192091</v>
      </c>
      <c r="I15" s="4">
        <v>1673525</v>
      </c>
      <c r="J15" s="4">
        <v>18278.278510056945</v>
      </c>
      <c r="K15" s="4">
        <v>432734</v>
      </c>
      <c r="L15" s="1">
        <v>4726.3306928614638</v>
      </c>
      <c r="M15">
        <v>499248</v>
      </c>
      <c r="N15">
        <v>5.4527981294506561E-2</v>
      </c>
      <c r="O15">
        <v>3316705</v>
      </c>
      <c r="P15">
        <v>9155813</v>
      </c>
      <c r="Q15">
        <v>36225.128232741321</v>
      </c>
    </row>
    <row r="16" spans="1:19" x14ac:dyDescent="0.25">
      <c r="A16" t="s">
        <v>23</v>
      </c>
      <c r="B16" t="s">
        <v>78</v>
      </c>
      <c r="C16" t="s">
        <v>13</v>
      </c>
      <c r="D16">
        <v>2006</v>
      </c>
      <c r="E16" s="4">
        <v>15685</v>
      </c>
      <c r="F16" s="4">
        <v>1197.5741583577085</v>
      </c>
      <c r="G16" s="4">
        <v>34462</v>
      </c>
      <c r="H16" s="4">
        <v>2631.2273283597929</v>
      </c>
      <c r="I16" s="4">
        <v>105508</v>
      </c>
      <c r="J16" s="4">
        <v>8055.6999872492897</v>
      </c>
      <c r="K16" s="4">
        <v>30166</v>
      </c>
      <c r="L16" s="1">
        <v>2303.2210430996897</v>
      </c>
      <c r="M16">
        <v>37353</v>
      </c>
      <c r="N16">
        <v>2.851959677216161E-2</v>
      </c>
      <c r="O16">
        <v>223174</v>
      </c>
      <c r="P16">
        <v>1309731</v>
      </c>
      <c r="Q16">
        <v>17039.682194282643</v>
      </c>
    </row>
    <row r="17" spans="1:17" x14ac:dyDescent="0.25">
      <c r="A17" t="s">
        <v>24</v>
      </c>
      <c r="B17" t="s">
        <v>79</v>
      </c>
      <c r="C17" t="s">
        <v>13</v>
      </c>
      <c r="D17">
        <v>2006</v>
      </c>
      <c r="E17" s="4">
        <v>22030</v>
      </c>
      <c r="F17" s="4">
        <v>1499.9976168898506</v>
      </c>
      <c r="G17" s="4">
        <v>61771</v>
      </c>
      <c r="H17" s="4">
        <v>4205.9170582343604</v>
      </c>
      <c r="I17" s="4">
        <v>226111</v>
      </c>
      <c r="J17" s="4">
        <v>15395.640542559282</v>
      </c>
      <c r="K17" s="4">
        <v>42436</v>
      </c>
      <c r="L17" s="1">
        <v>2889.4189228478303</v>
      </c>
      <c r="M17">
        <v>64642</v>
      </c>
      <c r="N17">
        <v>4.4014001793460607E-2</v>
      </c>
      <c r="O17">
        <v>416990</v>
      </c>
      <c r="P17">
        <v>1468669</v>
      </c>
      <c r="Q17">
        <v>28392.374319877385</v>
      </c>
    </row>
    <row r="18" spans="1:17" x14ac:dyDescent="0.25">
      <c r="A18" t="s">
        <v>25</v>
      </c>
      <c r="B18" t="s">
        <v>80</v>
      </c>
      <c r="C18" t="s">
        <v>26</v>
      </c>
      <c r="D18">
        <v>2006</v>
      </c>
      <c r="E18" s="4">
        <v>301483</v>
      </c>
      <c r="F18" s="4">
        <v>2384.4042469306478</v>
      </c>
      <c r="G18" s="4">
        <v>539870</v>
      </c>
      <c r="H18" s="4">
        <v>4269.7874201545328</v>
      </c>
      <c r="I18" s="4">
        <v>1787151</v>
      </c>
      <c r="J18" s="4">
        <v>14134.430247497718</v>
      </c>
      <c r="K18" s="4">
        <v>454569</v>
      </c>
      <c r="L18" s="1">
        <v>3595.1488280367967</v>
      </c>
      <c r="M18">
        <v>570702</v>
      </c>
      <c r="N18">
        <v>4.5136351719062585E-2</v>
      </c>
      <c r="O18">
        <v>3653775</v>
      </c>
      <c r="P18">
        <v>12643955</v>
      </c>
      <c r="Q18">
        <v>28897.405914525953</v>
      </c>
    </row>
    <row r="19" spans="1:17" x14ac:dyDescent="0.25">
      <c r="A19" t="s">
        <v>27</v>
      </c>
      <c r="B19" t="s">
        <v>81</v>
      </c>
      <c r="C19" t="s">
        <v>26</v>
      </c>
      <c r="D19">
        <v>2006</v>
      </c>
      <c r="E19" s="4">
        <v>161428</v>
      </c>
      <c r="F19" s="4">
        <v>2549.1305482727744</v>
      </c>
      <c r="G19" s="4">
        <v>268729</v>
      </c>
      <c r="H19" s="4">
        <v>4243.5345981291621</v>
      </c>
      <c r="I19" s="4">
        <v>784146</v>
      </c>
      <c r="J19" s="4">
        <v>12382.551496059559</v>
      </c>
      <c r="K19" s="4">
        <v>318564</v>
      </c>
      <c r="L19" s="1">
        <v>5030.4855661964966</v>
      </c>
      <c r="M19">
        <v>367277</v>
      </c>
      <c r="N19">
        <v>5.7997188863021264E-2</v>
      </c>
      <c r="O19">
        <v>1900144</v>
      </c>
      <c r="P19">
        <v>6332669</v>
      </c>
      <c r="Q19">
        <v>30005.421094960115</v>
      </c>
    </row>
    <row r="20" spans="1:17" x14ac:dyDescent="0.25">
      <c r="A20" t="s">
        <v>28</v>
      </c>
      <c r="B20" t="s">
        <v>82</v>
      </c>
      <c r="C20" t="s">
        <v>26</v>
      </c>
      <c r="D20">
        <v>2006</v>
      </c>
      <c r="E20" s="4">
        <v>61794</v>
      </c>
      <c r="F20" s="4">
        <v>2071.7859724459236</v>
      </c>
      <c r="G20" s="4">
        <v>96323</v>
      </c>
      <c r="H20" s="4">
        <v>3229.4501120482364</v>
      </c>
      <c r="I20" s="4">
        <v>272711</v>
      </c>
      <c r="J20" s="4">
        <v>9143.2634937324055</v>
      </c>
      <c r="K20" s="4">
        <v>118182</v>
      </c>
      <c r="L20" s="1">
        <v>3962.3233614202704</v>
      </c>
      <c r="M20">
        <v>157598</v>
      </c>
      <c r="N20">
        <v>5.2838354158256905E-2</v>
      </c>
      <c r="O20">
        <v>706608</v>
      </c>
      <c r="P20">
        <v>2982644</v>
      </c>
      <c r="Q20">
        <v>23690.658355472526</v>
      </c>
    </row>
    <row r="21" spans="1:17" x14ac:dyDescent="0.25">
      <c r="A21" t="s">
        <v>29</v>
      </c>
      <c r="B21" t="s">
        <v>83</v>
      </c>
      <c r="C21" t="s">
        <v>26</v>
      </c>
      <c r="D21">
        <v>2006</v>
      </c>
      <c r="E21" s="4">
        <v>64461</v>
      </c>
      <c r="F21" s="4">
        <v>2333.065863751212</v>
      </c>
      <c r="G21" s="4">
        <v>105191</v>
      </c>
      <c r="H21" s="4">
        <v>3807.2250085145088</v>
      </c>
      <c r="I21" s="4">
        <v>321869</v>
      </c>
      <c r="J21" s="4">
        <v>11649.548975345384</v>
      </c>
      <c r="K21" s="4">
        <v>113017</v>
      </c>
      <c r="L21" s="1">
        <v>4090.4749340464891</v>
      </c>
      <c r="M21">
        <v>139565</v>
      </c>
      <c r="N21">
        <v>5.0513385965845689E-2</v>
      </c>
      <c r="O21">
        <v>744103</v>
      </c>
      <c r="P21">
        <v>2762931</v>
      </c>
      <c r="Q21">
        <v>26931.653378242165</v>
      </c>
    </row>
    <row r="22" spans="1:17" x14ac:dyDescent="0.25">
      <c r="A22" t="s">
        <v>30</v>
      </c>
      <c r="B22" t="s">
        <v>84</v>
      </c>
      <c r="C22" t="s">
        <v>11</v>
      </c>
      <c r="D22">
        <v>2006</v>
      </c>
      <c r="E22" s="4">
        <v>119671</v>
      </c>
      <c r="F22" s="4">
        <v>2836.3171652518381</v>
      </c>
      <c r="G22" s="4">
        <v>226101</v>
      </c>
      <c r="H22" s="4">
        <v>5358.8099654937778</v>
      </c>
      <c r="I22" s="4">
        <v>570294</v>
      </c>
      <c r="J22" s="4">
        <v>13516.51328592668</v>
      </c>
      <c r="K22" s="4">
        <v>324889</v>
      </c>
      <c r="L22" s="1">
        <v>7700.1800561665268</v>
      </c>
      <c r="M22">
        <v>263243</v>
      </c>
      <c r="N22">
        <v>6.23911089179826E-2</v>
      </c>
      <c r="O22">
        <v>1504198</v>
      </c>
      <c r="P22">
        <v>4219239</v>
      </c>
      <c r="Q22">
        <v>35650.931364637087</v>
      </c>
    </row>
    <row r="23" spans="1:17" x14ac:dyDescent="0.25">
      <c r="A23" t="s">
        <v>31</v>
      </c>
      <c r="B23" t="s">
        <v>85</v>
      </c>
      <c r="C23" t="s">
        <v>11</v>
      </c>
      <c r="D23">
        <v>2006</v>
      </c>
      <c r="E23" s="4">
        <v>56650</v>
      </c>
      <c r="F23" s="4">
        <v>1316.6258586248289</v>
      </c>
      <c r="G23" s="4">
        <v>302938</v>
      </c>
      <c r="H23" s="4">
        <v>7040.706166991853</v>
      </c>
      <c r="I23" s="4">
        <v>864144</v>
      </c>
      <c r="J23" s="4">
        <v>20083.924730370596</v>
      </c>
      <c r="K23" s="4">
        <v>296433</v>
      </c>
      <c r="L23" s="1">
        <v>6889.5207969944204</v>
      </c>
      <c r="M23">
        <v>264283</v>
      </c>
      <c r="N23">
        <v>6.1423094756389351E-2</v>
      </c>
      <c r="O23">
        <v>1784448</v>
      </c>
      <c r="P23">
        <v>4302665</v>
      </c>
      <c r="Q23">
        <v>41473.087028620634</v>
      </c>
    </row>
    <row r="24" spans="1:17" x14ac:dyDescent="0.25">
      <c r="A24" t="s">
        <v>32</v>
      </c>
      <c r="B24" t="s">
        <v>86</v>
      </c>
      <c r="C24" t="s">
        <v>19</v>
      </c>
      <c r="D24">
        <v>2006</v>
      </c>
      <c r="E24" s="4">
        <v>32673</v>
      </c>
      <c r="F24" s="4">
        <v>2468.4595793804715</v>
      </c>
      <c r="G24" s="4">
        <v>46379</v>
      </c>
      <c r="H24" s="4">
        <v>3503.9539323627118</v>
      </c>
      <c r="I24" s="4">
        <v>123132</v>
      </c>
      <c r="J24" s="4">
        <v>9302.6769787982794</v>
      </c>
      <c r="K24" s="4">
        <v>48133</v>
      </c>
      <c r="L24" s="1">
        <v>3636.4694069819188</v>
      </c>
      <c r="M24">
        <v>60058</v>
      </c>
      <c r="N24">
        <v>4.537408423420939E-2</v>
      </c>
      <c r="O24">
        <v>310375</v>
      </c>
      <c r="P24">
        <v>1323619</v>
      </c>
      <c r="Q24">
        <v>23448.968320944317</v>
      </c>
    </row>
    <row r="25" spans="1:17" x14ac:dyDescent="0.25">
      <c r="A25" t="s">
        <v>33</v>
      </c>
      <c r="B25" t="s">
        <v>87</v>
      </c>
      <c r="C25" t="s">
        <v>11</v>
      </c>
      <c r="D25">
        <v>2006</v>
      </c>
      <c r="E25" s="4">
        <v>114532</v>
      </c>
      <c r="F25" s="4">
        <v>2035.2680036685008</v>
      </c>
      <c r="G25" s="4">
        <v>134767</v>
      </c>
      <c r="H25" s="4">
        <v>2394.8500248873052</v>
      </c>
      <c r="I25" s="4">
        <v>764718</v>
      </c>
      <c r="J25" s="4">
        <v>13589.268302564948</v>
      </c>
      <c r="K25" s="4">
        <v>219585</v>
      </c>
      <c r="L25" s="1">
        <v>3902.0913333002804</v>
      </c>
      <c r="M25">
        <v>281892</v>
      </c>
      <c r="N25">
        <v>5.0093054176136013E-2</v>
      </c>
      <c r="O25">
        <v>1515494</v>
      </c>
      <c r="P25">
        <v>5627367</v>
      </c>
      <c r="Q25">
        <v>26930.783082034639</v>
      </c>
    </row>
    <row r="26" spans="1:17" x14ac:dyDescent="0.25">
      <c r="A26" t="s">
        <v>34</v>
      </c>
      <c r="B26" t="s">
        <v>88</v>
      </c>
      <c r="C26" t="s">
        <v>19</v>
      </c>
      <c r="D26">
        <v>2006</v>
      </c>
      <c r="E26" s="4">
        <v>162499</v>
      </c>
      <c r="F26" s="4">
        <v>2535.0525827742663</v>
      </c>
      <c r="G26" s="4">
        <v>180929</v>
      </c>
      <c r="H26" s="4">
        <v>2822.5683157974217</v>
      </c>
      <c r="I26" s="4">
        <v>530973</v>
      </c>
      <c r="J26" s="4">
        <v>8283.4015903691743</v>
      </c>
      <c r="K26" s="4">
        <v>242088</v>
      </c>
      <c r="L26" s="1">
        <v>3776.6743774340557</v>
      </c>
      <c r="M26">
        <v>237498</v>
      </c>
      <c r="N26">
        <v>3.7050684515210722E-2</v>
      </c>
      <c r="O26">
        <v>1353987</v>
      </c>
      <c r="P26">
        <v>6410084</v>
      </c>
      <c r="Q26">
        <v>21122.765317895988</v>
      </c>
    </row>
    <row r="27" spans="1:17" x14ac:dyDescent="0.25">
      <c r="A27" t="s">
        <v>35</v>
      </c>
      <c r="B27" t="s">
        <v>89</v>
      </c>
      <c r="C27" t="s">
        <v>26</v>
      </c>
      <c r="D27">
        <v>2006</v>
      </c>
      <c r="E27" s="4">
        <v>348969</v>
      </c>
      <c r="F27" s="4">
        <v>3477.144116313928</v>
      </c>
      <c r="G27" s="4">
        <v>444913</v>
      </c>
      <c r="H27" s="4">
        <v>4433.1348063053692</v>
      </c>
      <c r="I27" s="4">
        <v>1068071</v>
      </c>
      <c r="J27" s="4">
        <v>10642.311475963576</v>
      </c>
      <c r="K27" s="4">
        <v>373190</v>
      </c>
      <c r="L27" s="1">
        <v>3718.4833402600079</v>
      </c>
      <c r="M27">
        <v>582057</v>
      </c>
      <c r="N27">
        <v>5.7996443033889421E-2</v>
      </c>
      <c r="O27">
        <v>2817200</v>
      </c>
      <c r="P27">
        <v>10036081</v>
      </c>
      <c r="Q27">
        <v>28070.718042231823</v>
      </c>
    </row>
    <row r="28" spans="1:17" x14ac:dyDescent="0.25">
      <c r="A28" t="s">
        <v>36</v>
      </c>
      <c r="B28" t="s">
        <v>90</v>
      </c>
      <c r="C28" t="s">
        <v>26</v>
      </c>
      <c r="D28">
        <v>2006</v>
      </c>
      <c r="E28" s="4">
        <v>118505</v>
      </c>
      <c r="F28" s="4">
        <v>2295.0273600261835</v>
      </c>
      <c r="G28" s="4">
        <v>148700</v>
      </c>
      <c r="H28" s="4">
        <v>2879.7988982396819</v>
      </c>
      <c r="I28" s="4">
        <v>425028</v>
      </c>
      <c r="J28" s="4">
        <v>8231.3057573706501</v>
      </c>
      <c r="K28" s="4">
        <v>96087</v>
      </c>
      <c r="L28" s="1">
        <v>1860.8691105255971</v>
      </c>
      <c r="M28">
        <v>242174</v>
      </c>
      <c r="N28">
        <v>4.6900633381459091E-2</v>
      </c>
      <c r="O28">
        <v>1030494</v>
      </c>
      <c r="P28">
        <v>5163555</v>
      </c>
      <c r="Q28">
        <v>19957.06446430802</v>
      </c>
    </row>
    <row r="29" spans="1:17" x14ac:dyDescent="0.25">
      <c r="A29" t="s">
        <v>37</v>
      </c>
      <c r="B29" t="s">
        <v>91</v>
      </c>
      <c r="C29" t="s">
        <v>11</v>
      </c>
      <c r="D29">
        <v>2006</v>
      </c>
      <c r="E29" s="4">
        <v>87368</v>
      </c>
      <c r="F29" s="4">
        <v>3007.5270793789141</v>
      </c>
      <c r="G29" s="4">
        <v>220128</v>
      </c>
      <c r="H29" s="4">
        <v>7577.6133244382581</v>
      </c>
      <c r="I29" s="4">
        <v>524460</v>
      </c>
      <c r="J29" s="4">
        <v>18053.837240763958</v>
      </c>
      <c r="K29" s="4">
        <v>215740</v>
      </c>
      <c r="L29" s="1">
        <v>7426.5622665644969</v>
      </c>
      <c r="M29">
        <v>214156</v>
      </c>
      <c r="N29">
        <v>7.3720351754815353E-2</v>
      </c>
      <c r="O29">
        <v>1261852</v>
      </c>
      <c r="P29">
        <v>2904978</v>
      </c>
      <c r="Q29">
        <v>43437.575086627163</v>
      </c>
    </row>
    <row r="30" spans="1:17" x14ac:dyDescent="0.25">
      <c r="A30" t="s">
        <v>38</v>
      </c>
      <c r="B30" t="s">
        <v>92</v>
      </c>
      <c r="C30" t="s">
        <v>26</v>
      </c>
      <c r="D30">
        <v>2006</v>
      </c>
      <c r="E30" s="4">
        <v>146553</v>
      </c>
      <c r="F30" s="4">
        <v>2508.3077972117021</v>
      </c>
      <c r="G30" s="4">
        <v>267968</v>
      </c>
      <c r="H30" s="4">
        <v>4586.3695987337369</v>
      </c>
      <c r="I30" s="4">
        <v>727769</v>
      </c>
      <c r="J30" s="4">
        <v>12456.030632392125</v>
      </c>
      <c r="K30" s="4">
        <v>288349</v>
      </c>
      <c r="L30" s="1">
        <v>4935.1978125196829</v>
      </c>
      <c r="M30">
        <v>363660</v>
      </c>
      <c r="N30">
        <v>6.2241729171972432E-2</v>
      </c>
      <c r="O30">
        <v>1794299</v>
      </c>
      <c r="P30">
        <v>5842704</v>
      </c>
      <c r="Q30">
        <v>30710.078758054489</v>
      </c>
    </row>
    <row r="31" spans="1:17" x14ac:dyDescent="0.25">
      <c r="A31" t="s">
        <v>39</v>
      </c>
      <c r="B31" t="s">
        <v>93</v>
      </c>
      <c r="C31" t="s">
        <v>13</v>
      </c>
      <c r="D31">
        <v>2006</v>
      </c>
      <c r="E31" s="4">
        <v>15946</v>
      </c>
      <c r="F31" s="4">
        <v>1673.7833423603849</v>
      </c>
      <c r="G31" s="4">
        <v>41287</v>
      </c>
      <c r="H31" s="4">
        <v>4333.7196071762964</v>
      </c>
      <c r="I31" s="4">
        <v>153974</v>
      </c>
      <c r="J31" s="4">
        <v>16161.991493578198</v>
      </c>
      <c r="K31" s="4">
        <v>31408</v>
      </c>
      <c r="L31" s="1">
        <v>3296.763277113695</v>
      </c>
      <c r="M31">
        <v>35144</v>
      </c>
      <c r="N31">
        <v>3.6889152002955831E-2</v>
      </c>
      <c r="O31">
        <v>277759</v>
      </c>
      <c r="P31">
        <v>952692</v>
      </c>
      <c r="Q31">
        <v>29155.172920524157</v>
      </c>
    </row>
    <row r="32" spans="1:17" x14ac:dyDescent="0.25">
      <c r="A32" t="s">
        <v>40</v>
      </c>
      <c r="B32" t="s">
        <v>94</v>
      </c>
      <c r="C32" t="s">
        <v>26</v>
      </c>
      <c r="D32">
        <v>2006</v>
      </c>
      <c r="E32" s="4">
        <v>29432</v>
      </c>
      <c r="F32" s="4">
        <v>1660.2987657761382</v>
      </c>
      <c r="G32" s="4">
        <v>62877</v>
      </c>
      <c r="H32" s="4">
        <v>3546.9762671821914</v>
      </c>
      <c r="I32" s="4">
        <v>206291</v>
      </c>
      <c r="J32" s="4">
        <v>11637.153190089881</v>
      </c>
      <c r="K32" s="4">
        <v>66354</v>
      </c>
      <c r="L32" s="1">
        <v>3743.118520804223</v>
      </c>
      <c r="M32">
        <v>94778</v>
      </c>
      <c r="N32">
        <v>5.3465546487744917E-2</v>
      </c>
      <c r="O32">
        <v>459732</v>
      </c>
      <c r="P32">
        <v>1772693</v>
      </c>
      <c r="Q32">
        <v>25934.101392626922</v>
      </c>
    </row>
    <row r="33" spans="1:17" x14ac:dyDescent="0.25">
      <c r="A33" t="s">
        <v>41</v>
      </c>
      <c r="B33" t="s">
        <v>95</v>
      </c>
      <c r="C33" t="s">
        <v>13</v>
      </c>
      <c r="D33">
        <v>2006</v>
      </c>
      <c r="E33" s="4">
        <v>54112</v>
      </c>
      <c r="F33" s="4">
        <v>2145.0390817938855</v>
      </c>
      <c r="G33" s="4">
        <v>89054</v>
      </c>
      <c r="H33" s="4">
        <v>3530.16540490229</v>
      </c>
      <c r="I33" s="4">
        <v>471408</v>
      </c>
      <c r="J33" s="4">
        <v>18686.956376964299</v>
      </c>
      <c r="K33" s="4">
        <v>92797</v>
      </c>
      <c r="L33" s="1">
        <v>3678.5406503774989</v>
      </c>
      <c r="M33">
        <v>95158</v>
      </c>
      <c r="N33">
        <v>3.7721324095458045E-2</v>
      </c>
      <c r="O33">
        <v>802529</v>
      </c>
      <c r="P33">
        <v>2522658</v>
      </c>
      <c r="Q33">
        <v>31812.833923583778</v>
      </c>
    </row>
    <row r="34" spans="1:17" x14ac:dyDescent="0.25">
      <c r="A34" t="s">
        <v>42</v>
      </c>
      <c r="B34" t="s">
        <v>96</v>
      </c>
      <c r="C34" t="s">
        <v>19</v>
      </c>
      <c r="D34">
        <v>2006</v>
      </c>
      <c r="E34" s="4">
        <v>25898</v>
      </c>
      <c r="F34" s="4">
        <v>1979.3807499145894</v>
      </c>
      <c r="G34" s="4">
        <v>28002</v>
      </c>
      <c r="H34" s="4">
        <v>2140.1891944979666</v>
      </c>
      <c r="I34" s="4">
        <v>139779</v>
      </c>
      <c r="J34" s="4">
        <v>10683.290672728064</v>
      </c>
      <c r="K34" s="4">
        <v>42612</v>
      </c>
      <c r="L34" s="1">
        <v>3256.829582027975</v>
      </c>
      <c r="M34">
        <v>55054</v>
      </c>
      <c r="N34">
        <v>4.207770013352298E-2</v>
      </c>
      <c r="O34">
        <v>291345</v>
      </c>
      <c r="P34">
        <v>1308389</v>
      </c>
      <c r="Q34">
        <v>22267.460212520895</v>
      </c>
    </row>
    <row r="35" spans="1:17" x14ac:dyDescent="0.25">
      <c r="A35" t="s">
        <v>43</v>
      </c>
      <c r="B35" t="s">
        <v>97</v>
      </c>
      <c r="C35" t="s">
        <v>19</v>
      </c>
      <c r="D35">
        <v>2006</v>
      </c>
      <c r="E35" s="4">
        <v>207168</v>
      </c>
      <c r="F35" s="4">
        <v>2391.7764673569641</v>
      </c>
      <c r="G35" s="4">
        <v>240770</v>
      </c>
      <c r="H35" s="4">
        <v>2779.7151106615706</v>
      </c>
      <c r="I35" s="4">
        <v>1310811</v>
      </c>
      <c r="J35" s="4">
        <v>15133.451609093339</v>
      </c>
      <c r="K35" s="4">
        <v>419792</v>
      </c>
      <c r="L35" s="1">
        <v>4846.5430316685715</v>
      </c>
      <c r="M35">
        <v>328797</v>
      </c>
      <c r="N35">
        <v>3.7959961342367919E-2</v>
      </c>
      <c r="O35">
        <v>2507338</v>
      </c>
      <c r="P35">
        <v>8661679</v>
      </c>
      <c r="Q35">
        <v>28947.48235301724</v>
      </c>
    </row>
    <row r="36" spans="1:17" x14ac:dyDescent="0.25">
      <c r="A36" t="s">
        <v>44</v>
      </c>
      <c r="B36" t="s">
        <v>98</v>
      </c>
      <c r="C36" t="s">
        <v>13</v>
      </c>
      <c r="D36">
        <v>2006</v>
      </c>
      <c r="E36" s="4">
        <v>37811</v>
      </c>
      <c r="F36" s="4">
        <v>1927.0315987109973</v>
      </c>
      <c r="G36" s="4">
        <v>127618</v>
      </c>
      <c r="H36" s="4">
        <v>6504.031064089816</v>
      </c>
      <c r="I36" s="4">
        <v>437404</v>
      </c>
      <c r="J36" s="4">
        <v>22292.225262558117</v>
      </c>
      <c r="K36" s="4">
        <v>53988</v>
      </c>
      <c r="L36" s="1">
        <v>2751.4898297111772</v>
      </c>
      <c r="M36">
        <v>62355</v>
      </c>
      <c r="N36">
        <v>3.1779126533978005E-2</v>
      </c>
      <c r="O36">
        <v>719176</v>
      </c>
      <c r="P36">
        <v>1962137</v>
      </c>
      <c r="Q36">
        <v>36652.690408467912</v>
      </c>
    </row>
    <row r="37" spans="1:17" x14ac:dyDescent="0.25">
      <c r="A37" t="s">
        <v>45</v>
      </c>
      <c r="B37" t="s">
        <v>99</v>
      </c>
      <c r="C37" t="s">
        <v>19</v>
      </c>
      <c r="D37">
        <v>2006</v>
      </c>
      <c r="E37" s="4">
        <v>437406</v>
      </c>
      <c r="F37" s="4">
        <v>2289.5286488391216</v>
      </c>
      <c r="G37" s="4">
        <v>892463</v>
      </c>
      <c r="H37" s="4">
        <v>4671.4485090028693</v>
      </c>
      <c r="I37" s="4">
        <v>2602283</v>
      </c>
      <c r="J37" s="4">
        <v>13621.215714661017</v>
      </c>
      <c r="K37" s="4">
        <v>873610</v>
      </c>
      <c r="L37" s="1">
        <v>4572.7656294434582</v>
      </c>
      <c r="M37">
        <v>752549</v>
      </c>
      <c r="N37">
        <v>3.9390920452742582E-2</v>
      </c>
      <c r="O37">
        <v>5558311</v>
      </c>
      <c r="P37">
        <v>19104631</v>
      </c>
      <c r="Q37">
        <v>29094.050547220722</v>
      </c>
    </row>
    <row r="38" spans="1:17" x14ac:dyDescent="0.25">
      <c r="A38" t="s">
        <v>46</v>
      </c>
      <c r="B38" t="s">
        <v>100</v>
      </c>
      <c r="C38" t="s">
        <v>11</v>
      </c>
      <c r="D38">
        <v>2006</v>
      </c>
      <c r="E38" s="4">
        <v>212831</v>
      </c>
      <c r="F38" s="4">
        <v>2386.7282251182255</v>
      </c>
      <c r="G38" s="4">
        <v>426469</v>
      </c>
      <c r="H38" s="4">
        <v>4782.5063051808456</v>
      </c>
      <c r="I38" s="4">
        <v>1465121</v>
      </c>
      <c r="J38" s="4">
        <v>16430.151828979047</v>
      </c>
      <c r="K38" s="4">
        <v>384583</v>
      </c>
      <c r="L38" s="1">
        <v>4312.7885552416828</v>
      </c>
      <c r="M38">
        <v>485219</v>
      </c>
      <c r="N38">
        <v>5.4413402308105506E-2</v>
      </c>
      <c r="O38">
        <v>2974223</v>
      </c>
      <c r="P38">
        <v>8917270</v>
      </c>
      <c r="Q38">
        <v>33353.515145330355</v>
      </c>
    </row>
    <row r="39" spans="1:17" x14ac:dyDescent="0.25">
      <c r="A39" t="s">
        <v>47</v>
      </c>
      <c r="B39" t="s">
        <v>101</v>
      </c>
      <c r="C39" t="s">
        <v>26</v>
      </c>
      <c r="D39">
        <v>2006</v>
      </c>
      <c r="E39" s="4">
        <v>11548</v>
      </c>
      <c r="F39" s="4">
        <v>1778.1966117563002</v>
      </c>
      <c r="G39" s="4">
        <v>19809</v>
      </c>
      <c r="H39" s="4">
        <v>3050.2508384378725</v>
      </c>
      <c r="I39" s="4">
        <v>67813</v>
      </c>
      <c r="J39" s="4">
        <v>10442.054627037582</v>
      </c>
      <c r="K39" s="4">
        <v>26094</v>
      </c>
      <c r="L39" s="1">
        <v>4018.034498369319</v>
      </c>
      <c r="M39">
        <v>32932</v>
      </c>
      <c r="N39">
        <v>5.0709708017283063E-2</v>
      </c>
      <c r="O39">
        <v>158196</v>
      </c>
      <c r="P39">
        <v>649422</v>
      </c>
      <c r="Q39">
        <v>24359.507377329377</v>
      </c>
    </row>
    <row r="40" spans="1:17" x14ac:dyDescent="0.25">
      <c r="A40" t="s">
        <v>48</v>
      </c>
      <c r="B40" t="s">
        <v>102</v>
      </c>
      <c r="C40" t="s">
        <v>26</v>
      </c>
      <c r="D40">
        <v>2006</v>
      </c>
      <c r="E40" s="4">
        <v>321409</v>
      </c>
      <c r="F40" s="4">
        <v>2799.4341712848632</v>
      </c>
      <c r="G40" s="4">
        <v>502846</v>
      </c>
      <c r="H40" s="4">
        <v>4379.7288666275945</v>
      </c>
      <c r="I40" s="4">
        <v>1209675</v>
      </c>
      <c r="J40" s="4">
        <v>10536.125407655098</v>
      </c>
      <c r="K40" s="4">
        <v>550060</v>
      </c>
      <c r="L40" s="1">
        <v>4790.9571924151223</v>
      </c>
      <c r="M40">
        <v>652234</v>
      </c>
      <c r="N40">
        <v>5.6808805829140177E-2</v>
      </c>
      <c r="O40">
        <v>3236224</v>
      </c>
      <c r="P40">
        <v>11481213</v>
      </c>
      <c r="Q40">
        <v>28187.126220896698</v>
      </c>
    </row>
    <row r="41" spans="1:17" x14ac:dyDescent="0.25">
      <c r="A41" t="s">
        <v>49</v>
      </c>
      <c r="B41" t="s">
        <v>103</v>
      </c>
      <c r="C41" t="s">
        <v>11</v>
      </c>
      <c r="D41">
        <v>2006</v>
      </c>
      <c r="E41" s="4">
        <v>71107</v>
      </c>
      <c r="F41" s="4">
        <v>1978.4423873636999</v>
      </c>
      <c r="G41" s="4">
        <v>205832</v>
      </c>
      <c r="H41" s="4">
        <v>5726.9573104735828</v>
      </c>
      <c r="I41" s="4">
        <v>646840</v>
      </c>
      <c r="J41" s="4">
        <v>17997.323383665964</v>
      </c>
      <c r="K41" s="4">
        <v>233671</v>
      </c>
      <c r="L41" s="1">
        <v>6501.5344635220599</v>
      </c>
      <c r="M41">
        <v>200714</v>
      </c>
      <c r="N41">
        <v>5.5845568697500618E-2</v>
      </c>
      <c r="O41">
        <v>1358164</v>
      </c>
      <c r="P41">
        <v>3594090</v>
      </c>
      <c r="Q41">
        <v>37788.81441477537</v>
      </c>
    </row>
    <row r="42" spans="1:17" x14ac:dyDescent="0.25">
      <c r="A42" t="s">
        <v>50</v>
      </c>
      <c r="B42" t="s">
        <v>104</v>
      </c>
      <c r="C42" t="s">
        <v>13</v>
      </c>
      <c r="D42">
        <v>2006</v>
      </c>
      <c r="E42" s="4">
        <v>101230</v>
      </c>
      <c r="F42" s="4">
        <v>2757.6471383043263</v>
      </c>
      <c r="G42" s="4">
        <v>147558</v>
      </c>
      <c r="H42" s="4">
        <v>4019.6868164961943</v>
      </c>
      <c r="I42" s="4">
        <v>615610</v>
      </c>
      <c r="J42" s="4">
        <v>16770.0795694115</v>
      </c>
      <c r="K42" s="4">
        <v>81313</v>
      </c>
      <c r="L42" s="1">
        <v>2215.0801319464554</v>
      </c>
      <c r="M42">
        <v>169327</v>
      </c>
      <c r="N42">
        <v>4.6127048996113466E-2</v>
      </c>
      <c r="O42">
        <v>1115038</v>
      </c>
      <c r="P42">
        <v>3670883</v>
      </c>
      <c r="Q42">
        <v>30375.198555769821</v>
      </c>
    </row>
    <row r="43" spans="1:17" x14ac:dyDescent="0.25">
      <c r="A43" t="s">
        <v>51</v>
      </c>
      <c r="B43" t="s">
        <v>105</v>
      </c>
      <c r="C43" t="s">
        <v>19</v>
      </c>
      <c r="D43">
        <v>2006</v>
      </c>
      <c r="E43" s="4">
        <v>286575</v>
      </c>
      <c r="F43" s="4">
        <v>2290.6192557171962</v>
      </c>
      <c r="G43" s="4">
        <v>459207</v>
      </c>
      <c r="H43" s="4">
        <v>3670.4820607524257</v>
      </c>
      <c r="I43" s="4">
        <v>1197745</v>
      </c>
      <c r="J43" s="4">
        <v>9573.6814461798585</v>
      </c>
      <c r="K43" s="4">
        <v>559998</v>
      </c>
      <c r="L43" s="1">
        <v>4476.113415207602</v>
      </c>
      <c r="M43">
        <v>634875</v>
      </c>
      <c r="N43">
        <v>5.074611881613731E-2</v>
      </c>
      <c r="O43">
        <v>3138400</v>
      </c>
      <c r="P43">
        <v>12510809</v>
      </c>
      <c r="Q43">
        <v>25085.508059470812</v>
      </c>
    </row>
    <row r="44" spans="1:17" x14ac:dyDescent="0.25">
      <c r="A44" t="s">
        <v>52</v>
      </c>
      <c r="B44" t="s">
        <v>106</v>
      </c>
      <c r="C44" t="s">
        <v>19</v>
      </c>
      <c r="D44">
        <v>2006</v>
      </c>
      <c r="E44" s="4">
        <v>29028</v>
      </c>
      <c r="F44" s="4">
        <v>2730.5154003025127</v>
      </c>
      <c r="G44" s="4">
        <v>37496</v>
      </c>
      <c r="H44" s="4">
        <v>3527.0568227140352</v>
      </c>
      <c r="I44" s="4">
        <v>110118</v>
      </c>
      <c r="J44" s="4">
        <v>10358.23669734436</v>
      </c>
      <c r="K44" s="4">
        <v>47280</v>
      </c>
      <c r="L44" s="1">
        <v>4447.3876300917318</v>
      </c>
      <c r="M44">
        <v>38873</v>
      </c>
      <c r="N44">
        <v>3.656584165493991E-2</v>
      </c>
      <c r="O44">
        <v>262795</v>
      </c>
      <c r="P44">
        <v>1063096</v>
      </c>
      <c r="Q44">
        <v>24719.780715946632</v>
      </c>
    </row>
    <row r="45" spans="1:17" x14ac:dyDescent="0.25">
      <c r="A45" t="s">
        <v>53</v>
      </c>
      <c r="B45" t="s">
        <v>107</v>
      </c>
      <c r="C45" t="s">
        <v>11</v>
      </c>
      <c r="D45">
        <v>2006</v>
      </c>
      <c r="E45" s="4">
        <v>134124</v>
      </c>
      <c r="F45" s="4">
        <v>3077.7583517732496</v>
      </c>
      <c r="G45" s="4">
        <v>226703</v>
      </c>
      <c r="H45" s="4">
        <v>5202.1789658976095</v>
      </c>
      <c r="I45" s="4">
        <v>726846</v>
      </c>
      <c r="J45" s="4">
        <v>16679.016037047651</v>
      </c>
      <c r="K45" s="4">
        <v>206209</v>
      </c>
      <c r="L45" s="1">
        <v>4731.9008675614359</v>
      </c>
      <c r="M45">
        <v>264115</v>
      </c>
      <c r="N45">
        <v>6.0606762926738826E-2</v>
      </c>
      <c r="O45">
        <v>1557997</v>
      </c>
      <c r="P45">
        <v>4357847</v>
      </c>
      <c r="Q45">
        <v>35751.530514953825</v>
      </c>
    </row>
    <row r="46" spans="1:17" x14ac:dyDescent="0.25">
      <c r="A46" t="s">
        <v>54</v>
      </c>
      <c r="B46" t="s">
        <v>108</v>
      </c>
      <c r="C46" t="s">
        <v>26</v>
      </c>
      <c r="D46">
        <v>2006</v>
      </c>
      <c r="E46" s="4">
        <v>13555</v>
      </c>
      <c r="F46" s="4">
        <v>1731.0892388954235</v>
      </c>
      <c r="G46" s="4">
        <v>33697</v>
      </c>
      <c r="H46" s="4">
        <v>4303.3946206609426</v>
      </c>
      <c r="I46" s="4">
        <v>89706</v>
      </c>
      <c r="J46" s="4">
        <v>11456.222151556831</v>
      </c>
      <c r="K46" s="4">
        <v>33584</v>
      </c>
      <c r="L46" s="1">
        <v>4288.9635558143782</v>
      </c>
      <c r="M46">
        <v>40396</v>
      </c>
      <c r="N46">
        <v>5.1589141198391385E-2</v>
      </c>
      <c r="O46">
        <v>210938</v>
      </c>
      <c r="P46">
        <v>783033</v>
      </c>
      <c r="Q46">
        <v>26938.583686766717</v>
      </c>
    </row>
    <row r="47" spans="1:17" x14ac:dyDescent="0.25">
      <c r="A47" t="s">
        <v>55</v>
      </c>
      <c r="B47" t="s">
        <v>109</v>
      </c>
      <c r="C47" t="s">
        <v>11</v>
      </c>
      <c r="D47">
        <v>2006</v>
      </c>
      <c r="E47" s="4">
        <v>156445</v>
      </c>
      <c r="F47" s="4">
        <v>2569.404046731308</v>
      </c>
      <c r="G47" s="4">
        <v>319893</v>
      </c>
      <c r="H47" s="4">
        <v>5253.8231884753004</v>
      </c>
      <c r="I47" s="4">
        <v>842331</v>
      </c>
      <c r="J47" s="4">
        <v>13834.182492807246</v>
      </c>
      <c r="K47" s="4">
        <v>463409</v>
      </c>
      <c r="L47" s="1">
        <v>7610.8853583796781</v>
      </c>
      <c r="M47">
        <v>376354</v>
      </c>
      <c r="N47">
        <v>6.1811211007287849E-2</v>
      </c>
      <c r="O47">
        <v>2158432</v>
      </c>
      <c r="P47">
        <v>6088766</v>
      </c>
      <c r="Q47">
        <v>35449.416187122319</v>
      </c>
    </row>
    <row r="48" spans="1:17" x14ac:dyDescent="0.25">
      <c r="A48" t="s">
        <v>56</v>
      </c>
      <c r="B48" t="s">
        <v>110</v>
      </c>
      <c r="C48" t="s">
        <v>11</v>
      </c>
      <c r="D48">
        <v>2006</v>
      </c>
      <c r="E48" s="4">
        <v>556845</v>
      </c>
      <c r="F48" s="4">
        <v>2383.7971401883083</v>
      </c>
      <c r="G48" s="4">
        <v>1520101</v>
      </c>
      <c r="H48" s="4">
        <v>6507.3986775447165</v>
      </c>
      <c r="I48" s="4">
        <v>5854743</v>
      </c>
      <c r="J48" s="4">
        <v>25063.562786659691</v>
      </c>
      <c r="K48" s="4">
        <v>962215</v>
      </c>
      <c r="L48" s="1">
        <v>4119.1451216160567</v>
      </c>
      <c r="M48">
        <v>1079017</v>
      </c>
      <c r="N48">
        <v>4.6191626733014891E-2</v>
      </c>
      <c r="O48">
        <v>9972921</v>
      </c>
      <c r="P48">
        <v>23359580</v>
      </c>
      <c r="Q48">
        <v>42693.066399310257</v>
      </c>
    </row>
    <row r="49" spans="1:17" x14ac:dyDescent="0.25">
      <c r="A49" t="s">
        <v>57</v>
      </c>
      <c r="B49" t="s">
        <v>111</v>
      </c>
      <c r="C49" t="s">
        <v>13</v>
      </c>
      <c r="D49">
        <v>2006</v>
      </c>
      <c r="E49" s="4">
        <v>39045</v>
      </c>
      <c r="F49" s="4">
        <v>1546.0262038473859</v>
      </c>
      <c r="G49" s="4">
        <v>95887</v>
      </c>
      <c r="H49" s="4">
        <v>3796.7425946552517</v>
      </c>
      <c r="I49" s="4">
        <v>400573</v>
      </c>
      <c r="J49" s="4">
        <v>15861.092445992033</v>
      </c>
      <c r="K49" s="4">
        <v>60151</v>
      </c>
      <c r="L49" s="1">
        <v>2381.7395873383048</v>
      </c>
      <c r="M49">
        <v>86172</v>
      </c>
      <c r="N49">
        <v>3.4120673591480841E-2</v>
      </c>
      <c r="O49">
        <v>681828</v>
      </c>
      <c r="P49">
        <v>2525507</v>
      </c>
      <c r="Q49">
        <v>26997.668190981061</v>
      </c>
    </row>
    <row r="50" spans="1:17" x14ac:dyDescent="0.25">
      <c r="A50" t="s">
        <v>58</v>
      </c>
      <c r="B50" t="s">
        <v>112</v>
      </c>
      <c r="C50" t="s">
        <v>19</v>
      </c>
      <c r="D50">
        <v>2006</v>
      </c>
      <c r="E50" s="4">
        <v>13278</v>
      </c>
      <c r="F50" s="4">
        <v>2131.6696955491479</v>
      </c>
      <c r="G50" s="4">
        <v>16619</v>
      </c>
      <c r="H50" s="4">
        <v>2668.0387611335514</v>
      </c>
      <c r="I50" s="4">
        <v>68944</v>
      </c>
      <c r="J50" s="4">
        <v>11068.371403068268</v>
      </c>
      <c r="K50" s="4">
        <v>16743</v>
      </c>
      <c r="L50" s="1">
        <v>2687.9459039448252</v>
      </c>
      <c r="M50">
        <v>22598</v>
      </c>
      <c r="N50">
        <v>3.6279162358803775E-2</v>
      </c>
      <c r="O50">
        <v>138182</v>
      </c>
      <c r="P50">
        <v>622892</v>
      </c>
      <c r="Q50">
        <v>22183.941999576171</v>
      </c>
    </row>
    <row r="51" spans="1:17" x14ac:dyDescent="0.25">
      <c r="A51" t="s">
        <v>59</v>
      </c>
      <c r="B51" t="s">
        <v>113</v>
      </c>
      <c r="C51" t="s">
        <v>11</v>
      </c>
      <c r="D51">
        <v>2006</v>
      </c>
      <c r="E51" s="4">
        <v>121209</v>
      </c>
      <c r="F51" s="4">
        <v>1579.5327562559255</v>
      </c>
      <c r="G51" s="4">
        <v>219261</v>
      </c>
      <c r="H51" s="4">
        <v>2857.2955116322255</v>
      </c>
      <c r="I51" s="4">
        <v>1034424</v>
      </c>
      <c r="J51" s="4">
        <v>13480.076494792294</v>
      </c>
      <c r="K51" s="4">
        <v>281981</v>
      </c>
      <c r="L51" s="1">
        <v>3674.6299873920425</v>
      </c>
      <c r="M51">
        <v>395696</v>
      </c>
      <c r="N51">
        <v>5.156504826534701E-2</v>
      </c>
      <c r="O51">
        <v>2052571</v>
      </c>
      <c r="P51">
        <v>7673725</v>
      </c>
      <c r="Q51">
        <v>26748.039576607192</v>
      </c>
    </row>
    <row r="52" spans="1:17" x14ac:dyDescent="0.25">
      <c r="A52" t="s">
        <v>60</v>
      </c>
      <c r="B52" t="s">
        <v>114</v>
      </c>
      <c r="C52" t="s">
        <v>13</v>
      </c>
      <c r="D52">
        <v>2006</v>
      </c>
      <c r="E52" s="4">
        <v>163873</v>
      </c>
      <c r="F52" s="4">
        <v>2572.2704992643726</v>
      </c>
      <c r="G52" s="4">
        <v>232217</v>
      </c>
      <c r="H52" s="4">
        <v>3645.0479244761177</v>
      </c>
      <c r="I52" s="4">
        <v>801215</v>
      </c>
      <c r="J52" s="4">
        <v>12576.456817584985</v>
      </c>
      <c r="K52" s="4">
        <v>141758</v>
      </c>
      <c r="L52" s="1">
        <v>2225.1372796904857</v>
      </c>
      <c r="M52">
        <v>296597</v>
      </c>
      <c r="N52">
        <v>4.6556035055824639E-2</v>
      </c>
      <c r="O52">
        <v>1635660</v>
      </c>
      <c r="P52">
        <v>6370753</v>
      </c>
      <c r="Q52">
        <v>25674.516026598427</v>
      </c>
    </row>
    <row r="53" spans="1:17" x14ac:dyDescent="0.25">
      <c r="A53" t="s">
        <v>61</v>
      </c>
      <c r="B53" t="s">
        <v>115</v>
      </c>
      <c r="C53" t="s">
        <v>11</v>
      </c>
      <c r="D53">
        <v>2006</v>
      </c>
      <c r="E53" s="4">
        <v>36740</v>
      </c>
      <c r="F53" s="4">
        <v>2009.9435859056671</v>
      </c>
      <c r="G53" s="4">
        <v>95025</v>
      </c>
      <c r="H53" s="4">
        <v>5198.5544161863372</v>
      </c>
      <c r="I53" s="4">
        <v>275611</v>
      </c>
      <c r="J53" s="4">
        <v>15077.914035248963</v>
      </c>
      <c r="K53" s="4">
        <v>108779</v>
      </c>
      <c r="L53" s="1">
        <v>5950.9976410242944</v>
      </c>
      <c r="M53">
        <v>129437</v>
      </c>
      <c r="N53">
        <v>7.0811395734586779E-2</v>
      </c>
      <c r="O53">
        <v>645592</v>
      </c>
      <c r="P53">
        <v>1827912</v>
      </c>
      <c r="Q53">
        <v>35318.549251823941</v>
      </c>
    </row>
    <row r="54" spans="1:17" x14ac:dyDescent="0.25">
      <c r="A54" t="s">
        <v>62</v>
      </c>
      <c r="B54" t="s">
        <v>116</v>
      </c>
      <c r="C54" t="s">
        <v>26</v>
      </c>
      <c r="D54">
        <v>2006</v>
      </c>
      <c r="E54" s="4">
        <v>144619</v>
      </c>
      <c r="F54" s="4">
        <v>2592.8279895404071</v>
      </c>
      <c r="G54" s="4">
        <v>189676</v>
      </c>
      <c r="H54" s="4">
        <v>3400.6405917899192</v>
      </c>
      <c r="I54" s="4">
        <v>474052</v>
      </c>
      <c r="J54" s="4">
        <v>8499.1273214280918</v>
      </c>
      <c r="K54" s="4">
        <v>171844</v>
      </c>
      <c r="L54" s="1">
        <v>3080.9363433199078</v>
      </c>
      <c r="M54">
        <v>294599</v>
      </c>
      <c r="N54">
        <v>5.2817716405908932E-2</v>
      </c>
      <c r="O54">
        <v>1274790</v>
      </c>
      <c r="P54">
        <v>5577655</v>
      </c>
      <c r="Q54">
        <v>22855.303886669219</v>
      </c>
    </row>
    <row r="55" spans="1:17" x14ac:dyDescent="0.25">
      <c r="A55" t="s">
        <v>63</v>
      </c>
      <c r="B55" t="s">
        <v>117</v>
      </c>
      <c r="C55" t="s">
        <v>13</v>
      </c>
      <c r="D55">
        <v>2006</v>
      </c>
      <c r="E55" s="4">
        <v>9078</v>
      </c>
      <c r="F55" s="4">
        <v>1736.8611372059074</v>
      </c>
      <c r="G55" s="4">
        <v>16144</v>
      </c>
      <c r="H55" s="4">
        <v>3088.7735403229972</v>
      </c>
      <c r="I55" s="4">
        <v>74486</v>
      </c>
      <c r="J55" s="4">
        <v>14251.13887044715</v>
      </c>
      <c r="K55" s="4">
        <v>18207</v>
      </c>
      <c r="L55" s="1">
        <v>3483.4799212500502</v>
      </c>
      <c r="M55">
        <v>21178</v>
      </c>
      <c r="N55">
        <v>4.0519106811794124E-2</v>
      </c>
      <c r="O55">
        <v>139093</v>
      </c>
      <c r="P55">
        <v>522667</v>
      </c>
      <c r="Q55">
        <v>26612.164150405515</v>
      </c>
    </row>
    <row r="56" spans="1:17" x14ac:dyDescent="0.25">
      <c r="A56" t="s">
        <v>10</v>
      </c>
      <c r="B56" t="s">
        <v>118</v>
      </c>
      <c r="C56" t="s">
        <v>11</v>
      </c>
      <c r="D56">
        <v>2007</v>
      </c>
      <c r="E56" s="4">
        <v>74328</v>
      </c>
      <c r="F56" s="4">
        <v>1590.6386694173136</v>
      </c>
      <c r="G56" s="4">
        <v>261151</v>
      </c>
      <c r="H56" s="4">
        <v>5588.6998056856219</v>
      </c>
      <c r="I56" s="4">
        <v>579599</v>
      </c>
      <c r="J56" s="4">
        <v>12403.570419701937</v>
      </c>
      <c r="K56" s="4">
        <v>309539</v>
      </c>
      <c r="L56" s="1">
        <v>6624.2156803999278</v>
      </c>
      <c r="M56">
        <v>339843</v>
      </c>
      <c r="N56">
        <v>7.2727292182056313E-2</v>
      </c>
      <c r="O56">
        <v>1564460</v>
      </c>
      <c r="P56">
        <v>4672840</v>
      </c>
      <c r="Q56">
        <v>33479.853793410432</v>
      </c>
    </row>
    <row r="57" spans="1:17" x14ac:dyDescent="0.25">
      <c r="A57" t="s">
        <v>12</v>
      </c>
      <c r="B57" t="s">
        <v>69</v>
      </c>
      <c r="C57" t="s">
        <v>13</v>
      </c>
      <c r="D57">
        <v>2007</v>
      </c>
      <c r="E57" s="4">
        <v>21367</v>
      </c>
      <c r="F57" s="4">
        <v>3140.820226370719</v>
      </c>
      <c r="G57" s="4">
        <v>23356</v>
      </c>
      <c r="H57" s="4">
        <v>3433.1912391591945</v>
      </c>
      <c r="I57" s="4">
        <v>120729</v>
      </c>
      <c r="J57" s="4">
        <v>17746.435396148758</v>
      </c>
      <c r="K57" s="4">
        <v>23930</v>
      </c>
      <c r="L57" s="1">
        <v>3517.5657798030279</v>
      </c>
      <c r="M57">
        <v>37278</v>
      </c>
      <c r="N57">
        <v>5.4796413347052771E-2</v>
      </c>
      <c r="O57">
        <v>226660</v>
      </c>
      <c r="P57">
        <v>680300</v>
      </c>
      <c r="Q57">
        <v>33317.653976186979</v>
      </c>
    </row>
    <row r="58" spans="1:17" x14ac:dyDescent="0.25">
      <c r="A58" t="s">
        <v>14</v>
      </c>
      <c r="B58" t="s">
        <v>70</v>
      </c>
      <c r="C58" t="s">
        <v>13</v>
      </c>
      <c r="D58">
        <v>2007</v>
      </c>
      <c r="E58" s="4">
        <v>111609</v>
      </c>
      <c r="F58" s="4">
        <v>1809.5780245443952</v>
      </c>
      <c r="G58" s="4">
        <v>327941</v>
      </c>
      <c r="H58" s="4">
        <v>5317.08757310892</v>
      </c>
      <c r="I58" s="4">
        <v>1165954</v>
      </c>
      <c r="J58" s="4">
        <v>18904.252668061137</v>
      </c>
      <c r="K58" s="4">
        <v>189488</v>
      </c>
      <c r="L58" s="1">
        <v>3072.2730309819849</v>
      </c>
      <c r="M58">
        <v>239780</v>
      </c>
      <c r="N58">
        <v>3.8876848527023368E-2</v>
      </c>
      <c r="O58">
        <v>2034772</v>
      </c>
      <c r="P58">
        <v>6167681</v>
      </c>
      <c r="Q58">
        <v>32990.876149398777</v>
      </c>
    </row>
    <row r="59" spans="1:17" x14ac:dyDescent="0.25">
      <c r="A59" t="s">
        <v>15</v>
      </c>
      <c r="B59" t="s">
        <v>71</v>
      </c>
      <c r="C59" t="s">
        <v>11</v>
      </c>
      <c r="D59">
        <v>2007</v>
      </c>
      <c r="E59" s="4">
        <v>72409</v>
      </c>
      <c r="F59" s="4">
        <v>2541.870710687519</v>
      </c>
      <c r="G59" s="4">
        <v>173939</v>
      </c>
      <c r="H59" s="4">
        <v>6106.0151299738473</v>
      </c>
      <c r="I59" s="4">
        <v>479294</v>
      </c>
      <c r="J59" s="4">
        <v>16825.303213803032</v>
      </c>
      <c r="K59" s="4">
        <v>179082</v>
      </c>
      <c r="L59" s="1">
        <v>6286.5567900584492</v>
      </c>
      <c r="M59">
        <v>174378</v>
      </c>
      <c r="N59">
        <v>6.1214259386024962E-2</v>
      </c>
      <c r="O59">
        <v>1079102</v>
      </c>
      <c r="P59">
        <v>2848650</v>
      </c>
      <c r="Q59">
        <v>37881.171783125341</v>
      </c>
    </row>
    <row r="60" spans="1:17" x14ac:dyDescent="0.25">
      <c r="A60" t="s">
        <v>16</v>
      </c>
      <c r="B60" t="s">
        <v>72</v>
      </c>
      <c r="C60" t="s">
        <v>13</v>
      </c>
      <c r="D60">
        <v>2007</v>
      </c>
      <c r="E60" s="4">
        <v>960303</v>
      </c>
      <c r="F60" s="4">
        <v>2649.0889967812964</v>
      </c>
      <c r="G60" s="4">
        <v>1598466</v>
      </c>
      <c r="H60" s="4">
        <v>4409.5235486393485</v>
      </c>
      <c r="I60" s="4">
        <v>6465408</v>
      </c>
      <c r="J60" s="4">
        <v>17835.455259956252</v>
      </c>
      <c r="K60" s="4">
        <v>931015</v>
      </c>
      <c r="L60" s="1">
        <v>2568.2952071776708</v>
      </c>
      <c r="M60">
        <v>1276420</v>
      </c>
      <c r="N60">
        <v>3.5211284118362461E-2</v>
      </c>
      <c r="O60">
        <v>11231612</v>
      </c>
      <c r="P60">
        <v>36250311</v>
      </c>
      <c r="Q60">
        <v>30983.491424390813</v>
      </c>
    </row>
    <row r="61" spans="1:17" x14ac:dyDescent="0.25">
      <c r="A61" t="s">
        <v>17</v>
      </c>
      <c r="B61" t="s">
        <v>73</v>
      </c>
      <c r="C61" t="s">
        <v>13</v>
      </c>
      <c r="D61">
        <v>2007</v>
      </c>
      <c r="E61" s="4">
        <v>101641</v>
      </c>
      <c r="F61" s="4">
        <v>2115.8158384035532</v>
      </c>
      <c r="G61" s="4">
        <v>179666</v>
      </c>
      <c r="H61" s="4">
        <v>3740.0278275756123</v>
      </c>
      <c r="I61" s="4">
        <v>787080</v>
      </c>
      <c r="J61" s="4">
        <v>16384.296987344365</v>
      </c>
      <c r="K61" s="4">
        <v>93295</v>
      </c>
      <c r="L61" s="1">
        <v>1942.0808398565491</v>
      </c>
      <c r="M61">
        <v>124558</v>
      </c>
      <c r="N61">
        <v>2.5928689131341661E-2</v>
      </c>
      <c r="O61">
        <v>1286240</v>
      </c>
      <c r="P61">
        <v>4803868</v>
      </c>
      <c r="Q61">
        <v>26775.090406314244</v>
      </c>
    </row>
    <row r="62" spans="1:17" x14ac:dyDescent="0.25">
      <c r="A62" t="s">
        <v>18</v>
      </c>
      <c r="B62" t="s">
        <v>74</v>
      </c>
      <c r="C62" t="s">
        <v>19</v>
      </c>
      <c r="D62">
        <v>2007</v>
      </c>
      <c r="E62" s="4">
        <v>84816</v>
      </c>
      <c r="F62" s="4">
        <v>2404.5791787983344</v>
      </c>
      <c r="G62" s="4">
        <v>87584</v>
      </c>
      <c r="H62" s="4">
        <v>2483.0534662784535</v>
      </c>
      <c r="I62" s="4">
        <v>325910</v>
      </c>
      <c r="J62" s="4">
        <v>9239.7236389615755</v>
      </c>
      <c r="K62" s="4">
        <v>119162</v>
      </c>
      <c r="L62" s="1">
        <v>3378.3067358041772</v>
      </c>
      <c r="M62">
        <v>121050</v>
      </c>
      <c r="N62">
        <v>3.4318325503859923E-2</v>
      </c>
      <c r="O62">
        <v>738522</v>
      </c>
      <c r="P62">
        <v>3527270</v>
      </c>
      <c r="Q62">
        <v>20937.495570228533</v>
      </c>
    </row>
    <row r="63" spans="1:17" x14ac:dyDescent="0.25">
      <c r="A63" t="s">
        <v>20</v>
      </c>
      <c r="B63" t="s">
        <v>75</v>
      </c>
      <c r="C63" t="s">
        <v>11</v>
      </c>
      <c r="D63">
        <v>2007</v>
      </c>
      <c r="E63" s="4">
        <v>15576</v>
      </c>
      <c r="F63" s="4">
        <v>1786.7528382596365</v>
      </c>
      <c r="G63" s="4">
        <v>29005</v>
      </c>
      <c r="H63" s="4">
        <v>3327.219188091985</v>
      </c>
      <c r="I63" s="4">
        <v>92616</v>
      </c>
      <c r="J63" s="4">
        <v>10624.15901824952</v>
      </c>
      <c r="K63" s="4">
        <v>35108</v>
      </c>
      <c r="L63" s="1">
        <v>4027.3060250140811</v>
      </c>
      <c r="M63">
        <v>50037</v>
      </c>
      <c r="N63">
        <v>5.7398402521826812E-2</v>
      </c>
      <c r="O63">
        <v>222342</v>
      </c>
      <c r="P63">
        <v>871749</v>
      </c>
      <c r="Q63">
        <v>25505.277321797905</v>
      </c>
    </row>
    <row r="64" spans="1:17" x14ac:dyDescent="0.25">
      <c r="A64" t="s">
        <v>21</v>
      </c>
      <c r="B64" t="s">
        <v>76</v>
      </c>
      <c r="C64" t="s">
        <v>11</v>
      </c>
      <c r="D64">
        <v>2007</v>
      </c>
      <c r="E64" s="4">
        <v>366751</v>
      </c>
      <c r="F64" s="4">
        <v>1996.7016266799333</v>
      </c>
      <c r="G64" s="4">
        <v>685647</v>
      </c>
      <c r="H64" s="4">
        <v>3732.8663868079875</v>
      </c>
      <c r="I64" s="4">
        <v>3615358</v>
      </c>
      <c r="J64" s="4">
        <v>19683.085253019926</v>
      </c>
      <c r="K64" s="4">
        <v>775981</v>
      </c>
      <c r="L64" s="1">
        <v>4224.6715754632469</v>
      </c>
      <c r="M64">
        <v>786992</v>
      </c>
      <c r="N64">
        <v>4.2846187374651852E-2</v>
      </c>
      <c r="O64">
        <v>6230729</v>
      </c>
      <c r="P64">
        <v>18367842</v>
      </c>
      <c r="Q64">
        <v>33921.943579436273</v>
      </c>
    </row>
    <row r="65" spans="1:17" x14ac:dyDescent="0.25">
      <c r="A65" t="s">
        <v>22</v>
      </c>
      <c r="B65" t="s">
        <v>77</v>
      </c>
      <c r="C65" t="s">
        <v>11</v>
      </c>
      <c r="D65">
        <v>2007</v>
      </c>
      <c r="E65" s="4">
        <v>223426</v>
      </c>
      <c r="F65" s="4">
        <v>2389.5859545488188</v>
      </c>
      <c r="G65" s="4">
        <v>494787</v>
      </c>
      <c r="H65" s="4">
        <v>5291.8463638669909</v>
      </c>
      <c r="I65" s="4">
        <v>1632316</v>
      </c>
      <c r="J65" s="4">
        <v>17457.947539611814</v>
      </c>
      <c r="K65" s="4">
        <v>408925</v>
      </c>
      <c r="L65" s="1">
        <v>4373.5350248577861</v>
      </c>
      <c r="M65">
        <v>524195</v>
      </c>
      <c r="N65">
        <v>5.60637083170588E-2</v>
      </c>
      <c r="O65">
        <v>3283649</v>
      </c>
      <c r="P65">
        <v>9349988</v>
      </c>
      <c r="Q65">
        <v>35119.285714591293</v>
      </c>
    </row>
    <row r="66" spans="1:17" x14ac:dyDescent="0.25">
      <c r="A66" t="s">
        <v>23</v>
      </c>
      <c r="B66" t="s">
        <v>78</v>
      </c>
      <c r="C66" t="s">
        <v>13</v>
      </c>
      <c r="D66">
        <v>2007</v>
      </c>
      <c r="E66" s="4">
        <v>17118</v>
      </c>
      <c r="F66" s="4">
        <v>1301.0811940638835</v>
      </c>
      <c r="G66" s="4">
        <v>30618</v>
      </c>
      <c r="H66" s="4">
        <v>2327.1704638303531</v>
      </c>
      <c r="I66" s="4">
        <v>96622</v>
      </c>
      <c r="J66" s="4">
        <v>7343.9109202500613</v>
      </c>
      <c r="K66" s="4">
        <v>30240</v>
      </c>
      <c r="L66" s="1">
        <v>2298.4399642768922</v>
      </c>
      <c r="M66">
        <v>42558</v>
      </c>
      <c r="N66">
        <v>3.2346894179793639E-2</v>
      </c>
      <c r="O66">
        <v>217156</v>
      </c>
      <c r="P66">
        <v>1315675</v>
      </c>
      <c r="Q66">
        <v>16505.291960400555</v>
      </c>
    </row>
    <row r="67" spans="1:17" x14ac:dyDescent="0.25">
      <c r="A67" t="s">
        <v>24</v>
      </c>
      <c r="B67" t="s">
        <v>79</v>
      </c>
      <c r="C67" t="s">
        <v>13</v>
      </c>
      <c r="D67">
        <v>2007</v>
      </c>
      <c r="E67" s="4">
        <v>22268</v>
      </c>
      <c r="F67" s="4">
        <v>1479.4981081054148</v>
      </c>
      <c r="G67" s="4">
        <v>63568</v>
      </c>
      <c r="H67" s="4">
        <v>4223.4927131329714</v>
      </c>
      <c r="I67" s="4">
        <v>225232</v>
      </c>
      <c r="J67" s="4">
        <v>14964.537357858753</v>
      </c>
      <c r="K67" s="4">
        <v>43215</v>
      </c>
      <c r="L67" s="1">
        <v>2871.2282531783499</v>
      </c>
      <c r="M67">
        <v>69542</v>
      </c>
      <c r="N67">
        <v>4.6204085429255769E-2</v>
      </c>
      <c r="O67">
        <v>423825</v>
      </c>
      <c r="P67">
        <v>1505105</v>
      </c>
      <c r="Q67">
        <v>28159.164975201067</v>
      </c>
    </row>
    <row r="68" spans="1:17" x14ac:dyDescent="0.25">
      <c r="A68" t="s">
        <v>25</v>
      </c>
      <c r="B68" t="s">
        <v>80</v>
      </c>
      <c r="C68" t="s">
        <v>26</v>
      </c>
      <c r="D68">
        <v>2007</v>
      </c>
      <c r="E68" s="4">
        <v>338214</v>
      </c>
      <c r="F68" s="4">
        <v>2663.969515746307</v>
      </c>
      <c r="G68" s="4">
        <v>524318</v>
      </c>
      <c r="H68" s="4">
        <v>4129.832498232101</v>
      </c>
      <c r="I68" s="4">
        <v>1670278</v>
      </c>
      <c r="J68" s="4">
        <v>13156.077734279803</v>
      </c>
      <c r="K68" s="4">
        <v>507581</v>
      </c>
      <c r="L68" s="1">
        <v>3998.0021843330737</v>
      </c>
      <c r="M68">
        <v>598511</v>
      </c>
      <c r="N68">
        <v>4.7142195735210189E-2</v>
      </c>
      <c r="O68">
        <v>3638902</v>
      </c>
      <c r="P68">
        <v>12695866</v>
      </c>
      <c r="Q68">
        <v>28662.101506112303</v>
      </c>
    </row>
    <row r="69" spans="1:17" x14ac:dyDescent="0.25">
      <c r="A69" t="s">
        <v>27</v>
      </c>
      <c r="B69" t="s">
        <v>81</v>
      </c>
      <c r="C69" t="s">
        <v>26</v>
      </c>
      <c r="D69">
        <v>2007</v>
      </c>
      <c r="E69" s="4">
        <v>148836</v>
      </c>
      <c r="F69" s="4">
        <v>2332.9992997992504</v>
      </c>
      <c r="G69" s="4">
        <v>265192</v>
      </c>
      <c r="H69" s="4">
        <v>4156.8756907761763</v>
      </c>
      <c r="I69" s="4">
        <v>715766</v>
      </c>
      <c r="J69" s="4">
        <v>11219.608003575146</v>
      </c>
      <c r="K69" s="4">
        <v>319513</v>
      </c>
      <c r="L69" s="1">
        <v>5008.355540841987</v>
      </c>
      <c r="M69">
        <v>386404</v>
      </c>
      <c r="N69">
        <v>6.0568697186139754E-2</v>
      </c>
      <c r="O69">
        <v>1835711</v>
      </c>
      <c r="P69">
        <v>6379599</v>
      </c>
      <c r="Q69">
        <v>28774.708253606535</v>
      </c>
    </row>
    <row r="70" spans="1:17" x14ac:dyDescent="0.25">
      <c r="A70" t="s">
        <v>28</v>
      </c>
      <c r="B70" t="s">
        <v>82</v>
      </c>
      <c r="C70" t="s">
        <v>26</v>
      </c>
      <c r="D70">
        <v>2007</v>
      </c>
      <c r="E70" s="4">
        <v>62794</v>
      </c>
      <c r="F70" s="4">
        <v>2093.6832741400076</v>
      </c>
      <c r="G70" s="4">
        <v>95200</v>
      </c>
      <c r="H70" s="4">
        <v>3174.16708122</v>
      </c>
      <c r="I70" s="4">
        <v>274879</v>
      </c>
      <c r="J70" s="4">
        <v>9165.0406840196702</v>
      </c>
      <c r="K70" s="4">
        <v>123886</v>
      </c>
      <c r="L70" s="1">
        <v>4130.6183090758504</v>
      </c>
      <c r="M70">
        <v>163950</v>
      </c>
      <c r="N70">
        <v>5.4664358504833935E-2</v>
      </c>
      <c r="O70">
        <v>720709</v>
      </c>
      <c r="P70">
        <v>2999212</v>
      </c>
      <c r="Q70">
        <v>24029.94519893892</v>
      </c>
    </row>
    <row r="71" spans="1:17" x14ac:dyDescent="0.25">
      <c r="A71" t="s">
        <v>29</v>
      </c>
      <c r="B71" t="s">
        <v>83</v>
      </c>
      <c r="C71" t="s">
        <v>26</v>
      </c>
      <c r="D71">
        <v>2007</v>
      </c>
      <c r="E71" s="4">
        <v>60584</v>
      </c>
      <c r="F71" s="4">
        <v>2176.3174957836186</v>
      </c>
      <c r="G71" s="4">
        <v>100242</v>
      </c>
      <c r="H71" s="4">
        <v>3600.9246403727298</v>
      </c>
      <c r="I71" s="4">
        <v>330694</v>
      </c>
      <c r="J71" s="4">
        <v>11879.293839143467</v>
      </c>
      <c r="K71" s="4">
        <v>117387</v>
      </c>
      <c r="L71" s="1">
        <v>4216.8127208099768</v>
      </c>
      <c r="M71">
        <v>154971</v>
      </c>
      <c r="N71">
        <v>5.5669169853275309E-2</v>
      </c>
      <c r="O71">
        <v>763878</v>
      </c>
      <c r="P71">
        <v>2783785</v>
      </c>
      <c r="Q71">
        <v>27440.265681437326</v>
      </c>
    </row>
    <row r="72" spans="1:17" x14ac:dyDescent="0.25">
      <c r="A72" t="s">
        <v>30</v>
      </c>
      <c r="B72" t="s">
        <v>84</v>
      </c>
      <c r="C72" t="s">
        <v>11</v>
      </c>
      <c r="D72">
        <v>2007</v>
      </c>
      <c r="E72" s="4">
        <v>115024</v>
      </c>
      <c r="F72" s="4">
        <v>2702.2049150134189</v>
      </c>
      <c r="G72" s="4">
        <v>231398</v>
      </c>
      <c r="H72" s="4">
        <v>5436.124747220364</v>
      </c>
      <c r="I72" s="4">
        <v>602995</v>
      </c>
      <c r="J72" s="4">
        <v>14165.878883785266</v>
      </c>
      <c r="K72" s="4">
        <v>323195</v>
      </c>
      <c r="L72" s="1">
        <v>7592.6686387863565</v>
      </c>
      <c r="M72">
        <v>284241</v>
      </c>
      <c r="N72">
        <v>6.6775405762999826E-2</v>
      </c>
      <c r="O72">
        <v>1556853</v>
      </c>
      <c r="P72">
        <v>4256672</v>
      </c>
      <c r="Q72">
        <v>36574.417761105389</v>
      </c>
    </row>
    <row r="73" spans="1:17" x14ac:dyDescent="0.25">
      <c r="A73" t="s">
        <v>31</v>
      </c>
      <c r="B73" t="s">
        <v>85</v>
      </c>
      <c r="C73" t="s">
        <v>11</v>
      </c>
      <c r="D73">
        <v>2007</v>
      </c>
      <c r="E73" s="4">
        <v>76316</v>
      </c>
      <c r="F73" s="4">
        <v>1744.1340932781268</v>
      </c>
      <c r="G73" s="4">
        <v>285425</v>
      </c>
      <c r="H73" s="4">
        <v>6523.1337278409419</v>
      </c>
      <c r="I73" s="4">
        <v>871231</v>
      </c>
      <c r="J73" s="4">
        <v>19911.207220252581</v>
      </c>
      <c r="K73" s="4">
        <v>284749</v>
      </c>
      <c r="L73" s="1">
        <v>6507.6843509467653</v>
      </c>
      <c r="M73">
        <v>264726</v>
      </c>
      <c r="N73">
        <v>6.0500765498341817E-2</v>
      </c>
      <c r="O73">
        <v>1782447</v>
      </c>
      <c r="P73">
        <v>4375581</v>
      </c>
      <c r="Q73">
        <v>40736.235942152598</v>
      </c>
    </row>
    <row r="74" spans="1:17" x14ac:dyDescent="0.25">
      <c r="A74" t="s">
        <v>32</v>
      </c>
      <c r="B74" t="s">
        <v>86</v>
      </c>
      <c r="C74" t="s">
        <v>19</v>
      </c>
      <c r="D74">
        <v>2007</v>
      </c>
      <c r="E74" s="4">
        <v>32998</v>
      </c>
      <c r="F74" s="4">
        <v>2486.5866891728961</v>
      </c>
      <c r="G74" s="4">
        <v>43052</v>
      </c>
      <c r="H74" s="4">
        <v>3244.2126838678564</v>
      </c>
      <c r="I74" s="4">
        <v>119750</v>
      </c>
      <c r="J74" s="4">
        <v>9023.8425367735708</v>
      </c>
      <c r="K74" s="4">
        <v>48950</v>
      </c>
      <c r="L74" s="1">
        <v>3688.6604774535808</v>
      </c>
      <c r="M74">
        <v>64302</v>
      </c>
      <c r="N74">
        <v>4.8455208584518926E-2</v>
      </c>
      <c r="O74">
        <v>309052</v>
      </c>
      <c r="P74">
        <v>1327040</v>
      </c>
      <c r="Q74">
        <v>23288.823245719799</v>
      </c>
    </row>
    <row r="75" spans="1:17" x14ac:dyDescent="0.25">
      <c r="A75" t="s">
        <v>33</v>
      </c>
      <c r="B75" t="s">
        <v>87</v>
      </c>
      <c r="C75" t="s">
        <v>11</v>
      </c>
      <c r="D75">
        <v>2007</v>
      </c>
      <c r="E75" s="4">
        <v>102977</v>
      </c>
      <c r="F75" s="4">
        <v>1821.5030650538579</v>
      </c>
      <c r="G75" s="4">
        <v>141532</v>
      </c>
      <c r="H75" s="4">
        <v>2503.4810860988628</v>
      </c>
      <c r="I75" s="4">
        <v>714982</v>
      </c>
      <c r="J75" s="4">
        <v>12646.920229355461</v>
      </c>
      <c r="K75" s="4">
        <v>228625</v>
      </c>
      <c r="L75" s="1">
        <v>4044.0208808562902</v>
      </c>
      <c r="M75">
        <v>297804</v>
      </c>
      <c r="N75">
        <v>5.2676898606999527E-2</v>
      </c>
      <c r="O75">
        <v>1485920</v>
      </c>
      <c r="P75">
        <v>5653408</v>
      </c>
      <c r="Q75">
        <v>26283.615122064424</v>
      </c>
    </row>
    <row r="76" spans="1:17" x14ac:dyDescent="0.25">
      <c r="A76" t="s">
        <v>34</v>
      </c>
      <c r="B76" t="s">
        <v>88</v>
      </c>
      <c r="C76" t="s">
        <v>19</v>
      </c>
      <c r="D76">
        <v>2007</v>
      </c>
      <c r="E76" s="4">
        <v>154417</v>
      </c>
      <c r="F76" s="4">
        <v>2400.9264316785402</v>
      </c>
      <c r="G76" s="4">
        <v>183117</v>
      </c>
      <c r="H76" s="4">
        <v>2847.1634948851438</v>
      </c>
      <c r="I76" s="4">
        <v>435894</v>
      </c>
      <c r="J76" s="4">
        <v>6777.4236386543298</v>
      </c>
      <c r="K76" s="4">
        <v>241189</v>
      </c>
      <c r="L76" s="1">
        <v>3750.0860988758709</v>
      </c>
      <c r="M76">
        <v>249001</v>
      </c>
      <c r="N76">
        <v>3.8715496507145467E-2</v>
      </c>
      <c r="O76">
        <v>1263618</v>
      </c>
      <c r="P76">
        <v>6431559</v>
      </c>
      <c r="Q76">
        <v>19647.149314808434</v>
      </c>
    </row>
    <row r="77" spans="1:17" x14ac:dyDescent="0.25">
      <c r="A77" t="s">
        <v>35</v>
      </c>
      <c r="B77" t="s">
        <v>89</v>
      </c>
      <c r="C77" t="s">
        <v>26</v>
      </c>
      <c r="D77">
        <v>2007</v>
      </c>
      <c r="E77" s="4">
        <v>356405</v>
      </c>
      <c r="F77" s="4">
        <v>3563.5924347313803</v>
      </c>
      <c r="G77" s="4">
        <v>463738</v>
      </c>
      <c r="H77" s="4">
        <v>4636.784636852628</v>
      </c>
      <c r="I77" s="4">
        <v>1042613</v>
      </c>
      <c r="J77" s="4">
        <v>10424.791456776949</v>
      </c>
      <c r="K77" s="4">
        <v>413540</v>
      </c>
      <c r="L77" s="1">
        <v>4134.8690828097679</v>
      </c>
      <c r="M77">
        <v>650464</v>
      </c>
      <c r="N77">
        <v>6.5038049114493693E-2</v>
      </c>
      <c r="O77">
        <v>2926760</v>
      </c>
      <c r="P77">
        <v>10001284</v>
      </c>
      <c r="Q77">
        <v>29263.8425226201</v>
      </c>
    </row>
    <row r="78" spans="1:17" x14ac:dyDescent="0.25">
      <c r="A78" t="s">
        <v>36</v>
      </c>
      <c r="B78" t="s">
        <v>90</v>
      </c>
      <c r="C78" t="s">
        <v>26</v>
      </c>
      <c r="D78">
        <v>2007</v>
      </c>
      <c r="E78" s="4">
        <v>135385</v>
      </c>
      <c r="F78" s="4">
        <v>2599.9562529058308</v>
      </c>
      <c r="G78" s="4">
        <v>148294</v>
      </c>
      <c r="H78" s="4">
        <v>2847.8628545881538</v>
      </c>
      <c r="I78" s="4">
        <v>436345</v>
      </c>
      <c r="J78" s="4">
        <v>8379.6425835520513</v>
      </c>
      <c r="K78" s="4">
        <v>105254</v>
      </c>
      <c r="L78" s="1">
        <v>2021.3154739694226</v>
      </c>
      <c r="M78">
        <v>258038</v>
      </c>
      <c r="N78">
        <v>4.9554050418237967E-2</v>
      </c>
      <c r="O78">
        <v>1083316</v>
      </c>
      <c r="P78">
        <v>5207203</v>
      </c>
      <c r="Q78">
        <v>20804.182206839258</v>
      </c>
    </row>
    <row r="79" spans="1:17" x14ac:dyDescent="0.25">
      <c r="A79" t="s">
        <v>37</v>
      </c>
      <c r="B79" t="s">
        <v>91</v>
      </c>
      <c r="C79" t="s">
        <v>11</v>
      </c>
      <c r="D79">
        <v>2007</v>
      </c>
      <c r="E79" s="4">
        <v>82169</v>
      </c>
      <c r="F79" s="4">
        <v>2805.9828913893489</v>
      </c>
      <c r="G79" s="4">
        <v>221496</v>
      </c>
      <c r="H79" s="4">
        <v>7563.8499496303384</v>
      </c>
      <c r="I79" s="4">
        <v>519312</v>
      </c>
      <c r="J79" s="4">
        <v>17733.945737360627</v>
      </c>
      <c r="K79" s="4">
        <v>216577</v>
      </c>
      <c r="L79" s="1">
        <v>7395.8713951542677</v>
      </c>
      <c r="M79">
        <v>226401</v>
      </c>
      <c r="N79">
        <v>7.7313504191780361E-2</v>
      </c>
      <c r="O79">
        <v>1265955</v>
      </c>
      <c r="P79">
        <v>2928350</v>
      </c>
      <c r="Q79">
        <v>43231.000392712624</v>
      </c>
    </row>
    <row r="80" spans="1:17" x14ac:dyDescent="0.25">
      <c r="A80" t="s">
        <v>38</v>
      </c>
      <c r="B80" t="s">
        <v>92</v>
      </c>
      <c r="C80" t="s">
        <v>26</v>
      </c>
      <c r="D80">
        <v>2007</v>
      </c>
      <c r="E80" s="4">
        <v>153842</v>
      </c>
      <c r="F80" s="4">
        <v>2612.9778932443242</v>
      </c>
      <c r="G80" s="4">
        <v>257404</v>
      </c>
      <c r="H80" s="4">
        <v>4371.9592935132268</v>
      </c>
      <c r="I80" s="4">
        <v>716596</v>
      </c>
      <c r="J80" s="4">
        <v>12171.250415278724</v>
      </c>
      <c r="K80" s="4">
        <v>311950</v>
      </c>
      <c r="L80" s="1">
        <v>5298.4130068353688</v>
      </c>
      <c r="M80">
        <v>378831</v>
      </c>
      <c r="N80">
        <v>6.434374411900784E-2</v>
      </c>
      <c r="O80">
        <v>1818623</v>
      </c>
      <c r="P80">
        <v>5887612</v>
      </c>
      <c r="Q80">
        <v>30888.975020772428</v>
      </c>
    </row>
    <row r="81" spans="1:17" x14ac:dyDescent="0.25">
      <c r="A81" t="s">
        <v>39</v>
      </c>
      <c r="B81" t="s">
        <v>93</v>
      </c>
      <c r="C81" t="s">
        <v>13</v>
      </c>
      <c r="D81">
        <v>2007</v>
      </c>
      <c r="E81" s="4">
        <v>17205</v>
      </c>
      <c r="F81" s="4">
        <v>1783.4449044579385</v>
      </c>
      <c r="G81" s="4">
        <v>40834</v>
      </c>
      <c r="H81" s="4">
        <v>4232.7921667326627</v>
      </c>
      <c r="I81" s="4">
        <v>153907</v>
      </c>
      <c r="J81" s="4">
        <v>15953.772444661898</v>
      </c>
      <c r="K81" s="4">
        <v>32864</v>
      </c>
      <c r="L81" s="1">
        <v>3406.6337308983257</v>
      </c>
      <c r="M81">
        <v>38222</v>
      </c>
      <c r="N81">
        <v>3.9620361021907191E-2</v>
      </c>
      <c r="O81">
        <v>283032</v>
      </c>
      <c r="P81">
        <v>964706</v>
      </c>
      <c r="Q81">
        <v>29338.679348941543</v>
      </c>
    </row>
    <row r="82" spans="1:17" x14ac:dyDescent="0.25">
      <c r="A82" t="s">
        <v>40</v>
      </c>
      <c r="B82" t="s">
        <v>94</v>
      </c>
      <c r="C82" t="s">
        <v>26</v>
      </c>
      <c r="D82">
        <v>2007</v>
      </c>
      <c r="E82" s="4">
        <v>29071</v>
      </c>
      <c r="F82" s="4">
        <v>1630.0520342708476</v>
      </c>
      <c r="G82" s="4">
        <v>64102</v>
      </c>
      <c r="H82" s="4">
        <v>3594.2896873458035</v>
      </c>
      <c r="I82" s="4">
        <v>209111</v>
      </c>
      <c r="J82" s="4">
        <v>11725.149149957386</v>
      </c>
      <c r="K82" s="4">
        <v>73143</v>
      </c>
      <c r="L82" s="1">
        <v>4101.231328219621</v>
      </c>
      <c r="M82">
        <v>100497</v>
      </c>
      <c r="N82">
        <v>5.6350087471403583E-2</v>
      </c>
      <c r="O82">
        <v>475924</v>
      </c>
      <c r="P82">
        <v>1783440</v>
      </c>
      <c r="Q82">
        <v>26685.730946934018</v>
      </c>
    </row>
    <row r="83" spans="1:17" x14ac:dyDescent="0.25">
      <c r="A83" t="s">
        <v>41</v>
      </c>
      <c r="B83" t="s">
        <v>95</v>
      </c>
      <c r="C83" t="s">
        <v>13</v>
      </c>
      <c r="D83">
        <v>2007</v>
      </c>
      <c r="E83" s="4">
        <v>61077</v>
      </c>
      <c r="F83" s="4">
        <v>2348.1472254516598</v>
      </c>
      <c r="G83" s="4">
        <v>96510</v>
      </c>
      <c r="H83" s="4">
        <v>3710.3932532432787</v>
      </c>
      <c r="I83" s="4">
        <v>472055</v>
      </c>
      <c r="J83" s="4">
        <v>18148.478781056427</v>
      </c>
      <c r="K83" s="4">
        <v>103466</v>
      </c>
      <c r="L83" s="1">
        <v>3977.8214520782203</v>
      </c>
      <c r="M83">
        <v>112888</v>
      </c>
      <c r="N83">
        <v>4.3400567150774755E-2</v>
      </c>
      <c r="O83">
        <v>845996</v>
      </c>
      <c r="P83">
        <v>2601072</v>
      </c>
      <c r="Q83">
        <v>32524.897426907064</v>
      </c>
    </row>
    <row r="84" spans="1:17" x14ac:dyDescent="0.25">
      <c r="A84" t="s">
        <v>42</v>
      </c>
      <c r="B84" t="s">
        <v>96</v>
      </c>
      <c r="C84" t="s">
        <v>19</v>
      </c>
      <c r="D84">
        <v>2007</v>
      </c>
      <c r="E84" s="4">
        <v>26238</v>
      </c>
      <c r="F84" s="4">
        <v>1999.0247916253982</v>
      </c>
      <c r="G84" s="4">
        <v>26813</v>
      </c>
      <c r="H84" s="4">
        <v>2042.8329803282186</v>
      </c>
      <c r="I84" s="4">
        <v>135552</v>
      </c>
      <c r="J84" s="4">
        <v>10327.456687034301</v>
      </c>
      <c r="K84" s="4">
        <v>42545</v>
      </c>
      <c r="L84" s="1">
        <v>3241.425023237387</v>
      </c>
      <c r="M84">
        <v>59033</v>
      </c>
      <c r="N84">
        <v>4.4976153107714814E-2</v>
      </c>
      <c r="O84">
        <v>290181</v>
      </c>
      <c r="P84">
        <v>1312540</v>
      </c>
      <c r="Q84">
        <v>22108.354792996783</v>
      </c>
    </row>
    <row r="85" spans="1:17" x14ac:dyDescent="0.25">
      <c r="A85" t="s">
        <v>43</v>
      </c>
      <c r="B85" t="s">
        <v>97</v>
      </c>
      <c r="C85" t="s">
        <v>19</v>
      </c>
      <c r="D85">
        <v>2007</v>
      </c>
      <c r="E85" s="4">
        <v>191691</v>
      </c>
      <c r="F85" s="4">
        <v>2208.9599020959599</v>
      </c>
      <c r="G85" s="4">
        <v>233126</v>
      </c>
      <c r="H85" s="4">
        <v>2686.4379972769862</v>
      </c>
      <c r="I85" s="4">
        <v>1228822</v>
      </c>
      <c r="J85" s="4">
        <v>14160.38585438733</v>
      </c>
      <c r="K85" s="4">
        <v>405431</v>
      </c>
      <c r="L85" s="1">
        <v>4672.0024522104177</v>
      </c>
      <c r="M85">
        <v>350274</v>
      </c>
      <c r="N85">
        <v>4.0363982698549246E-2</v>
      </c>
      <c r="O85">
        <v>2409344</v>
      </c>
      <c r="P85">
        <v>8677885</v>
      </c>
      <c r="Q85">
        <v>27764.184475825619</v>
      </c>
    </row>
    <row r="86" spans="1:17" x14ac:dyDescent="0.25">
      <c r="A86" t="s">
        <v>44</v>
      </c>
      <c r="B86" t="s">
        <v>98</v>
      </c>
      <c r="C86" t="s">
        <v>13</v>
      </c>
      <c r="D86">
        <v>2007</v>
      </c>
      <c r="E86" s="4">
        <v>32548</v>
      </c>
      <c r="F86" s="4">
        <v>1635.5203585803515</v>
      </c>
      <c r="G86" s="4">
        <v>123571</v>
      </c>
      <c r="H86" s="4">
        <v>6209.3795695628796</v>
      </c>
      <c r="I86" s="4">
        <v>450870</v>
      </c>
      <c r="J86" s="4">
        <v>22655.986975332526</v>
      </c>
      <c r="K86" s="4">
        <v>57028</v>
      </c>
      <c r="L86" s="1">
        <v>2865.627842236705</v>
      </c>
      <c r="M86">
        <v>70023</v>
      </c>
      <c r="N86">
        <v>3.5186199480420288E-2</v>
      </c>
      <c r="O86">
        <v>734040</v>
      </c>
      <c r="P86">
        <v>1990070</v>
      </c>
      <c r="Q86">
        <v>36885.134693754488</v>
      </c>
    </row>
    <row r="87" spans="1:17" x14ac:dyDescent="0.25">
      <c r="A87" t="s">
        <v>45</v>
      </c>
      <c r="B87" t="s">
        <v>99</v>
      </c>
      <c r="C87" t="s">
        <v>19</v>
      </c>
      <c r="D87">
        <v>2007</v>
      </c>
      <c r="E87" s="4">
        <v>434305</v>
      </c>
      <c r="F87" s="4">
        <v>2270.0052032331655</v>
      </c>
      <c r="G87" s="4">
        <v>852172</v>
      </c>
      <c r="H87" s="4">
        <v>4454.0930315092219</v>
      </c>
      <c r="I87" s="4">
        <v>2541757</v>
      </c>
      <c r="J87" s="4">
        <v>13285.137438791449</v>
      </c>
      <c r="K87" s="4">
        <v>900605</v>
      </c>
      <c r="L87" s="1">
        <v>4707.2403864975186</v>
      </c>
      <c r="M87">
        <v>815505</v>
      </c>
      <c r="N87">
        <v>4.2624436588633852E-2</v>
      </c>
      <c r="O87">
        <v>5544344</v>
      </c>
      <c r="P87">
        <v>19132335</v>
      </c>
      <c r="Q87">
        <v>28978.91971889474</v>
      </c>
    </row>
    <row r="88" spans="1:17" x14ac:dyDescent="0.25">
      <c r="A88" t="s">
        <v>46</v>
      </c>
      <c r="B88" t="s">
        <v>100</v>
      </c>
      <c r="C88" t="s">
        <v>11</v>
      </c>
      <c r="D88">
        <v>2007</v>
      </c>
      <c r="E88" s="4">
        <v>214624</v>
      </c>
      <c r="F88" s="4">
        <v>2353.8399767406077</v>
      </c>
      <c r="G88" s="4">
        <v>427221</v>
      </c>
      <c r="H88" s="4">
        <v>4685.4492913332115</v>
      </c>
      <c r="I88" s="4">
        <v>1453309</v>
      </c>
      <c r="J88" s="4">
        <v>15938.836396474373</v>
      </c>
      <c r="K88" s="4">
        <v>392374</v>
      </c>
      <c r="L88" s="1">
        <v>4303.2727329358286</v>
      </c>
      <c r="M88">
        <v>529144</v>
      </c>
      <c r="N88">
        <v>5.803266646099374E-2</v>
      </c>
      <c r="O88">
        <v>3016672</v>
      </c>
      <c r="P88">
        <v>9118037</v>
      </c>
      <c r="Q88">
        <v>33084.665043583394</v>
      </c>
    </row>
    <row r="89" spans="1:17" x14ac:dyDescent="0.25">
      <c r="A89" t="s">
        <v>47</v>
      </c>
      <c r="B89" t="s">
        <v>101</v>
      </c>
      <c r="C89" t="s">
        <v>26</v>
      </c>
      <c r="D89">
        <v>2007</v>
      </c>
      <c r="E89" s="4">
        <v>11421</v>
      </c>
      <c r="F89" s="4">
        <v>1749.4814819353512</v>
      </c>
      <c r="G89" s="4">
        <v>19683</v>
      </c>
      <c r="H89" s="4">
        <v>3015.0638305694356</v>
      </c>
      <c r="I89" s="4">
        <v>71997</v>
      </c>
      <c r="J89" s="4">
        <v>11028.580531906095</v>
      </c>
      <c r="K89" s="4">
        <v>28229</v>
      </c>
      <c r="L89" s="1">
        <v>4324.1496150558651</v>
      </c>
      <c r="M89">
        <v>36073</v>
      </c>
      <c r="N89">
        <v>5.5257022588086797E-2</v>
      </c>
      <c r="O89">
        <v>167403</v>
      </c>
      <c r="P89">
        <v>652822</v>
      </c>
      <c r="Q89">
        <v>25642.97771827543</v>
      </c>
    </row>
    <row r="90" spans="1:17" x14ac:dyDescent="0.25">
      <c r="A90" t="s">
        <v>48</v>
      </c>
      <c r="B90" t="s">
        <v>102</v>
      </c>
      <c r="C90" t="s">
        <v>26</v>
      </c>
      <c r="D90">
        <v>2007</v>
      </c>
      <c r="E90" s="4">
        <v>335476</v>
      </c>
      <c r="F90" s="4">
        <v>2917.0638968779358</v>
      </c>
      <c r="G90" s="4">
        <v>497554</v>
      </c>
      <c r="H90" s="4">
        <v>4326.3804568648857</v>
      </c>
      <c r="I90" s="4">
        <v>1182044</v>
      </c>
      <c r="J90" s="4">
        <v>10278.225199183198</v>
      </c>
      <c r="K90" s="4">
        <v>577875</v>
      </c>
      <c r="L90" s="1">
        <v>5024.7955126695715</v>
      </c>
      <c r="M90">
        <v>715202</v>
      </c>
      <c r="N90">
        <v>6.2188947441095439E-2</v>
      </c>
      <c r="O90">
        <v>3308151</v>
      </c>
      <c r="P90">
        <v>11500468</v>
      </c>
      <c r="Q90">
        <v>28765.359809705136</v>
      </c>
    </row>
    <row r="91" spans="1:17" x14ac:dyDescent="0.25">
      <c r="A91" t="s">
        <v>49</v>
      </c>
      <c r="B91" t="s">
        <v>103</v>
      </c>
      <c r="C91" t="s">
        <v>11</v>
      </c>
      <c r="D91">
        <v>2007</v>
      </c>
      <c r="E91" s="4">
        <v>71306</v>
      </c>
      <c r="F91" s="4">
        <v>1962.001998157029</v>
      </c>
      <c r="G91" s="4">
        <v>196160</v>
      </c>
      <c r="H91" s="4">
        <v>5397.3902891549487</v>
      </c>
      <c r="I91" s="4">
        <v>598090</v>
      </c>
      <c r="J91" s="4">
        <v>16456.592363584234</v>
      </c>
      <c r="K91" s="4">
        <v>241566</v>
      </c>
      <c r="L91" s="1">
        <v>6646.7474642638881</v>
      </c>
      <c r="M91">
        <v>224612</v>
      </c>
      <c r="N91">
        <v>6.1802540152307885E-2</v>
      </c>
      <c r="O91">
        <v>1331734</v>
      </c>
      <c r="P91">
        <v>3634349</v>
      </c>
      <c r="Q91">
        <v>36642.986130390891</v>
      </c>
    </row>
    <row r="92" spans="1:17" x14ac:dyDescent="0.25">
      <c r="A92" t="s">
        <v>50</v>
      </c>
      <c r="B92" t="s">
        <v>104</v>
      </c>
      <c r="C92" t="s">
        <v>13</v>
      </c>
      <c r="D92">
        <v>2007</v>
      </c>
      <c r="E92" s="4">
        <v>99256</v>
      </c>
      <c r="F92" s="4">
        <v>2666.4395740724376</v>
      </c>
      <c r="G92" s="4">
        <v>145422</v>
      </c>
      <c r="H92" s="4">
        <v>3906.6552726360314</v>
      </c>
      <c r="I92" s="4">
        <v>608893</v>
      </c>
      <c r="J92" s="4">
        <v>16357.463443778599</v>
      </c>
      <c r="K92" s="4">
        <v>81783</v>
      </c>
      <c r="L92" s="1">
        <v>2197.0402563710618</v>
      </c>
      <c r="M92">
        <v>184168</v>
      </c>
      <c r="N92">
        <v>4.9475381183784618E-2</v>
      </c>
      <c r="O92">
        <v>1119522</v>
      </c>
      <c r="P92">
        <v>3722417</v>
      </c>
      <c r="Q92">
        <v>30075.13666523659</v>
      </c>
    </row>
    <row r="93" spans="1:17" x14ac:dyDescent="0.25">
      <c r="A93" t="s">
        <v>51</v>
      </c>
      <c r="B93" t="s">
        <v>105</v>
      </c>
      <c r="C93" t="s">
        <v>19</v>
      </c>
      <c r="D93">
        <v>2007</v>
      </c>
      <c r="E93" s="4">
        <v>276231</v>
      </c>
      <c r="F93" s="4">
        <v>2198.6022374992804</v>
      </c>
      <c r="G93" s="4">
        <v>444089</v>
      </c>
      <c r="H93" s="4">
        <v>3534.6324961674036</v>
      </c>
      <c r="I93" s="4">
        <v>1167286</v>
      </c>
      <c r="J93" s="4">
        <v>9290.7661030137278</v>
      </c>
      <c r="K93" s="4">
        <v>570021</v>
      </c>
      <c r="L93" s="1">
        <v>4536.9616227779552</v>
      </c>
      <c r="M93">
        <v>687736</v>
      </c>
      <c r="N93">
        <v>5.4738892753123485E-2</v>
      </c>
      <c r="O93">
        <v>3145363</v>
      </c>
      <c r="P93">
        <v>12563937</v>
      </c>
      <c r="Q93">
        <v>25034.85173477072</v>
      </c>
    </row>
    <row r="94" spans="1:17" x14ac:dyDescent="0.25">
      <c r="A94" t="s">
        <v>52</v>
      </c>
      <c r="B94" t="s">
        <v>106</v>
      </c>
      <c r="C94" t="s">
        <v>19</v>
      </c>
      <c r="D94">
        <v>2007</v>
      </c>
      <c r="E94" s="4">
        <v>29809</v>
      </c>
      <c r="F94" s="4">
        <v>2819.3111797335705</v>
      </c>
      <c r="G94" s="4">
        <v>38799</v>
      </c>
      <c r="H94" s="4">
        <v>3669.5781295072902</v>
      </c>
      <c r="I94" s="4">
        <v>105801</v>
      </c>
      <c r="J94" s="4">
        <v>10006.573253949862</v>
      </c>
      <c r="K94" s="4">
        <v>46512</v>
      </c>
      <c r="L94" s="1">
        <v>4399.0674491518612</v>
      </c>
      <c r="M94">
        <v>40578</v>
      </c>
      <c r="N94">
        <v>3.8378345147850927E-2</v>
      </c>
      <c r="O94">
        <v>261499</v>
      </c>
      <c r="P94">
        <v>1057315</v>
      </c>
      <c r="Q94">
        <v>24732.364527127676</v>
      </c>
    </row>
    <row r="95" spans="1:17" x14ac:dyDescent="0.25">
      <c r="A95" t="s">
        <v>53</v>
      </c>
      <c r="B95" t="s">
        <v>107</v>
      </c>
      <c r="C95" t="s">
        <v>11</v>
      </c>
      <c r="D95">
        <v>2007</v>
      </c>
      <c r="E95" s="4">
        <v>119074</v>
      </c>
      <c r="F95" s="4">
        <v>2679.3666223383311</v>
      </c>
      <c r="G95" s="4">
        <v>220854</v>
      </c>
      <c r="H95" s="4">
        <v>4969.5889615693577</v>
      </c>
      <c r="I95" s="4">
        <v>694350</v>
      </c>
      <c r="J95" s="4">
        <v>15624.050709815914</v>
      </c>
      <c r="K95" s="4">
        <v>215539</v>
      </c>
      <c r="L95" s="1">
        <v>4849.9924619327603</v>
      </c>
      <c r="M95">
        <v>279954</v>
      </c>
      <c r="N95">
        <v>6.2994390327872171E-2</v>
      </c>
      <c r="O95">
        <v>1529771</v>
      </c>
      <c r="P95">
        <v>4444110</v>
      </c>
      <c r="Q95">
        <v>34422.437788443582</v>
      </c>
    </row>
    <row r="96" spans="1:17" x14ac:dyDescent="0.25">
      <c r="A96" t="s">
        <v>54</v>
      </c>
      <c r="B96" t="s">
        <v>108</v>
      </c>
      <c r="C96" t="s">
        <v>26</v>
      </c>
      <c r="D96">
        <v>2007</v>
      </c>
      <c r="E96" s="4">
        <v>12658</v>
      </c>
      <c r="F96" s="4">
        <v>1598.9934602708613</v>
      </c>
      <c r="G96" s="4">
        <v>33999</v>
      </c>
      <c r="H96" s="4">
        <v>4294.8474210577506</v>
      </c>
      <c r="I96" s="4">
        <v>91620</v>
      </c>
      <c r="J96" s="4">
        <v>11573.691012009504</v>
      </c>
      <c r="K96" s="4">
        <v>37004</v>
      </c>
      <c r="L96" s="1">
        <v>4674.4473063566875</v>
      </c>
      <c r="M96">
        <v>44227</v>
      </c>
      <c r="N96">
        <v>5.5868765814030164E-2</v>
      </c>
      <c r="O96">
        <v>219508</v>
      </c>
      <c r="P96">
        <v>791623</v>
      </c>
      <c r="Q96">
        <v>27728.855781097824</v>
      </c>
    </row>
    <row r="97" spans="1:17" x14ac:dyDescent="0.25">
      <c r="A97" t="s">
        <v>55</v>
      </c>
      <c r="B97" t="s">
        <v>109</v>
      </c>
      <c r="C97" t="s">
        <v>11</v>
      </c>
      <c r="D97">
        <v>2007</v>
      </c>
      <c r="E97" s="4">
        <v>146186</v>
      </c>
      <c r="F97" s="4">
        <v>2367.1059293909848</v>
      </c>
      <c r="G97" s="4">
        <v>324562</v>
      </c>
      <c r="H97" s="4">
        <v>5255.4460389845599</v>
      </c>
      <c r="I97" s="4">
        <v>857289</v>
      </c>
      <c r="J97" s="4">
        <v>13881.588353889349</v>
      </c>
      <c r="K97" s="4">
        <v>433803</v>
      </c>
      <c r="L97" s="1">
        <v>7024.3228044244834</v>
      </c>
      <c r="M97">
        <v>414636</v>
      </c>
      <c r="N97">
        <v>6.7139625828667615E-2</v>
      </c>
      <c r="O97">
        <v>2176476</v>
      </c>
      <c r="P97">
        <v>6175727</v>
      </c>
      <c r="Q97">
        <v>35242.425709556133</v>
      </c>
    </row>
    <row r="98" spans="1:17" x14ac:dyDescent="0.25">
      <c r="A98" t="s">
        <v>56</v>
      </c>
      <c r="B98" t="s">
        <v>110</v>
      </c>
      <c r="C98" t="s">
        <v>11</v>
      </c>
      <c r="D98">
        <v>2007</v>
      </c>
      <c r="E98" s="4">
        <v>497819</v>
      </c>
      <c r="F98" s="4">
        <v>2088.8693987403399</v>
      </c>
      <c r="G98" s="4">
        <v>1508771</v>
      </c>
      <c r="H98" s="4">
        <v>6330.866382373636</v>
      </c>
      <c r="I98" s="4">
        <v>5765132</v>
      </c>
      <c r="J98" s="4">
        <v>24190.735617762064</v>
      </c>
      <c r="K98" s="4">
        <v>1025122</v>
      </c>
      <c r="L98" s="1">
        <v>4301.4548978152598</v>
      </c>
      <c r="M98">
        <v>1174480</v>
      </c>
      <c r="N98">
        <v>4.9281673287531295E-2</v>
      </c>
      <c r="O98">
        <v>9971324</v>
      </c>
      <c r="P98">
        <v>23831983</v>
      </c>
      <c r="Q98">
        <v>41840.093625444431</v>
      </c>
    </row>
    <row r="99" spans="1:17" x14ac:dyDescent="0.25">
      <c r="A99" t="s">
        <v>57</v>
      </c>
      <c r="B99" t="s">
        <v>111</v>
      </c>
      <c r="C99" t="s">
        <v>13</v>
      </c>
      <c r="D99">
        <v>2007</v>
      </c>
      <c r="E99" s="4">
        <v>35596</v>
      </c>
      <c r="F99" s="4">
        <v>1370.2648372858623</v>
      </c>
      <c r="G99" s="4">
        <v>91064</v>
      </c>
      <c r="H99" s="4">
        <v>3505.5005377739008</v>
      </c>
      <c r="I99" s="4">
        <v>388199</v>
      </c>
      <c r="J99" s="4">
        <v>14943.685795301004</v>
      </c>
      <c r="K99" s="4">
        <v>64918</v>
      </c>
      <c r="L99" s="1">
        <v>2499.0126055434212</v>
      </c>
      <c r="M99">
        <v>98270</v>
      </c>
      <c r="N99">
        <v>3.7828948634701008E-2</v>
      </c>
      <c r="O99">
        <v>678047</v>
      </c>
      <c r="P99">
        <v>2597746</v>
      </c>
      <c r="Q99">
        <v>26101.358639374288</v>
      </c>
    </row>
    <row r="100" spans="1:17" x14ac:dyDescent="0.25">
      <c r="A100" t="s">
        <v>58</v>
      </c>
      <c r="B100" t="s">
        <v>112</v>
      </c>
      <c r="C100" t="s">
        <v>19</v>
      </c>
      <c r="D100">
        <v>2007</v>
      </c>
      <c r="E100" s="4">
        <v>13993</v>
      </c>
      <c r="F100" s="4">
        <v>2244.3346308869077</v>
      </c>
      <c r="G100" s="4">
        <v>15894</v>
      </c>
      <c r="H100" s="4">
        <v>2549.2356623537848</v>
      </c>
      <c r="I100" s="4">
        <v>60093</v>
      </c>
      <c r="J100" s="4">
        <v>9638.3049363172249</v>
      </c>
      <c r="K100" s="4">
        <v>16769</v>
      </c>
      <c r="L100" s="1">
        <v>2689.5767473267028</v>
      </c>
      <c r="M100">
        <v>23991</v>
      </c>
      <c r="N100">
        <v>3.84791196524032E-2</v>
      </c>
      <c r="O100">
        <v>130740</v>
      </c>
      <c r="P100">
        <v>623481</v>
      </c>
      <c r="Q100">
        <v>20969.363942124943</v>
      </c>
    </row>
    <row r="101" spans="1:17" x14ac:dyDescent="0.25">
      <c r="A101" t="s">
        <v>59</v>
      </c>
      <c r="B101" t="s">
        <v>113</v>
      </c>
      <c r="C101" t="s">
        <v>11</v>
      </c>
      <c r="D101">
        <v>2007</v>
      </c>
      <c r="E101" s="4">
        <v>123075</v>
      </c>
      <c r="F101" s="4">
        <v>1587.859631015353</v>
      </c>
      <c r="G101" s="4">
        <v>232569</v>
      </c>
      <c r="H101" s="4">
        <v>3000.503160882467</v>
      </c>
      <c r="I101" s="4">
        <v>1014834</v>
      </c>
      <c r="J101" s="4">
        <v>13092.942846084377</v>
      </c>
      <c r="K101" s="4">
        <v>304645</v>
      </c>
      <c r="L101" s="1">
        <v>3930.3960779254294</v>
      </c>
      <c r="M101">
        <v>407152</v>
      </c>
      <c r="N101">
        <v>5.252896400464456E-2</v>
      </c>
      <c r="O101">
        <v>2082275</v>
      </c>
      <c r="P101">
        <v>7751000</v>
      </c>
      <c r="Q101">
        <v>26864.598116372079</v>
      </c>
    </row>
    <row r="102" spans="1:17" x14ac:dyDescent="0.25">
      <c r="A102" t="s">
        <v>60</v>
      </c>
      <c r="B102" t="s">
        <v>114</v>
      </c>
      <c r="C102" t="s">
        <v>13</v>
      </c>
      <c r="D102">
        <v>2007</v>
      </c>
      <c r="E102" s="4">
        <v>154125</v>
      </c>
      <c r="F102" s="4">
        <v>2385.2499393724793</v>
      </c>
      <c r="G102" s="4">
        <v>225339</v>
      </c>
      <c r="H102" s="4">
        <v>3487.3630889748911</v>
      </c>
      <c r="I102" s="4">
        <v>749936</v>
      </c>
      <c r="J102" s="4">
        <v>11606.065197295959</v>
      </c>
      <c r="K102" s="4">
        <v>152286</v>
      </c>
      <c r="L102" s="1">
        <v>2356.7894388793338</v>
      </c>
      <c r="M102">
        <v>321284</v>
      </c>
      <c r="N102">
        <v>4.9722150301466185E-2</v>
      </c>
      <c r="O102">
        <v>1602970</v>
      </c>
      <c r="P102">
        <v>6461587</v>
      </c>
      <c r="Q102">
        <v>24807.682694669282</v>
      </c>
    </row>
    <row r="103" spans="1:17" x14ac:dyDescent="0.25">
      <c r="A103" t="s">
        <v>61</v>
      </c>
      <c r="B103" t="s">
        <v>115</v>
      </c>
      <c r="C103" t="s">
        <v>11</v>
      </c>
      <c r="D103">
        <v>2007</v>
      </c>
      <c r="E103" s="4">
        <v>34297</v>
      </c>
      <c r="F103" s="4">
        <v>1870.0124096808597</v>
      </c>
      <c r="G103" s="4">
        <v>88498</v>
      </c>
      <c r="H103" s="4">
        <v>4825.2721296887985</v>
      </c>
      <c r="I103" s="4">
        <v>251709</v>
      </c>
      <c r="J103" s="4">
        <v>13724.201931024856</v>
      </c>
      <c r="K103" s="4">
        <v>117268</v>
      </c>
      <c r="L103" s="1">
        <v>6393.9299430986694</v>
      </c>
      <c r="M103">
        <v>134303</v>
      </c>
      <c r="N103">
        <v>7.3227476647336059E-2</v>
      </c>
      <c r="O103">
        <v>626075</v>
      </c>
      <c r="P103">
        <v>1834052</v>
      </c>
      <c r="Q103">
        <v>34136.164078226786</v>
      </c>
    </row>
    <row r="104" spans="1:17" x14ac:dyDescent="0.25">
      <c r="A104" t="s">
        <v>62</v>
      </c>
      <c r="B104" t="s">
        <v>116</v>
      </c>
      <c r="C104" t="s">
        <v>26</v>
      </c>
      <c r="D104">
        <v>2007</v>
      </c>
      <c r="E104" s="4">
        <v>148205</v>
      </c>
      <c r="F104" s="4">
        <v>2641.4354523216489</v>
      </c>
      <c r="G104" s="4">
        <v>188528</v>
      </c>
      <c r="H104" s="4">
        <v>3360.1062241847162</v>
      </c>
      <c r="I104" s="4">
        <v>466930</v>
      </c>
      <c r="J104" s="4">
        <v>8322.0232499075446</v>
      </c>
      <c r="K104" s="4">
        <v>192696</v>
      </c>
      <c r="L104" s="1">
        <v>3434.3918620867885</v>
      </c>
      <c r="M104">
        <v>311986</v>
      </c>
      <c r="N104">
        <v>5.5604796128877025E-2</v>
      </c>
      <c r="O104">
        <v>1308345</v>
      </c>
      <c r="P104">
        <v>5610775</v>
      </c>
      <c r="Q104">
        <v>23318.436401388401</v>
      </c>
    </row>
    <row r="105" spans="1:17" x14ac:dyDescent="0.25">
      <c r="A105" t="s">
        <v>63</v>
      </c>
      <c r="B105" t="s">
        <v>117</v>
      </c>
      <c r="C105" t="s">
        <v>13</v>
      </c>
      <c r="D105">
        <v>2007</v>
      </c>
      <c r="E105" s="4">
        <v>8163</v>
      </c>
      <c r="F105" s="4">
        <v>1526.148116572813</v>
      </c>
      <c r="G105" s="4">
        <v>15764</v>
      </c>
      <c r="H105" s="4">
        <v>2947.2251512500093</v>
      </c>
      <c r="I105" s="4">
        <v>72186</v>
      </c>
      <c r="J105" s="4">
        <v>13495.838287752676</v>
      </c>
      <c r="K105" s="4">
        <v>20191</v>
      </c>
      <c r="L105" s="1">
        <v>3774.8936202035616</v>
      </c>
      <c r="M105">
        <v>23101</v>
      </c>
      <c r="N105">
        <v>4.3189449517271293E-2</v>
      </c>
      <c r="O105">
        <v>139405</v>
      </c>
      <c r="P105">
        <v>534876</v>
      </c>
      <c r="Q105">
        <v>26063.050127506187</v>
      </c>
    </row>
    <row r="106" spans="1:17" x14ac:dyDescent="0.25">
      <c r="A106" t="s">
        <v>10</v>
      </c>
      <c r="B106" t="s">
        <v>118</v>
      </c>
      <c r="C106" t="s">
        <v>11</v>
      </c>
      <c r="D106">
        <v>2008</v>
      </c>
      <c r="E106" s="4">
        <v>108408</v>
      </c>
      <c r="F106" s="4">
        <v>2297.6529638595684</v>
      </c>
      <c r="G106" s="4">
        <v>244661</v>
      </c>
      <c r="H106" s="4">
        <v>5185.4666794964023</v>
      </c>
      <c r="I106" s="4">
        <v>600542</v>
      </c>
      <c r="J106" s="4">
        <v>12728.185246680623</v>
      </c>
      <c r="K106" s="4">
        <v>323061</v>
      </c>
      <c r="L106" s="1">
        <v>6847.1151959028493</v>
      </c>
      <c r="M106">
        <v>349082</v>
      </c>
      <c r="N106">
        <v>7.3986171862780045E-2</v>
      </c>
      <c r="O106">
        <v>1625754</v>
      </c>
      <c r="P106">
        <v>4718206</v>
      </c>
      <c r="Q106">
        <v>34457.037272217451</v>
      </c>
    </row>
    <row r="107" spans="1:17" x14ac:dyDescent="0.25">
      <c r="A107" t="s">
        <v>12</v>
      </c>
      <c r="B107" t="s">
        <v>69</v>
      </c>
      <c r="C107" t="s">
        <v>13</v>
      </c>
      <c r="D107">
        <v>2008</v>
      </c>
      <c r="E107" s="4">
        <v>22876</v>
      </c>
      <c r="F107" s="4">
        <v>3327.6359907193923</v>
      </c>
      <c r="G107" s="4">
        <v>21872</v>
      </c>
      <c r="H107" s="4">
        <v>3181.5900677135232</v>
      </c>
      <c r="I107" s="4">
        <v>128812</v>
      </c>
      <c r="J107" s="4">
        <v>18737.517364772968</v>
      </c>
      <c r="K107" s="4">
        <v>24961</v>
      </c>
      <c r="L107" s="1">
        <v>3630.9285698700282</v>
      </c>
      <c r="M107">
        <v>38298</v>
      </c>
      <c r="N107">
        <v>5.5709828279669214E-2</v>
      </c>
      <c r="O107">
        <v>236819</v>
      </c>
      <c r="P107">
        <v>687455</v>
      </c>
      <c r="Q107">
        <v>34448.654821042837</v>
      </c>
    </row>
    <row r="108" spans="1:17" x14ac:dyDescent="0.25">
      <c r="A108" t="s">
        <v>14</v>
      </c>
      <c r="B108" t="s">
        <v>70</v>
      </c>
      <c r="C108" t="s">
        <v>13</v>
      </c>
      <c r="D108">
        <v>2008</v>
      </c>
      <c r="E108" s="4">
        <v>184528</v>
      </c>
      <c r="F108" s="4">
        <v>2938.1745829300926</v>
      </c>
      <c r="G108" s="4">
        <v>347462</v>
      </c>
      <c r="H108" s="4">
        <v>5532.5154823877992</v>
      </c>
      <c r="I108" s="4">
        <v>1138508</v>
      </c>
      <c r="J108" s="4">
        <v>18128.063318643097</v>
      </c>
      <c r="K108" s="4">
        <v>195658</v>
      </c>
      <c r="L108" s="1">
        <v>3115.393666798188</v>
      </c>
      <c r="M108">
        <v>263752</v>
      </c>
      <c r="N108">
        <v>4.1996305308515655E-2</v>
      </c>
      <c r="O108">
        <v>2129908</v>
      </c>
      <c r="P108">
        <v>6280362</v>
      </c>
      <c r="Q108">
        <v>33913.777581610746</v>
      </c>
    </row>
    <row r="109" spans="1:17" x14ac:dyDescent="0.25">
      <c r="A109" t="s">
        <v>15</v>
      </c>
      <c r="B109" t="s">
        <v>71</v>
      </c>
      <c r="C109" t="s">
        <v>11</v>
      </c>
      <c r="D109">
        <v>2008</v>
      </c>
      <c r="E109" s="4">
        <v>73599</v>
      </c>
      <c r="F109" s="4">
        <v>2560.3624075247849</v>
      </c>
      <c r="G109" s="4">
        <v>170833</v>
      </c>
      <c r="H109" s="4">
        <v>5942.9393220652664</v>
      </c>
      <c r="I109" s="4">
        <v>472500</v>
      </c>
      <c r="J109" s="4">
        <v>16437.332539239131</v>
      </c>
      <c r="K109" s="4">
        <v>190217</v>
      </c>
      <c r="L109" s="1">
        <v>6617.2700182358731</v>
      </c>
      <c r="M109">
        <v>192102</v>
      </c>
      <c r="N109">
        <v>6.6828454083659589E-2</v>
      </c>
      <c r="O109">
        <v>1099251</v>
      </c>
      <c r="P109">
        <v>2874554</v>
      </c>
      <c r="Q109">
        <v>38240.749695431012</v>
      </c>
    </row>
    <row r="110" spans="1:17" x14ac:dyDescent="0.25">
      <c r="A110" t="s">
        <v>16</v>
      </c>
      <c r="B110" t="s">
        <v>72</v>
      </c>
      <c r="C110" t="s">
        <v>13</v>
      </c>
      <c r="D110">
        <v>2008</v>
      </c>
      <c r="E110" s="4">
        <v>1313057</v>
      </c>
      <c r="F110" s="4">
        <v>3587.1623627549925</v>
      </c>
      <c r="G110" s="4">
        <v>1702065</v>
      </c>
      <c r="H110" s="4">
        <v>4649.8998192481949</v>
      </c>
      <c r="I110" s="4">
        <v>6166623</v>
      </c>
      <c r="J110" s="4">
        <v>16846.700433339363</v>
      </c>
      <c r="K110" s="4">
        <v>943546</v>
      </c>
      <c r="L110" s="1">
        <v>2577.689086405253</v>
      </c>
      <c r="M110">
        <v>1395694</v>
      </c>
      <c r="N110">
        <v>3.812919764125218E-2</v>
      </c>
      <c r="O110">
        <v>11520985</v>
      </c>
      <c r="P110">
        <v>36604337</v>
      </c>
      <c r="Q110">
        <v>31474.37146587302</v>
      </c>
    </row>
    <row r="111" spans="1:17" x14ac:dyDescent="0.25">
      <c r="A111" t="s">
        <v>17</v>
      </c>
      <c r="B111" t="s">
        <v>73</v>
      </c>
      <c r="C111" t="s">
        <v>13</v>
      </c>
      <c r="D111">
        <v>2008</v>
      </c>
      <c r="E111" s="4">
        <v>131077</v>
      </c>
      <c r="F111" s="4">
        <v>2680.6592593047062</v>
      </c>
      <c r="G111" s="4">
        <v>171707</v>
      </c>
      <c r="H111" s="4">
        <v>3511.5844842148745</v>
      </c>
      <c r="I111" s="4">
        <v>785439</v>
      </c>
      <c r="J111" s="4">
        <v>16063.034155260106</v>
      </c>
      <c r="K111" s="4">
        <v>97047</v>
      </c>
      <c r="L111" s="1">
        <v>1984.7108122534373</v>
      </c>
      <c r="M111">
        <v>129736</v>
      </c>
      <c r="N111">
        <v>2.6532344321670114E-2</v>
      </c>
      <c r="O111">
        <v>1315006</v>
      </c>
      <c r="P111">
        <v>4889730</v>
      </c>
      <c r="Q111">
        <v>26893.223143200135</v>
      </c>
    </row>
    <row r="112" spans="1:17" x14ac:dyDescent="0.25">
      <c r="A112" t="s">
        <v>18</v>
      </c>
      <c r="B112" t="s">
        <v>74</v>
      </c>
      <c r="C112" t="s">
        <v>19</v>
      </c>
      <c r="D112">
        <v>2008</v>
      </c>
      <c r="E112" s="4">
        <v>105130</v>
      </c>
      <c r="F112" s="4">
        <v>2965.1010455556061</v>
      </c>
      <c r="G112" s="4">
        <v>94346</v>
      </c>
      <c r="H112" s="4">
        <v>2660.9476195566367</v>
      </c>
      <c r="I112" s="4">
        <v>298164</v>
      </c>
      <c r="J112" s="4">
        <v>8409.458652592426</v>
      </c>
      <c r="K112" s="4">
        <v>125776</v>
      </c>
      <c r="L112" s="1">
        <v>3547.4036821630543</v>
      </c>
      <c r="M112">
        <v>131070</v>
      </c>
      <c r="N112">
        <v>3.6967163896221178E-2</v>
      </c>
      <c r="O112">
        <v>754486</v>
      </c>
      <c r="P112">
        <v>3545579</v>
      </c>
      <c r="Q112">
        <v>21279.62738948984</v>
      </c>
    </row>
    <row r="113" spans="1:17" x14ac:dyDescent="0.25">
      <c r="A113" t="s">
        <v>20</v>
      </c>
      <c r="B113" t="s">
        <v>75</v>
      </c>
      <c r="C113" t="s">
        <v>11</v>
      </c>
      <c r="D113">
        <v>2008</v>
      </c>
      <c r="E113" s="4">
        <v>21572</v>
      </c>
      <c r="F113" s="4">
        <v>2440.6193642985313</v>
      </c>
      <c r="G113" s="4">
        <v>29148</v>
      </c>
      <c r="H113" s="4">
        <v>3297.755109891229</v>
      </c>
      <c r="I113" s="4">
        <v>85208</v>
      </c>
      <c r="J113" s="4">
        <v>9640.2880953620079</v>
      </c>
      <c r="K113" s="4">
        <v>35915</v>
      </c>
      <c r="L113" s="1">
        <v>4063.3619724078321</v>
      </c>
      <c r="M113">
        <v>51895</v>
      </c>
      <c r="N113">
        <v>5.871311974331183E-2</v>
      </c>
      <c r="O113">
        <v>223738</v>
      </c>
      <c r="P113">
        <v>883874</v>
      </c>
      <c r="Q113">
        <v>25313.336516290787</v>
      </c>
    </row>
    <row r="114" spans="1:17" x14ac:dyDescent="0.25">
      <c r="A114" t="s">
        <v>21</v>
      </c>
      <c r="B114" t="s">
        <v>76</v>
      </c>
      <c r="C114" t="s">
        <v>11</v>
      </c>
      <c r="D114">
        <v>2008</v>
      </c>
      <c r="E114" s="4">
        <v>577468</v>
      </c>
      <c r="F114" s="4">
        <v>3116.848348963867</v>
      </c>
      <c r="G114" s="4">
        <v>726383</v>
      </c>
      <c r="H114" s="4">
        <v>3920.6079891273989</v>
      </c>
      <c r="I114" s="4">
        <v>3581341</v>
      </c>
      <c r="J114" s="4">
        <v>19330.069861752694</v>
      </c>
      <c r="K114" s="4">
        <v>815469</v>
      </c>
      <c r="L114" s="1">
        <v>4401.4442467482459</v>
      </c>
      <c r="M114">
        <v>834043</v>
      </c>
      <c r="N114">
        <v>4.5016962801659496E-2</v>
      </c>
      <c r="O114">
        <v>6534704</v>
      </c>
      <c r="P114">
        <v>18527305</v>
      </c>
      <c r="Q114">
        <v>35270.666726758151</v>
      </c>
    </row>
    <row r="115" spans="1:17" x14ac:dyDescent="0.25">
      <c r="A115" t="s">
        <v>22</v>
      </c>
      <c r="B115" t="s">
        <v>77</v>
      </c>
      <c r="C115" t="s">
        <v>11</v>
      </c>
      <c r="D115">
        <v>2008</v>
      </c>
      <c r="E115" s="4">
        <v>305110</v>
      </c>
      <c r="F115" s="4">
        <v>3210.0477619672415</v>
      </c>
      <c r="G115" s="4">
        <v>507967</v>
      </c>
      <c r="H115" s="4">
        <v>5344.2965864875414</v>
      </c>
      <c r="I115" s="4">
        <v>1700333</v>
      </c>
      <c r="J115" s="4">
        <v>17889.122418960524</v>
      </c>
      <c r="K115" s="4">
        <v>412283</v>
      </c>
      <c r="L115" s="1">
        <v>4337.6097848223271</v>
      </c>
      <c r="M115">
        <v>547332</v>
      </c>
      <c r="N115">
        <v>5.7584538745142869E-2</v>
      </c>
      <c r="O115">
        <v>3473025</v>
      </c>
      <c r="P115">
        <v>9504843</v>
      </c>
      <c r="Q115">
        <v>36539.530426751924</v>
      </c>
    </row>
    <row r="116" spans="1:17" x14ac:dyDescent="0.25">
      <c r="A116" t="s">
        <v>23</v>
      </c>
      <c r="B116" t="s">
        <v>78</v>
      </c>
      <c r="C116" t="s">
        <v>13</v>
      </c>
      <c r="D116">
        <v>2008</v>
      </c>
      <c r="E116" s="4">
        <v>26394</v>
      </c>
      <c r="F116" s="4">
        <v>1981.2147156648373</v>
      </c>
      <c r="G116" s="4">
        <v>30728</v>
      </c>
      <c r="H116" s="4">
        <v>2306.5380686121512</v>
      </c>
      <c r="I116" s="4">
        <v>85490</v>
      </c>
      <c r="J116" s="4">
        <v>6417.1420035684987</v>
      </c>
      <c r="K116" s="4">
        <v>30837</v>
      </c>
      <c r="L116" s="1">
        <v>2314.7199434324689</v>
      </c>
      <c r="M116">
        <v>44023</v>
      </c>
      <c r="N116">
        <v>3.3045016074756815E-2</v>
      </c>
      <c r="O116">
        <v>217472</v>
      </c>
      <c r="P116">
        <v>1332213</v>
      </c>
      <c r="Q116">
        <v>16324.116338753638</v>
      </c>
    </row>
    <row r="117" spans="1:17" x14ac:dyDescent="0.25">
      <c r="A117" t="s">
        <v>24</v>
      </c>
      <c r="B117" t="s">
        <v>79</v>
      </c>
      <c r="C117" t="s">
        <v>13</v>
      </c>
      <c r="D117">
        <v>2008</v>
      </c>
      <c r="E117" s="4">
        <v>35882</v>
      </c>
      <c r="F117" s="4">
        <v>2338.6255800615259</v>
      </c>
      <c r="G117" s="4">
        <v>64361</v>
      </c>
      <c r="H117" s="4">
        <v>4194.7572866155688</v>
      </c>
      <c r="I117" s="4">
        <v>250615</v>
      </c>
      <c r="J117" s="4">
        <v>16333.945982585119</v>
      </c>
      <c r="K117" s="4">
        <v>44441</v>
      </c>
      <c r="L117" s="1">
        <v>2896.4622764481987</v>
      </c>
      <c r="M117">
        <v>71424</v>
      </c>
      <c r="N117">
        <v>4.6550915063350538E-2</v>
      </c>
      <c r="O117">
        <v>466723</v>
      </c>
      <c r="P117">
        <v>1534320</v>
      </c>
      <c r="Q117">
        <v>30418.882632045468</v>
      </c>
    </row>
    <row r="118" spans="1:17" x14ac:dyDescent="0.25">
      <c r="A118" t="s">
        <v>25</v>
      </c>
      <c r="B118" t="s">
        <v>80</v>
      </c>
      <c r="C118" t="s">
        <v>26</v>
      </c>
      <c r="D118">
        <v>2008</v>
      </c>
      <c r="E118" s="4">
        <v>424635</v>
      </c>
      <c r="F118" s="4">
        <v>3331.2444820514384</v>
      </c>
      <c r="G118" s="4">
        <v>531774</v>
      </c>
      <c r="H118" s="4">
        <v>4171.7456243560273</v>
      </c>
      <c r="I118" s="4">
        <v>1542646</v>
      </c>
      <c r="J118" s="4">
        <v>12101.995773449487</v>
      </c>
      <c r="K118" s="4">
        <v>531323</v>
      </c>
      <c r="L118" s="1">
        <v>4168.2075475102529</v>
      </c>
      <c r="M118">
        <v>644426</v>
      </c>
      <c r="N118">
        <v>5.0554960297443219E-2</v>
      </c>
      <c r="O118">
        <v>3674804</v>
      </c>
      <c r="P118">
        <v>12747038</v>
      </c>
      <c r="Q118">
        <v>28828.68945711153</v>
      </c>
    </row>
    <row r="119" spans="1:17" x14ac:dyDescent="0.25">
      <c r="A119" t="s">
        <v>27</v>
      </c>
      <c r="B119" t="s">
        <v>81</v>
      </c>
      <c r="C119" t="s">
        <v>26</v>
      </c>
      <c r="D119">
        <v>2008</v>
      </c>
      <c r="E119" s="4">
        <v>189782</v>
      </c>
      <c r="F119" s="4">
        <v>2953.89463899766</v>
      </c>
      <c r="G119" s="4">
        <v>277503</v>
      </c>
      <c r="H119" s="4">
        <v>4319.2432580843688</v>
      </c>
      <c r="I119" s="4">
        <v>817222</v>
      </c>
      <c r="J119" s="4">
        <v>12719.792628757972</v>
      </c>
      <c r="K119" s="4">
        <v>353298</v>
      </c>
      <c r="L119" s="1">
        <v>5498.9675952861462</v>
      </c>
      <c r="M119">
        <v>409647</v>
      </c>
      <c r="N119">
        <v>6.3760213148848388E-2</v>
      </c>
      <c r="O119">
        <v>2047452</v>
      </c>
      <c r="P119">
        <v>6424806</v>
      </c>
      <c r="Q119">
        <v>31867.919436010987</v>
      </c>
    </row>
    <row r="120" spans="1:17" x14ac:dyDescent="0.25">
      <c r="A120" t="s">
        <v>28</v>
      </c>
      <c r="B120" t="s">
        <v>82</v>
      </c>
      <c r="C120" t="s">
        <v>26</v>
      </c>
      <c r="D120">
        <v>2008</v>
      </c>
      <c r="E120" s="4">
        <v>67324</v>
      </c>
      <c r="F120" s="4">
        <v>2231.6849944343785</v>
      </c>
      <c r="G120" s="4">
        <v>99569</v>
      </c>
      <c r="H120" s="4">
        <v>3300.5561643817455</v>
      </c>
      <c r="I120" s="4">
        <v>248020</v>
      </c>
      <c r="J120" s="4">
        <v>8221.4739516311347</v>
      </c>
      <c r="K120" s="4">
        <v>131270</v>
      </c>
      <c r="L120" s="1">
        <v>4351.3945876567177</v>
      </c>
      <c r="M120">
        <v>174821</v>
      </c>
      <c r="N120">
        <v>5.7950419228211703E-2</v>
      </c>
      <c r="O120">
        <v>721004</v>
      </c>
      <c r="P120">
        <v>3016734</v>
      </c>
      <c r="Q120">
        <v>23900.151620925146</v>
      </c>
    </row>
    <row r="121" spans="1:17" x14ac:dyDescent="0.25">
      <c r="A121" t="s">
        <v>29</v>
      </c>
      <c r="B121" t="s">
        <v>83</v>
      </c>
      <c r="C121" t="s">
        <v>26</v>
      </c>
      <c r="D121">
        <v>2008</v>
      </c>
      <c r="E121" s="4">
        <v>65408</v>
      </c>
      <c r="F121" s="4">
        <v>2329.2816861082106</v>
      </c>
      <c r="G121" s="4">
        <v>100146</v>
      </c>
      <c r="H121" s="4">
        <v>3566.3564661355322</v>
      </c>
      <c r="I121" s="4">
        <v>305209</v>
      </c>
      <c r="J121" s="4">
        <v>10868.972207304931</v>
      </c>
      <c r="K121" s="4">
        <v>117932</v>
      </c>
      <c r="L121" s="1">
        <v>4199.7438815758551</v>
      </c>
      <c r="M121">
        <v>171130</v>
      </c>
      <c r="N121">
        <v>6.094208276414171E-2</v>
      </c>
      <c r="O121">
        <v>759825</v>
      </c>
      <c r="P121">
        <v>2808076</v>
      </c>
      <c r="Q121">
        <v>27058.562517538699</v>
      </c>
    </row>
    <row r="122" spans="1:17" x14ac:dyDescent="0.25">
      <c r="A122" t="s">
        <v>30</v>
      </c>
      <c r="B122" t="s">
        <v>84</v>
      </c>
      <c r="C122" t="s">
        <v>11</v>
      </c>
      <c r="D122">
        <v>2008</v>
      </c>
      <c r="E122" s="4">
        <v>134440</v>
      </c>
      <c r="F122" s="4">
        <v>3133.8886560410338</v>
      </c>
      <c r="G122" s="4">
        <v>232097</v>
      </c>
      <c r="H122" s="4">
        <v>5410.3403406810166</v>
      </c>
      <c r="I122" s="4">
        <v>542705</v>
      </c>
      <c r="J122" s="4">
        <v>12650.825967544999</v>
      </c>
      <c r="K122" s="4">
        <v>326503</v>
      </c>
      <c r="L122" s="1">
        <v>7611.0089844046852</v>
      </c>
      <c r="M122">
        <v>309449</v>
      </c>
      <c r="N122">
        <v>7.213468541529619E-2</v>
      </c>
      <c r="O122">
        <v>1545194</v>
      </c>
      <c r="P122">
        <v>4289878</v>
      </c>
      <c r="Q122">
        <v>36019.532490201353</v>
      </c>
    </row>
    <row r="123" spans="1:17" x14ac:dyDescent="0.25">
      <c r="A123" t="s">
        <v>31</v>
      </c>
      <c r="B123" t="s">
        <v>85</v>
      </c>
      <c r="C123" t="s">
        <v>11</v>
      </c>
      <c r="D123">
        <v>2008</v>
      </c>
      <c r="E123" s="4">
        <v>90878</v>
      </c>
      <c r="F123" s="4">
        <v>2048.8386427407786</v>
      </c>
      <c r="G123" s="4">
        <v>274238</v>
      </c>
      <c r="H123" s="4">
        <v>6182.6780046649983</v>
      </c>
      <c r="I123" s="4">
        <v>732996</v>
      </c>
      <c r="J123" s="4">
        <v>16525.347496362374</v>
      </c>
      <c r="K123" s="4">
        <v>285046</v>
      </c>
      <c r="L123" s="1">
        <v>6426.3436668796412</v>
      </c>
      <c r="M123">
        <v>318457</v>
      </c>
      <c r="N123">
        <v>7.179592504800944E-2</v>
      </c>
      <c r="O123">
        <v>1701615</v>
      </c>
      <c r="P123">
        <v>4435586</v>
      </c>
      <c r="Q123">
        <v>38362.800315448738</v>
      </c>
    </row>
    <row r="124" spans="1:17" x14ac:dyDescent="0.25">
      <c r="A124" t="s">
        <v>32</v>
      </c>
      <c r="B124" t="s">
        <v>86</v>
      </c>
      <c r="C124" t="s">
        <v>19</v>
      </c>
      <c r="D124">
        <v>2008</v>
      </c>
      <c r="E124" s="4">
        <v>37924</v>
      </c>
      <c r="F124" s="4">
        <v>2850.3377278921075</v>
      </c>
      <c r="G124" s="4">
        <v>43943</v>
      </c>
      <c r="H124" s="4">
        <v>3302.7209887343865</v>
      </c>
      <c r="I124" s="4">
        <v>131753</v>
      </c>
      <c r="J124" s="4">
        <v>9902.4508665480662</v>
      </c>
      <c r="K124" s="4">
        <v>50572</v>
      </c>
      <c r="L124" s="1">
        <v>3800.9513652293972</v>
      </c>
      <c r="M124">
        <v>69970</v>
      </c>
      <c r="N124">
        <v>5.2588896429862558E-2</v>
      </c>
      <c r="O124">
        <v>334162</v>
      </c>
      <c r="P124">
        <v>1330509</v>
      </c>
      <c r="Q124">
        <v>25115.350591390212</v>
      </c>
    </row>
    <row r="125" spans="1:17" x14ac:dyDescent="0.25">
      <c r="A125" t="s">
        <v>33</v>
      </c>
      <c r="B125" t="s">
        <v>87</v>
      </c>
      <c r="C125" t="s">
        <v>11</v>
      </c>
      <c r="D125">
        <v>2008</v>
      </c>
      <c r="E125" s="4">
        <v>129128</v>
      </c>
      <c r="F125" s="4">
        <v>2271.3948106980429</v>
      </c>
      <c r="G125" s="4">
        <v>137831</v>
      </c>
      <c r="H125" s="4">
        <v>2424.4828244325163</v>
      </c>
      <c r="I125" s="4">
        <v>596241</v>
      </c>
      <c r="J125" s="4">
        <v>10488.032907854315</v>
      </c>
      <c r="K125" s="4">
        <v>237614</v>
      </c>
      <c r="L125" s="1">
        <v>4179.691519648758</v>
      </c>
      <c r="M125">
        <v>313244</v>
      </c>
      <c r="N125">
        <v>5.5100427179410952E-2</v>
      </c>
      <c r="O125">
        <v>1414058</v>
      </c>
      <c r="P125">
        <v>5684965</v>
      </c>
      <c r="Q125">
        <v>24873.644780574727</v>
      </c>
    </row>
    <row r="126" spans="1:17" x14ac:dyDescent="0.25">
      <c r="A126" t="s">
        <v>34</v>
      </c>
      <c r="B126" t="s">
        <v>88</v>
      </c>
      <c r="C126" t="s">
        <v>19</v>
      </c>
      <c r="D126">
        <v>2008</v>
      </c>
      <c r="E126" s="4">
        <v>185220</v>
      </c>
      <c r="F126" s="4">
        <v>2863.2082989447931</v>
      </c>
      <c r="G126" s="4">
        <v>173181</v>
      </c>
      <c r="H126" s="4">
        <v>2677.1043970389705</v>
      </c>
      <c r="I126" s="4">
        <v>240442</v>
      </c>
      <c r="J126" s="4">
        <v>3716.853092618961</v>
      </c>
      <c r="K126" s="4">
        <v>242488</v>
      </c>
      <c r="L126" s="1">
        <v>3748.4810171392123</v>
      </c>
      <c r="M126">
        <v>255206</v>
      </c>
      <c r="N126">
        <v>3.94508118529589E-2</v>
      </c>
      <c r="O126">
        <v>1096537</v>
      </c>
      <c r="P126">
        <v>6468967</v>
      </c>
      <c r="Q126">
        <v>16950.727991037827</v>
      </c>
    </row>
    <row r="127" spans="1:17" x14ac:dyDescent="0.25">
      <c r="A127" t="s">
        <v>35</v>
      </c>
      <c r="B127" t="s">
        <v>89</v>
      </c>
      <c r="C127" t="s">
        <v>26</v>
      </c>
      <c r="D127">
        <v>2008</v>
      </c>
      <c r="E127" s="4">
        <v>409454</v>
      </c>
      <c r="F127" s="4">
        <v>4116.4026259868797</v>
      </c>
      <c r="G127" s="4">
        <v>455357</v>
      </c>
      <c r="H127" s="4">
        <v>4577.8835975750808</v>
      </c>
      <c r="I127" s="4">
        <v>1054990</v>
      </c>
      <c r="J127" s="4">
        <v>10606.230752147731</v>
      </c>
      <c r="K127" s="4">
        <v>434217</v>
      </c>
      <c r="L127" s="1">
        <v>4365.3548360698505</v>
      </c>
      <c r="M127">
        <v>689760</v>
      </c>
      <c r="N127">
        <v>6.9344294482425614E-2</v>
      </c>
      <c r="O127">
        <v>3043778</v>
      </c>
      <c r="P127">
        <v>9946889</v>
      </c>
      <c r="Q127">
        <v>30600.301260022105</v>
      </c>
    </row>
    <row r="128" spans="1:17" x14ac:dyDescent="0.25">
      <c r="A128" t="s">
        <v>36</v>
      </c>
      <c r="B128" t="s">
        <v>90</v>
      </c>
      <c r="C128" t="s">
        <v>26</v>
      </c>
      <c r="D128">
        <v>2008</v>
      </c>
      <c r="E128" s="4">
        <v>157912</v>
      </c>
      <c r="F128" s="4">
        <v>3009.5570474505712</v>
      </c>
      <c r="G128" s="4">
        <v>141120</v>
      </c>
      <c r="H128" s="4">
        <v>2689.5276517061693</v>
      </c>
      <c r="I128" s="4">
        <v>423662</v>
      </c>
      <c r="J128" s="4">
        <v>8074.3386052801807</v>
      </c>
      <c r="K128" s="4">
        <v>110342</v>
      </c>
      <c r="L128" s="1">
        <v>2102.946854765888</v>
      </c>
      <c r="M128">
        <v>266212</v>
      </c>
      <c r="N128">
        <v>5.0735865590703137E-2</v>
      </c>
      <c r="O128">
        <v>1099248</v>
      </c>
      <c r="P128">
        <v>5247018</v>
      </c>
      <c r="Q128">
        <v>20949.956718273123</v>
      </c>
    </row>
    <row r="129" spans="1:17" x14ac:dyDescent="0.25">
      <c r="A129" t="s">
        <v>37</v>
      </c>
      <c r="B129" t="s">
        <v>91</v>
      </c>
      <c r="C129" t="s">
        <v>11</v>
      </c>
      <c r="D129">
        <v>2008</v>
      </c>
      <c r="E129" s="4">
        <v>88383</v>
      </c>
      <c r="F129" s="4">
        <v>2998.2637934789468</v>
      </c>
      <c r="G129" s="4">
        <v>222716</v>
      </c>
      <c r="H129" s="4">
        <v>7555.3140199863892</v>
      </c>
      <c r="I129" s="4">
        <v>479108</v>
      </c>
      <c r="J129" s="4">
        <v>16253.037004470445</v>
      </c>
      <c r="K129" s="4">
        <v>223143</v>
      </c>
      <c r="L129" s="1">
        <v>7569.7993694293309</v>
      </c>
      <c r="M129">
        <v>246553</v>
      </c>
      <c r="N129">
        <v>8.3639493236664822E-2</v>
      </c>
      <c r="O129">
        <v>1259903</v>
      </c>
      <c r="P129">
        <v>2947806</v>
      </c>
      <c r="Q129">
        <v>42740.363511031595</v>
      </c>
    </row>
    <row r="130" spans="1:17" x14ac:dyDescent="0.25">
      <c r="A130" t="s">
        <v>38</v>
      </c>
      <c r="B130" t="s">
        <v>92</v>
      </c>
      <c r="C130" t="s">
        <v>26</v>
      </c>
      <c r="D130">
        <v>2008</v>
      </c>
      <c r="E130" s="4">
        <v>180814</v>
      </c>
      <c r="F130" s="4">
        <v>3052.271504187433</v>
      </c>
      <c r="G130" s="4">
        <v>263006</v>
      </c>
      <c r="H130" s="4">
        <v>4439.7320961337064</v>
      </c>
      <c r="I130" s="4">
        <v>711271</v>
      </c>
      <c r="J130" s="4">
        <v>12006.770521391592</v>
      </c>
      <c r="K130" s="4">
        <v>331251</v>
      </c>
      <c r="L130" s="1">
        <v>5591.7572092514483</v>
      </c>
      <c r="M130">
        <v>392198</v>
      </c>
      <c r="N130">
        <v>6.6205867875236579E-2</v>
      </c>
      <c r="O130">
        <v>1878540</v>
      </c>
      <c r="P130">
        <v>5923916</v>
      </c>
      <c r="Q130">
        <v>31711.118118487837</v>
      </c>
    </row>
    <row r="131" spans="1:17" x14ac:dyDescent="0.25">
      <c r="A131" t="s">
        <v>39</v>
      </c>
      <c r="B131" t="s">
        <v>93</v>
      </c>
      <c r="C131" t="s">
        <v>13</v>
      </c>
      <c r="D131">
        <v>2008</v>
      </c>
      <c r="E131" s="4">
        <v>22762</v>
      </c>
      <c r="F131" s="4">
        <v>2331.1809015633721</v>
      </c>
      <c r="G131" s="4">
        <v>41477</v>
      </c>
      <c r="H131" s="4">
        <v>4247.8864007619704</v>
      </c>
      <c r="I131" s="4">
        <v>166021</v>
      </c>
      <c r="J131" s="4">
        <v>17003.118551025949</v>
      </c>
      <c r="K131" s="4">
        <v>35381</v>
      </c>
      <c r="L131" s="1">
        <v>3623.5617027595845</v>
      </c>
      <c r="M131">
        <v>40066</v>
      </c>
      <c r="N131">
        <v>4.1033781742394373E-2</v>
      </c>
      <c r="O131">
        <v>305707</v>
      </c>
      <c r="P131">
        <v>976415</v>
      </c>
      <c r="Q131">
        <v>31309.125730350312</v>
      </c>
    </row>
    <row r="132" spans="1:17" x14ac:dyDescent="0.25">
      <c r="A132" t="s">
        <v>40</v>
      </c>
      <c r="B132" t="s">
        <v>94</v>
      </c>
      <c r="C132" t="s">
        <v>26</v>
      </c>
      <c r="D132">
        <v>2008</v>
      </c>
      <c r="E132" s="4">
        <v>32642</v>
      </c>
      <c r="F132" s="4">
        <v>1817.1008551652269</v>
      </c>
      <c r="G132" s="4">
        <v>59793</v>
      </c>
      <c r="H132" s="4">
        <v>3328.5310775349062</v>
      </c>
      <c r="I132" s="4">
        <v>184040</v>
      </c>
      <c r="J132" s="4">
        <v>10245.059781404581</v>
      </c>
      <c r="K132" s="4">
        <v>77740</v>
      </c>
      <c r="L132" s="1">
        <v>4327.5969756921977</v>
      </c>
      <c r="M132">
        <v>104818</v>
      </c>
      <c r="N132">
        <v>5.8349634653731004E-2</v>
      </c>
      <c r="O132">
        <v>459033</v>
      </c>
      <c r="P132">
        <v>1796378</v>
      </c>
      <c r="Q132">
        <v>25553.252155170016</v>
      </c>
    </row>
    <row r="133" spans="1:17" x14ac:dyDescent="0.25">
      <c r="A133" t="s">
        <v>41</v>
      </c>
      <c r="B133" t="s">
        <v>95</v>
      </c>
      <c r="C133" t="s">
        <v>13</v>
      </c>
      <c r="D133">
        <v>2008</v>
      </c>
      <c r="E133" s="4">
        <v>94868</v>
      </c>
      <c r="F133" s="4">
        <v>3575.0274152764327</v>
      </c>
      <c r="G133" s="4">
        <v>98504</v>
      </c>
      <c r="H133" s="4">
        <v>3712.0472710965732</v>
      </c>
      <c r="I133" s="4">
        <v>529094</v>
      </c>
      <c r="J133" s="4">
        <v>19938.499338641785</v>
      </c>
      <c r="K133" s="4">
        <v>105973</v>
      </c>
      <c r="L133" s="1">
        <v>3993.5107758052181</v>
      </c>
      <c r="M133">
        <v>122450</v>
      </c>
      <c r="N133">
        <v>4.6144338133047941E-2</v>
      </c>
      <c r="O133">
        <v>950889</v>
      </c>
      <c r="P133">
        <v>2653630</v>
      </c>
      <c r="Q133">
        <v>35833.518614124805</v>
      </c>
    </row>
    <row r="134" spans="1:17" x14ac:dyDescent="0.25">
      <c r="A134" t="s">
        <v>42</v>
      </c>
      <c r="B134" t="s">
        <v>96</v>
      </c>
      <c r="C134" t="s">
        <v>19</v>
      </c>
      <c r="D134">
        <v>2008</v>
      </c>
      <c r="E134" s="4">
        <v>29100</v>
      </c>
      <c r="F134" s="4">
        <v>2211.4041580477633</v>
      </c>
      <c r="G134" s="4">
        <v>27280</v>
      </c>
      <c r="H134" s="4">
        <v>2073.0964065822332</v>
      </c>
      <c r="I134" s="4">
        <v>134877</v>
      </c>
      <c r="J134" s="4">
        <v>10249.74428264633</v>
      </c>
      <c r="K134" s="4">
        <v>44947</v>
      </c>
      <c r="L134" s="1">
        <v>3415.6695083083446</v>
      </c>
      <c r="M134">
        <v>65167</v>
      </c>
      <c r="N134">
        <v>4.9522534284363776E-2</v>
      </c>
      <c r="O134">
        <v>301371</v>
      </c>
      <c r="P134">
        <v>1315906</v>
      </c>
      <c r="Q134">
        <v>22902.167784021047</v>
      </c>
    </row>
    <row r="135" spans="1:17" x14ac:dyDescent="0.25">
      <c r="A135" t="s">
        <v>43</v>
      </c>
      <c r="B135" t="s">
        <v>97</v>
      </c>
      <c r="C135" t="s">
        <v>19</v>
      </c>
      <c r="D135">
        <v>2008</v>
      </c>
      <c r="E135" s="4">
        <v>246829</v>
      </c>
      <c r="F135" s="4">
        <v>2833.5030403772662</v>
      </c>
      <c r="G135" s="4">
        <v>248667</v>
      </c>
      <c r="H135" s="4">
        <v>2854.6025813072761</v>
      </c>
      <c r="I135" s="4">
        <v>1017136</v>
      </c>
      <c r="J135" s="4">
        <v>11676.334419688008</v>
      </c>
      <c r="K135" s="4">
        <v>411886</v>
      </c>
      <c r="L135" s="1">
        <v>4728.2946221425791</v>
      </c>
      <c r="M135">
        <v>374386</v>
      </c>
      <c r="N135">
        <v>4.2978088849960225E-2</v>
      </c>
      <c r="O135">
        <v>2298904</v>
      </c>
      <c r="P135">
        <v>8711090</v>
      </c>
      <c r="Q135">
        <v>26390.543548511152</v>
      </c>
    </row>
    <row r="136" spans="1:17" x14ac:dyDescent="0.25">
      <c r="A136" t="s">
        <v>44</v>
      </c>
      <c r="B136" t="s">
        <v>98</v>
      </c>
      <c r="C136" t="s">
        <v>13</v>
      </c>
      <c r="D136">
        <v>2008</v>
      </c>
      <c r="E136" s="4">
        <v>42586</v>
      </c>
      <c r="F136" s="4">
        <v>2118.0088945829784</v>
      </c>
      <c r="G136" s="4">
        <v>118793</v>
      </c>
      <c r="H136" s="4">
        <v>5908.1536329825694</v>
      </c>
      <c r="I136" s="4">
        <v>404763</v>
      </c>
      <c r="J136" s="4">
        <v>20130.832531773118</v>
      </c>
      <c r="K136" s="4">
        <v>57531</v>
      </c>
      <c r="L136" s="1">
        <v>2861.2964287383957</v>
      </c>
      <c r="M136">
        <v>76831</v>
      </c>
      <c r="N136">
        <v>3.8211792931880144E-2</v>
      </c>
      <c r="O136">
        <v>700504</v>
      </c>
      <c r="P136">
        <v>2010662</v>
      </c>
      <c r="Q136">
        <v>34839.470781265074</v>
      </c>
    </row>
    <row r="137" spans="1:17" x14ac:dyDescent="0.25">
      <c r="A137" t="s">
        <v>45</v>
      </c>
      <c r="B137" t="s">
        <v>99</v>
      </c>
      <c r="C137" t="s">
        <v>19</v>
      </c>
      <c r="D137">
        <v>2008</v>
      </c>
      <c r="E137" s="4">
        <v>517775</v>
      </c>
      <c r="F137" s="4">
        <v>2694.9992182147021</v>
      </c>
      <c r="G137" s="4">
        <v>837435</v>
      </c>
      <c r="H137" s="4">
        <v>4358.817382657774</v>
      </c>
      <c r="I137" s="4">
        <v>2156461</v>
      </c>
      <c r="J137" s="4">
        <v>11224.297637217893</v>
      </c>
      <c r="K137" s="4">
        <v>917074</v>
      </c>
      <c r="L137" s="1">
        <v>4773.3353542465929</v>
      </c>
      <c r="M137">
        <v>882272</v>
      </c>
      <c r="N137">
        <v>4.5921922654680543E-2</v>
      </c>
      <c r="O137">
        <v>5311017</v>
      </c>
      <c r="P137">
        <v>19212436</v>
      </c>
      <c r="Q137">
        <v>27643.641857805018</v>
      </c>
    </row>
    <row r="138" spans="1:17" x14ac:dyDescent="0.25">
      <c r="A138" t="s">
        <v>46</v>
      </c>
      <c r="B138" t="s">
        <v>100</v>
      </c>
      <c r="C138" t="s">
        <v>11</v>
      </c>
      <c r="D138">
        <v>2008</v>
      </c>
      <c r="E138" s="4">
        <v>288203</v>
      </c>
      <c r="F138" s="4">
        <v>3095.8115781073616</v>
      </c>
      <c r="G138" s="4">
        <v>440281</v>
      </c>
      <c r="H138" s="4">
        <v>4729.3991298518313</v>
      </c>
      <c r="I138" s="4">
        <v>1361040</v>
      </c>
      <c r="J138" s="4">
        <v>14619.984491026269</v>
      </c>
      <c r="K138" s="4">
        <v>424771</v>
      </c>
      <c r="L138" s="1">
        <v>4562.7942104844233</v>
      </c>
      <c r="M138">
        <v>562798</v>
      </c>
      <c r="N138">
        <v>6.0454490915627768E-2</v>
      </c>
      <c r="O138">
        <v>3077093</v>
      </c>
      <c r="P138">
        <v>9309449</v>
      </c>
      <c r="Q138">
        <v>33053.438501032659</v>
      </c>
    </row>
    <row r="139" spans="1:17" x14ac:dyDescent="0.25">
      <c r="A139" t="s">
        <v>47</v>
      </c>
      <c r="B139" t="s">
        <v>101</v>
      </c>
      <c r="C139" t="s">
        <v>26</v>
      </c>
      <c r="D139">
        <v>2008</v>
      </c>
      <c r="E139" s="4">
        <v>11549</v>
      </c>
      <c r="F139" s="4">
        <v>1756.3175879641526</v>
      </c>
      <c r="G139" s="4">
        <v>20023</v>
      </c>
      <c r="H139" s="4">
        <v>3045.0036422033277</v>
      </c>
      <c r="I139" s="4">
        <v>61607</v>
      </c>
      <c r="J139" s="4">
        <v>9368.9027311202317</v>
      </c>
      <c r="K139" s="4">
        <v>30556</v>
      </c>
      <c r="L139" s="1">
        <v>4646.8127299188372</v>
      </c>
      <c r="M139">
        <v>38018</v>
      </c>
      <c r="N139">
        <v>5.7815985850914506E-2</v>
      </c>
      <c r="O139">
        <v>161753</v>
      </c>
      <c r="P139">
        <v>657569</v>
      </c>
      <c r="Q139">
        <v>24598.635276297999</v>
      </c>
    </row>
    <row r="140" spans="1:17" x14ac:dyDescent="0.25">
      <c r="A140" t="s">
        <v>48</v>
      </c>
      <c r="B140" t="s">
        <v>102</v>
      </c>
      <c r="C140" t="s">
        <v>26</v>
      </c>
      <c r="D140">
        <v>2008</v>
      </c>
      <c r="E140" s="4">
        <v>389188</v>
      </c>
      <c r="F140" s="4">
        <v>3379.7202370288596</v>
      </c>
      <c r="G140" s="4">
        <v>496890</v>
      </c>
      <c r="H140" s="4">
        <v>4315.0076276176815</v>
      </c>
      <c r="I140" s="4">
        <v>1261883</v>
      </c>
      <c r="J140" s="4">
        <v>10958.229729238026</v>
      </c>
      <c r="K140" s="4">
        <v>586927</v>
      </c>
      <c r="L140" s="1">
        <v>5096.8916296459238</v>
      </c>
      <c r="M140">
        <v>737453</v>
      </c>
      <c r="N140">
        <v>6.4040639175864722E-2</v>
      </c>
      <c r="O140">
        <v>3472341</v>
      </c>
      <c r="P140">
        <v>11515391</v>
      </c>
      <c r="Q140">
        <v>30153.913141116962</v>
      </c>
    </row>
    <row r="141" spans="1:17" x14ac:dyDescent="0.25">
      <c r="A141" t="s">
        <v>49</v>
      </c>
      <c r="B141" t="s">
        <v>103</v>
      </c>
      <c r="C141" t="s">
        <v>11</v>
      </c>
      <c r="D141">
        <v>2008</v>
      </c>
      <c r="E141" s="4">
        <v>65067</v>
      </c>
      <c r="F141" s="4">
        <v>1773.4376022083547</v>
      </c>
      <c r="G141" s="4">
        <v>195823</v>
      </c>
      <c r="H141" s="4">
        <v>5337.2657657068348</v>
      </c>
      <c r="I141" s="4">
        <v>660010</v>
      </c>
      <c r="J141" s="4">
        <v>17988.942963922356</v>
      </c>
      <c r="K141" s="4">
        <v>260382</v>
      </c>
      <c r="L141" s="1">
        <v>7096.8575428130353</v>
      </c>
      <c r="M141">
        <v>241313</v>
      </c>
      <c r="N141">
        <v>6.5771212458189968E-2</v>
      </c>
      <c r="O141">
        <v>1422595</v>
      </c>
      <c r="P141">
        <v>3668976</v>
      </c>
      <c r="Q141">
        <v>38773.62512046958</v>
      </c>
    </row>
    <row r="142" spans="1:17" x14ac:dyDescent="0.25">
      <c r="A142" t="s">
        <v>50</v>
      </c>
      <c r="B142" t="s">
        <v>104</v>
      </c>
      <c r="C142" t="s">
        <v>13</v>
      </c>
      <c r="D142">
        <v>2008</v>
      </c>
      <c r="E142" s="4">
        <v>127066</v>
      </c>
      <c r="F142" s="4">
        <v>3371.5706117787659</v>
      </c>
      <c r="G142" s="4">
        <v>151964</v>
      </c>
      <c r="H142" s="4">
        <v>4032.2144117887428</v>
      </c>
      <c r="I142" s="4">
        <v>579896</v>
      </c>
      <c r="J142" s="4">
        <v>15386.966706184654</v>
      </c>
      <c r="K142" s="4">
        <v>91342</v>
      </c>
      <c r="L142" s="1">
        <v>2423.6696112342879</v>
      </c>
      <c r="M142">
        <v>180846</v>
      </c>
      <c r="N142">
        <v>4.7985697106837602E-2</v>
      </c>
      <c r="O142">
        <v>1131114</v>
      </c>
      <c r="P142">
        <v>3768748</v>
      </c>
      <c r="Q142">
        <v>30012.991051670211</v>
      </c>
    </row>
    <row r="143" spans="1:17" x14ac:dyDescent="0.25">
      <c r="A143" t="s">
        <v>51</v>
      </c>
      <c r="B143" t="s">
        <v>105</v>
      </c>
      <c r="C143" t="s">
        <v>19</v>
      </c>
      <c r="D143">
        <v>2008</v>
      </c>
      <c r="E143" s="4">
        <v>345170</v>
      </c>
      <c r="F143" s="4">
        <v>2736.7760877588794</v>
      </c>
      <c r="G143" s="4">
        <v>451648</v>
      </c>
      <c r="H143" s="4">
        <v>3581.0164454735996</v>
      </c>
      <c r="I143" s="4">
        <v>1080141</v>
      </c>
      <c r="J143" s="4">
        <v>8564.197526459322</v>
      </c>
      <c r="K143" s="4">
        <v>613669</v>
      </c>
      <c r="L143" s="1">
        <v>4865.6448851258911</v>
      </c>
      <c r="M143">
        <v>742209</v>
      </c>
      <c r="N143">
        <v>5.8848099293664864E-2</v>
      </c>
      <c r="O143">
        <v>3232837</v>
      </c>
      <c r="P143">
        <v>12612285</v>
      </c>
      <c r="Q143">
        <v>25632.444874184181</v>
      </c>
    </row>
    <row r="144" spans="1:17" x14ac:dyDescent="0.25">
      <c r="A144" t="s">
        <v>52</v>
      </c>
      <c r="B144" t="s">
        <v>106</v>
      </c>
      <c r="C144" t="s">
        <v>19</v>
      </c>
      <c r="D144">
        <v>2008</v>
      </c>
      <c r="E144" s="4">
        <v>44165</v>
      </c>
      <c r="F144" s="4">
        <v>4186.2440201591844</v>
      </c>
      <c r="G144" s="4">
        <v>37117</v>
      </c>
      <c r="H144" s="4">
        <v>3518.1890478036557</v>
      </c>
      <c r="I144" s="4">
        <v>103424</v>
      </c>
      <c r="J144" s="4">
        <v>9803.1948724316426</v>
      </c>
      <c r="K144" s="4">
        <v>48715</v>
      </c>
      <c r="L144" s="1">
        <v>4617.5224146282053</v>
      </c>
      <c r="M144">
        <v>45346</v>
      </c>
      <c r="N144">
        <v>4.2981868298004842E-2</v>
      </c>
      <c r="O144">
        <v>278767</v>
      </c>
      <c r="P144">
        <v>1055003</v>
      </c>
      <c r="Q144">
        <v>26423.337184823169</v>
      </c>
    </row>
    <row r="145" spans="1:17" x14ac:dyDescent="0.25">
      <c r="A145" t="s">
        <v>53</v>
      </c>
      <c r="B145" t="s">
        <v>107</v>
      </c>
      <c r="C145" t="s">
        <v>11</v>
      </c>
      <c r="D145">
        <v>2008</v>
      </c>
      <c r="E145" s="4">
        <v>145285</v>
      </c>
      <c r="F145" s="4">
        <v>3207.8853679711797</v>
      </c>
      <c r="G145" s="4">
        <v>228277</v>
      </c>
      <c r="H145" s="4">
        <v>5040.344482529903</v>
      </c>
      <c r="I145" s="4">
        <v>721391</v>
      </c>
      <c r="J145" s="4">
        <v>15928.276377369288</v>
      </c>
      <c r="K145" s="4">
        <v>239462</v>
      </c>
      <c r="L145" s="1">
        <v>5287.3087103631797</v>
      </c>
      <c r="M145">
        <v>299996</v>
      </c>
      <c r="N145">
        <v>6.6238963337569734E-2</v>
      </c>
      <c r="O145">
        <v>1634411</v>
      </c>
      <c r="P145">
        <v>4528996</v>
      </c>
      <c r="Q145">
        <v>36087.711271990527</v>
      </c>
    </row>
    <row r="146" spans="1:17" x14ac:dyDescent="0.25">
      <c r="A146" t="s">
        <v>54</v>
      </c>
      <c r="B146" t="s">
        <v>108</v>
      </c>
      <c r="C146" t="s">
        <v>26</v>
      </c>
      <c r="D146">
        <v>2008</v>
      </c>
      <c r="E146" s="4">
        <v>13285</v>
      </c>
      <c r="F146" s="4">
        <v>1662.4453776885689</v>
      </c>
      <c r="G146" s="4">
        <v>34192</v>
      </c>
      <c r="H146" s="4">
        <v>4278.6851602504739</v>
      </c>
      <c r="I146" s="4">
        <v>84655</v>
      </c>
      <c r="J146" s="4">
        <v>10593.474854966187</v>
      </c>
      <c r="K146" s="4">
        <v>38634</v>
      </c>
      <c r="L146" s="1">
        <v>4834.5438254889104</v>
      </c>
      <c r="M146">
        <v>47861</v>
      </c>
      <c r="N146">
        <v>5.9891831555553332E-2</v>
      </c>
      <c r="O146">
        <v>218627</v>
      </c>
      <c r="P146">
        <v>799124</v>
      </c>
      <c r="Q146">
        <v>27358.332373949474</v>
      </c>
    </row>
    <row r="147" spans="1:17" x14ac:dyDescent="0.25">
      <c r="A147" t="s">
        <v>55</v>
      </c>
      <c r="B147" t="s">
        <v>109</v>
      </c>
      <c r="C147" t="s">
        <v>11</v>
      </c>
      <c r="D147">
        <v>2008</v>
      </c>
      <c r="E147" s="4">
        <v>202213</v>
      </c>
      <c r="F147" s="4">
        <v>3236.7487908191092</v>
      </c>
      <c r="G147" s="4">
        <v>316163</v>
      </c>
      <c r="H147" s="4">
        <v>5060.704346168357</v>
      </c>
      <c r="I147" s="4">
        <v>777755</v>
      </c>
      <c r="J147" s="4">
        <v>12449.23697192325</v>
      </c>
      <c r="K147" s="4">
        <v>438993</v>
      </c>
      <c r="L147" s="1">
        <v>7026.7987811270941</v>
      </c>
      <c r="M147">
        <v>448118</v>
      </c>
      <c r="N147">
        <v>7.1728592852303139E-2</v>
      </c>
      <c r="O147">
        <v>2183242</v>
      </c>
      <c r="P147">
        <v>6247411</v>
      </c>
      <c r="Q147">
        <v>34946.348175268118</v>
      </c>
    </row>
    <row r="148" spans="1:17" x14ac:dyDescent="0.25">
      <c r="A148" t="s">
        <v>56</v>
      </c>
      <c r="B148" t="s">
        <v>110</v>
      </c>
      <c r="C148" t="s">
        <v>11</v>
      </c>
      <c r="D148">
        <v>2008</v>
      </c>
      <c r="E148" s="4">
        <v>573949</v>
      </c>
      <c r="F148" s="4">
        <v>2361.0517881846336</v>
      </c>
      <c r="G148" s="4">
        <v>1492668</v>
      </c>
      <c r="H148" s="4">
        <v>6140.382595955356</v>
      </c>
      <c r="I148" s="4">
        <v>5494593</v>
      </c>
      <c r="J148" s="4">
        <v>22603.086037255525</v>
      </c>
      <c r="K148" s="4">
        <v>1029541</v>
      </c>
      <c r="L148" s="1">
        <v>4235.2188418472651</v>
      </c>
      <c r="M148">
        <v>1242499</v>
      </c>
      <c r="N148">
        <v>5.1112633452930822E-2</v>
      </c>
      <c r="O148">
        <v>9833250</v>
      </c>
      <c r="P148">
        <v>24309039</v>
      </c>
      <c r="Q148">
        <v>40451.002608535862</v>
      </c>
    </row>
    <row r="149" spans="1:17" x14ac:dyDescent="0.25">
      <c r="A149" t="s">
        <v>57</v>
      </c>
      <c r="B149" t="s">
        <v>111</v>
      </c>
      <c r="C149" t="s">
        <v>13</v>
      </c>
      <c r="D149">
        <v>2008</v>
      </c>
      <c r="E149" s="4">
        <v>48231</v>
      </c>
      <c r="F149" s="4">
        <v>1811.1331119563474</v>
      </c>
      <c r="G149" s="4">
        <v>91706</v>
      </c>
      <c r="H149" s="4">
        <v>3443.672599885319</v>
      </c>
      <c r="I149" s="4">
        <v>399117</v>
      </c>
      <c r="J149" s="4">
        <v>14987.332094393263</v>
      </c>
      <c r="K149" s="4">
        <v>63098</v>
      </c>
      <c r="L149" s="1">
        <v>2369.4071675524374</v>
      </c>
      <c r="M149">
        <v>106149</v>
      </c>
      <c r="N149">
        <v>3.9860249362661838E-2</v>
      </c>
      <c r="O149">
        <v>708301</v>
      </c>
      <c r="P149">
        <v>2663029</v>
      </c>
      <c r="Q149">
        <v>26597.569910053553</v>
      </c>
    </row>
    <row r="150" spans="1:17" x14ac:dyDescent="0.25">
      <c r="A150" t="s">
        <v>58</v>
      </c>
      <c r="B150" t="s">
        <v>112</v>
      </c>
      <c r="C150" t="s">
        <v>19</v>
      </c>
      <c r="D150">
        <v>2008</v>
      </c>
      <c r="E150" s="4">
        <v>16170</v>
      </c>
      <c r="F150" s="4">
        <v>2590.7192330061152</v>
      </c>
      <c r="G150" s="4">
        <v>16183</v>
      </c>
      <c r="H150" s="4">
        <v>2592.8020623214575</v>
      </c>
      <c r="I150" s="4">
        <v>53056</v>
      </c>
      <c r="J150" s="4">
        <v>8500.5070888294667</v>
      </c>
      <c r="K150" s="4">
        <v>18287</v>
      </c>
      <c r="L150" s="1">
        <v>2929.8999761275713</v>
      </c>
      <c r="M150">
        <v>25196</v>
      </c>
      <c r="N150">
        <v>4.0368436484120029E-2</v>
      </c>
      <c r="O150">
        <v>128892</v>
      </c>
      <c r="P150">
        <v>624151</v>
      </c>
      <c r="Q150">
        <v>20650.772008696615</v>
      </c>
    </row>
    <row r="151" spans="1:17" x14ac:dyDescent="0.25">
      <c r="A151" t="s">
        <v>59</v>
      </c>
      <c r="B151" t="s">
        <v>113</v>
      </c>
      <c r="C151" t="s">
        <v>11</v>
      </c>
      <c r="D151">
        <v>2008</v>
      </c>
      <c r="E151" s="4">
        <v>164147</v>
      </c>
      <c r="F151" s="4">
        <v>2095.4501029936059</v>
      </c>
      <c r="G151" s="4">
        <v>244210</v>
      </c>
      <c r="H151" s="4">
        <v>3117.5097300107127</v>
      </c>
      <c r="I151" s="4">
        <v>874962</v>
      </c>
      <c r="J151" s="4">
        <v>11169.495714301762</v>
      </c>
      <c r="K151" s="4">
        <v>319034</v>
      </c>
      <c r="L151" s="1">
        <v>4072.6898947800573</v>
      </c>
      <c r="M151">
        <v>418620</v>
      </c>
      <c r="N151">
        <v>5.3439741336435226E-2</v>
      </c>
      <c r="O151">
        <v>2020973</v>
      </c>
      <c r="P151">
        <v>7833496</v>
      </c>
      <c r="Q151">
        <v>25799.119575729663</v>
      </c>
    </row>
    <row r="152" spans="1:17" x14ac:dyDescent="0.25">
      <c r="A152" t="s">
        <v>60</v>
      </c>
      <c r="B152" t="s">
        <v>114</v>
      </c>
      <c r="C152" t="s">
        <v>13</v>
      </c>
      <c r="D152">
        <v>2008</v>
      </c>
      <c r="E152" s="4">
        <v>188203</v>
      </c>
      <c r="F152" s="4">
        <v>2867.972797665916</v>
      </c>
      <c r="G152" s="4">
        <v>217241</v>
      </c>
      <c r="H152" s="4">
        <v>3310.4747455552842</v>
      </c>
      <c r="I152" s="4">
        <v>796579</v>
      </c>
      <c r="J152" s="4">
        <v>12138.844243672616</v>
      </c>
      <c r="K152" s="4">
        <v>168206</v>
      </c>
      <c r="L152" s="1">
        <v>2563.2441162159639</v>
      </c>
      <c r="M152">
        <v>348579</v>
      </c>
      <c r="N152">
        <v>5.3118977372177238E-2</v>
      </c>
      <c r="O152">
        <v>1718808</v>
      </c>
      <c r="P152">
        <v>6562231</v>
      </c>
      <c r="Q152">
        <v>26192.433640327505</v>
      </c>
    </row>
    <row r="153" spans="1:17" x14ac:dyDescent="0.25">
      <c r="A153" t="s">
        <v>61</v>
      </c>
      <c r="B153" t="s">
        <v>115</v>
      </c>
      <c r="C153" t="s">
        <v>11</v>
      </c>
      <c r="D153">
        <v>2008</v>
      </c>
      <c r="E153" s="4">
        <v>34075</v>
      </c>
      <c r="F153" s="4">
        <v>1851.5902212127305</v>
      </c>
      <c r="G153" s="4">
        <v>90634</v>
      </c>
      <c r="H153" s="4">
        <v>4924.9311257342515</v>
      </c>
      <c r="I153" s="4">
        <v>259978</v>
      </c>
      <c r="J153" s="4">
        <v>14126.859061788502</v>
      </c>
      <c r="K153" s="4">
        <v>138462</v>
      </c>
      <c r="L153" s="1">
        <v>7523.841091989937</v>
      </c>
      <c r="M153">
        <v>137947</v>
      </c>
      <c r="N153">
        <v>7.4958566763208376E-2</v>
      </c>
      <c r="O153">
        <v>661096</v>
      </c>
      <c r="P153">
        <v>1840310</v>
      </c>
      <c r="Q153">
        <v>35923.078177046256</v>
      </c>
    </row>
    <row r="154" spans="1:17" x14ac:dyDescent="0.25">
      <c r="A154" t="s">
        <v>62</v>
      </c>
      <c r="B154" t="s">
        <v>116</v>
      </c>
      <c r="C154" t="s">
        <v>26</v>
      </c>
      <c r="D154">
        <v>2008</v>
      </c>
      <c r="E154" s="4">
        <v>149605</v>
      </c>
      <c r="F154" s="4">
        <v>2652.1025719571508</v>
      </c>
      <c r="G154" s="4">
        <v>176391</v>
      </c>
      <c r="H154" s="4">
        <v>3126.9477943256829</v>
      </c>
      <c r="I154" s="4">
        <v>476388</v>
      </c>
      <c r="J154" s="4">
        <v>8445.1043751848065</v>
      </c>
      <c r="K154" s="4">
        <v>206301</v>
      </c>
      <c r="L154" s="1">
        <v>3657.1733076924711</v>
      </c>
      <c r="M154">
        <v>330414</v>
      </c>
      <c r="N154">
        <v>5.8573698687253102E-2</v>
      </c>
      <c r="O154">
        <v>1339099</v>
      </c>
      <c r="P154">
        <v>5640996</v>
      </c>
      <c r="Q154">
        <v>23738.697917885424</v>
      </c>
    </row>
    <row r="155" spans="1:17" x14ac:dyDescent="0.25">
      <c r="A155" t="s">
        <v>63</v>
      </c>
      <c r="B155" t="s">
        <v>117</v>
      </c>
      <c r="C155" t="s">
        <v>13</v>
      </c>
      <c r="D155">
        <v>2008</v>
      </c>
      <c r="E155">
        <v>9160</v>
      </c>
      <c r="F155">
        <v>1677.5235649939657</v>
      </c>
      <c r="G155">
        <v>15079</v>
      </c>
      <c r="H155">
        <v>2761.504130627075</v>
      </c>
      <c r="I155">
        <v>71703</v>
      </c>
      <c r="J155">
        <v>13131.383425847414</v>
      </c>
      <c r="K155">
        <v>20864</v>
      </c>
      <c r="L155" s="9">
        <v>3820.9445043705346</v>
      </c>
      <c r="M155">
        <v>24727</v>
      </c>
      <c r="N155">
        <v>4.5283979466818544E-2</v>
      </c>
      <c r="O155">
        <v>141533</v>
      </c>
      <c r="P155">
        <v>546043</v>
      </c>
      <c r="Q155">
        <v>25919.753572520844</v>
      </c>
    </row>
    <row r="156" spans="1:17" x14ac:dyDescent="0.25">
      <c r="A156" t="s">
        <v>10</v>
      </c>
      <c r="B156" t="s">
        <v>118</v>
      </c>
      <c r="C156" t="s">
        <v>11</v>
      </c>
      <c r="D156">
        <v>2009</v>
      </c>
      <c r="E156">
        <v>212783</v>
      </c>
      <c r="F156">
        <v>4472.1684057253369</v>
      </c>
      <c r="G156">
        <v>274243</v>
      </c>
      <c r="H156">
        <v>5763.9044476830086</v>
      </c>
      <c r="I156">
        <v>623621</v>
      </c>
      <c r="J156">
        <v>13106.959359285473</v>
      </c>
      <c r="K156">
        <v>329086</v>
      </c>
      <c r="L156" s="9">
        <v>6916.5676391747847</v>
      </c>
      <c r="M156">
        <v>375626</v>
      </c>
      <c r="N156">
        <v>7.894722461705049E-2</v>
      </c>
      <c r="O156">
        <v>1815359</v>
      </c>
      <c r="P156">
        <v>4757938</v>
      </c>
      <c r="Q156">
        <v>38154.322313573655</v>
      </c>
    </row>
    <row r="157" spans="1:17" x14ac:dyDescent="0.25">
      <c r="A157" t="s">
        <v>12</v>
      </c>
      <c r="B157" t="s">
        <v>69</v>
      </c>
      <c r="C157" t="s">
        <v>13</v>
      </c>
      <c r="D157">
        <v>2009</v>
      </c>
      <c r="E157">
        <v>27864</v>
      </c>
      <c r="F157">
        <v>3986.8649797179837</v>
      </c>
      <c r="G157">
        <v>22221</v>
      </c>
      <c r="H157">
        <v>3179.4475564999038</v>
      </c>
      <c r="I157">
        <v>144785</v>
      </c>
      <c r="J157">
        <v>20716.273546097767</v>
      </c>
      <c r="K157">
        <v>26480</v>
      </c>
      <c r="L157" s="9">
        <v>3788.8380944204782</v>
      </c>
      <c r="M157">
        <v>38634</v>
      </c>
      <c r="N157">
        <v>5.5278689931964026E-2</v>
      </c>
      <c r="O157">
        <v>259984</v>
      </c>
      <c r="P157">
        <v>698895</v>
      </c>
      <c r="Q157">
        <v>37199.293169932535</v>
      </c>
    </row>
    <row r="158" spans="1:17" x14ac:dyDescent="0.25">
      <c r="A158" t="s">
        <v>14</v>
      </c>
      <c r="B158" t="s">
        <v>70</v>
      </c>
      <c r="C158" t="s">
        <v>13</v>
      </c>
      <c r="D158">
        <v>2009</v>
      </c>
      <c r="E158">
        <v>309139</v>
      </c>
      <c r="F158">
        <v>4873.5849705052087</v>
      </c>
      <c r="G158">
        <v>396006</v>
      </c>
      <c r="H158">
        <v>6243.0456520525913</v>
      </c>
      <c r="I158">
        <v>1118761</v>
      </c>
      <c r="J158">
        <v>17637.298416529065</v>
      </c>
      <c r="K158">
        <v>200063</v>
      </c>
      <c r="L158" s="9">
        <v>3153.9987835704451</v>
      </c>
      <c r="M158">
        <v>292028</v>
      </c>
      <c r="N158">
        <v>4.6038295775256283E-2</v>
      </c>
      <c r="O158">
        <v>2315997</v>
      </c>
      <c r="P158">
        <v>6343154</v>
      </c>
      <c r="Q158">
        <v>36511.757400182934</v>
      </c>
    </row>
    <row r="159" spans="1:17" x14ac:dyDescent="0.25">
      <c r="A159" t="s">
        <v>15</v>
      </c>
      <c r="B159" t="s">
        <v>71</v>
      </c>
      <c r="C159" t="s">
        <v>11</v>
      </c>
      <c r="D159">
        <v>2009</v>
      </c>
      <c r="E159">
        <v>102251</v>
      </c>
      <c r="F159">
        <v>3529.7390987361064</v>
      </c>
      <c r="G159">
        <v>185268</v>
      </c>
      <c r="H159">
        <v>6395.5140130134769</v>
      </c>
      <c r="I159">
        <v>471567</v>
      </c>
      <c r="J159">
        <v>16278.652312189512</v>
      </c>
      <c r="K159">
        <v>201234</v>
      </c>
      <c r="L159" s="9">
        <v>6946.6657323161808</v>
      </c>
      <c r="M159">
        <v>220134</v>
      </c>
      <c r="N159">
        <v>7.5991001238244524E-2</v>
      </c>
      <c r="O159">
        <v>1180454</v>
      </c>
      <c r="P159">
        <v>2896843</v>
      </c>
      <c r="Q159">
        <v>40749.671280079732</v>
      </c>
    </row>
    <row r="160" spans="1:17" x14ac:dyDescent="0.25">
      <c r="A160" t="s">
        <v>16</v>
      </c>
      <c r="B160" t="s">
        <v>72</v>
      </c>
      <c r="C160" t="s">
        <v>13</v>
      </c>
      <c r="D160">
        <v>2009</v>
      </c>
      <c r="E160">
        <v>2063867</v>
      </c>
      <c r="F160">
        <v>5583.8700601649371</v>
      </c>
      <c r="G160">
        <v>1846994</v>
      </c>
      <c r="H160">
        <v>4997.1119737387517</v>
      </c>
      <c r="I160">
        <v>6491176</v>
      </c>
      <c r="J160">
        <v>17562.121649147542</v>
      </c>
      <c r="K160">
        <v>908419</v>
      </c>
      <c r="L160" s="9">
        <v>2457.7618888159805</v>
      </c>
      <c r="M160">
        <v>1481106</v>
      </c>
      <c r="N160">
        <v>4.0071881808908465E-2</v>
      </c>
      <c r="O160">
        <v>12791562</v>
      </c>
      <c r="P160">
        <v>36961229</v>
      </c>
      <c r="Q160">
        <v>34608.05375275806</v>
      </c>
    </row>
    <row r="161" spans="1:17" x14ac:dyDescent="0.25">
      <c r="A161" t="s">
        <v>17</v>
      </c>
      <c r="B161" t="s">
        <v>73</v>
      </c>
      <c r="C161" t="s">
        <v>13</v>
      </c>
      <c r="D161">
        <v>2009</v>
      </c>
      <c r="E161">
        <v>222329</v>
      </c>
      <c r="F161">
        <v>4471.4457095910357</v>
      </c>
      <c r="G161">
        <v>201208</v>
      </c>
      <c r="H161">
        <v>4046.6634956995854</v>
      </c>
      <c r="I161">
        <v>756645</v>
      </c>
      <c r="J161">
        <v>15217.524654604253</v>
      </c>
      <c r="K161">
        <v>106063</v>
      </c>
      <c r="L161" s="9">
        <v>2133.1222930717722</v>
      </c>
      <c r="M161">
        <v>147611</v>
      </c>
      <c r="N161">
        <v>2.9687291025392207E-2</v>
      </c>
      <c r="O161">
        <v>1433856</v>
      </c>
      <c r="P161">
        <v>4972195</v>
      </c>
      <c r="Q161">
        <v>28837.485255505868</v>
      </c>
    </row>
    <row r="162" spans="1:17" x14ac:dyDescent="0.25">
      <c r="A162" t="s">
        <v>18</v>
      </c>
      <c r="B162" t="s">
        <v>74</v>
      </c>
      <c r="C162" t="s">
        <v>19</v>
      </c>
      <c r="D162">
        <v>2009</v>
      </c>
      <c r="E162">
        <v>155523</v>
      </c>
      <c r="F162">
        <v>4366.4072758574503</v>
      </c>
      <c r="G162">
        <v>95570</v>
      </c>
      <c r="H162">
        <v>2683.1886174629899</v>
      </c>
      <c r="I162">
        <v>299521</v>
      </c>
      <c r="J162">
        <v>8409.2428365714368</v>
      </c>
      <c r="K162">
        <v>134971</v>
      </c>
      <c r="L162" s="9">
        <v>3789.3967865187528</v>
      </c>
      <c r="M162">
        <v>142852</v>
      </c>
      <c r="N162">
        <v>4.0106608808394166E-2</v>
      </c>
      <c r="O162">
        <v>828437</v>
      </c>
      <c r="P162">
        <v>3561807</v>
      </c>
      <c r="Q162">
        <v>23258.89639725005</v>
      </c>
    </row>
    <row r="163" spans="1:17" x14ac:dyDescent="0.25">
      <c r="A163" t="s">
        <v>20</v>
      </c>
      <c r="B163" t="s">
        <v>75</v>
      </c>
      <c r="C163" t="s">
        <v>11</v>
      </c>
      <c r="D163">
        <v>2009</v>
      </c>
      <c r="E163">
        <v>34532</v>
      </c>
      <c r="F163">
        <v>3872.4726094221346</v>
      </c>
      <c r="G163">
        <v>33851</v>
      </c>
      <c r="H163">
        <v>3796.1042019445349</v>
      </c>
      <c r="I163">
        <v>88758</v>
      </c>
      <c r="J163">
        <v>9953.4612494813446</v>
      </c>
      <c r="K163">
        <v>37934</v>
      </c>
      <c r="L163" s="9">
        <v>4253.9782221075884</v>
      </c>
      <c r="M163">
        <v>53596</v>
      </c>
      <c r="N163">
        <v>6.0103394525248675E-2</v>
      </c>
      <c r="O163">
        <v>248671</v>
      </c>
      <c r="P163">
        <v>891730</v>
      </c>
      <c r="Q163">
        <v>27886.355735480473</v>
      </c>
    </row>
    <row r="164" spans="1:17" x14ac:dyDescent="0.25">
      <c r="A164" t="s">
        <v>21</v>
      </c>
      <c r="B164" t="s">
        <v>76</v>
      </c>
      <c r="C164" t="s">
        <v>11</v>
      </c>
      <c r="D164">
        <v>2009</v>
      </c>
      <c r="E164">
        <v>939310</v>
      </c>
      <c r="F164">
        <v>5035.8008226608517</v>
      </c>
      <c r="G164">
        <v>857326</v>
      </c>
      <c r="H164">
        <v>4596.2706413096184</v>
      </c>
      <c r="I164">
        <v>3735524</v>
      </c>
      <c r="J164">
        <v>20026.780117606919</v>
      </c>
      <c r="K164">
        <v>814549</v>
      </c>
      <c r="L164" s="9">
        <v>4366.9358617469998</v>
      </c>
      <c r="M164">
        <v>968899</v>
      </c>
      <c r="N164">
        <v>5.1944324890347983E-2</v>
      </c>
      <c r="O164">
        <v>7315608</v>
      </c>
      <c r="P164">
        <v>18652644</v>
      </c>
      <c r="Q164">
        <v>39220.219932359185</v>
      </c>
    </row>
    <row r="165" spans="1:17" x14ac:dyDescent="0.25">
      <c r="A165" t="s">
        <v>22</v>
      </c>
      <c r="B165" t="s">
        <v>77</v>
      </c>
      <c r="C165" t="s">
        <v>11</v>
      </c>
      <c r="D165">
        <v>2009</v>
      </c>
      <c r="E165">
        <v>466857</v>
      </c>
      <c r="F165">
        <v>4852.556625477635</v>
      </c>
      <c r="G165">
        <v>575429</v>
      </c>
      <c r="H165">
        <v>5981.0644510888123</v>
      </c>
      <c r="I165">
        <v>1815729</v>
      </c>
      <c r="J165">
        <v>18872.862116283744</v>
      </c>
      <c r="K165">
        <v>423010</v>
      </c>
      <c r="L165" s="9">
        <v>4396.8066841523087</v>
      </c>
      <c r="M165">
        <v>568863</v>
      </c>
      <c r="N165">
        <v>5.9128168146543453E-2</v>
      </c>
      <c r="O165">
        <v>3849888</v>
      </c>
      <c r="P165">
        <v>9620846</v>
      </c>
      <c r="Q165">
        <v>40016.106691656845</v>
      </c>
    </row>
    <row r="166" spans="1:17" x14ac:dyDescent="0.25">
      <c r="A166" t="s">
        <v>23</v>
      </c>
      <c r="B166" t="s">
        <v>78</v>
      </c>
      <c r="C166" t="s">
        <v>13</v>
      </c>
      <c r="D166">
        <v>2009</v>
      </c>
      <c r="E166">
        <v>44073</v>
      </c>
      <c r="F166">
        <v>3272.6252063351099</v>
      </c>
      <c r="G166">
        <v>39214</v>
      </c>
      <c r="H166">
        <v>2911.8218601235449</v>
      </c>
      <c r="I166">
        <v>91365</v>
      </c>
      <c r="J166">
        <v>6784.2761322534725</v>
      </c>
      <c r="K166">
        <v>32871</v>
      </c>
      <c r="L166" s="9">
        <v>2440.8246127434345</v>
      </c>
      <c r="M166">
        <v>47920</v>
      </c>
      <c r="N166">
        <v>3.5582828463589601E-2</v>
      </c>
      <c r="O166">
        <v>255443</v>
      </c>
      <c r="P166">
        <v>1346717</v>
      </c>
      <c r="Q166">
        <v>18967.83065781452</v>
      </c>
    </row>
    <row r="167" spans="1:17" x14ac:dyDescent="0.25">
      <c r="A167" t="s">
        <v>24</v>
      </c>
      <c r="B167" t="s">
        <v>79</v>
      </c>
      <c r="C167" t="s">
        <v>13</v>
      </c>
      <c r="D167">
        <v>2009</v>
      </c>
      <c r="E167">
        <v>55827</v>
      </c>
      <c r="F167">
        <v>3591.4564675744755</v>
      </c>
      <c r="G167">
        <v>76630</v>
      </c>
      <c r="H167">
        <v>4929.7527918432306</v>
      </c>
      <c r="I167">
        <v>257017</v>
      </c>
      <c r="J167">
        <v>16534.38957720438</v>
      </c>
      <c r="K167">
        <v>46467</v>
      </c>
      <c r="L167" s="9">
        <v>2989.3099697061125</v>
      </c>
      <c r="M167">
        <v>77083</v>
      </c>
      <c r="N167">
        <v>4.9588951383746804E-2</v>
      </c>
      <c r="O167">
        <v>513024</v>
      </c>
      <c r="P167">
        <v>1554439</v>
      </c>
      <c r="Q167">
        <v>33003.803944702879</v>
      </c>
    </row>
    <row r="168" spans="1:17" x14ac:dyDescent="0.25">
      <c r="A168" t="s">
        <v>25</v>
      </c>
      <c r="B168" t="s">
        <v>80</v>
      </c>
      <c r="C168" t="s">
        <v>26</v>
      </c>
      <c r="D168">
        <v>2009</v>
      </c>
      <c r="E168">
        <v>661266</v>
      </c>
      <c r="F168">
        <v>5167.4413668815696</v>
      </c>
      <c r="G168">
        <v>586040</v>
      </c>
      <c r="H168">
        <v>4579.5902687379594</v>
      </c>
      <c r="I168">
        <v>1658111</v>
      </c>
      <c r="J168">
        <v>12957.253771222724</v>
      </c>
      <c r="K168">
        <v>581383</v>
      </c>
      <c r="L168" s="9">
        <v>4543.1982956959946</v>
      </c>
      <c r="M168">
        <v>701469</v>
      </c>
      <c r="N168">
        <v>5.4816063856073773E-2</v>
      </c>
      <c r="O168">
        <v>4188269</v>
      </c>
      <c r="P168">
        <v>12796778</v>
      </c>
      <c r="Q168">
        <v>32729.090088145625</v>
      </c>
    </row>
    <row r="169" spans="1:17" x14ac:dyDescent="0.25">
      <c r="A169" t="s">
        <v>27</v>
      </c>
      <c r="B169" t="s">
        <v>81</v>
      </c>
      <c r="C169" t="s">
        <v>26</v>
      </c>
      <c r="D169">
        <v>2009</v>
      </c>
      <c r="E169">
        <v>332853</v>
      </c>
      <c r="F169">
        <v>5153.0616589194697</v>
      </c>
      <c r="G169">
        <v>310140</v>
      </c>
      <c r="H169">
        <v>4801.4304900279831</v>
      </c>
      <c r="I169">
        <v>882602</v>
      </c>
      <c r="J169">
        <v>13663.997399109041</v>
      </c>
      <c r="K169">
        <v>356373</v>
      </c>
      <c r="L169" s="9">
        <v>5517.1863933150917</v>
      </c>
      <c r="M169">
        <v>446666</v>
      </c>
      <c r="N169">
        <v>6.9150569138416162E-2</v>
      </c>
      <c r="O169">
        <v>2328634</v>
      </c>
      <c r="P169">
        <v>6459325</v>
      </c>
      <c r="Q169">
        <v>36050.732855213202</v>
      </c>
    </row>
    <row r="170" spans="1:17" x14ac:dyDescent="0.25">
      <c r="A170" t="s">
        <v>28</v>
      </c>
      <c r="B170" t="s">
        <v>82</v>
      </c>
      <c r="C170" t="s">
        <v>26</v>
      </c>
      <c r="D170">
        <v>2009</v>
      </c>
      <c r="E170">
        <v>104021</v>
      </c>
      <c r="F170">
        <v>3429.7876269012518</v>
      </c>
      <c r="G170">
        <v>109384</v>
      </c>
      <c r="H170">
        <v>3606.6168348791739</v>
      </c>
      <c r="I170">
        <v>247530</v>
      </c>
      <c r="J170">
        <v>8161.5763286919646</v>
      </c>
      <c r="K170">
        <v>142969</v>
      </c>
      <c r="L170" s="9">
        <v>4713.9837843362893</v>
      </c>
      <c r="M170">
        <v>187064</v>
      </c>
      <c r="N170">
        <v>6.1678871827674779E-2</v>
      </c>
      <c r="O170">
        <v>790968</v>
      </c>
      <c r="P170">
        <v>3032870</v>
      </c>
      <c r="Q170">
        <v>26079.851757576154</v>
      </c>
    </row>
    <row r="171" spans="1:17" x14ac:dyDescent="0.25">
      <c r="A171" t="s">
        <v>29</v>
      </c>
      <c r="B171" t="s">
        <v>83</v>
      </c>
      <c r="C171" t="s">
        <v>26</v>
      </c>
      <c r="D171">
        <v>2009</v>
      </c>
      <c r="E171">
        <v>108300</v>
      </c>
      <c r="F171">
        <v>3823.2021418404461</v>
      </c>
      <c r="G171">
        <v>118187</v>
      </c>
      <c r="H171">
        <v>4172.232608843</v>
      </c>
      <c r="I171">
        <v>349636</v>
      </c>
      <c r="J171">
        <v>12342.835679266173</v>
      </c>
      <c r="K171">
        <v>122162</v>
      </c>
      <c r="L171" s="9">
        <v>4312.5578952124897</v>
      </c>
      <c r="M171">
        <v>188973</v>
      </c>
      <c r="N171">
        <v>6.6711170669438102E-2</v>
      </c>
      <c r="O171">
        <v>887258</v>
      </c>
      <c r="P171">
        <v>2832704</v>
      </c>
      <c r="Q171">
        <v>31321.945392105914</v>
      </c>
    </row>
    <row r="172" spans="1:17" x14ac:dyDescent="0.25">
      <c r="A172" t="s">
        <v>30</v>
      </c>
      <c r="B172" t="s">
        <v>84</v>
      </c>
      <c r="C172" t="s">
        <v>11</v>
      </c>
      <c r="D172">
        <v>2009</v>
      </c>
      <c r="E172">
        <v>211851</v>
      </c>
      <c r="F172">
        <v>4907.2821082056971</v>
      </c>
      <c r="G172">
        <v>251684</v>
      </c>
      <c r="H172">
        <v>5829.967241701208</v>
      </c>
      <c r="I172">
        <v>601743</v>
      </c>
      <c r="J172">
        <v>13938.676983530975</v>
      </c>
      <c r="K172">
        <v>320735</v>
      </c>
      <c r="L172" s="9">
        <v>7429.453375133251</v>
      </c>
      <c r="M172">
        <v>347562</v>
      </c>
      <c r="N172">
        <v>8.0508696399459442E-2</v>
      </c>
      <c r="O172">
        <v>1733575</v>
      </c>
      <c r="P172">
        <v>4317074</v>
      </c>
      <c r="Q172">
        <v>40156.249348517078</v>
      </c>
    </row>
    <row r="173" spans="1:17" x14ac:dyDescent="0.25">
      <c r="A173" t="s">
        <v>31</v>
      </c>
      <c r="B173" t="s">
        <v>85</v>
      </c>
      <c r="C173" t="s">
        <v>11</v>
      </c>
      <c r="D173">
        <v>2009</v>
      </c>
      <c r="E173">
        <v>136415</v>
      </c>
      <c r="F173">
        <v>3037.0812672765096</v>
      </c>
      <c r="G173">
        <v>274805</v>
      </c>
      <c r="H173">
        <v>6118.1330326864436</v>
      </c>
      <c r="I173">
        <v>766181</v>
      </c>
      <c r="J173">
        <v>17057.903914109032</v>
      </c>
      <c r="K173">
        <v>285140</v>
      </c>
      <c r="L173" s="9">
        <v>6348.2267532985661</v>
      </c>
      <c r="M173">
        <v>352132</v>
      </c>
      <c r="N173">
        <v>7.8397060499843269E-2</v>
      </c>
      <c r="O173">
        <v>1814673</v>
      </c>
      <c r="P173">
        <v>4491648</v>
      </c>
      <c r="Q173">
        <v>40401.051017354876</v>
      </c>
    </row>
    <row r="174" spans="1:17" x14ac:dyDescent="0.25">
      <c r="A174" t="s">
        <v>32</v>
      </c>
      <c r="B174" t="s">
        <v>86</v>
      </c>
      <c r="C174" t="s">
        <v>19</v>
      </c>
      <c r="D174">
        <v>2009</v>
      </c>
      <c r="E174">
        <v>56964</v>
      </c>
      <c r="F174">
        <v>4284.3282515662722</v>
      </c>
      <c r="G174">
        <v>46349</v>
      </c>
      <c r="H174">
        <v>3485.9618378597911</v>
      </c>
      <c r="I174">
        <v>135054</v>
      </c>
      <c r="J174">
        <v>10157.567370392377</v>
      </c>
      <c r="K174">
        <v>54090</v>
      </c>
      <c r="L174" s="9">
        <v>4068.1713911807401</v>
      </c>
      <c r="M174">
        <v>78373</v>
      </c>
      <c r="N174">
        <v>5.894523875781256E-2</v>
      </c>
      <c r="O174">
        <v>370830</v>
      </c>
      <c r="P174">
        <v>1329590</v>
      </c>
      <c r="Q174">
        <v>27890.552726780439</v>
      </c>
    </row>
    <row r="175" spans="1:17" x14ac:dyDescent="0.25">
      <c r="A175" t="s">
        <v>33</v>
      </c>
      <c r="B175" t="s">
        <v>87</v>
      </c>
      <c r="C175" t="s">
        <v>11</v>
      </c>
      <c r="D175">
        <v>2009</v>
      </c>
      <c r="E175">
        <v>224149</v>
      </c>
      <c r="F175">
        <v>3911.5850445030951</v>
      </c>
      <c r="G175">
        <v>157164</v>
      </c>
      <c r="H175">
        <v>2742.6415104875973</v>
      </c>
      <c r="I175">
        <v>627606</v>
      </c>
      <c r="J175">
        <v>10952.242675365089</v>
      </c>
      <c r="K175">
        <v>246641</v>
      </c>
      <c r="L175" s="9">
        <v>4304.089007585525</v>
      </c>
      <c r="M175">
        <v>334248</v>
      </c>
      <c r="N175">
        <v>5.8329034613363001E-2</v>
      </c>
      <c r="O175">
        <v>1589808</v>
      </c>
      <c r="P175">
        <v>5730388</v>
      </c>
      <c r="Q175">
        <v>27743.461699277606</v>
      </c>
    </row>
    <row r="176" spans="1:17" x14ac:dyDescent="0.25">
      <c r="A176" t="s">
        <v>34</v>
      </c>
      <c r="B176" t="s">
        <v>88</v>
      </c>
      <c r="C176" t="s">
        <v>19</v>
      </c>
      <c r="D176">
        <v>2009</v>
      </c>
      <c r="E176">
        <v>283550</v>
      </c>
      <c r="F176">
        <v>4350.5191241026432</v>
      </c>
      <c r="G176">
        <v>187931</v>
      </c>
      <c r="H176">
        <v>2883.4329377948643</v>
      </c>
      <c r="I176">
        <v>269241</v>
      </c>
      <c r="J176">
        <v>4130.9755580762467</v>
      </c>
      <c r="K176">
        <v>247143</v>
      </c>
      <c r="L176" s="9">
        <v>3791.9250498610459</v>
      </c>
      <c r="M176">
        <v>281439</v>
      </c>
      <c r="N176">
        <v>4.318129965679153E-2</v>
      </c>
      <c r="O176">
        <v>1269304</v>
      </c>
      <c r="P176">
        <v>6517613</v>
      </c>
      <c r="Q176">
        <v>19474.982635513952</v>
      </c>
    </row>
    <row r="177" spans="1:17" x14ac:dyDescent="0.25">
      <c r="A177" t="s">
        <v>35</v>
      </c>
      <c r="B177" t="s">
        <v>89</v>
      </c>
      <c r="C177" t="s">
        <v>26</v>
      </c>
      <c r="D177">
        <v>2009</v>
      </c>
      <c r="E177">
        <v>651329</v>
      </c>
      <c r="F177">
        <v>6578.0236731652521</v>
      </c>
      <c r="G177">
        <v>513550</v>
      </c>
      <c r="H177">
        <v>5186.5402236872842</v>
      </c>
      <c r="I177">
        <v>1173560</v>
      </c>
      <c r="J177">
        <v>11852.236675903903</v>
      </c>
      <c r="K177">
        <v>465284</v>
      </c>
      <c r="L177" s="9">
        <v>4699.0832079410266</v>
      </c>
      <c r="M177">
        <v>738452</v>
      </c>
      <c r="N177">
        <v>7.4579125718281028E-2</v>
      </c>
      <c r="O177">
        <v>3542175</v>
      </c>
      <c r="P177">
        <v>9901591</v>
      </c>
      <c r="Q177">
        <v>35773.796352525569</v>
      </c>
    </row>
    <row r="178" spans="1:17" x14ac:dyDescent="0.25">
      <c r="A178" t="s">
        <v>36</v>
      </c>
      <c r="B178" t="s">
        <v>90</v>
      </c>
      <c r="C178" t="s">
        <v>26</v>
      </c>
      <c r="D178">
        <v>2009</v>
      </c>
      <c r="E178">
        <v>236036</v>
      </c>
      <c r="F178">
        <v>4469.3604847228935</v>
      </c>
      <c r="G178">
        <v>172134</v>
      </c>
      <c r="H178">
        <v>3259.3710183077606</v>
      </c>
      <c r="I178">
        <v>460534</v>
      </c>
      <c r="J178">
        <v>8720.2480192486437</v>
      </c>
      <c r="K178">
        <v>137390</v>
      </c>
      <c r="L178" s="9">
        <v>2601.4906073483635</v>
      </c>
      <c r="M178">
        <v>265734</v>
      </c>
      <c r="N178">
        <v>5.0316944832455787E-2</v>
      </c>
      <c r="O178">
        <v>1271828</v>
      </c>
      <c r="P178">
        <v>5281203</v>
      </c>
      <c r="Q178">
        <v>24082.164612873243</v>
      </c>
    </row>
    <row r="179" spans="1:17" x14ac:dyDescent="0.25">
      <c r="A179" t="s">
        <v>37</v>
      </c>
      <c r="B179" t="s">
        <v>91</v>
      </c>
      <c r="C179" t="s">
        <v>11</v>
      </c>
      <c r="D179">
        <v>2009</v>
      </c>
      <c r="E179">
        <v>121226</v>
      </c>
      <c r="F179">
        <v>4097.169976483503</v>
      </c>
      <c r="G179">
        <v>230409</v>
      </c>
      <c r="H179">
        <v>7787.3132588024637</v>
      </c>
      <c r="I179">
        <v>509923</v>
      </c>
      <c r="J179">
        <v>17234.26662529818</v>
      </c>
      <c r="K179">
        <v>225102</v>
      </c>
      <c r="L179" s="9">
        <v>7607.9484272877889</v>
      </c>
      <c r="M179">
        <v>265392</v>
      </c>
      <c r="N179">
        <v>8.9696610825970483E-2</v>
      </c>
      <c r="O179">
        <v>1352052</v>
      </c>
      <c r="P179">
        <v>2958774</v>
      </c>
      <c r="Q179">
        <v>45696.359370468985</v>
      </c>
    </row>
    <row r="180" spans="1:17" x14ac:dyDescent="0.25">
      <c r="A180" t="s">
        <v>38</v>
      </c>
      <c r="B180" t="s">
        <v>92</v>
      </c>
      <c r="C180" t="s">
        <v>26</v>
      </c>
      <c r="D180">
        <v>2009</v>
      </c>
      <c r="E180">
        <v>290081</v>
      </c>
      <c r="F180">
        <v>4866.2425382748916</v>
      </c>
      <c r="G180">
        <v>291359</v>
      </c>
      <c r="H180">
        <v>4887.6815775912046</v>
      </c>
      <c r="I180">
        <v>764772</v>
      </c>
      <c r="J180">
        <v>12829.402954628416</v>
      </c>
      <c r="K180">
        <v>341204</v>
      </c>
      <c r="L180" s="9">
        <v>5723.8544373107725</v>
      </c>
      <c r="M180">
        <v>427937</v>
      </c>
      <c r="N180">
        <v>7.1788405069678554E-2</v>
      </c>
      <c r="O180">
        <v>2115353</v>
      </c>
      <c r="P180">
        <v>5961088</v>
      </c>
      <c r="Q180">
        <v>35486.022014773145</v>
      </c>
    </row>
    <row r="181" spans="1:17" x14ac:dyDescent="0.25">
      <c r="A181" t="s">
        <v>39</v>
      </c>
      <c r="B181" t="s">
        <v>93</v>
      </c>
      <c r="C181" t="s">
        <v>13</v>
      </c>
      <c r="D181">
        <v>2009</v>
      </c>
      <c r="E181">
        <v>30087</v>
      </c>
      <c r="F181">
        <v>3057.6778843515431</v>
      </c>
      <c r="G181">
        <v>44840</v>
      </c>
      <c r="H181">
        <v>4556.9939287507295</v>
      </c>
      <c r="I181">
        <v>176837</v>
      </c>
      <c r="J181">
        <v>17971.568585604207</v>
      </c>
      <c r="K181">
        <v>38877</v>
      </c>
      <c r="L181" s="9">
        <v>3950.9869082971027</v>
      </c>
      <c r="M181">
        <v>44409</v>
      </c>
      <c r="N181">
        <v>4.5131923144935575E-2</v>
      </c>
      <c r="O181">
        <v>335050</v>
      </c>
      <c r="P181">
        <v>983982</v>
      </c>
      <c r="Q181">
        <v>34050.419621497138</v>
      </c>
    </row>
    <row r="182" spans="1:17" x14ac:dyDescent="0.25">
      <c r="A182" t="s">
        <v>40</v>
      </c>
      <c r="B182" t="s">
        <v>94</v>
      </c>
      <c r="C182" t="s">
        <v>26</v>
      </c>
      <c r="D182">
        <v>2009</v>
      </c>
      <c r="E182">
        <v>45997</v>
      </c>
      <c r="F182">
        <v>2537.5093163007541</v>
      </c>
      <c r="G182">
        <v>67346</v>
      </c>
      <c r="H182">
        <v>3715.266265530156</v>
      </c>
      <c r="I182">
        <v>202324</v>
      </c>
      <c r="J182">
        <v>11161.576513929904</v>
      </c>
      <c r="K182">
        <v>81481</v>
      </c>
      <c r="L182" s="9">
        <v>4495.0496032676419</v>
      </c>
      <c r="M182">
        <v>109331</v>
      </c>
      <c r="N182">
        <v>6.0314462043280594E-2</v>
      </c>
      <c r="O182">
        <v>506479</v>
      </c>
      <c r="P182">
        <v>1812683</v>
      </c>
      <c r="Q182">
        <v>27940.847903356513</v>
      </c>
    </row>
    <row r="183" spans="1:17" x14ac:dyDescent="0.25">
      <c r="A183" t="s">
        <v>41</v>
      </c>
      <c r="B183" t="s">
        <v>95</v>
      </c>
      <c r="C183" t="s">
        <v>13</v>
      </c>
      <c r="D183">
        <v>2009</v>
      </c>
      <c r="E183">
        <v>159146</v>
      </c>
      <c r="F183">
        <v>5927.9649416221391</v>
      </c>
      <c r="G183">
        <v>117742</v>
      </c>
      <c r="H183">
        <v>4385.7241033797509</v>
      </c>
      <c r="I183">
        <v>565573</v>
      </c>
      <c r="J183">
        <v>21066.799768313736</v>
      </c>
      <c r="K183">
        <v>111600</v>
      </c>
      <c r="L183" s="9">
        <v>4156.9432312783911</v>
      </c>
      <c r="M183">
        <v>126899</v>
      </c>
      <c r="N183">
        <v>4.7268094901971008E-2</v>
      </c>
      <c r="O183">
        <v>1080960</v>
      </c>
      <c r="P183">
        <v>2684665</v>
      </c>
      <c r="Q183">
        <v>40264.241534791116</v>
      </c>
    </row>
    <row r="184" spans="1:17" x14ac:dyDescent="0.25">
      <c r="A184" t="s">
        <v>42</v>
      </c>
      <c r="B184" t="s">
        <v>96</v>
      </c>
      <c r="C184" t="s">
        <v>19</v>
      </c>
      <c r="D184">
        <v>2009</v>
      </c>
      <c r="E184">
        <v>46180</v>
      </c>
      <c r="F184">
        <v>3508.8465787606124</v>
      </c>
      <c r="G184">
        <v>31278</v>
      </c>
      <c r="H184">
        <v>2376.5635186330542</v>
      </c>
      <c r="I184">
        <v>133464</v>
      </c>
      <c r="J184">
        <v>10140.855344038684</v>
      </c>
      <c r="K184">
        <v>47034</v>
      </c>
      <c r="L184" s="9">
        <v>3573.735166423271</v>
      </c>
      <c r="M184">
        <v>70564</v>
      </c>
      <c r="N184">
        <v>5.3615905150208726E-2</v>
      </c>
      <c r="O184">
        <v>328520</v>
      </c>
      <c r="P184">
        <v>1316102</v>
      </c>
      <c r="Q184">
        <v>24961.591122876496</v>
      </c>
    </row>
    <row r="185" spans="1:17" x14ac:dyDescent="0.25">
      <c r="A185" t="s">
        <v>43</v>
      </c>
      <c r="B185" t="s">
        <v>97</v>
      </c>
      <c r="C185" t="s">
        <v>19</v>
      </c>
      <c r="D185">
        <v>2009</v>
      </c>
      <c r="E185">
        <v>408082</v>
      </c>
      <c r="F185">
        <v>4660.8103017930689</v>
      </c>
      <c r="G185">
        <v>269659</v>
      </c>
      <c r="H185">
        <v>3079.8453378762533</v>
      </c>
      <c r="I185">
        <v>1071584</v>
      </c>
      <c r="J185">
        <v>12238.83863154127</v>
      </c>
      <c r="K185">
        <v>416683</v>
      </c>
      <c r="L185" s="9">
        <v>4759.0445522763603</v>
      </c>
      <c r="M185">
        <v>396139</v>
      </c>
      <c r="N185">
        <v>4.5244062030229334E-2</v>
      </c>
      <c r="O185">
        <v>2562147</v>
      </c>
      <c r="P185">
        <v>8755602</v>
      </c>
      <c r="Q185">
        <v>29262.945026509886</v>
      </c>
    </row>
    <row r="186" spans="1:17" x14ac:dyDescent="0.25">
      <c r="A186" t="s">
        <v>44</v>
      </c>
      <c r="B186" t="s">
        <v>98</v>
      </c>
      <c r="C186" t="s">
        <v>13</v>
      </c>
      <c r="D186">
        <v>2009</v>
      </c>
      <c r="E186">
        <v>64173</v>
      </c>
      <c r="F186">
        <v>3150.6744396362537</v>
      </c>
      <c r="G186">
        <v>129552</v>
      </c>
      <c r="H186">
        <v>6360.5593474476173</v>
      </c>
      <c r="I186">
        <v>394687</v>
      </c>
      <c r="J186">
        <v>19377.779479792342</v>
      </c>
      <c r="K186">
        <v>58968</v>
      </c>
      <c r="L186" s="9">
        <v>2895.126772263578</v>
      </c>
      <c r="M186">
        <v>83826</v>
      </c>
      <c r="N186">
        <v>4.1155694073356175E-2</v>
      </c>
      <c r="O186">
        <v>731206</v>
      </c>
      <c r="P186">
        <v>2036802</v>
      </c>
      <c r="Q186">
        <v>35899.709446475412</v>
      </c>
    </row>
    <row r="187" spans="1:17" x14ac:dyDescent="0.25">
      <c r="A187" t="s">
        <v>45</v>
      </c>
      <c r="B187" t="s">
        <v>99</v>
      </c>
      <c r="C187" t="s">
        <v>19</v>
      </c>
      <c r="D187">
        <v>2009</v>
      </c>
      <c r="E187">
        <v>804439</v>
      </c>
      <c r="F187">
        <v>4166.5522871263811</v>
      </c>
      <c r="G187">
        <v>878114</v>
      </c>
      <c r="H187">
        <v>4548.148330771749</v>
      </c>
      <c r="I187">
        <v>2172693</v>
      </c>
      <c r="J187">
        <v>11253.356672629596</v>
      </c>
      <c r="K187">
        <v>905069</v>
      </c>
      <c r="L187" s="9">
        <v>4687.760429264602</v>
      </c>
      <c r="M187">
        <v>907616</v>
      </c>
      <c r="N187">
        <v>4.7009524906580835E-2</v>
      </c>
      <c r="O187">
        <v>5667931</v>
      </c>
      <c r="P187">
        <v>19307066</v>
      </c>
      <c r="Q187">
        <v>29356.77021045041</v>
      </c>
    </row>
    <row r="188" spans="1:17" x14ac:dyDescent="0.25">
      <c r="A188" t="s">
        <v>46</v>
      </c>
      <c r="B188" t="s">
        <v>100</v>
      </c>
      <c r="C188" t="s">
        <v>11</v>
      </c>
      <c r="D188">
        <v>2009</v>
      </c>
      <c r="E188">
        <v>477372</v>
      </c>
      <c r="F188">
        <v>5051.7875635769942</v>
      </c>
      <c r="G188">
        <v>503713</v>
      </c>
      <c r="H188">
        <v>5330.5411063322908</v>
      </c>
      <c r="I188">
        <v>1431168</v>
      </c>
      <c r="J188">
        <v>15145.33048396085</v>
      </c>
      <c r="K188">
        <v>443241</v>
      </c>
      <c r="L188" s="9">
        <v>4690.5963723624982</v>
      </c>
      <c r="M188">
        <v>596301</v>
      </c>
      <c r="N188">
        <v>6.3103533008817547E-2</v>
      </c>
      <c r="O188">
        <v>3451795</v>
      </c>
      <c r="P188">
        <v>9449566</v>
      </c>
      <c r="Q188">
        <v>36528.608827114389</v>
      </c>
    </row>
    <row r="189" spans="1:17" x14ac:dyDescent="0.25">
      <c r="A189" t="s">
        <v>47</v>
      </c>
      <c r="B189" t="s">
        <v>101</v>
      </c>
      <c r="C189" t="s">
        <v>26</v>
      </c>
      <c r="D189">
        <v>2009</v>
      </c>
      <c r="E189">
        <v>15337</v>
      </c>
      <c r="F189">
        <v>2306.4267754237799</v>
      </c>
      <c r="G189">
        <v>20022</v>
      </c>
      <c r="H189">
        <v>3010.9719565452774</v>
      </c>
      <c r="I189">
        <v>61244</v>
      </c>
      <c r="J189">
        <v>9210.0672513564568</v>
      </c>
      <c r="K189">
        <v>33716</v>
      </c>
      <c r="L189" s="9">
        <v>5070.3191732534497</v>
      </c>
      <c r="M189">
        <v>42642</v>
      </c>
      <c r="N189">
        <v>6.4126394052044608E-2</v>
      </c>
      <c r="O189">
        <v>172961</v>
      </c>
      <c r="P189">
        <v>664968</v>
      </c>
      <c r="Q189">
        <v>26010.424561783424</v>
      </c>
    </row>
    <row r="190" spans="1:17" x14ac:dyDescent="0.25">
      <c r="A190" t="s">
        <v>48</v>
      </c>
      <c r="B190" t="s">
        <v>102</v>
      </c>
      <c r="C190" t="s">
        <v>26</v>
      </c>
      <c r="D190">
        <v>2009</v>
      </c>
      <c r="E190">
        <v>601403</v>
      </c>
      <c r="F190">
        <v>5216.4838680130342</v>
      </c>
      <c r="G190">
        <v>577026</v>
      </c>
      <c r="H190">
        <v>5005.0412459267563</v>
      </c>
      <c r="I190">
        <v>1358090</v>
      </c>
      <c r="J190">
        <v>11779.879010097757</v>
      </c>
      <c r="K190">
        <v>619436</v>
      </c>
      <c r="L190" s="9">
        <v>5372.8995386895676</v>
      </c>
      <c r="M190">
        <v>787879</v>
      </c>
      <c r="N190">
        <v>6.8339501024209076E-2</v>
      </c>
      <c r="O190">
        <v>3943834</v>
      </c>
      <c r="P190">
        <v>11528896</v>
      </c>
      <c r="Q190">
        <v>34208.253765148023</v>
      </c>
    </row>
    <row r="191" spans="1:17" x14ac:dyDescent="0.25">
      <c r="A191" t="s">
        <v>49</v>
      </c>
      <c r="B191" t="s">
        <v>103</v>
      </c>
      <c r="C191" t="s">
        <v>11</v>
      </c>
      <c r="D191">
        <v>2009</v>
      </c>
      <c r="E191">
        <v>117399</v>
      </c>
      <c r="F191">
        <v>3157.9482522463586</v>
      </c>
      <c r="G191">
        <v>199277</v>
      </c>
      <c r="H191">
        <v>5360.4072765772926</v>
      </c>
      <c r="I191">
        <v>666731</v>
      </c>
      <c r="J191">
        <v>17934.58203364992</v>
      </c>
      <c r="K191">
        <v>265904</v>
      </c>
      <c r="L191" s="9">
        <v>7152.6254232601286</v>
      </c>
      <c r="M191">
        <v>266189</v>
      </c>
      <c r="N191">
        <v>7.1602917172821398E-2</v>
      </c>
      <c r="O191">
        <v>1515500</v>
      </c>
      <c r="P191">
        <v>3717572</v>
      </c>
      <c r="Q191">
        <v>40765.854703015844</v>
      </c>
    </row>
    <row r="192" spans="1:17" x14ac:dyDescent="0.25">
      <c r="A192" t="s">
        <v>50</v>
      </c>
      <c r="B192" t="s">
        <v>104</v>
      </c>
      <c r="C192" t="s">
        <v>13</v>
      </c>
      <c r="D192">
        <v>2009</v>
      </c>
      <c r="E192">
        <v>218907</v>
      </c>
      <c r="F192">
        <v>5747.7025678727086</v>
      </c>
      <c r="G192">
        <v>166073</v>
      </c>
      <c r="H192">
        <v>4360.473664863729</v>
      </c>
      <c r="I192">
        <v>628573</v>
      </c>
      <c r="J192">
        <v>16504.043480544031</v>
      </c>
      <c r="K192">
        <v>91495</v>
      </c>
      <c r="L192" s="9">
        <v>2402.3263141311768</v>
      </c>
      <c r="M192">
        <v>196357</v>
      </c>
      <c r="N192">
        <v>5.155621488210891E-2</v>
      </c>
      <c r="O192">
        <v>1301405</v>
      </c>
      <c r="P192">
        <v>3808600</v>
      </c>
      <c r="Q192">
        <v>34170.167515622539</v>
      </c>
    </row>
    <row r="193" spans="1:17" x14ac:dyDescent="0.25">
      <c r="A193" t="s">
        <v>51</v>
      </c>
      <c r="B193" t="s">
        <v>105</v>
      </c>
      <c r="C193" t="s">
        <v>19</v>
      </c>
      <c r="D193">
        <v>2009</v>
      </c>
      <c r="E193">
        <v>509292</v>
      </c>
      <c r="F193">
        <v>4020.6655825777789</v>
      </c>
      <c r="G193">
        <v>466423</v>
      </c>
      <c r="H193">
        <v>3682.2312210336613</v>
      </c>
      <c r="I193">
        <v>1203026</v>
      </c>
      <c r="J193">
        <v>9497.4302230276844</v>
      </c>
      <c r="K193">
        <v>653189</v>
      </c>
      <c r="L193" s="9">
        <v>5156.677370189198</v>
      </c>
      <c r="M193">
        <v>805967</v>
      </c>
      <c r="N193">
        <v>6.3628012566336503E-2</v>
      </c>
      <c r="O193">
        <v>3637897</v>
      </c>
      <c r="P193">
        <v>12666858</v>
      </c>
      <c r="Q193">
        <v>28719.805653461972</v>
      </c>
    </row>
    <row r="194" spans="1:17" x14ac:dyDescent="0.25">
      <c r="A194" t="s">
        <v>52</v>
      </c>
      <c r="B194" t="s">
        <v>106</v>
      </c>
      <c r="C194" t="s">
        <v>19</v>
      </c>
      <c r="D194">
        <v>2009</v>
      </c>
      <c r="E194">
        <v>61655</v>
      </c>
      <c r="F194">
        <v>5851.5858267387721</v>
      </c>
      <c r="G194">
        <v>39988</v>
      </c>
      <c r="H194">
        <v>3795.2025632897576</v>
      </c>
      <c r="I194">
        <v>116176</v>
      </c>
      <c r="J194">
        <v>11026.094153064692</v>
      </c>
      <c r="K194">
        <v>50884</v>
      </c>
      <c r="L194" s="9">
        <v>4829.3259785544669</v>
      </c>
      <c r="M194">
        <v>52418</v>
      </c>
      <c r="N194">
        <v>4.9749156737651921E-2</v>
      </c>
      <c r="O194">
        <v>321121</v>
      </c>
      <c r="P194">
        <v>1053646</v>
      </c>
      <c r="Q194">
        <v>30477.124195412882</v>
      </c>
    </row>
    <row r="195" spans="1:17" x14ac:dyDescent="0.25">
      <c r="A195" t="s">
        <v>53</v>
      </c>
      <c r="B195" t="s">
        <v>107</v>
      </c>
      <c r="C195" t="s">
        <v>11</v>
      </c>
      <c r="D195">
        <v>2009</v>
      </c>
      <c r="E195">
        <v>247612</v>
      </c>
      <c r="F195">
        <v>5394.747391648395</v>
      </c>
      <c r="G195">
        <v>258848</v>
      </c>
      <c r="H195">
        <v>5639.5472466334568</v>
      </c>
      <c r="I195">
        <v>737955</v>
      </c>
      <c r="J195">
        <v>16077.899340112317</v>
      </c>
      <c r="K195">
        <v>259766</v>
      </c>
      <c r="L195" s="9">
        <v>5659.5478043832154</v>
      </c>
      <c r="M195">
        <v>336269</v>
      </c>
      <c r="N195">
        <v>7.3263263114962687E-2</v>
      </c>
      <c r="O195">
        <v>1840450</v>
      </c>
      <c r="P195">
        <v>4589872</v>
      </c>
      <c r="Q195">
        <v>40098.068094273651</v>
      </c>
    </row>
    <row r="196" spans="1:17" x14ac:dyDescent="0.25">
      <c r="A196" t="s">
        <v>54</v>
      </c>
      <c r="B196" t="s">
        <v>108</v>
      </c>
      <c r="C196" t="s">
        <v>26</v>
      </c>
      <c r="D196">
        <v>2009</v>
      </c>
      <c r="E196">
        <v>22872</v>
      </c>
      <c r="F196">
        <v>2833.9654576385851</v>
      </c>
      <c r="G196">
        <v>36884</v>
      </c>
      <c r="H196">
        <v>4570.1286262478834</v>
      </c>
      <c r="I196">
        <v>99891</v>
      </c>
      <c r="J196">
        <v>12377.039328828956</v>
      </c>
      <c r="K196">
        <v>41554</v>
      </c>
      <c r="L196" s="9">
        <v>5148.7670788174964</v>
      </c>
      <c r="M196">
        <v>53665</v>
      </c>
      <c r="N196">
        <v>6.6493859865413896E-2</v>
      </c>
      <c r="O196">
        <v>254866</v>
      </c>
      <c r="P196">
        <v>807067</v>
      </c>
      <c r="Q196">
        <v>31579.286478074308</v>
      </c>
    </row>
    <row r="197" spans="1:17" x14ac:dyDescent="0.25">
      <c r="A197" t="s">
        <v>55</v>
      </c>
      <c r="B197" t="s">
        <v>109</v>
      </c>
      <c r="C197" t="s">
        <v>11</v>
      </c>
      <c r="D197">
        <v>2009</v>
      </c>
      <c r="E197">
        <v>318269</v>
      </c>
      <c r="F197">
        <v>5047.0669371595613</v>
      </c>
      <c r="G197">
        <v>352943</v>
      </c>
      <c r="H197">
        <v>5596.9225592247658</v>
      </c>
      <c r="I197">
        <v>867718</v>
      </c>
      <c r="J197">
        <v>13760.155178726864</v>
      </c>
      <c r="K197">
        <v>414759</v>
      </c>
      <c r="L197" s="9">
        <v>6577.1923617737275</v>
      </c>
      <c r="M197">
        <v>476706</v>
      </c>
      <c r="N197">
        <v>7.5595395446794569E-2</v>
      </c>
      <c r="O197">
        <v>2430395</v>
      </c>
      <c r="P197">
        <v>6306019</v>
      </c>
      <c r="Q197">
        <v>38540.876581564378</v>
      </c>
    </row>
    <row r="198" spans="1:17" x14ac:dyDescent="0.25">
      <c r="A198" t="s">
        <v>56</v>
      </c>
      <c r="B198" t="s">
        <v>110</v>
      </c>
      <c r="C198" t="s">
        <v>11</v>
      </c>
      <c r="D198">
        <v>2009</v>
      </c>
      <c r="E198">
        <v>897105</v>
      </c>
      <c r="F198">
        <v>3617.102027553608</v>
      </c>
      <c r="G198">
        <v>1655085</v>
      </c>
      <c r="H198">
        <v>6673.2559837182525</v>
      </c>
      <c r="I198">
        <v>5710171</v>
      </c>
      <c r="J198">
        <v>23023.248228220567</v>
      </c>
      <c r="K198">
        <v>1056384</v>
      </c>
      <c r="L198" s="9">
        <v>4259.3104578340226</v>
      </c>
      <c r="M198">
        <v>1424968</v>
      </c>
      <c r="N198">
        <v>5.7454307377609197E-2</v>
      </c>
      <c r="O198">
        <v>10743713</v>
      </c>
      <c r="P198">
        <v>24801761</v>
      </c>
      <c r="Q198">
        <v>43318.347435087373</v>
      </c>
    </row>
    <row r="199" spans="1:17" x14ac:dyDescent="0.25">
      <c r="A199" t="s">
        <v>57</v>
      </c>
      <c r="B199" t="s">
        <v>111</v>
      </c>
      <c r="C199" t="s">
        <v>13</v>
      </c>
      <c r="D199">
        <v>2009</v>
      </c>
      <c r="E199">
        <v>105465</v>
      </c>
      <c r="F199">
        <v>3872.5191588079847</v>
      </c>
      <c r="G199">
        <v>110852</v>
      </c>
      <c r="H199">
        <v>4070.3218488805073</v>
      </c>
      <c r="I199">
        <v>397794</v>
      </c>
      <c r="J199">
        <v>14606.408630909435</v>
      </c>
      <c r="K199">
        <v>58817</v>
      </c>
      <c r="L199" s="9">
        <v>2159.6734401328331</v>
      </c>
      <c r="M199">
        <v>113332</v>
      </c>
      <c r="N199">
        <v>4.1613837889918598E-2</v>
      </c>
      <c r="O199">
        <v>786260</v>
      </c>
      <c r="P199">
        <v>2723421</v>
      </c>
      <c r="Q199">
        <v>28870.306867722618</v>
      </c>
    </row>
    <row r="200" spans="1:17" x14ac:dyDescent="0.25">
      <c r="A200" t="s">
        <v>58</v>
      </c>
      <c r="B200" t="s">
        <v>112</v>
      </c>
      <c r="C200" t="s">
        <v>19</v>
      </c>
      <c r="D200">
        <v>2009</v>
      </c>
      <c r="E200">
        <v>24748</v>
      </c>
      <c r="F200">
        <v>3960.8397338740783</v>
      </c>
      <c r="G200">
        <v>17371</v>
      </c>
      <c r="H200">
        <v>2780.1740349574352</v>
      </c>
      <c r="I200">
        <v>53420</v>
      </c>
      <c r="J200">
        <v>8549.7033531418001</v>
      </c>
      <c r="K200">
        <v>18369</v>
      </c>
      <c r="L200" s="9">
        <v>2939.9008029551055</v>
      </c>
      <c r="M200">
        <v>28025</v>
      </c>
      <c r="N200">
        <v>4.4853132997341623E-2</v>
      </c>
      <c r="O200">
        <v>141933</v>
      </c>
      <c r="P200">
        <v>624817</v>
      </c>
      <c r="Q200">
        <v>22715.931224662581</v>
      </c>
    </row>
    <row r="201" spans="1:17" x14ac:dyDescent="0.25">
      <c r="A201" t="s">
        <v>59</v>
      </c>
      <c r="B201" t="s">
        <v>113</v>
      </c>
      <c r="C201" t="s">
        <v>11</v>
      </c>
      <c r="D201">
        <v>2009</v>
      </c>
      <c r="E201">
        <v>287995</v>
      </c>
      <c r="F201">
        <v>3633.5766988811547</v>
      </c>
      <c r="G201">
        <v>255156</v>
      </c>
      <c r="H201">
        <v>3219.2534459963535</v>
      </c>
      <c r="I201">
        <v>908234</v>
      </c>
      <c r="J201">
        <v>11459.011092316277</v>
      </c>
      <c r="K201">
        <v>346019</v>
      </c>
      <c r="L201" s="9">
        <v>4365.6541806981304</v>
      </c>
      <c r="M201">
        <v>468597</v>
      </c>
      <c r="N201">
        <v>5.9121968796875375E-2</v>
      </c>
      <c r="O201">
        <v>2266001</v>
      </c>
      <c r="P201">
        <v>7925937</v>
      </c>
      <c r="Q201">
        <v>28589.692297579455</v>
      </c>
    </row>
    <row r="202" spans="1:17" x14ac:dyDescent="0.25">
      <c r="A202" t="s">
        <v>60</v>
      </c>
      <c r="B202" t="s">
        <v>114</v>
      </c>
      <c r="C202" t="s">
        <v>13</v>
      </c>
      <c r="D202">
        <v>2009</v>
      </c>
      <c r="E202">
        <v>329511</v>
      </c>
      <c r="F202">
        <v>4942.1020945714281</v>
      </c>
      <c r="G202">
        <v>249767</v>
      </c>
      <c r="H202">
        <v>3746.078321679161</v>
      </c>
      <c r="I202">
        <v>865282</v>
      </c>
      <c r="J202">
        <v>12977.751834066101</v>
      </c>
      <c r="K202">
        <v>176927</v>
      </c>
      <c r="L202" s="9">
        <v>2653.602754646246</v>
      </c>
      <c r="M202">
        <v>373166</v>
      </c>
      <c r="N202">
        <v>5.5968525184981431E-2</v>
      </c>
      <c r="O202">
        <v>1994653</v>
      </c>
      <c r="P202">
        <v>6667426</v>
      </c>
      <c r="Q202">
        <v>29916.387523461079</v>
      </c>
    </row>
    <row r="203" spans="1:17" x14ac:dyDescent="0.25">
      <c r="A203" t="s">
        <v>61</v>
      </c>
      <c r="B203" t="s">
        <v>115</v>
      </c>
      <c r="C203" t="s">
        <v>11</v>
      </c>
      <c r="D203">
        <v>2009</v>
      </c>
      <c r="E203">
        <v>61648</v>
      </c>
      <c r="F203">
        <v>3336.3369457861481</v>
      </c>
      <c r="G203">
        <v>91059</v>
      </c>
      <c r="H203">
        <v>4928.0350692048542</v>
      </c>
      <c r="I203">
        <v>250222</v>
      </c>
      <c r="J203">
        <v>13541.800273301675</v>
      </c>
      <c r="K203">
        <v>149514</v>
      </c>
      <c r="L203" s="9">
        <v>8091.5695904533832</v>
      </c>
      <c r="M203">
        <v>150420</v>
      </c>
      <c r="N203">
        <v>8.1406015342777124E-2</v>
      </c>
      <c r="O203">
        <v>702863</v>
      </c>
      <c r="P203">
        <v>1847775</v>
      </c>
      <c r="Q203">
        <v>38038.343413023773</v>
      </c>
    </row>
    <row r="204" spans="1:17" x14ac:dyDescent="0.25">
      <c r="A204" t="s">
        <v>62</v>
      </c>
      <c r="B204" t="s">
        <v>116</v>
      </c>
      <c r="C204" t="s">
        <v>26</v>
      </c>
      <c r="D204">
        <v>2009</v>
      </c>
      <c r="E204">
        <v>272440</v>
      </c>
      <c r="F204">
        <v>4805.5620623770565</v>
      </c>
      <c r="G204">
        <v>215052</v>
      </c>
      <c r="H204">
        <v>3793.2966254526164</v>
      </c>
      <c r="I204">
        <v>506363</v>
      </c>
      <c r="J204">
        <v>8931.7237652012682</v>
      </c>
      <c r="K204">
        <v>217945</v>
      </c>
      <c r="L204" s="9">
        <v>3844.326177084009</v>
      </c>
      <c r="M204">
        <v>360299</v>
      </c>
      <c r="N204">
        <v>6.3553046744692074E-2</v>
      </c>
      <c r="O204">
        <v>1572099</v>
      </c>
      <c r="P204">
        <v>5669264</v>
      </c>
      <c r="Q204">
        <v>27730.213304584155</v>
      </c>
    </row>
    <row r="205" spans="1:17" x14ac:dyDescent="0.25">
      <c r="A205" t="s">
        <v>63</v>
      </c>
      <c r="B205" t="s">
        <v>117</v>
      </c>
      <c r="C205" t="s">
        <v>13</v>
      </c>
      <c r="D205">
        <v>2009</v>
      </c>
      <c r="E205">
        <v>18982</v>
      </c>
      <c r="F205">
        <v>3390.5449842904632</v>
      </c>
      <c r="G205">
        <v>17176</v>
      </c>
      <c r="H205">
        <v>3067.9591534176056</v>
      </c>
      <c r="I205">
        <v>80707</v>
      </c>
      <c r="J205">
        <v>14415.799918192517</v>
      </c>
      <c r="K205">
        <v>22512</v>
      </c>
      <c r="L205" s="9">
        <v>4021.0698918104999</v>
      </c>
      <c r="M205">
        <v>27059</v>
      </c>
      <c r="N205">
        <v>4.8332502755197362E-2</v>
      </c>
      <c r="O205">
        <v>166436</v>
      </c>
      <c r="P205">
        <v>559851</v>
      </c>
      <c r="Q205">
        <v>29728.624223230825</v>
      </c>
    </row>
    <row r="206" spans="1:17" x14ac:dyDescent="0.25">
      <c r="A206" t="s">
        <v>10</v>
      </c>
      <c r="B206" t="s">
        <v>118</v>
      </c>
      <c r="C206" t="s">
        <v>11</v>
      </c>
      <c r="D206">
        <v>2010</v>
      </c>
      <c r="E206">
        <v>206777</v>
      </c>
      <c r="F206">
        <v>4320.9637907676979</v>
      </c>
      <c r="G206">
        <v>305292</v>
      </c>
      <c r="H206">
        <v>6379.6054571400691</v>
      </c>
      <c r="I206">
        <v>681437</v>
      </c>
      <c r="J206">
        <v>14239.807148229098</v>
      </c>
      <c r="K206">
        <v>1093997</v>
      </c>
      <c r="L206" s="9">
        <v>22860.96337701238</v>
      </c>
      <c r="M206">
        <v>1158580</v>
      </c>
      <c r="N206">
        <v>0.24210537094104467</v>
      </c>
      <c r="O206">
        <v>3446083</v>
      </c>
      <c r="P206">
        <v>4785437</v>
      </c>
      <c r="Q206">
        <v>72011.876867253712</v>
      </c>
    </row>
    <row r="207" spans="1:17" x14ac:dyDescent="0.25">
      <c r="A207" t="s">
        <v>12</v>
      </c>
      <c r="B207" t="s">
        <v>69</v>
      </c>
      <c r="C207" t="s">
        <v>13</v>
      </c>
      <c r="D207">
        <v>2010</v>
      </c>
      <c r="E207">
        <v>29011</v>
      </c>
      <c r="F207">
        <v>4063.6774943620344</v>
      </c>
      <c r="G207">
        <v>27209</v>
      </c>
      <c r="H207">
        <v>3811.2647252454794</v>
      </c>
      <c r="I207">
        <v>138777</v>
      </c>
      <c r="J207">
        <v>19439.004916586124</v>
      </c>
      <c r="K207">
        <v>112237</v>
      </c>
      <c r="L207" s="9">
        <v>15721.449482427757</v>
      </c>
      <c r="M207">
        <v>140699</v>
      </c>
      <c r="N207">
        <v>0.19708226527153283</v>
      </c>
      <c r="O207">
        <v>447933</v>
      </c>
      <c r="P207">
        <v>713910</v>
      </c>
      <c r="Q207">
        <v>62743.623145774676</v>
      </c>
    </row>
    <row r="208" spans="1:17" x14ac:dyDescent="0.25">
      <c r="A208" t="s">
        <v>14</v>
      </c>
      <c r="B208" t="s">
        <v>70</v>
      </c>
      <c r="C208" t="s">
        <v>13</v>
      </c>
      <c r="D208">
        <v>2010</v>
      </c>
      <c r="E208">
        <v>325486</v>
      </c>
      <c r="F208">
        <v>5080.025945924348</v>
      </c>
      <c r="G208">
        <v>401664</v>
      </c>
      <c r="H208">
        <v>6268.9748300810406</v>
      </c>
      <c r="I208">
        <v>1042809</v>
      </c>
      <c r="J208">
        <v>16275.65172278815</v>
      </c>
      <c r="K208">
        <v>951953</v>
      </c>
      <c r="L208" s="9">
        <v>14857.615809283723</v>
      </c>
      <c r="M208">
        <v>1116097</v>
      </c>
      <c r="N208">
        <v>0.17419494903523738</v>
      </c>
      <c r="O208">
        <v>3838009</v>
      </c>
      <c r="P208">
        <v>6407172</v>
      </c>
      <c r="Q208">
        <v>59901.763211600999</v>
      </c>
    </row>
    <row r="209" spans="1:17" x14ac:dyDescent="0.25">
      <c r="A209" t="s">
        <v>15</v>
      </c>
      <c r="B209" t="s">
        <v>71</v>
      </c>
      <c r="C209" t="s">
        <v>11</v>
      </c>
      <c r="D209">
        <v>2010</v>
      </c>
      <c r="E209">
        <v>107714</v>
      </c>
      <c r="F209">
        <v>3686.3561631833927</v>
      </c>
      <c r="G209">
        <v>190538</v>
      </c>
      <c r="H209">
        <v>6520.8880054648171</v>
      </c>
      <c r="I209">
        <v>500134</v>
      </c>
      <c r="J209">
        <v>17116.364198874457</v>
      </c>
      <c r="K209">
        <v>657099</v>
      </c>
      <c r="L209" s="9">
        <v>22488.264742481424</v>
      </c>
      <c r="M209">
        <v>691514</v>
      </c>
      <c r="N209">
        <v>0.23666068438899315</v>
      </c>
      <c r="O209">
        <v>2146999</v>
      </c>
      <c r="P209">
        <v>2921964</v>
      </c>
      <c r="Q209">
        <v>73477.941548903415</v>
      </c>
    </row>
    <row r="210" spans="1:17" x14ac:dyDescent="0.25">
      <c r="A210" t="s">
        <v>16</v>
      </c>
      <c r="B210" t="s">
        <v>72</v>
      </c>
      <c r="C210" t="s">
        <v>13</v>
      </c>
      <c r="D210">
        <v>2010</v>
      </c>
      <c r="E210">
        <v>2264906</v>
      </c>
      <c r="F210">
        <v>6068.96094165458</v>
      </c>
      <c r="G210">
        <v>2012723</v>
      </c>
      <c r="H210">
        <v>5393.2204132841862</v>
      </c>
      <c r="I210">
        <v>6720279</v>
      </c>
      <c r="J210">
        <v>18007.418748513846</v>
      </c>
      <c r="K210">
        <v>4735335</v>
      </c>
      <c r="L210" s="9">
        <v>12688.633948009274</v>
      </c>
      <c r="M210">
        <v>6232137</v>
      </c>
      <c r="N210">
        <v>0.16699410940692616</v>
      </c>
      <c r="O210">
        <v>21965380</v>
      </c>
      <c r="P210">
        <v>37319502</v>
      </c>
      <c r="Q210">
        <v>58857.644992154499</v>
      </c>
    </row>
    <row r="211" spans="1:17" x14ac:dyDescent="0.25">
      <c r="A211" t="s">
        <v>17</v>
      </c>
      <c r="B211" t="s">
        <v>73</v>
      </c>
      <c r="C211" t="s">
        <v>13</v>
      </c>
      <c r="D211">
        <v>2010</v>
      </c>
      <c r="E211">
        <v>243761</v>
      </c>
      <c r="F211">
        <v>4829.4857359774405</v>
      </c>
      <c r="G211">
        <v>207165</v>
      </c>
      <c r="H211">
        <v>4104.4318512549853</v>
      </c>
      <c r="I211">
        <v>777411</v>
      </c>
      <c r="J211">
        <v>15402.362705650035</v>
      </c>
      <c r="K211">
        <v>582430</v>
      </c>
      <c r="L211" s="9">
        <v>11539.324901052018</v>
      </c>
      <c r="M211">
        <v>748298</v>
      </c>
      <c r="N211">
        <v>0.14825564865833529</v>
      </c>
      <c r="O211">
        <v>2559065</v>
      </c>
      <c r="P211">
        <v>5047349</v>
      </c>
      <c r="Q211">
        <v>50701.17005976801</v>
      </c>
    </row>
    <row r="212" spans="1:17" x14ac:dyDescent="0.25">
      <c r="A212" t="s">
        <v>18</v>
      </c>
      <c r="B212" t="s">
        <v>74</v>
      </c>
      <c r="C212" t="s">
        <v>19</v>
      </c>
      <c r="D212">
        <v>2010</v>
      </c>
      <c r="E212">
        <v>178139</v>
      </c>
      <c r="F212">
        <v>4977.1815035788186</v>
      </c>
      <c r="G212">
        <v>103003</v>
      </c>
      <c r="H212">
        <v>2877.8910087803852</v>
      </c>
      <c r="I212">
        <v>309864</v>
      </c>
      <c r="J212">
        <v>8657.5616199986925</v>
      </c>
      <c r="K212">
        <v>601920</v>
      </c>
      <c r="L212" s="9">
        <v>16817.569934905678</v>
      </c>
      <c r="M212">
        <v>631733</v>
      </c>
      <c r="N212">
        <v>0.17650541446849696</v>
      </c>
      <c r="O212">
        <v>1824659</v>
      </c>
      <c r="P212">
        <v>3579114</v>
      </c>
      <c r="Q212">
        <v>50980.745514113267</v>
      </c>
    </row>
    <row r="213" spans="1:17" x14ac:dyDescent="0.25">
      <c r="A213" t="s">
        <v>20</v>
      </c>
      <c r="B213" t="s">
        <v>75</v>
      </c>
      <c r="C213" t="s">
        <v>11</v>
      </c>
      <c r="D213">
        <v>2010</v>
      </c>
      <c r="E213">
        <v>35116</v>
      </c>
      <c r="F213">
        <v>3903.5430466888911</v>
      </c>
      <c r="G213">
        <v>36018</v>
      </c>
      <c r="H213">
        <v>4003.8106121323754</v>
      </c>
      <c r="I213">
        <v>86894</v>
      </c>
      <c r="J213">
        <v>9659.2570195632907</v>
      </c>
      <c r="K213">
        <v>162475</v>
      </c>
      <c r="L213" s="9">
        <v>18060.945338614241</v>
      </c>
      <c r="M213">
        <v>190872</v>
      </c>
      <c r="N213">
        <v>0.2121759506799186</v>
      </c>
      <c r="O213">
        <v>511375</v>
      </c>
      <c r="P213">
        <v>899593</v>
      </c>
      <c r="Q213">
        <v>56845.151084990655</v>
      </c>
    </row>
    <row r="214" spans="1:17" x14ac:dyDescent="0.25">
      <c r="A214" t="s">
        <v>21</v>
      </c>
      <c r="B214" t="s">
        <v>76</v>
      </c>
      <c r="C214" t="s">
        <v>11</v>
      </c>
      <c r="D214">
        <v>2010</v>
      </c>
      <c r="E214">
        <v>1030151</v>
      </c>
      <c r="F214">
        <v>5466.2862618348308</v>
      </c>
      <c r="G214">
        <v>929620</v>
      </c>
      <c r="H214">
        <v>4932.8390058611758</v>
      </c>
      <c r="I214">
        <v>3853392</v>
      </c>
      <c r="J214">
        <v>20447.239046571081</v>
      </c>
      <c r="K214">
        <v>3429480</v>
      </c>
      <c r="L214" s="9">
        <v>18197.836442654829</v>
      </c>
      <c r="M214">
        <v>3697573</v>
      </c>
      <c r="N214">
        <v>0.19620417290311229</v>
      </c>
      <c r="O214">
        <v>12940216</v>
      </c>
      <c r="P214">
        <v>18845537</v>
      </c>
      <c r="Q214">
        <v>68664.618047233147</v>
      </c>
    </row>
    <row r="215" spans="1:17" x14ac:dyDescent="0.25">
      <c r="A215" t="s">
        <v>22</v>
      </c>
      <c r="B215" t="s">
        <v>77</v>
      </c>
      <c r="C215" t="s">
        <v>11</v>
      </c>
      <c r="D215">
        <v>2010</v>
      </c>
      <c r="E215">
        <v>481060</v>
      </c>
      <c r="F215">
        <v>4953.3143991364805</v>
      </c>
      <c r="G215">
        <v>613581</v>
      </c>
      <c r="H215">
        <v>6317.8389438667955</v>
      </c>
      <c r="I215">
        <v>1848505</v>
      </c>
      <c r="J215">
        <v>19033.43955717744</v>
      </c>
      <c r="K215">
        <v>1730214</v>
      </c>
      <c r="L215" s="9">
        <v>17815.436577116216</v>
      </c>
      <c r="M215">
        <v>1973760</v>
      </c>
      <c r="N215">
        <v>0.20323148522927742</v>
      </c>
      <c r="O215">
        <v>6647120</v>
      </c>
      <c r="P215">
        <v>9711881</v>
      </c>
      <c r="Q215">
        <v>68443.178000224667</v>
      </c>
    </row>
    <row r="216" spans="1:17" x14ac:dyDescent="0.25">
      <c r="A216" t="s">
        <v>23</v>
      </c>
      <c r="B216" t="s">
        <v>78</v>
      </c>
      <c r="C216" t="s">
        <v>13</v>
      </c>
      <c r="D216">
        <v>2010</v>
      </c>
      <c r="E216">
        <v>44636</v>
      </c>
      <c r="F216">
        <v>3272.522788374758</v>
      </c>
      <c r="G216">
        <v>43595</v>
      </c>
      <c r="H216">
        <v>3196.2010699703733</v>
      </c>
      <c r="I216">
        <v>102658</v>
      </c>
      <c r="J216">
        <v>7526.4504975574855</v>
      </c>
      <c r="K216">
        <v>195181</v>
      </c>
      <c r="L216" s="9">
        <v>14309.845648305707</v>
      </c>
      <c r="M216">
        <v>228001</v>
      </c>
      <c r="N216">
        <v>0.16716069277539053</v>
      </c>
      <c r="O216">
        <v>614071</v>
      </c>
      <c r="P216">
        <v>1363963</v>
      </c>
      <c r="Q216">
        <v>45021.08928174738</v>
      </c>
    </row>
    <row r="217" spans="1:17" x14ac:dyDescent="0.25">
      <c r="A217" t="s">
        <v>24</v>
      </c>
      <c r="B217" t="s">
        <v>79</v>
      </c>
      <c r="C217" t="s">
        <v>13</v>
      </c>
      <c r="D217">
        <v>2010</v>
      </c>
      <c r="E217">
        <v>66984</v>
      </c>
      <c r="F217">
        <v>4264.4705127372599</v>
      </c>
      <c r="G217">
        <v>83752</v>
      </c>
      <c r="H217">
        <v>5331.988749294921</v>
      </c>
      <c r="I217">
        <v>273440</v>
      </c>
      <c r="J217">
        <v>17408.288800353464</v>
      </c>
      <c r="K217">
        <v>219385</v>
      </c>
      <c r="L217" s="9">
        <v>13966.930363024958</v>
      </c>
      <c r="M217">
        <v>292207</v>
      </c>
      <c r="N217">
        <v>0.18603071406834715</v>
      </c>
      <c r="O217">
        <v>935768</v>
      </c>
      <c r="P217">
        <v>1570746</v>
      </c>
      <c r="Q217">
        <v>59574.74983224531</v>
      </c>
    </row>
    <row r="218" spans="1:17" x14ac:dyDescent="0.25">
      <c r="A218" t="s">
        <v>25</v>
      </c>
      <c r="B218" t="s">
        <v>80</v>
      </c>
      <c r="C218" t="s">
        <v>26</v>
      </c>
      <c r="D218">
        <v>2010</v>
      </c>
      <c r="E218">
        <v>691915</v>
      </c>
      <c r="F218">
        <v>5388.5350129975441</v>
      </c>
      <c r="G218">
        <v>599714</v>
      </c>
      <c r="H218">
        <v>4670.4868181565789</v>
      </c>
      <c r="I218">
        <v>1717178</v>
      </c>
      <c r="J218">
        <v>13373.136550803343</v>
      </c>
      <c r="K218">
        <v>2217069</v>
      </c>
      <c r="L218" s="9">
        <v>17266.21612876069</v>
      </c>
      <c r="M218">
        <v>2590658</v>
      </c>
      <c r="N218">
        <v>0.20175673803432778</v>
      </c>
      <c r="O218">
        <v>7816534</v>
      </c>
      <c r="P218">
        <v>12840503</v>
      </c>
      <c r="Q218">
        <v>60874.048314150932</v>
      </c>
    </row>
    <row r="219" spans="1:17" x14ac:dyDescent="0.25">
      <c r="A219" t="s">
        <v>27</v>
      </c>
      <c r="B219" t="s">
        <v>81</v>
      </c>
      <c r="C219" t="s">
        <v>26</v>
      </c>
      <c r="D219">
        <v>2010</v>
      </c>
      <c r="E219">
        <v>320241</v>
      </c>
      <c r="F219">
        <v>4934.0475333537124</v>
      </c>
      <c r="G219">
        <v>340700</v>
      </c>
      <c r="H219">
        <v>5249.2653801780834</v>
      </c>
      <c r="I219">
        <v>929589</v>
      </c>
      <c r="J219">
        <v>14322.451879936498</v>
      </c>
      <c r="K219">
        <v>1308095</v>
      </c>
      <c r="L219" s="9">
        <v>20154.205451963753</v>
      </c>
      <c r="M219">
        <v>1470049</v>
      </c>
      <c r="N219">
        <v>0.22649478493881456</v>
      </c>
      <c r="O219">
        <v>4368674</v>
      </c>
      <c r="P219">
        <v>6490432</v>
      </c>
      <c r="Q219">
        <v>67309.448739313506</v>
      </c>
    </row>
    <row r="220" spans="1:17" x14ac:dyDescent="0.25">
      <c r="A220" t="s">
        <v>28</v>
      </c>
      <c r="B220" t="s">
        <v>82</v>
      </c>
      <c r="C220" t="s">
        <v>26</v>
      </c>
      <c r="D220">
        <v>2010</v>
      </c>
      <c r="E220">
        <v>104829</v>
      </c>
      <c r="F220">
        <v>3436.1770649464311</v>
      </c>
      <c r="G220">
        <v>115731</v>
      </c>
      <c r="H220">
        <v>3793.5323994630821</v>
      </c>
      <c r="I220">
        <v>270219</v>
      </c>
      <c r="J220">
        <v>8857.4757968955128</v>
      </c>
      <c r="K220">
        <v>564595</v>
      </c>
      <c r="L220" s="9">
        <v>18506.790964174324</v>
      </c>
      <c r="M220">
        <v>658037</v>
      </c>
      <c r="N220">
        <v>0.2156971493848224</v>
      </c>
      <c r="O220">
        <v>1713411</v>
      </c>
      <c r="P220">
        <v>3050745</v>
      </c>
      <c r="Q220">
        <v>56163.691163961594</v>
      </c>
    </row>
    <row r="221" spans="1:17" x14ac:dyDescent="0.25">
      <c r="A221" t="s">
        <v>29</v>
      </c>
      <c r="B221" t="s">
        <v>83</v>
      </c>
      <c r="C221" t="s">
        <v>26</v>
      </c>
      <c r="D221">
        <v>2010</v>
      </c>
      <c r="E221">
        <v>107684</v>
      </c>
      <c r="F221">
        <v>3767.5591895570274</v>
      </c>
      <c r="G221">
        <v>129009</v>
      </c>
      <c r="H221">
        <v>4513.6607433375675</v>
      </c>
      <c r="I221">
        <v>380567</v>
      </c>
      <c r="J221">
        <v>13314.965065303566</v>
      </c>
      <c r="K221">
        <v>502668</v>
      </c>
      <c r="L221" s="9">
        <v>17586.934388546601</v>
      </c>
      <c r="M221">
        <v>622153</v>
      </c>
      <c r="N221">
        <v>0.2176737725623559</v>
      </c>
      <c r="O221">
        <v>1742081</v>
      </c>
      <c r="P221">
        <v>2858190</v>
      </c>
      <c r="Q221">
        <v>60950.496642980346</v>
      </c>
    </row>
    <row r="222" spans="1:17" x14ac:dyDescent="0.25">
      <c r="A222" t="s">
        <v>30</v>
      </c>
      <c r="B222" t="s">
        <v>84</v>
      </c>
      <c r="C222" t="s">
        <v>11</v>
      </c>
      <c r="D222">
        <v>2010</v>
      </c>
      <c r="E222">
        <v>210780</v>
      </c>
      <c r="F222">
        <v>4847.5442949592025</v>
      </c>
      <c r="G222">
        <v>261696</v>
      </c>
      <c r="H222">
        <v>6018.5167084810864</v>
      </c>
      <c r="I222">
        <v>640974</v>
      </c>
      <c r="J222">
        <v>14741.198675952082</v>
      </c>
      <c r="K222">
        <v>977580</v>
      </c>
      <c r="L222" s="9">
        <v>22482.504753137</v>
      </c>
      <c r="M222">
        <v>1041121</v>
      </c>
      <c r="N222">
        <v>0.2394382846528238</v>
      </c>
      <c r="O222">
        <v>3132151</v>
      </c>
      <c r="P222">
        <v>4348181</v>
      </c>
      <c r="Q222">
        <v>72033.592897811744</v>
      </c>
    </row>
    <row r="223" spans="1:17" x14ac:dyDescent="0.25">
      <c r="A223" t="s">
        <v>31</v>
      </c>
      <c r="B223" t="s">
        <v>85</v>
      </c>
      <c r="C223" t="s">
        <v>11</v>
      </c>
      <c r="D223">
        <v>2010</v>
      </c>
      <c r="E223">
        <v>154729</v>
      </c>
      <c r="F223">
        <v>3404.7290238026712</v>
      </c>
      <c r="G223">
        <v>302056</v>
      </c>
      <c r="H223">
        <v>6646.5809900777467</v>
      </c>
      <c r="I223">
        <v>793782</v>
      </c>
      <c r="J223">
        <v>17466.749051387469</v>
      </c>
      <c r="K223">
        <v>998165</v>
      </c>
      <c r="L223" s="9">
        <v>21964.087831266232</v>
      </c>
      <c r="M223">
        <v>1119354</v>
      </c>
      <c r="N223">
        <v>0.2463078706454262</v>
      </c>
      <c r="O223">
        <v>3368086</v>
      </c>
      <c r="P223">
        <v>4544532</v>
      </c>
      <c r="Q223">
        <v>74112.933961076749</v>
      </c>
    </row>
    <row r="224" spans="1:17" x14ac:dyDescent="0.25">
      <c r="A224" t="s">
        <v>32</v>
      </c>
      <c r="B224" t="s">
        <v>86</v>
      </c>
      <c r="C224" t="s">
        <v>19</v>
      </c>
      <c r="D224">
        <v>2010</v>
      </c>
      <c r="E224">
        <v>57323</v>
      </c>
      <c r="F224">
        <v>4317.6971879945377</v>
      </c>
      <c r="G224">
        <v>48734</v>
      </c>
      <c r="H224">
        <v>3670.7544050333336</v>
      </c>
      <c r="I224">
        <v>132154</v>
      </c>
      <c r="J224">
        <v>9954.136283555119</v>
      </c>
      <c r="K224">
        <v>228032</v>
      </c>
      <c r="L224" s="9">
        <v>17175.882720247901</v>
      </c>
      <c r="M224">
        <v>282629</v>
      </c>
      <c r="N224">
        <v>0.21288251461816515</v>
      </c>
      <c r="O224">
        <v>748872</v>
      </c>
      <c r="P224">
        <v>1327629</v>
      </c>
      <c r="Q224">
        <v>56406.722058647407</v>
      </c>
    </row>
    <row r="225" spans="1:17" x14ac:dyDescent="0.25">
      <c r="A225" t="s">
        <v>33</v>
      </c>
      <c r="B225" t="s">
        <v>87</v>
      </c>
      <c r="C225" t="s">
        <v>11</v>
      </c>
      <c r="D225">
        <v>2010</v>
      </c>
      <c r="E225">
        <v>239441</v>
      </c>
      <c r="F225">
        <v>4136.3911588981537</v>
      </c>
      <c r="G225">
        <v>174469</v>
      </c>
      <c r="H225">
        <v>3013.9868656654535</v>
      </c>
      <c r="I225">
        <v>630139</v>
      </c>
      <c r="J225">
        <v>10885.777241478792</v>
      </c>
      <c r="K225">
        <v>1027724</v>
      </c>
      <c r="L225" s="9">
        <v>17754.137626335698</v>
      </c>
      <c r="M225">
        <v>1201743</v>
      </c>
      <c r="N225">
        <v>0.20760350652009235</v>
      </c>
      <c r="O225">
        <v>3273516</v>
      </c>
      <c r="P225">
        <v>5788645</v>
      </c>
      <c r="Q225">
        <v>56550.643544387334</v>
      </c>
    </row>
    <row r="226" spans="1:17" x14ac:dyDescent="0.25">
      <c r="A226" t="s">
        <v>34</v>
      </c>
      <c r="B226" t="s">
        <v>88</v>
      </c>
      <c r="C226" t="s">
        <v>19</v>
      </c>
      <c r="D226">
        <v>2010</v>
      </c>
      <c r="E226">
        <v>288592</v>
      </c>
      <c r="F226">
        <v>4395.042753864539</v>
      </c>
      <c r="G226">
        <v>201703</v>
      </c>
      <c r="H226">
        <v>3071.7875359772243</v>
      </c>
      <c r="I226">
        <v>281724</v>
      </c>
      <c r="J226">
        <v>4290.4481925685168</v>
      </c>
      <c r="K226">
        <v>1106533</v>
      </c>
      <c r="L226" s="9">
        <v>16851.679338172886</v>
      </c>
      <c r="M226">
        <v>1174618</v>
      </c>
      <c r="N226">
        <v>0.17888563541119842</v>
      </c>
      <c r="O226">
        <v>3053170</v>
      </c>
      <c r="P226">
        <v>6566307</v>
      </c>
      <c r="Q226">
        <v>46497.521361703009</v>
      </c>
    </row>
    <row r="227" spans="1:17" x14ac:dyDescent="0.25">
      <c r="A227" t="s">
        <v>35</v>
      </c>
      <c r="B227" t="s">
        <v>89</v>
      </c>
      <c r="C227" t="s">
        <v>26</v>
      </c>
      <c r="D227">
        <v>2010</v>
      </c>
      <c r="E227">
        <v>600572</v>
      </c>
      <c r="F227">
        <v>6080.1963247822578</v>
      </c>
      <c r="G227">
        <v>537003</v>
      </c>
      <c r="H227">
        <v>5436.6231975467499</v>
      </c>
      <c r="I227">
        <v>1193021</v>
      </c>
      <c r="J227">
        <v>12078.155324570665</v>
      </c>
      <c r="K227">
        <v>1735133</v>
      </c>
      <c r="L227" s="9">
        <v>17566.502084027248</v>
      </c>
      <c r="M227">
        <v>2284332</v>
      </c>
      <c r="N227">
        <v>0.23126597695168113</v>
      </c>
      <c r="O227">
        <v>6350061</v>
      </c>
      <c r="P227">
        <v>9877510</v>
      </c>
      <c r="Q227">
        <v>64288.07462609504</v>
      </c>
    </row>
    <row r="228" spans="1:17" x14ac:dyDescent="0.25">
      <c r="A228" t="s">
        <v>36</v>
      </c>
      <c r="B228" t="s">
        <v>90</v>
      </c>
      <c r="C228" t="s">
        <v>26</v>
      </c>
      <c r="D228">
        <v>2010</v>
      </c>
      <c r="E228">
        <v>217102</v>
      </c>
      <c r="F228">
        <v>4087.9124686395417</v>
      </c>
      <c r="G228">
        <v>189999</v>
      </c>
      <c r="H228">
        <v>3577.577733641534</v>
      </c>
      <c r="I228">
        <v>468857</v>
      </c>
      <c r="J228">
        <v>8828.3220620212142</v>
      </c>
      <c r="K228">
        <v>770301</v>
      </c>
      <c r="L228" s="9">
        <v>14504.348474475168</v>
      </c>
      <c r="M228">
        <v>1009126</v>
      </c>
      <c r="N228">
        <v>0.19001293207010281</v>
      </c>
      <c r="O228">
        <v>2655385</v>
      </c>
      <c r="P228">
        <v>5310828</v>
      </c>
      <c r="Q228">
        <v>49999.453945787733</v>
      </c>
    </row>
    <row r="229" spans="1:17" x14ac:dyDescent="0.25">
      <c r="A229" t="s">
        <v>37</v>
      </c>
      <c r="B229" t="s">
        <v>91</v>
      </c>
      <c r="C229" t="s">
        <v>11</v>
      </c>
      <c r="D229">
        <v>2010</v>
      </c>
      <c r="E229">
        <v>138446</v>
      </c>
      <c r="F229">
        <v>4660.6215418838547</v>
      </c>
      <c r="G229">
        <v>240782</v>
      </c>
      <c r="H229">
        <v>8105.6424605830307</v>
      </c>
      <c r="I229">
        <v>525570</v>
      </c>
      <c r="J229">
        <v>17692.695085216601</v>
      </c>
      <c r="K229">
        <v>704222</v>
      </c>
      <c r="L229" s="9">
        <v>23706.804266418181</v>
      </c>
      <c r="M229">
        <v>755122</v>
      </c>
      <c r="N229">
        <v>0.25420292821391877</v>
      </c>
      <c r="O229">
        <v>2364142</v>
      </c>
      <c r="P229">
        <v>2970548</v>
      </c>
      <c r="Q229">
        <v>79586.056175493548</v>
      </c>
    </row>
    <row r="230" spans="1:17" x14ac:dyDescent="0.25">
      <c r="A230" t="s">
        <v>38</v>
      </c>
      <c r="B230" t="s">
        <v>92</v>
      </c>
      <c r="C230" t="s">
        <v>26</v>
      </c>
      <c r="D230">
        <v>2010</v>
      </c>
      <c r="E230">
        <v>285550</v>
      </c>
      <c r="F230">
        <v>4762.3622117107243</v>
      </c>
      <c r="G230">
        <v>293856</v>
      </c>
      <c r="H230">
        <v>4900.8884961809372</v>
      </c>
      <c r="I230">
        <v>766031</v>
      </c>
      <c r="J230">
        <v>12775.755865519097</v>
      </c>
      <c r="K230">
        <v>1201887</v>
      </c>
      <c r="L230" s="9">
        <v>20044.900127985878</v>
      </c>
      <c r="M230">
        <v>1367890</v>
      </c>
      <c r="N230">
        <v>0.22813474508061576</v>
      </c>
      <c r="O230">
        <v>3915214</v>
      </c>
      <c r="P230">
        <v>5995974</v>
      </c>
      <c r="Q230">
        <v>65297.381209458217</v>
      </c>
    </row>
    <row r="231" spans="1:17" x14ac:dyDescent="0.25">
      <c r="A231" t="s">
        <v>39</v>
      </c>
      <c r="B231" t="s">
        <v>93</v>
      </c>
      <c r="C231" t="s">
        <v>13</v>
      </c>
      <c r="D231">
        <v>2010</v>
      </c>
      <c r="E231">
        <v>34466</v>
      </c>
      <c r="F231">
        <v>3478.9648096239316</v>
      </c>
      <c r="G231">
        <v>46183</v>
      </c>
      <c r="H231">
        <v>4661.6674926844435</v>
      </c>
      <c r="I231">
        <v>170509</v>
      </c>
      <c r="J231">
        <v>17211.014063835864</v>
      </c>
      <c r="K231">
        <v>169192</v>
      </c>
      <c r="L231" s="9">
        <v>17078.077353620734</v>
      </c>
      <c r="M231">
        <v>181283</v>
      </c>
      <c r="N231">
        <v>0.18298531236089338</v>
      </c>
      <c r="O231">
        <v>601633</v>
      </c>
      <c r="P231">
        <v>990697</v>
      </c>
      <c r="Q231">
        <v>60728.254955854311</v>
      </c>
    </row>
    <row r="232" spans="1:17" x14ac:dyDescent="0.25">
      <c r="A232" t="s">
        <v>40</v>
      </c>
      <c r="B232" t="s">
        <v>94</v>
      </c>
      <c r="C232" t="s">
        <v>26</v>
      </c>
      <c r="D232">
        <v>2010</v>
      </c>
      <c r="E232">
        <v>46440</v>
      </c>
      <c r="F232">
        <v>2538.3401966175138</v>
      </c>
      <c r="G232">
        <v>77895</v>
      </c>
      <c r="H232">
        <v>4257.6229460706554</v>
      </c>
      <c r="I232">
        <v>206100</v>
      </c>
      <c r="J232">
        <v>11265.114438476952</v>
      </c>
      <c r="K232">
        <v>332849</v>
      </c>
      <c r="L232" s="9">
        <v>18193.023171919529</v>
      </c>
      <c r="M232">
        <v>386415</v>
      </c>
      <c r="N232">
        <v>0.21120859756157551</v>
      </c>
      <c r="O232">
        <v>1049699</v>
      </c>
      <c r="P232">
        <v>1829542</v>
      </c>
      <c r="Q232">
        <v>57374.960509242199</v>
      </c>
    </row>
    <row r="233" spans="1:17" x14ac:dyDescent="0.25">
      <c r="A233" t="s">
        <v>41</v>
      </c>
      <c r="B233" t="s">
        <v>95</v>
      </c>
      <c r="C233" t="s">
        <v>13</v>
      </c>
      <c r="D233">
        <v>2010</v>
      </c>
      <c r="E233">
        <v>190420</v>
      </c>
      <c r="F233">
        <v>7046.3161517241124</v>
      </c>
      <c r="G233">
        <v>139981</v>
      </c>
      <c r="H233">
        <v>5179.8675624119996</v>
      </c>
      <c r="I233">
        <v>589059</v>
      </c>
      <c r="J233">
        <v>21797.584003878026</v>
      </c>
      <c r="K233">
        <v>440480</v>
      </c>
      <c r="L233" s="9">
        <v>16299.555396026872</v>
      </c>
      <c r="M233">
        <v>493085</v>
      </c>
      <c r="N233">
        <v>0.18246154813952756</v>
      </c>
      <c r="O233">
        <v>1853025</v>
      </c>
      <c r="P233">
        <v>2702405</v>
      </c>
      <c r="Q233">
        <v>68569.477927993765</v>
      </c>
    </row>
    <row r="234" spans="1:17" x14ac:dyDescent="0.25">
      <c r="A234" t="s">
        <v>42</v>
      </c>
      <c r="B234" t="s">
        <v>96</v>
      </c>
      <c r="C234" t="s">
        <v>19</v>
      </c>
      <c r="D234">
        <v>2010</v>
      </c>
      <c r="E234">
        <v>45363</v>
      </c>
      <c r="F234">
        <v>3445.0417007781211</v>
      </c>
      <c r="G234">
        <v>30481</v>
      </c>
      <c r="H234">
        <v>2314.8450517253691</v>
      </c>
      <c r="I234">
        <v>143475</v>
      </c>
      <c r="J234">
        <v>10896.046514100497</v>
      </c>
      <c r="K234">
        <v>215255</v>
      </c>
      <c r="L234" s="9">
        <v>16347.297385556387</v>
      </c>
      <c r="M234">
        <v>266497</v>
      </c>
      <c r="N234">
        <v>0.20238813088470051</v>
      </c>
      <c r="O234">
        <v>701071</v>
      </c>
      <c r="P234">
        <v>1316762</v>
      </c>
      <c r="Q234">
        <v>53242.043740630426</v>
      </c>
    </row>
    <row r="235" spans="1:17" x14ac:dyDescent="0.25">
      <c r="A235" t="s">
        <v>43</v>
      </c>
      <c r="B235" t="s">
        <v>97</v>
      </c>
      <c r="C235" t="s">
        <v>19</v>
      </c>
      <c r="D235">
        <v>2010</v>
      </c>
      <c r="E235">
        <v>437438</v>
      </c>
      <c r="F235">
        <v>4971.199323230122</v>
      </c>
      <c r="G235">
        <v>292455</v>
      </c>
      <c r="H235">
        <v>3323.5615060311752</v>
      </c>
      <c r="I235">
        <v>1124840</v>
      </c>
      <c r="J235">
        <v>12783.077480104999</v>
      </c>
      <c r="K235">
        <v>1633678</v>
      </c>
      <c r="L235" s="9">
        <v>18565.69152194354</v>
      </c>
      <c r="M235">
        <v>1591693</v>
      </c>
      <c r="N235">
        <v>0.18088559211568547</v>
      </c>
      <c r="O235">
        <v>5080104</v>
      </c>
      <c r="P235">
        <v>8799446</v>
      </c>
      <c r="Q235">
        <v>57732.089042878375</v>
      </c>
    </row>
    <row r="236" spans="1:17" x14ac:dyDescent="0.25">
      <c r="A236" t="s">
        <v>44</v>
      </c>
      <c r="B236" t="s">
        <v>98</v>
      </c>
      <c r="C236" t="s">
        <v>13</v>
      </c>
      <c r="D236">
        <v>2010</v>
      </c>
      <c r="E236">
        <v>74175</v>
      </c>
      <c r="F236">
        <v>3592.7891377887308</v>
      </c>
      <c r="G236">
        <v>145779</v>
      </c>
      <c r="H236">
        <v>7061.0476267974846</v>
      </c>
      <c r="I236">
        <v>397890</v>
      </c>
      <c r="J236">
        <v>19272.462015972473</v>
      </c>
      <c r="K236">
        <v>302309</v>
      </c>
      <c r="L236" s="9">
        <v>14642.837768193778</v>
      </c>
      <c r="M236">
        <v>349463</v>
      </c>
      <c r="N236">
        <v>0.16926819959003211</v>
      </c>
      <c r="O236">
        <v>1269616</v>
      </c>
      <c r="P236">
        <v>2064552</v>
      </c>
      <c r="Q236">
        <v>61495.956507755676</v>
      </c>
    </row>
    <row r="237" spans="1:17" x14ac:dyDescent="0.25">
      <c r="A237" t="s">
        <v>45</v>
      </c>
      <c r="B237" t="s">
        <v>99</v>
      </c>
      <c r="C237" t="s">
        <v>19</v>
      </c>
      <c r="D237">
        <v>2010</v>
      </c>
      <c r="E237">
        <v>824672</v>
      </c>
      <c r="F237">
        <v>4250.9133304858924</v>
      </c>
      <c r="G237">
        <v>912004</v>
      </c>
      <c r="H237">
        <v>4701.0811098915165</v>
      </c>
      <c r="I237">
        <v>2245437</v>
      </c>
      <c r="J237">
        <v>11574.490313805067</v>
      </c>
      <c r="K237">
        <v>3505742</v>
      </c>
      <c r="L237" s="9">
        <v>18070.948693594877</v>
      </c>
      <c r="M237">
        <v>3552158</v>
      </c>
      <c r="N237">
        <v>0.1831020793017358</v>
      </c>
      <c r="O237">
        <v>11040013</v>
      </c>
      <c r="P237">
        <v>19399878</v>
      </c>
      <c r="Q237">
        <v>56907.641377950938</v>
      </c>
    </row>
    <row r="238" spans="1:17" x14ac:dyDescent="0.25">
      <c r="A238" t="s">
        <v>46</v>
      </c>
      <c r="B238" t="s">
        <v>100</v>
      </c>
      <c r="C238" t="s">
        <v>11</v>
      </c>
      <c r="D238">
        <v>2010</v>
      </c>
      <c r="E238">
        <v>504885</v>
      </c>
      <c r="F238">
        <v>5273.3232417581903</v>
      </c>
      <c r="G238">
        <v>554191</v>
      </c>
      <c r="H238">
        <v>5788.3048232235324</v>
      </c>
      <c r="I238">
        <v>1549918</v>
      </c>
      <c r="J238">
        <v>16188.277750813295</v>
      </c>
      <c r="K238">
        <v>1776773</v>
      </c>
      <c r="L238" s="9">
        <v>18557.68809972256</v>
      </c>
      <c r="M238">
        <v>2028957</v>
      </c>
      <c r="N238">
        <v>0.2119164979079983</v>
      </c>
      <c r="O238">
        <v>6414724</v>
      </c>
      <c r="P238">
        <v>9574323</v>
      </c>
      <c r="Q238">
        <v>66999.243706317415</v>
      </c>
    </row>
    <row r="239" spans="1:17" x14ac:dyDescent="0.25">
      <c r="A239" t="s">
        <v>47</v>
      </c>
      <c r="B239" t="s">
        <v>101</v>
      </c>
      <c r="C239" t="s">
        <v>26</v>
      </c>
      <c r="D239">
        <v>2010</v>
      </c>
      <c r="E239">
        <v>14385</v>
      </c>
      <c r="F239">
        <v>2132.0112936573219</v>
      </c>
      <c r="G239">
        <v>23330</v>
      </c>
      <c r="H239">
        <v>3457.7562378189314</v>
      </c>
      <c r="I239">
        <v>63683</v>
      </c>
      <c r="J239">
        <v>9438.5036645102009</v>
      </c>
      <c r="K239">
        <v>132416</v>
      </c>
      <c r="L239" s="9">
        <v>19625.47149537212</v>
      </c>
      <c r="M239">
        <v>148927</v>
      </c>
      <c r="N239">
        <v>0.22072578792527214</v>
      </c>
      <c r="O239">
        <v>382741</v>
      </c>
      <c r="P239">
        <v>674715</v>
      </c>
      <c r="Q239">
        <v>56726.321483885789</v>
      </c>
    </row>
    <row r="240" spans="1:17" x14ac:dyDescent="0.25">
      <c r="A240" t="s">
        <v>48</v>
      </c>
      <c r="B240" t="s">
        <v>102</v>
      </c>
      <c r="C240" t="s">
        <v>26</v>
      </c>
      <c r="D240">
        <v>2010</v>
      </c>
      <c r="E240">
        <v>585517</v>
      </c>
      <c r="F240">
        <v>5074.0961178355501</v>
      </c>
      <c r="G240">
        <v>619354</v>
      </c>
      <c r="H240">
        <v>5367.3278947766148</v>
      </c>
      <c r="I240">
        <v>1384046</v>
      </c>
      <c r="J240">
        <v>11994.156336205133</v>
      </c>
      <c r="K240">
        <v>2281688</v>
      </c>
      <c r="L240" s="9">
        <v>19773.130793660919</v>
      </c>
      <c r="M240">
        <v>2553461</v>
      </c>
      <c r="N240">
        <v>0.22128318301850297</v>
      </c>
      <c r="O240">
        <v>7424066</v>
      </c>
      <c r="P240">
        <v>11539336</v>
      </c>
      <c r="Q240">
        <v>64337.029444328509</v>
      </c>
    </row>
    <row r="241" spans="1:17" x14ac:dyDescent="0.25">
      <c r="A241" t="s">
        <v>49</v>
      </c>
      <c r="B241" t="s">
        <v>103</v>
      </c>
      <c r="C241" t="s">
        <v>11</v>
      </c>
      <c r="D241">
        <v>2010</v>
      </c>
      <c r="E241">
        <v>122419</v>
      </c>
      <c r="F241">
        <v>3255.8729598100399</v>
      </c>
      <c r="G241">
        <v>223349</v>
      </c>
      <c r="H241">
        <v>5940.2214501067037</v>
      </c>
      <c r="I241">
        <v>691408</v>
      </c>
      <c r="J241">
        <v>18388.784513811908</v>
      </c>
      <c r="K241">
        <v>849927</v>
      </c>
      <c r="L241" s="9">
        <v>22604.778156270415</v>
      </c>
      <c r="M241">
        <v>872231</v>
      </c>
      <c r="N241">
        <v>0.23197978480530562</v>
      </c>
      <c r="O241">
        <v>2759334</v>
      </c>
      <c r="P241">
        <v>3759944</v>
      </c>
      <c r="Q241">
        <v>73387.635560529627</v>
      </c>
    </row>
    <row r="242" spans="1:17" x14ac:dyDescent="0.25">
      <c r="A242" t="s">
        <v>50</v>
      </c>
      <c r="B242" t="s">
        <v>104</v>
      </c>
      <c r="C242" t="s">
        <v>13</v>
      </c>
      <c r="D242">
        <v>2010</v>
      </c>
      <c r="E242">
        <v>211357</v>
      </c>
      <c r="F242">
        <v>5507.6871841523534</v>
      </c>
      <c r="G242">
        <v>184511</v>
      </c>
      <c r="H242">
        <v>4808.1155108897974</v>
      </c>
      <c r="I242">
        <v>639710</v>
      </c>
      <c r="J242">
        <v>16670.006522490869</v>
      </c>
      <c r="K242">
        <v>494418</v>
      </c>
      <c r="L242" s="9">
        <v>12883.886893806395</v>
      </c>
      <c r="M242">
        <v>746771</v>
      </c>
      <c r="N242">
        <v>0.19459876257690245</v>
      </c>
      <c r="O242">
        <v>2276767</v>
      </c>
      <c r="P242">
        <v>3837491</v>
      </c>
      <c r="Q242">
        <v>59329.572369029658</v>
      </c>
    </row>
    <row r="243" spans="1:17" x14ac:dyDescent="0.25">
      <c r="A243" t="s">
        <v>51</v>
      </c>
      <c r="B243" t="s">
        <v>105</v>
      </c>
      <c r="C243" t="s">
        <v>19</v>
      </c>
      <c r="D243">
        <v>2010</v>
      </c>
      <c r="E243">
        <v>540924</v>
      </c>
      <c r="F243">
        <v>4255.5046116955491</v>
      </c>
      <c r="G243">
        <v>518779</v>
      </c>
      <c r="H243">
        <v>4081.2876244182276</v>
      </c>
      <c r="I243">
        <v>1254674</v>
      </c>
      <c r="J243">
        <v>9870.6490989020658</v>
      </c>
      <c r="K243">
        <v>2446464</v>
      </c>
      <c r="L243" s="9">
        <v>19246.583317336892</v>
      </c>
      <c r="M243">
        <v>2744912</v>
      </c>
      <c r="N243">
        <v>0.21594504356801425</v>
      </c>
      <c r="O243">
        <v>7505753</v>
      </c>
      <c r="P243">
        <v>12711160</v>
      </c>
      <c r="Q243">
        <v>59048.529009154161</v>
      </c>
    </row>
    <row r="244" spans="1:17" x14ac:dyDescent="0.25">
      <c r="A244" t="s">
        <v>52</v>
      </c>
      <c r="B244" t="s">
        <v>106</v>
      </c>
      <c r="C244" t="s">
        <v>19</v>
      </c>
      <c r="D244">
        <v>2010</v>
      </c>
      <c r="E244">
        <v>66724</v>
      </c>
      <c r="F244">
        <v>6330.7965490118686</v>
      </c>
      <c r="G244">
        <v>44041</v>
      </c>
      <c r="H244">
        <v>4178.6255442574147</v>
      </c>
      <c r="I244">
        <v>120001</v>
      </c>
      <c r="J244">
        <v>11385.73701633555</v>
      </c>
      <c r="K244">
        <v>200379</v>
      </c>
      <c r="L244" s="9">
        <v>19012.029879720179</v>
      </c>
      <c r="M244">
        <v>205960</v>
      </c>
      <c r="N244">
        <v>0.19541557119394587</v>
      </c>
      <c r="O244">
        <v>637105</v>
      </c>
      <c r="P244">
        <v>1053959</v>
      </c>
      <c r="Q244">
        <v>60448.746108719599</v>
      </c>
    </row>
    <row r="245" spans="1:17" x14ac:dyDescent="0.25">
      <c r="A245" t="s">
        <v>53</v>
      </c>
      <c r="B245" t="s">
        <v>107</v>
      </c>
      <c r="C245" t="s">
        <v>11</v>
      </c>
      <c r="D245">
        <v>2010</v>
      </c>
      <c r="E245">
        <v>241163</v>
      </c>
      <c r="F245">
        <v>5202.3567789537128</v>
      </c>
      <c r="G245">
        <v>276637</v>
      </c>
      <c r="H245">
        <v>5967.6002216733841</v>
      </c>
      <c r="I245">
        <v>785961</v>
      </c>
      <c r="J245">
        <v>16954.713352973879</v>
      </c>
      <c r="K245">
        <v>916773</v>
      </c>
      <c r="L245" s="9">
        <v>19776.583602425464</v>
      </c>
      <c r="M245">
        <v>1076888</v>
      </c>
      <c r="N245">
        <v>0.23230576775765377</v>
      </c>
      <c r="O245">
        <v>3297422</v>
      </c>
      <c r="P245">
        <v>4635649</v>
      </c>
      <c r="Q245">
        <v>71131.830731791808</v>
      </c>
    </row>
    <row r="246" spans="1:17" x14ac:dyDescent="0.25">
      <c r="A246" t="s">
        <v>54</v>
      </c>
      <c r="B246" t="s">
        <v>108</v>
      </c>
      <c r="C246" t="s">
        <v>26</v>
      </c>
      <c r="D246">
        <v>2010</v>
      </c>
      <c r="E246">
        <v>22383</v>
      </c>
      <c r="F246">
        <v>2742.4568041305324</v>
      </c>
      <c r="G246">
        <v>38736</v>
      </c>
      <c r="H246">
        <v>4746.0933192512312</v>
      </c>
      <c r="I246">
        <v>94404</v>
      </c>
      <c r="J246">
        <v>11566.764604259428</v>
      </c>
      <c r="K246">
        <v>153967</v>
      </c>
      <c r="L246" s="9">
        <v>18864.667236812118</v>
      </c>
      <c r="M246">
        <v>177413</v>
      </c>
      <c r="N246">
        <v>0.21737367153250686</v>
      </c>
      <c r="O246">
        <v>486903</v>
      </c>
      <c r="P246">
        <v>816166</v>
      </c>
      <c r="Q246">
        <v>59657.349117703998</v>
      </c>
    </row>
    <row r="247" spans="1:17" x14ac:dyDescent="0.25">
      <c r="A247" t="s">
        <v>55</v>
      </c>
      <c r="B247" t="s">
        <v>109</v>
      </c>
      <c r="C247" t="s">
        <v>11</v>
      </c>
      <c r="D247">
        <v>2010</v>
      </c>
      <c r="E247">
        <v>301104</v>
      </c>
      <c r="F247">
        <v>4737.8326568125458</v>
      </c>
      <c r="G247">
        <v>380591</v>
      </c>
      <c r="H247">
        <v>5988.550363625006</v>
      </c>
      <c r="I247">
        <v>888747</v>
      </c>
      <c r="J247">
        <v>13984.319571457634</v>
      </c>
      <c r="K247">
        <v>1467636</v>
      </c>
      <c r="L247" s="9">
        <v>23093.063423646774</v>
      </c>
      <c r="M247">
        <v>1501347</v>
      </c>
      <c r="N247">
        <v>0.23623501666558883</v>
      </c>
      <c r="O247">
        <v>4539425</v>
      </c>
      <c r="P247">
        <v>6355311</v>
      </c>
      <c r="Q247">
        <v>71427.26768210085</v>
      </c>
    </row>
    <row r="248" spans="1:17" x14ac:dyDescent="0.25">
      <c r="A248" t="s">
        <v>56</v>
      </c>
      <c r="B248" t="s">
        <v>110</v>
      </c>
      <c r="C248" t="s">
        <v>11</v>
      </c>
      <c r="D248">
        <v>2010</v>
      </c>
      <c r="E248">
        <v>1004996</v>
      </c>
      <c r="F248">
        <v>3981.448199904833</v>
      </c>
      <c r="G248">
        <v>1746564</v>
      </c>
      <c r="H248">
        <v>6919.2853442387677</v>
      </c>
      <c r="I248">
        <v>5820793</v>
      </c>
      <c r="J248">
        <v>23059.978160976418</v>
      </c>
      <c r="K248">
        <v>4246288</v>
      </c>
      <c r="L248" s="9">
        <v>16822.331346470524</v>
      </c>
      <c r="M248">
        <v>5079172</v>
      </c>
      <c r="N248">
        <v>0.20121931048886793</v>
      </c>
      <c r="O248">
        <v>17897813</v>
      </c>
      <c r="P248">
        <v>25241971</v>
      </c>
      <c r="Q248">
        <v>70904.974100477339</v>
      </c>
    </row>
    <row r="249" spans="1:17" x14ac:dyDescent="0.25">
      <c r="A249" t="s">
        <v>57</v>
      </c>
      <c r="B249" t="s">
        <v>111</v>
      </c>
      <c r="C249" t="s">
        <v>13</v>
      </c>
      <c r="D249">
        <v>2010</v>
      </c>
      <c r="E249">
        <v>109042</v>
      </c>
      <c r="F249">
        <v>3928.9713807212975</v>
      </c>
      <c r="G249">
        <v>137407</v>
      </c>
      <c r="H249">
        <v>4951.0112663998398</v>
      </c>
      <c r="I249">
        <v>414476</v>
      </c>
      <c r="J249">
        <v>14934.285339555772</v>
      </c>
      <c r="K249">
        <v>316788</v>
      </c>
      <c r="L249" s="9">
        <v>11414.418166907599</v>
      </c>
      <c r="M249">
        <v>449751</v>
      </c>
      <c r="N249">
        <v>0.16205304446459018</v>
      </c>
      <c r="O249">
        <v>1427464</v>
      </c>
      <c r="P249">
        <v>2775332</v>
      </c>
      <c r="Q249">
        <v>51433.990600043522</v>
      </c>
    </row>
    <row r="250" spans="1:17" x14ac:dyDescent="0.25">
      <c r="A250" t="s">
        <v>58</v>
      </c>
      <c r="B250" t="s">
        <v>112</v>
      </c>
      <c r="C250" t="s">
        <v>19</v>
      </c>
      <c r="D250">
        <v>2010</v>
      </c>
      <c r="E250">
        <v>23062</v>
      </c>
      <c r="F250">
        <v>3684.7377847794864</v>
      </c>
      <c r="G250">
        <v>20036</v>
      </c>
      <c r="H250">
        <v>3201.2577510988544</v>
      </c>
      <c r="I250">
        <v>49750</v>
      </c>
      <c r="J250">
        <v>7948.8207784571778</v>
      </c>
      <c r="K250">
        <v>92533</v>
      </c>
      <c r="L250" s="9">
        <v>14784.487097346291</v>
      </c>
      <c r="M250">
        <v>116844</v>
      </c>
      <c r="N250">
        <v>0.1866878422187036</v>
      </c>
      <c r="O250">
        <v>302225</v>
      </c>
      <c r="P250">
        <v>625879</v>
      </c>
      <c r="Q250">
        <v>48288.087633552175</v>
      </c>
    </row>
    <row r="251" spans="1:17" x14ac:dyDescent="0.25">
      <c r="A251" t="s">
        <v>59</v>
      </c>
      <c r="B251" t="s">
        <v>113</v>
      </c>
      <c r="C251" t="s">
        <v>11</v>
      </c>
      <c r="D251">
        <v>2010</v>
      </c>
      <c r="E251">
        <v>294750</v>
      </c>
      <c r="F251">
        <v>3673.4927369533675</v>
      </c>
      <c r="G251">
        <v>266606</v>
      </c>
      <c r="H251">
        <v>3322.7318223178613</v>
      </c>
      <c r="I251">
        <v>1009466</v>
      </c>
      <c r="J251">
        <v>12581.055196611936</v>
      </c>
      <c r="K251">
        <v>1391414</v>
      </c>
      <c r="L251" s="9">
        <v>17341.303555878654</v>
      </c>
      <c r="M251">
        <v>1679762</v>
      </c>
      <c r="N251">
        <v>0.20935007656693003</v>
      </c>
      <c r="O251">
        <v>4641998</v>
      </c>
      <c r="P251">
        <v>8023699</v>
      </c>
      <c r="Q251">
        <v>57853.590968454824</v>
      </c>
    </row>
    <row r="252" spans="1:17" x14ac:dyDescent="0.25">
      <c r="A252" t="s">
        <v>60</v>
      </c>
      <c r="B252" t="s">
        <v>114</v>
      </c>
      <c r="C252" t="s">
        <v>13</v>
      </c>
      <c r="D252">
        <v>2010</v>
      </c>
      <c r="E252">
        <v>349070</v>
      </c>
      <c r="F252">
        <v>5176.9064324623341</v>
      </c>
      <c r="G252">
        <v>283993</v>
      </c>
      <c r="H252">
        <v>4211.7775474096188</v>
      </c>
      <c r="I252">
        <v>936767</v>
      </c>
      <c r="J252">
        <v>13892.786856557263</v>
      </c>
      <c r="K252">
        <v>947489</v>
      </c>
      <c r="L252" s="9">
        <v>14051.80020851779</v>
      </c>
      <c r="M252">
        <v>1369641</v>
      </c>
      <c r="N252">
        <v>0.20312554224264887</v>
      </c>
      <c r="O252">
        <v>3886960</v>
      </c>
      <c r="P252">
        <v>6742830</v>
      </c>
      <c r="Q252">
        <v>57645.825269211891</v>
      </c>
    </row>
    <row r="253" spans="1:17" x14ac:dyDescent="0.25">
      <c r="A253" t="s">
        <v>61</v>
      </c>
      <c r="B253" t="s">
        <v>115</v>
      </c>
      <c r="C253" t="s">
        <v>11</v>
      </c>
      <c r="D253">
        <v>2010</v>
      </c>
      <c r="E253">
        <v>68126</v>
      </c>
      <c r="F253">
        <v>3674.0679060250595</v>
      </c>
      <c r="G253">
        <v>96683</v>
      </c>
      <c r="H253">
        <v>5214.1606340930157</v>
      </c>
      <c r="I253">
        <v>262794</v>
      </c>
      <c r="J253">
        <v>14172.606659659301</v>
      </c>
      <c r="K253">
        <v>479400</v>
      </c>
      <c r="L253" s="9">
        <v>25854.272291759582</v>
      </c>
      <c r="M253">
        <v>467413</v>
      </c>
      <c r="N253">
        <v>0.25207807623504846</v>
      </c>
      <c r="O253">
        <v>1374416</v>
      </c>
      <c r="P253">
        <v>1854239</v>
      </c>
      <c r="Q253">
        <v>74122.915115041804</v>
      </c>
    </row>
    <row r="254" spans="1:17" x14ac:dyDescent="0.25">
      <c r="A254" t="s">
        <v>62</v>
      </c>
      <c r="B254" t="s">
        <v>116</v>
      </c>
      <c r="C254" t="s">
        <v>26</v>
      </c>
      <c r="D254">
        <v>2010</v>
      </c>
      <c r="E254">
        <v>260881</v>
      </c>
      <c r="F254">
        <v>4584.5206243766997</v>
      </c>
      <c r="G254">
        <v>248924</v>
      </c>
      <c r="H254">
        <v>4374.3975678655997</v>
      </c>
      <c r="I254">
        <v>518246</v>
      </c>
      <c r="J254">
        <v>9107.2537881284079</v>
      </c>
      <c r="K254">
        <v>934586</v>
      </c>
      <c r="L254" s="9">
        <v>16423.690465207212</v>
      </c>
      <c r="M254">
        <v>1218696</v>
      </c>
      <c r="N254">
        <v>0.21416419543184004</v>
      </c>
      <c r="O254">
        <v>3181333</v>
      </c>
      <c r="P254">
        <v>5690475</v>
      </c>
      <c r="Q254">
        <v>55906.281988761919</v>
      </c>
    </row>
    <row r="255" spans="1:17" x14ac:dyDescent="0.25">
      <c r="A255" t="s">
        <v>63</v>
      </c>
      <c r="B255" t="s">
        <v>117</v>
      </c>
      <c r="C255" t="s">
        <v>13</v>
      </c>
      <c r="D255">
        <v>2010</v>
      </c>
      <c r="E255">
        <v>21221</v>
      </c>
      <c r="F255">
        <v>3759.342553504332</v>
      </c>
      <c r="G255">
        <v>19861</v>
      </c>
      <c r="H255">
        <v>3518.4158359714215</v>
      </c>
      <c r="I255">
        <v>83761</v>
      </c>
      <c r="J255">
        <v>14838.428520054493</v>
      </c>
      <c r="K255">
        <v>97106</v>
      </c>
      <c r="L255" s="9">
        <v>17202.521935846176</v>
      </c>
      <c r="M255">
        <v>106507</v>
      </c>
      <c r="N255">
        <v>0.1886792787079242</v>
      </c>
      <c r="O255">
        <v>328456</v>
      </c>
      <c r="P255">
        <v>564487</v>
      </c>
      <c r="Q255">
        <v>58186.636716168839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9FFF-91AD-4BC4-ACE6-5220F5A9B914}">
  <dimension ref="A1:O51"/>
  <sheetViews>
    <sheetView topLeftCell="A16" workbookViewId="0">
      <selection activeCell="C33" sqref="C33"/>
    </sheetView>
  </sheetViews>
  <sheetFormatPr defaultRowHeight="15" x14ac:dyDescent="0.25"/>
  <cols>
    <col min="1" max="1" width="18" bestFit="1" customWidth="1"/>
    <col min="2" max="5" width="18" style="9" customWidth="1"/>
    <col min="6" max="6" width="9.85546875" bestFit="1" customWidth="1"/>
  </cols>
  <sheetData>
    <row r="1" spans="1:15" s="9" customFormat="1" x14ac:dyDescent="0.25">
      <c r="A1" s="9" t="s">
        <v>0</v>
      </c>
      <c r="B1" s="9" t="s">
        <v>172</v>
      </c>
      <c r="C1" s="9" t="s">
        <v>173</v>
      </c>
      <c r="D1" s="9" t="s">
        <v>174</v>
      </c>
      <c r="E1" s="9" t="s">
        <v>175</v>
      </c>
      <c r="F1" s="9" t="s">
        <v>176</v>
      </c>
      <c r="G1" s="9" t="s">
        <v>177</v>
      </c>
      <c r="H1" s="9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9" t="s">
        <v>183</v>
      </c>
      <c r="N1" s="9" t="s">
        <v>184</v>
      </c>
      <c r="O1" s="9" t="s">
        <v>185</v>
      </c>
    </row>
    <row r="2" spans="1:15" x14ac:dyDescent="0.25">
      <c r="A2" s="8" t="s">
        <v>122</v>
      </c>
      <c r="B2" s="5">
        <v>4628981</v>
      </c>
      <c r="C2" s="5">
        <v>4672840</v>
      </c>
      <c r="D2" s="5">
        <v>4718206</v>
      </c>
      <c r="E2" s="5">
        <v>4757938</v>
      </c>
      <c r="F2" s="7">
        <v>4785437</v>
      </c>
      <c r="G2" s="10">
        <v>4799069</v>
      </c>
      <c r="H2" s="10">
        <v>4815588</v>
      </c>
      <c r="I2" s="10">
        <v>4830081</v>
      </c>
      <c r="J2" s="10">
        <v>4841799</v>
      </c>
      <c r="K2" s="10">
        <v>4852347</v>
      </c>
      <c r="L2" s="10">
        <v>4863525</v>
      </c>
      <c r="M2" s="10">
        <v>4874486</v>
      </c>
      <c r="N2" s="10">
        <v>4887681</v>
      </c>
      <c r="O2" s="10">
        <v>4903185</v>
      </c>
    </row>
    <row r="3" spans="1:15" x14ac:dyDescent="0.25">
      <c r="A3" s="8" t="s">
        <v>123</v>
      </c>
      <c r="B3" s="5">
        <v>675302</v>
      </c>
      <c r="C3" s="5">
        <v>680300</v>
      </c>
      <c r="D3" s="5">
        <v>687455</v>
      </c>
      <c r="E3" s="5">
        <v>698895</v>
      </c>
      <c r="F3" s="7">
        <v>713910</v>
      </c>
      <c r="G3" s="10">
        <v>722128</v>
      </c>
      <c r="H3" s="10">
        <v>730443</v>
      </c>
      <c r="I3" s="10">
        <v>737068</v>
      </c>
      <c r="J3" s="10">
        <v>736283</v>
      </c>
      <c r="K3" s="10">
        <v>737498</v>
      </c>
      <c r="L3" s="10">
        <v>741456</v>
      </c>
      <c r="M3" s="10">
        <v>739700</v>
      </c>
      <c r="N3" s="10">
        <v>735139</v>
      </c>
      <c r="O3" s="10">
        <v>731545</v>
      </c>
    </row>
    <row r="4" spans="1:15" x14ac:dyDescent="0.25">
      <c r="A4" s="8" t="s">
        <v>124</v>
      </c>
      <c r="B4" s="5">
        <v>6029141</v>
      </c>
      <c r="C4" s="5">
        <v>6167681</v>
      </c>
      <c r="D4" s="5">
        <v>6280362</v>
      </c>
      <c r="E4" s="5">
        <v>6343154</v>
      </c>
      <c r="F4" s="7">
        <v>6407172</v>
      </c>
      <c r="G4" s="10">
        <v>6472643</v>
      </c>
      <c r="H4" s="10">
        <v>6554978</v>
      </c>
      <c r="I4" s="10">
        <v>6632764</v>
      </c>
      <c r="J4" s="10">
        <v>6730413</v>
      </c>
      <c r="K4" s="10">
        <v>6829676</v>
      </c>
      <c r="L4" s="10">
        <v>6941072</v>
      </c>
      <c r="M4" s="10">
        <v>7044008</v>
      </c>
      <c r="N4" s="10">
        <v>7158024</v>
      </c>
      <c r="O4" s="10">
        <v>7278717</v>
      </c>
    </row>
    <row r="5" spans="1:15" x14ac:dyDescent="0.25">
      <c r="A5" s="8" t="s">
        <v>125</v>
      </c>
      <c r="B5" s="5">
        <v>2821761</v>
      </c>
      <c r="C5" s="5">
        <v>2848650</v>
      </c>
      <c r="D5" s="5">
        <v>2874554</v>
      </c>
      <c r="E5" s="5">
        <v>2896843</v>
      </c>
      <c r="F5" s="7">
        <v>2921964</v>
      </c>
      <c r="G5" s="10">
        <v>2940667</v>
      </c>
      <c r="H5" s="10">
        <v>2952164</v>
      </c>
      <c r="I5" s="10">
        <v>2959400</v>
      </c>
      <c r="J5" s="10">
        <v>2967392</v>
      </c>
      <c r="K5" s="10">
        <v>2978048</v>
      </c>
      <c r="L5" s="10">
        <v>2989918</v>
      </c>
      <c r="M5" s="10">
        <v>3001345</v>
      </c>
      <c r="N5" s="10">
        <v>3009733</v>
      </c>
      <c r="O5" s="10">
        <v>3017804</v>
      </c>
    </row>
    <row r="6" spans="1:15" x14ac:dyDescent="0.25">
      <c r="A6" s="8" t="s">
        <v>126</v>
      </c>
      <c r="B6" s="5">
        <v>36021202</v>
      </c>
      <c r="C6" s="5">
        <v>36250311</v>
      </c>
      <c r="D6" s="5">
        <v>36604337</v>
      </c>
      <c r="E6" s="5">
        <v>36961229</v>
      </c>
      <c r="F6" s="7">
        <v>37319502</v>
      </c>
      <c r="G6" s="10">
        <v>37638369</v>
      </c>
      <c r="H6" s="10">
        <v>37948800</v>
      </c>
      <c r="I6" s="10">
        <v>38260787</v>
      </c>
      <c r="J6" s="10">
        <v>38596972</v>
      </c>
      <c r="K6" s="10">
        <v>38918045</v>
      </c>
      <c r="L6" s="10">
        <v>39167117</v>
      </c>
      <c r="M6" s="10">
        <v>39358497</v>
      </c>
      <c r="N6" s="10">
        <v>39461588</v>
      </c>
      <c r="O6" s="10">
        <v>39512223</v>
      </c>
    </row>
    <row r="7" spans="1:15" x14ac:dyDescent="0.25">
      <c r="A7" s="8" t="s">
        <v>127</v>
      </c>
      <c r="B7" s="5">
        <v>4720423</v>
      </c>
      <c r="C7" s="5">
        <v>4803868</v>
      </c>
      <c r="D7" s="5">
        <v>4889730</v>
      </c>
      <c r="E7" s="5">
        <v>4972195</v>
      </c>
      <c r="F7" s="7">
        <v>5047349</v>
      </c>
      <c r="G7" s="10">
        <v>5121108</v>
      </c>
      <c r="H7" s="10">
        <v>5192647</v>
      </c>
      <c r="I7" s="10">
        <v>5269035</v>
      </c>
      <c r="J7" s="10">
        <v>5350101</v>
      </c>
      <c r="K7" s="10">
        <v>5450623</v>
      </c>
      <c r="L7" s="10">
        <v>5539215</v>
      </c>
      <c r="M7" s="10">
        <v>5611885</v>
      </c>
      <c r="N7" s="10">
        <v>5691287</v>
      </c>
      <c r="O7" s="10">
        <v>5758736</v>
      </c>
    </row>
    <row r="8" spans="1:15" x14ac:dyDescent="0.25">
      <c r="A8" s="8" t="s">
        <v>128</v>
      </c>
      <c r="B8" s="5">
        <v>3517460</v>
      </c>
      <c r="C8" s="5">
        <v>3527270</v>
      </c>
      <c r="D8" s="5">
        <v>3545579</v>
      </c>
      <c r="E8" s="5">
        <v>3561807</v>
      </c>
      <c r="F8" s="7">
        <v>3579114</v>
      </c>
      <c r="G8" s="10">
        <v>3588283</v>
      </c>
      <c r="H8" s="10">
        <v>3594547</v>
      </c>
      <c r="I8" s="10">
        <v>3594841</v>
      </c>
      <c r="J8" s="10">
        <v>3594524</v>
      </c>
      <c r="K8" s="10">
        <v>3587122</v>
      </c>
      <c r="L8" s="10">
        <v>3578141</v>
      </c>
      <c r="M8" s="10">
        <v>3573297</v>
      </c>
      <c r="N8" s="10">
        <v>3571520</v>
      </c>
      <c r="O8" s="10">
        <v>3565287</v>
      </c>
    </row>
    <row r="9" spans="1:15" x14ac:dyDescent="0.25">
      <c r="A9" s="8" t="s">
        <v>129</v>
      </c>
      <c r="B9" s="5">
        <v>859268</v>
      </c>
      <c r="C9" s="5">
        <v>871749</v>
      </c>
      <c r="D9" s="5">
        <v>883874</v>
      </c>
      <c r="E9" s="5">
        <v>891730</v>
      </c>
      <c r="F9" s="7">
        <v>899593</v>
      </c>
      <c r="G9" s="10">
        <v>907381</v>
      </c>
      <c r="H9" s="10">
        <v>915179</v>
      </c>
      <c r="I9" s="10">
        <v>923576</v>
      </c>
      <c r="J9" s="10">
        <v>932487</v>
      </c>
      <c r="K9" s="10">
        <v>941252</v>
      </c>
      <c r="L9" s="10">
        <v>948921</v>
      </c>
      <c r="M9" s="10">
        <v>956823</v>
      </c>
      <c r="N9" s="10">
        <v>965479</v>
      </c>
      <c r="O9" s="10">
        <v>973764</v>
      </c>
    </row>
    <row r="10" spans="1:15" x14ac:dyDescent="0.25">
      <c r="A10" s="8" t="s">
        <v>130</v>
      </c>
      <c r="B10" s="5">
        <v>18166990</v>
      </c>
      <c r="C10" s="5">
        <v>18367842</v>
      </c>
      <c r="D10" s="5">
        <v>18527305</v>
      </c>
      <c r="E10" s="5">
        <v>18652644</v>
      </c>
      <c r="F10" s="7">
        <v>18845537</v>
      </c>
      <c r="G10" s="10">
        <v>19053237</v>
      </c>
      <c r="H10" s="10">
        <v>19297822</v>
      </c>
      <c r="I10" s="10">
        <v>19545621</v>
      </c>
      <c r="J10" s="10">
        <v>19845911</v>
      </c>
      <c r="K10" s="10">
        <v>20209042</v>
      </c>
      <c r="L10" s="10">
        <v>20613477</v>
      </c>
      <c r="M10" s="10">
        <v>20963613</v>
      </c>
      <c r="N10" s="10">
        <v>21244317</v>
      </c>
      <c r="O10" s="10">
        <v>21477737</v>
      </c>
    </row>
    <row r="11" spans="1:15" x14ac:dyDescent="0.25">
      <c r="A11" s="8" t="s">
        <v>131</v>
      </c>
      <c r="B11" s="5">
        <v>9155813</v>
      </c>
      <c r="C11" s="5">
        <v>9349988</v>
      </c>
      <c r="D11" s="5">
        <v>9504843</v>
      </c>
      <c r="E11" s="5">
        <v>9620846</v>
      </c>
      <c r="F11" s="7">
        <v>9711881</v>
      </c>
      <c r="G11" s="10">
        <v>9802431</v>
      </c>
      <c r="H11" s="10">
        <v>9901430</v>
      </c>
      <c r="I11" s="10">
        <v>9972479</v>
      </c>
      <c r="J11" s="10">
        <v>10067278</v>
      </c>
      <c r="K11" s="10">
        <v>10178447</v>
      </c>
      <c r="L11" s="10">
        <v>10301890</v>
      </c>
      <c r="M11" s="10">
        <v>10410330</v>
      </c>
      <c r="N11" s="10">
        <v>10511131</v>
      </c>
      <c r="O11" s="10">
        <v>10617423</v>
      </c>
    </row>
    <row r="12" spans="1:15" x14ac:dyDescent="0.25">
      <c r="A12" s="8" t="s">
        <v>132</v>
      </c>
      <c r="B12" s="5">
        <v>1309731</v>
      </c>
      <c r="C12" s="5">
        <v>1315675</v>
      </c>
      <c r="D12" s="5">
        <v>1332213</v>
      </c>
      <c r="E12" s="5">
        <v>1346717</v>
      </c>
      <c r="F12" s="7">
        <v>1363963</v>
      </c>
      <c r="G12" s="10">
        <v>1379329</v>
      </c>
      <c r="H12" s="10">
        <v>1394804</v>
      </c>
      <c r="I12" s="10">
        <v>1408243</v>
      </c>
      <c r="J12" s="10">
        <v>1414538</v>
      </c>
      <c r="K12" s="10">
        <v>1422052</v>
      </c>
      <c r="L12" s="10">
        <v>1427559</v>
      </c>
      <c r="M12" s="10">
        <v>1424393</v>
      </c>
      <c r="N12" s="10">
        <v>1420593</v>
      </c>
      <c r="O12" s="10">
        <v>1415872</v>
      </c>
    </row>
    <row r="13" spans="1:15" x14ac:dyDescent="0.25">
      <c r="A13" s="8" t="s">
        <v>133</v>
      </c>
      <c r="B13" s="5">
        <v>1468669</v>
      </c>
      <c r="C13" s="5">
        <v>1505105</v>
      </c>
      <c r="D13" s="5">
        <v>1534320</v>
      </c>
      <c r="E13" s="5">
        <v>1554439</v>
      </c>
      <c r="F13" s="7">
        <v>1570746</v>
      </c>
      <c r="G13" s="10">
        <v>1583910</v>
      </c>
      <c r="H13" s="10">
        <v>1595324</v>
      </c>
      <c r="I13" s="10">
        <v>1611206</v>
      </c>
      <c r="J13" s="10">
        <v>1631112</v>
      </c>
      <c r="K13" s="10">
        <v>1651059</v>
      </c>
      <c r="L13" s="10">
        <v>1682380</v>
      </c>
      <c r="M13" s="10">
        <v>1717715</v>
      </c>
      <c r="N13" s="10">
        <v>1750536</v>
      </c>
      <c r="O13" s="10">
        <v>1787065</v>
      </c>
    </row>
    <row r="14" spans="1:15" x14ac:dyDescent="0.25">
      <c r="A14" s="8" t="s">
        <v>134</v>
      </c>
      <c r="B14" s="5">
        <v>12643955</v>
      </c>
      <c r="C14" s="5">
        <v>12695866</v>
      </c>
      <c r="D14" s="5">
        <v>12747038</v>
      </c>
      <c r="E14" s="5">
        <v>12796778</v>
      </c>
      <c r="F14" s="7">
        <v>12840503</v>
      </c>
      <c r="G14" s="10">
        <v>12867454</v>
      </c>
      <c r="H14" s="10">
        <v>12882510</v>
      </c>
      <c r="I14" s="10">
        <v>12895129</v>
      </c>
      <c r="J14" s="10">
        <v>12884493</v>
      </c>
      <c r="K14" s="10">
        <v>12858913</v>
      </c>
      <c r="L14" s="10">
        <v>12820527</v>
      </c>
      <c r="M14" s="10">
        <v>12778828</v>
      </c>
      <c r="N14" s="10">
        <v>12723071</v>
      </c>
      <c r="O14" s="10">
        <v>12671821</v>
      </c>
    </row>
    <row r="15" spans="1:15" x14ac:dyDescent="0.25">
      <c r="A15" s="8" t="s">
        <v>135</v>
      </c>
      <c r="B15" s="5">
        <v>6332669</v>
      </c>
      <c r="C15" s="5">
        <v>6379599</v>
      </c>
      <c r="D15" s="5">
        <v>6424806</v>
      </c>
      <c r="E15" s="5">
        <v>6459325</v>
      </c>
      <c r="F15" s="7">
        <v>6490432</v>
      </c>
      <c r="G15" s="10">
        <v>6516528</v>
      </c>
      <c r="H15" s="10">
        <v>6537703</v>
      </c>
      <c r="I15" s="10">
        <v>6568713</v>
      </c>
      <c r="J15" s="10">
        <v>6593644</v>
      </c>
      <c r="K15" s="10">
        <v>6608422</v>
      </c>
      <c r="L15" s="10">
        <v>6634304</v>
      </c>
      <c r="M15" s="10">
        <v>6658078</v>
      </c>
      <c r="N15" s="10">
        <v>6695497</v>
      </c>
      <c r="O15" s="10">
        <v>6732219</v>
      </c>
    </row>
    <row r="16" spans="1:15" x14ac:dyDescent="0.25">
      <c r="A16" s="8" t="s">
        <v>136</v>
      </c>
      <c r="B16" s="5">
        <v>2982644</v>
      </c>
      <c r="C16" s="5">
        <v>2999212</v>
      </c>
      <c r="D16" s="5">
        <v>3016734</v>
      </c>
      <c r="E16" s="5">
        <v>3032870</v>
      </c>
      <c r="F16" s="7">
        <v>3050745</v>
      </c>
      <c r="G16" s="10">
        <v>3066336</v>
      </c>
      <c r="H16" s="10">
        <v>3076190</v>
      </c>
      <c r="I16" s="10">
        <v>3092997</v>
      </c>
      <c r="J16" s="10">
        <v>3109350</v>
      </c>
      <c r="K16" s="10">
        <v>3120960</v>
      </c>
      <c r="L16" s="10">
        <v>3131371</v>
      </c>
      <c r="M16" s="10">
        <v>3141550</v>
      </c>
      <c r="N16" s="10">
        <v>3148618</v>
      </c>
      <c r="O16" s="10">
        <v>3155070</v>
      </c>
    </row>
    <row r="17" spans="1:15" x14ac:dyDescent="0.25">
      <c r="A17" s="8" t="s">
        <v>137</v>
      </c>
      <c r="B17" s="5">
        <v>2762931</v>
      </c>
      <c r="C17" s="5">
        <v>2783785</v>
      </c>
      <c r="D17" s="5">
        <v>2808076</v>
      </c>
      <c r="E17" s="5">
        <v>2832704</v>
      </c>
      <c r="F17" s="7">
        <v>2858190</v>
      </c>
      <c r="G17" s="10">
        <v>2869225</v>
      </c>
      <c r="H17" s="10">
        <v>2885257</v>
      </c>
      <c r="I17" s="10">
        <v>2893212</v>
      </c>
      <c r="J17" s="10">
        <v>2900475</v>
      </c>
      <c r="K17" s="10">
        <v>2909011</v>
      </c>
      <c r="L17" s="10">
        <v>2910844</v>
      </c>
      <c r="M17" s="10">
        <v>2908718</v>
      </c>
      <c r="N17" s="10">
        <v>2911359</v>
      </c>
      <c r="O17" s="10">
        <v>2913314</v>
      </c>
    </row>
    <row r="18" spans="1:15" x14ac:dyDescent="0.25">
      <c r="A18" s="8" t="s">
        <v>138</v>
      </c>
      <c r="B18" s="5">
        <v>4219239</v>
      </c>
      <c r="C18" s="5">
        <v>4256672</v>
      </c>
      <c r="D18" s="5">
        <v>4289878</v>
      </c>
      <c r="E18" s="5">
        <v>4317074</v>
      </c>
      <c r="F18" s="7">
        <v>4348181</v>
      </c>
      <c r="G18" s="10">
        <v>4369821</v>
      </c>
      <c r="H18" s="10">
        <v>4386346</v>
      </c>
      <c r="I18" s="10">
        <v>4404659</v>
      </c>
      <c r="J18" s="10">
        <v>4414349</v>
      </c>
      <c r="K18" s="10">
        <v>4425976</v>
      </c>
      <c r="L18" s="10">
        <v>4438182</v>
      </c>
      <c r="M18" s="10">
        <v>4452268</v>
      </c>
      <c r="N18" s="10">
        <v>4461153</v>
      </c>
      <c r="O18" s="10">
        <v>4467673</v>
      </c>
    </row>
    <row r="19" spans="1:15" x14ac:dyDescent="0.25">
      <c r="A19" s="8" t="s">
        <v>139</v>
      </c>
      <c r="B19" s="5">
        <v>4302665</v>
      </c>
      <c r="C19" s="5">
        <v>4375581</v>
      </c>
      <c r="D19" s="5">
        <v>4435586</v>
      </c>
      <c r="E19" s="5">
        <v>4491648</v>
      </c>
      <c r="F19" s="7">
        <v>4544532</v>
      </c>
      <c r="G19" s="10">
        <v>4575625</v>
      </c>
      <c r="H19" s="10">
        <v>4600972</v>
      </c>
      <c r="I19" s="10">
        <v>4624527</v>
      </c>
      <c r="J19" s="10">
        <v>4644013</v>
      </c>
      <c r="K19" s="10">
        <v>4664628</v>
      </c>
      <c r="L19" s="10">
        <v>4678135</v>
      </c>
      <c r="M19" s="10">
        <v>4670560</v>
      </c>
      <c r="N19" s="10">
        <v>4659690</v>
      </c>
      <c r="O19" s="10">
        <v>4648794</v>
      </c>
    </row>
    <row r="20" spans="1:15" x14ac:dyDescent="0.25">
      <c r="A20" s="8" t="s">
        <v>140</v>
      </c>
      <c r="B20" s="5">
        <v>1323619</v>
      </c>
      <c r="C20" s="5">
        <v>1327040</v>
      </c>
      <c r="D20" s="5">
        <v>1330509</v>
      </c>
      <c r="E20" s="5">
        <v>1329590</v>
      </c>
      <c r="F20" s="7">
        <v>1327629</v>
      </c>
      <c r="G20" s="10">
        <v>1328284</v>
      </c>
      <c r="H20" s="10">
        <v>1327729</v>
      </c>
      <c r="I20" s="10">
        <v>1328009</v>
      </c>
      <c r="J20" s="10">
        <v>1330513</v>
      </c>
      <c r="K20" s="10">
        <v>1328262</v>
      </c>
      <c r="L20" s="10">
        <v>1331317</v>
      </c>
      <c r="M20" s="10">
        <v>1334612</v>
      </c>
      <c r="N20" s="10">
        <v>1339057</v>
      </c>
      <c r="O20" s="10">
        <v>1344212</v>
      </c>
    </row>
    <row r="21" spans="1:15" x14ac:dyDescent="0.25">
      <c r="A21" s="8" t="s">
        <v>141</v>
      </c>
      <c r="B21" s="5">
        <v>5627367</v>
      </c>
      <c r="C21" s="5">
        <v>5653408</v>
      </c>
      <c r="D21" s="5">
        <v>5684965</v>
      </c>
      <c r="E21" s="5">
        <v>5730388</v>
      </c>
      <c r="F21" s="7">
        <v>5788645</v>
      </c>
      <c r="G21" s="10">
        <v>5839419</v>
      </c>
      <c r="H21" s="10">
        <v>5886992</v>
      </c>
      <c r="I21" s="10">
        <v>5923188</v>
      </c>
      <c r="J21" s="10">
        <v>5957283</v>
      </c>
      <c r="K21" s="10">
        <v>5985562</v>
      </c>
      <c r="L21" s="10">
        <v>6003323</v>
      </c>
      <c r="M21" s="10">
        <v>6023868</v>
      </c>
      <c r="N21" s="10">
        <v>6035802</v>
      </c>
      <c r="O21" s="10">
        <v>6045680</v>
      </c>
    </row>
    <row r="22" spans="1:15" x14ac:dyDescent="0.25">
      <c r="A22" s="8" t="s">
        <v>142</v>
      </c>
      <c r="B22" s="5">
        <v>6410084</v>
      </c>
      <c r="C22" s="5">
        <v>6431559</v>
      </c>
      <c r="D22" s="5">
        <v>6468967</v>
      </c>
      <c r="E22" s="5">
        <v>6517613</v>
      </c>
      <c r="F22" s="7">
        <v>6566307</v>
      </c>
      <c r="G22" s="10">
        <v>6613583</v>
      </c>
      <c r="H22" s="10">
        <v>6663005</v>
      </c>
      <c r="I22" s="10">
        <v>6713315</v>
      </c>
      <c r="J22" s="10">
        <v>6762596</v>
      </c>
      <c r="K22" s="10">
        <v>6794228</v>
      </c>
      <c r="L22" s="10">
        <v>6823608</v>
      </c>
      <c r="M22" s="10">
        <v>6859789</v>
      </c>
      <c r="N22" s="10">
        <v>6882635</v>
      </c>
      <c r="O22" s="10">
        <v>6892503</v>
      </c>
    </row>
    <row r="23" spans="1:15" x14ac:dyDescent="0.25">
      <c r="A23" s="8" t="s">
        <v>143</v>
      </c>
      <c r="B23" s="5">
        <v>10036081</v>
      </c>
      <c r="C23" s="5">
        <v>10001284</v>
      </c>
      <c r="D23" s="5">
        <v>9946889</v>
      </c>
      <c r="E23" s="5">
        <v>9901591</v>
      </c>
      <c r="F23" s="7">
        <v>9877510</v>
      </c>
      <c r="G23" s="10">
        <v>9882412</v>
      </c>
      <c r="H23" s="10">
        <v>9897145</v>
      </c>
      <c r="I23" s="10">
        <v>9913065</v>
      </c>
      <c r="J23" s="10">
        <v>9929848</v>
      </c>
      <c r="K23" s="10">
        <v>9931715</v>
      </c>
      <c r="L23" s="10">
        <v>9950571</v>
      </c>
      <c r="M23" s="10">
        <v>9973114</v>
      </c>
      <c r="N23" s="10">
        <v>9984072</v>
      </c>
      <c r="O23" s="10">
        <v>9986857</v>
      </c>
    </row>
    <row r="24" spans="1:15" x14ac:dyDescent="0.25">
      <c r="A24" s="8" t="s">
        <v>144</v>
      </c>
      <c r="B24" s="5">
        <v>5163555</v>
      </c>
      <c r="C24" s="5">
        <v>5207203</v>
      </c>
      <c r="D24" s="5">
        <v>5247018</v>
      </c>
      <c r="E24" s="5">
        <v>5281203</v>
      </c>
      <c r="F24" s="7">
        <v>5310828</v>
      </c>
      <c r="G24" s="10">
        <v>5346143</v>
      </c>
      <c r="H24" s="10">
        <v>5376643</v>
      </c>
      <c r="I24" s="10">
        <v>5413479</v>
      </c>
      <c r="J24" s="10">
        <v>5451079</v>
      </c>
      <c r="K24" s="10">
        <v>5482032</v>
      </c>
      <c r="L24" s="10">
        <v>5522744</v>
      </c>
      <c r="M24" s="10">
        <v>5566230</v>
      </c>
      <c r="N24" s="10">
        <v>5606249</v>
      </c>
      <c r="O24" s="10">
        <v>5639632</v>
      </c>
    </row>
    <row r="25" spans="1:15" x14ac:dyDescent="0.25">
      <c r="A25" s="8" t="s">
        <v>145</v>
      </c>
      <c r="B25" s="5">
        <v>2904978</v>
      </c>
      <c r="C25" s="5">
        <v>2928350</v>
      </c>
      <c r="D25" s="5">
        <v>2947806</v>
      </c>
      <c r="E25" s="5">
        <v>2958774</v>
      </c>
      <c r="F25" s="7">
        <v>2970548</v>
      </c>
      <c r="G25" s="10">
        <v>2978731</v>
      </c>
      <c r="H25" s="10">
        <v>2983816</v>
      </c>
      <c r="I25" s="10">
        <v>2988711</v>
      </c>
      <c r="J25" s="10">
        <v>2990468</v>
      </c>
      <c r="K25" s="10">
        <v>2988471</v>
      </c>
      <c r="L25" s="10">
        <v>2987938</v>
      </c>
      <c r="M25" s="10">
        <v>2988510</v>
      </c>
      <c r="N25" s="10">
        <v>2981020</v>
      </c>
      <c r="O25" s="10">
        <v>2976149</v>
      </c>
    </row>
    <row r="26" spans="1:15" x14ac:dyDescent="0.25">
      <c r="A26" s="8" t="s">
        <v>146</v>
      </c>
      <c r="B26" s="5">
        <v>5842704</v>
      </c>
      <c r="C26" s="5">
        <v>5887612</v>
      </c>
      <c r="D26" s="5">
        <v>5923916</v>
      </c>
      <c r="E26" s="5">
        <v>5961088</v>
      </c>
      <c r="F26" s="7">
        <v>5995974</v>
      </c>
      <c r="G26" s="10">
        <v>6010275</v>
      </c>
      <c r="H26" s="10">
        <v>6024367</v>
      </c>
      <c r="I26" s="10">
        <v>6040715</v>
      </c>
      <c r="J26" s="10">
        <v>6056202</v>
      </c>
      <c r="K26" s="10">
        <v>6071732</v>
      </c>
      <c r="L26" s="10">
        <v>6087135</v>
      </c>
      <c r="M26" s="10">
        <v>6106670</v>
      </c>
      <c r="N26" s="10">
        <v>6121623</v>
      </c>
      <c r="O26" s="10">
        <v>6137428</v>
      </c>
    </row>
    <row r="27" spans="1:15" x14ac:dyDescent="0.25">
      <c r="A27" s="8" t="s">
        <v>147</v>
      </c>
      <c r="B27" s="5">
        <v>952692</v>
      </c>
      <c r="C27" s="5">
        <v>964706</v>
      </c>
      <c r="D27" s="5">
        <v>976415</v>
      </c>
      <c r="E27" s="5">
        <v>983982</v>
      </c>
      <c r="F27" s="7">
        <v>990697</v>
      </c>
      <c r="G27" s="10">
        <v>997316</v>
      </c>
      <c r="H27" s="10">
        <v>1003783</v>
      </c>
      <c r="I27" s="10">
        <v>1013569</v>
      </c>
      <c r="J27" s="10">
        <v>1021869</v>
      </c>
      <c r="K27" s="10">
        <v>1030475</v>
      </c>
      <c r="L27" s="10">
        <v>1040859</v>
      </c>
      <c r="M27" s="10">
        <v>1052482</v>
      </c>
      <c r="N27" s="10">
        <v>1060665</v>
      </c>
      <c r="O27" s="10">
        <v>1068778</v>
      </c>
    </row>
    <row r="28" spans="1:15" x14ac:dyDescent="0.25">
      <c r="A28" s="8" t="s">
        <v>148</v>
      </c>
      <c r="B28" s="5">
        <v>1772693</v>
      </c>
      <c r="C28" s="5">
        <v>1783440</v>
      </c>
      <c r="D28" s="5">
        <v>1796378</v>
      </c>
      <c r="E28" s="5">
        <v>1812683</v>
      </c>
      <c r="F28" s="7">
        <v>1829542</v>
      </c>
      <c r="G28" s="10">
        <v>1840672</v>
      </c>
      <c r="H28" s="10">
        <v>1853303</v>
      </c>
      <c r="I28" s="10">
        <v>1865279</v>
      </c>
      <c r="J28" s="10">
        <v>1879321</v>
      </c>
      <c r="K28" s="10">
        <v>1891277</v>
      </c>
      <c r="L28" s="10">
        <v>1905616</v>
      </c>
      <c r="M28" s="10">
        <v>1915947</v>
      </c>
      <c r="N28" s="10">
        <v>1925614</v>
      </c>
      <c r="O28" s="10">
        <v>1934408</v>
      </c>
    </row>
    <row r="29" spans="1:15" x14ac:dyDescent="0.25">
      <c r="A29" s="8" t="s">
        <v>149</v>
      </c>
      <c r="B29" s="5">
        <v>2522658</v>
      </c>
      <c r="C29" s="5">
        <v>2601072</v>
      </c>
      <c r="D29" s="5">
        <v>2653630</v>
      </c>
      <c r="E29" s="5">
        <v>2684665</v>
      </c>
      <c r="F29" s="7">
        <v>2702405</v>
      </c>
      <c r="G29" s="10">
        <v>2712730</v>
      </c>
      <c r="H29" s="10">
        <v>2743996</v>
      </c>
      <c r="I29" s="10">
        <v>2775970</v>
      </c>
      <c r="J29" s="10">
        <v>2817628</v>
      </c>
      <c r="K29" s="10">
        <v>2866939</v>
      </c>
      <c r="L29" s="10">
        <v>2917563</v>
      </c>
      <c r="M29" s="10">
        <v>2969905</v>
      </c>
      <c r="N29" s="10">
        <v>3027341</v>
      </c>
      <c r="O29" s="10">
        <v>3080156</v>
      </c>
    </row>
    <row r="30" spans="1:15" x14ac:dyDescent="0.25">
      <c r="A30" s="8" t="s">
        <v>150</v>
      </c>
      <c r="B30" s="5">
        <v>1308389</v>
      </c>
      <c r="C30" s="5">
        <v>1312540</v>
      </c>
      <c r="D30" s="5">
        <v>1315906</v>
      </c>
      <c r="E30" s="5">
        <v>1316102</v>
      </c>
      <c r="F30" s="7">
        <v>1316762</v>
      </c>
      <c r="G30" s="10">
        <v>1320202</v>
      </c>
      <c r="H30" s="10">
        <v>1324232</v>
      </c>
      <c r="I30" s="10">
        <v>1326622</v>
      </c>
      <c r="J30" s="10">
        <v>1333341</v>
      </c>
      <c r="K30" s="10">
        <v>1336350</v>
      </c>
      <c r="L30" s="10">
        <v>1342307</v>
      </c>
      <c r="M30" s="10">
        <v>1348787</v>
      </c>
      <c r="N30" s="10">
        <v>1353465</v>
      </c>
      <c r="O30" s="10">
        <v>1359711</v>
      </c>
    </row>
    <row r="31" spans="1:15" x14ac:dyDescent="0.25">
      <c r="A31" s="8" t="s">
        <v>151</v>
      </c>
      <c r="B31" s="5">
        <v>8661679</v>
      </c>
      <c r="C31" s="5">
        <v>8677885</v>
      </c>
      <c r="D31" s="5">
        <v>8711090</v>
      </c>
      <c r="E31" s="5">
        <v>8755602</v>
      </c>
      <c r="F31" s="7">
        <v>8799446</v>
      </c>
      <c r="G31" s="10">
        <v>8828117</v>
      </c>
      <c r="H31" s="10">
        <v>8844942</v>
      </c>
      <c r="I31" s="10">
        <v>8856972</v>
      </c>
      <c r="J31" s="10">
        <v>8864525</v>
      </c>
      <c r="K31" s="10">
        <v>8867949</v>
      </c>
      <c r="L31" s="10">
        <v>8870827</v>
      </c>
      <c r="M31" s="10">
        <v>8885525</v>
      </c>
      <c r="N31" s="10">
        <v>8886025</v>
      </c>
      <c r="O31" s="10">
        <v>8882190</v>
      </c>
    </row>
    <row r="32" spans="1:15" x14ac:dyDescent="0.25">
      <c r="A32" s="8" t="s">
        <v>152</v>
      </c>
      <c r="B32" s="5">
        <v>1962137</v>
      </c>
      <c r="C32" s="5">
        <v>1990070</v>
      </c>
      <c r="D32" s="5">
        <v>2010662</v>
      </c>
      <c r="E32" s="5">
        <v>2036802</v>
      </c>
      <c r="F32" s="7">
        <v>2064552</v>
      </c>
      <c r="G32" s="10">
        <v>2080450</v>
      </c>
      <c r="H32" s="10">
        <v>2087309</v>
      </c>
      <c r="I32" s="10">
        <v>2092273</v>
      </c>
      <c r="J32" s="10">
        <v>2089568</v>
      </c>
      <c r="K32" s="10">
        <v>2089291</v>
      </c>
      <c r="L32" s="10">
        <v>2091630</v>
      </c>
      <c r="M32" s="10">
        <v>2091784</v>
      </c>
      <c r="N32" s="10">
        <v>2092741</v>
      </c>
      <c r="O32" s="10">
        <v>2096829</v>
      </c>
    </row>
    <row r="33" spans="1:15" x14ac:dyDescent="0.25">
      <c r="A33" s="8" t="s">
        <v>153</v>
      </c>
      <c r="B33" s="5">
        <v>19104631</v>
      </c>
      <c r="C33" s="5">
        <v>19132335</v>
      </c>
      <c r="D33" s="5">
        <v>19212436</v>
      </c>
      <c r="E33" s="5">
        <v>19307066</v>
      </c>
      <c r="F33" s="7">
        <v>19399878</v>
      </c>
      <c r="G33" s="10">
        <v>19499241</v>
      </c>
      <c r="H33" s="10">
        <v>19572932</v>
      </c>
      <c r="I33" s="10">
        <v>19624447</v>
      </c>
      <c r="J33" s="10">
        <v>19651049</v>
      </c>
      <c r="K33" s="10">
        <v>19654666</v>
      </c>
      <c r="L33" s="10">
        <v>19633428</v>
      </c>
      <c r="M33" s="10">
        <v>19589572</v>
      </c>
      <c r="N33" s="10">
        <v>19530351</v>
      </c>
      <c r="O33" s="10">
        <v>19453561</v>
      </c>
    </row>
    <row r="34" spans="1:15" x14ac:dyDescent="0.25">
      <c r="A34" s="8" t="s">
        <v>154</v>
      </c>
      <c r="B34" s="5">
        <v>8917270</v>
      </c>
      <c r="C34" s="5">
        <v>9118037</v>
      </c>
      <c r="D34" s="5">
        <v>9309449</v>
      </c>
      <c r="E34" s="5">
        <v>9449566</v>
      </c>
      <c r="F34" s="7">
        <v>9574323</v>
      </c>
      <c r="G34" s="10">
        <v>9657592</v>
      </c>
      <c r="H34" s="10">
        <v>9749476</v>
      </c>
      <c r="I34" s="10">
        <v>9843336</v>
      </c>
      <c r="J34" s="10">
        <v>9932887</v>
      </c>
      <c r="K34" s="10">
        <v>10031646</v>
      </c>
      <c r="L34" s="10">
        <v>10154788</v>
      </c>
      <c r="M34" s="10">
        <v>10268233</v>
      </c>
      <c r="N34" s="10">
        <v>10381615</v>
      </c>
      <c r="O34" s="10">
        <v>10488084</v>
      </c>
    </row>
    <row r="35" spans="1:15" x14ac:dyDescent="0.25">
      <c r="A35" s="8" t="s">
        <v>155</v>
      </c>
      <c r="B35" s="5">
        <v>649422</v>
      </c>
      <c r="C35" s="5">
        <v>652822</v>
      </c>
      <c r="D35" s="5">
        <v>657569</v>
      </c>
      <c r="E35" s="5">
        <v>664968</v>
      </c>
      <c r="F35" s="7">
        <v>674715</v>
      </c>
      <c r="G35" s="10">
        <v>685225</v>
      </c>
      <c r="H35" s="10">
        <v>701176</v>
      </c>
      <c r="I35" s="10">
        <v>722036</v>
      </c>
      <c r="J35" s="10">
        <v>737401</v>
      </c>
      <c r="K35" s="10">
        <v>754066</v>
      </c>
      <c r="L35" s="10">
        <v>754434</v>
      </c>
      <c r="M35" s="10">
        <v>754942</v>
      </c>
      <c r="N35" s="10">
        <v>758080</v>
      </c>
      <c r="O35" s="10">
        <v>762062</v>
      </c>
    </row>
    <row r="36" spans="1:15" x14ac:dyDescent="0.25">
      <c r="A36" s="8" t="s">
        <v>156</v>
      </c>
      <c r="B36" s="5">
        <v>11481213</v>
      </c>
      <c r="C36" s="5">
        <v>11500468</v>
      </c>
      <c r="D36" s="5">
        <v>11515391</v>
      </c>
      <c r="E36" s="5">
        <v>11528896</v>
      </c>
      <c r="F36" s="7">
        <v>11539336</v>
      </c>
      <c r="G36" s="10">
        <v>11544663</v>
      </c>
      <c r="H36" s="10">
        <v>11548923</v>
      </c>
      <c r="I36" s="10">
        <v>11576684</v>
      </c>
      <c r="J36" s="10">
        <v>11602700</v>
      </c>
      <c r="K36" s="10">
        <v>11617527</v>
      </c>
      <c r="L36" s="10">
        <v>11634370</v>
      </c>
      <c r="M36" s="10">
        <v>11659650</v>
      </c>
      <c r="N36" s="10">
        <v>11676341</v>
      </c>
      <c r="O36" s="10">
        <v>11689100</v>
      </c>
    </row>
    <row r="37" spans="1:15" x14ac:dyDescent="0.25">
      <c r="A37" s="8" t="s">
        <v>157</v>
      </c>
      <c r="B37" s="5">
        <v>3594090</v>
      </c>
      <c r="C37" s="5">
        <v>3634349</v>
      </c>
      <c r="D37" s="5">
        <v>3668976</v>
      </c>
      <c r="E37" s="5">
        <v>3717572</v>
      </c>
      <c r="F37" s="7">
        <v>3759944</v>
      </c>
      <c r="G37" s="10">
        <v>3788379</v>
      </c>
      <c r="H37" s="10">
        <v>3818814</v>
      </c>
      <c r="I37" s="10">
        <v>3853214</v>
      </c>
      <c r="J37" s="10">
        <v>3878187</v>
      </c>
      <c r="K37" s="10">
        <v>3909500</v>
      </c>
      <c r="L37" s="10">
        <v>3926331</v>
      </c>
      <c r="M37" s="10">
        <v>3931316</v>
      </c>
      <c r="N37" s="10">
        <v>3940235</v>
      </c>
      <c r="O37" s="10">
        <v>3956971</v>
      </c>
    </row>
    <row r="38" spans="1:15" x14ac:dyDescent="0.25">
      <c r="A38" s="8" t="s">
        <v>158</v>
      </c>
      <c r="B38" s="5">
        <v>3670883</v>
      </c>
      <c r="C38" s="5">
        <v>3722417</v>
      </c>
      <c r="D38" s="5">
        <v>3768748</v>
      </c>
      <c r="E38" s="5">
        <v>3808600</v>
      </c>
      <c r="F38" s="7">
        <v>3837491</v>
      </c>
      <c r="G38" s="10">
        <v>3872036</v>
      </c>
      <c r="H38" s="10">
        <v>3899001</v>
      </c>
      <c r="I38" s="10">
        <v>3922468</v>
      </c>
      <c r="J38" s="10">
        <v>3963244</v>
      </c>
      <c r="K38" s="10">
        <v>4015792</v>
      </c>
      <c r="L38" s="10">
        <v>4089976</v>
      </c>
      <c r="M38" s="10">
        <v>4143625</v>
      </c>
      <c r="N38" s="10">
        <v>4181886</v>
      </c>
      <c r="O38" s="10">
        <v>4217737</v>
      </c>
    </row>
    <row r="39" spans="1:15" x14ac:dyDescent="0.25">
      <c r="A39" s="8" t="s">
        <v>159</v>
      </c>
      <c r="B39" s="5">
        <v>12510809</v>
      </c>
      <c r="C39" s="5">
        <v>12563937</v>
      </c>
      <c r="D39" s="5">
        <v>12612285</v>
      </c>
      <c r="E39" s="5">
        <v>12666858</v>
      </c>
      <c r="F39" s="7">
        <v>12711160</v>
      </c>
      <c r="G39" s="10">
        <v>12745815</v>
      </c>
      <c r="H39" s="10">
        <v>12767118</v>
      </c>
      <c r="I39" s="10">
        <v>12776309</v>
      </c>
      <c r="J39" s="10">
        <v>12788313</v>
      </c>
      <c r="K39" s="10">
        <v>12784826</v>
      </c>
      <c r="L39" s="10">
        <v>12782275</v>
      </c>
      <c r="M39" s="10">
        <v>12787641</v>
      </c>
      <c r="N39" s="10">
        <v>12800922</v>
      </c>
      <c r="O39" s="10">
        <v>12801989</v>
      </c>
    </row>
    <row r="40" spans="1:15" x14ac:dyDescent="0.25">
      <c r="A40" s="8" t="s">
        <v>160</v>
      </c>
      <c r="B40" s="5">
        <v>1063096</v>
      </c>
      <c r="C40" s="5">
        <v>1057315</v>
      </c>
      <c r="D40" s="5">
        <v>1055003</v>
      </c>
      <c r="E40" s="5">
        <v>1053646</v>
      </c>
      <c r="F40" s="7">
        <v>1053959</v>
      </c>
      <c r="G40" s="10">
        <v>1053649</v>
      </c>
      <c r="H40" s="10">
        <v>1054621</v>
      </c>
      <c r="I40" s="10">
        <v>1055081</v>
      </c>
      <c r="J40" s="10">
        <v>1055936</v>
      </c>
      <c r="K40" s="10">
        <v>1056065</v>
      </c>
      <c r="L40" s="10">
        <v>1056770</v>
      </c>
      <c r="M40" s="10">
        <v>1055673</v>
      </c>
      <c r="N40" s="10">
        <v>1058287</v>
      </c>
      <c r="O40" s="10">
        <v>1059361</v>
      </c>
    </row>
    <row r="41" spans="1:15" x14ac:dyDescent="0.25">
      <c r="A41" s="8" t="s">
        <v>161</v>
      </c>
      <c r="B41" s="5">
        <v>4357847</v>
      </c>
      <c r="C41" s="5">
        <v>4444110</v>
      </c>
      <c r="D41" s="5">
        <v>4528996</v>
      </c>
      <c r="E41" s="5">
        <v>4589872</v>
      </c>
      <c r="F41" s="7">
        <v>4635649</v>
      </c>
      <c r="G41" s="10">
        <v>4671994</v>
      </c>
      <c r="H41" s="10">
        <v>4717354</v>
      </c>
      <c r="I41" s="10">
        <v>4764080</v>
      </c>
      <c r="J41" s="10">
        <v>4823617</v>
      </c>
      <c r="K41" s="10">
        <v>4891938</v>
      </c>
      <c r="L41" s="10">
        <v>4957968</v>
      </c>
      <c r="M41" s="10">
        <v>5021268</v>
      </c>
      <c r="N41" s="10">
        <v>5084156</v>
      </c>
      <c r="O41" s="10">
        <v>5148714</v>
      </c>
    </row>
    <row r="42" spans="1:15" x14ac:dyDescent="0.25">
      <c r="A42" s="8" t="s">
        <v>162</v>
      </c>
      <c r="B42" s="5">
        <v>783033</v>
      </c>
      <c r="C42" s="5">
        <v>791623</v>
      </c>
      <c r="D42" s="5">
        <v>799124</v>
      </c>
      <c r="E42" s="5">
        <v>807067</v>
      </c>
      <c r="F42" s="7">
        <v>816166</v>
      </c>
      <c r="G42" s="10">
        <v>823579</v>
      </c>
      <c r="H42" s="10">
        <v>833566</v>
      </c>
      <c r="I42" s="10">
        <v>842316</v>
      </c>
      <c r="J42" s="10">
        <v>849129</v>
      </c>
      <c r="K42" s="10">
        <v>853988</v>
      </c>
      <c r="L42" s="10">
        <v>862996</v>
      </c>
      <c r="M42" s="10">
        <v>872868</v>
      </c>
      <c r="N42" s="10">
        <v>878698</v>
      </c>
      <c r="O42" s="10">
        <v>884659</v>
      </c>
    </row>
    <row r="43" spans="1:15" x14ac:dyDescent="0.25">
      <c r="A43" s="8" t="s">
        <v>163</v>
      </c>
      <c r="B43" s="5">
        <v>6088766</v>
      </c>
      <c r="C43" s="5">
        <v>6175727</v>
      </c>
      <c r="D43" s="5">
        <v>6247411</v>
      </c>
      <c r="E43" s="5">
        <v>6306019</v>
      </c>
      <c r="F43" s="7">
        <v>6355311</v>
      </c>
      <c r="G43" s="10">
        <v>6399291</v>
      </c>
      <c r="H43" s="10">
        <v>6453898</v>
      </c>
      <c r="I43" s="10">
        <v>6494340</v>
      </c>
      <c r="J43" s="10">
        <v>6541223</v>
      </c>
      <c r="K43" s="10">
        <v>6591170</v>
      </c>
      <c r="L43" s="10">
        <v>6646010</v>
      </c>
      <c r="M43" s="10">
        <v>6708799</v>
      </c>
      <c r="N43" s="10">
        <v>6771631</v>
      </c>
      <c r="O43" s="10">
        <v>6829174</v>
      </c>
    </row>
    <row r="44" spans="1:15" x14ac:dyDescent="0.25">
      <c r="A44" s="8" t="s">
        <v>164</v>
      </c>
      <c r="B44" s="5">
        <v>23359580</v>
      </c>
      <c r="C44" s="5">
        <v>23831983</v>
      </c>
      <c r="D44" s="5">
        <v>24309039</v>
      </c>
      <c r="E44" s="5">
        <v>24801761</v>
      </c>
      <c r="F44" s="7">
        <v>25241971</v>
      </c>
      <c r="G44" s="10">
        <v>25645629</v>
      </c>
      <c r="H44" s="10">
        <v>26084481</v>
      </c>
      <c r="I44" s="10">
        <v>26480266</v>
      </c>
      <c r="J44" s="10">
        <v>26964333</v>
      </c>
      <c r="K44" s="10">
        <v>27470056</v>
      </c>
      <c r="L44" s="10">
        <v>27914410</v>
      </c>
      <c r="M44" s="10">
        <v>28295273</v>
      </c>
      <c r="N44" s="10">
        <v>28628666</v>
      </c>
      <c r="O44" s="10">
        <v>28995881</v>
      </c>
    </row>
    <row r="45" spans="1:15" x14ac:dyDescent="0.25">
      <c r="A45" s="8" t="s">
        <v>165</v>
      </c>
      <c r="B45" s="5">
        <v>2525507</v>
      </c>
      <c r="C45" s="5">
        <v>2597746</v>
      </c>
      <c r="D45" s="5">
        <v>2663029</v>
      </c>
      <c r="E45" s="5">
        <v>2723421</v>
      </c>
      <c r="F45" s="7">
        <v>2775332</v>
      </c>
      <c r="G45" s="10">
        <v>2814384</v>
      </c>
      <c r="H45" s="10">
        <v>2853375</v>
      </c>
      <c r="I45" s="10">
        <v>2897640</v>
      </c>
      <c r="J45" s="10">
        <v>2936879</v>
      </c>
      <c r="K45" s="10">
        <v>2981835</v>
      </c>
      <c r="L45" s="10">
        <v>3041868</v>
      </c>
      <c r="M45" s="10">
        <v>3101042</v>
      </c>
      <c r="N45" s="10">
        <v>3153550</v>
      </c>
      <c r="O45" s="10">
        <v>3205958</v>
      </c>
    </row>
    <row r="46" spans="1:15" x14ac:dyDescent="0.25">
      <c r="A46" s="8" t="s">
        <v>166</v>
      </c>
      <c r="B46" s="5">
        <v>622892</v>
      </c>
      <c r="C46" s="5">
        <v>623481</v>
      </c>
      <c r="D46" s="5">
        <v>624151</v>
      </c>
      <c r="E46" s="5">
        <v>624817</v>
      </c>
      <c r="F46" s="7">
        <v>625879</v>
      </c>
      <c r="G46" s="10">
        <v>627049</v>
      </c>
      <c r="H46" s="10">
        <v>626090</v>
      </c>
      <c r="I46" s="10">
        <v>626210</v>
      </c>
      <c r="J46" s="10">
        <v>625214</v>
      </c>
      <c r="K46" s="10">
        <v>625216</v>
      </c>
      <c r="L46" s="10">
        <v>623657</v>
      </c>
      <c r="M46" s="10">
        <v>624344</v>
      </c>
      <c r="N46" s="10">
        <v>624358</v>
      </c>
      <c r="O46" s="10">
        <v>623989</v>
      </c>
    </row>
    <row r="47" spans="1:15" x14ac:dyDescent="0.25">
      <c r="A47" s="8" t="s">
        <v>167</v>
      </c>
      <c r="B47" s="5">
        <v>7673725</v>
      </c>
      <c r="C47" s="5">
        <v>7751000</v>
      </c>
      <c r="D47" s="5">
        <v>7833496</v>
      </c>
      <c r="E47" s="5">
        <v>7925937</v>
      </c>
      <c r="F47" s="7">
        <v>8023699</v>
      </c>
      <c r="G47" s="10">
        <v>8101155</v>
      </c>
      <c r="H47" s="10">
        <v>8185080</v>
      </c>
      <c r="I47" s="10">
        <v>8252427</v>
      </c>
      <c r="J47" s="10">
        <v>8310993</v>
      </c>
      <c r="K47" s="10">
        <v>8361808</v>
      </c>
      <c r="L47" s="10">
        <v>8410106</v>
      </c>
      <c r="M47" s="10">
        <v>8463587</v>
      </c>
      <c r="N47" s="10">
        <v>8501286</v>
      </c>
      <c r="O47" s="10">
        <v>8535519</v>
      </c>
    </row>
    <row r="48" spans="1:15" x14ac:dyDescent="0.25">
      <c r="A48" s="8" t="s">
        <v>168</v>
      </c>
      <c r="B48" s="5">
        <v>6370753</v>
      </c>
      <c r="C48" s="5">
        <v>6461587</v>
      </c>
      <c r="D48" s="5">
        <v>6562231</v>
      </c>
      <c r="E48" s="5">
        <v>6667426</v>
      </c>
      <c r="F48" s="7">
        <v>6742830</v>
      </c>
      <c r="G48" s="10">
        <v>6826627</v>
      </c>
      <c r="H48" s="10">
        <v>6897058</v>
      </c>
      <c r="I48" s="10">
        <v>6963985</v>
      </c>
      <c r="J48" s="10">
        <v>7054655</v>
      </c>
      <c r="K48" s="10">
        <v>7163657</v>
      </c>
      <c r="L48" s="10">
        <v>7294771</v>
      </c>
      <c r="M48" s="10">
        <v>7423362</v>
      </c>
      <c r="N48" s="10">
        <v>7523869</v>
      </c>
      <c r="O48" s="10">
        <v>7614893</v>
      </c>
    </row>
    <row r="49" spans="1:15" x14ac:dyDescent="0.25">
      <c r="A49" s="8" t="s">
        <v>169</v>
      </c>
      <c r="B49" s="5">
        <v>1827912</v>
      </c>
      <c r="C49" s="5">
        <v>1834052</v>
      </c>
      <c r="D49" s="5">
        <v>1840310</v>
      </c>
      <c r="E49" s="5">
        <v>1847775</v>
      </c>
      <c r="F49" s="7">
        <v>1854239</v>
      </c>
      <c r="G49" s="10">
        <v>1856301</v>
      </c>
      <c r="H49" s="10">
        <v>1856872</v>
      </c>
      <c r="I49" s="10">
        <v>1853914</v>
      </c>
      <c r="J49" s="10">
        <v>1849489</v>
      </c>
      <c r="K49" s="10">
        <v>1842050</v>
      </c>
      <c r="L49" s="10">
        <v>1831023</v>
      </c>
      <c r="M49" s="10">
        <v>1817004</v>
      </c>
      <c r="N49" s="10">
        <v>1804291</v>
      </c>
      <c r="O49" s="10">
        <v>1792147</v>
      </c>
    </row>
    <row r="50" spans="1:15" x14ac:dyDescent="0.25">
      <c r="A50" s="8" t="s">
        <v>170</v>
      </c>
      <c r="B50" s="5">
        <v>5577655</v>
      </c>
      <c r="C50" s="5">
        <v>5610775</v>
      </c>
      <c r="D50" s="5">
        <v>5640996</v>
      </c>
      <c r="E50" s="5">
        <v>5669264</v>
      </c>
      <c r="F50" s="7">
        <v>5690475</v>
      </c>
      <c r="G50" s="10">
        <v>5705288</v>
      </c>
      <c r="H50" s="10">
        <v>5719960</v>
      </c>
      <c r="I50" s="10">
        <v>5736754</v>
      </c>
      <c r="J50" s="10">
        <v>5751525</v>
      </c>
      <c r="K50" s="10">
        <v>5760940</v>
      </c>
      <c r="L50" s="10">
        <v>5772628</v>
      </c>
      <c r="M50" s="10">
        <v>5790186</v>
      </c>
      <c r="N50" s="10">
        <v>5807406</v>
      </c>
      <c r="O50" s="10">
        <v>5822434</v>
      </c>
    </row>
    <row r="51" spans="1:15" x14ac:dyDescent="0.25">
      <c r="A51" s="8" t="s">
        <v>171</v>
      </c>
      <c r="B51" s="5">
        <v>522667</v>
      </c>
      <c r="C51" s="5">
        <v>534876</v>
      </c>
      <c r="D51" s="5">
        <v>546043</v>
      </c>
      <c r="E51" s="5">
        <v>559851</v>
      </c>
      <c r="F51" s="7">
        <v>564487</v>
      </c>
      <c r="G51" s="10">
        <v>567299</v>
      </c>
      <c r="H51" s="10">
        <v>576305</v>
      </c>
      <c r="I51" s="10">
        <v>582122</v>
      </c>
      <c r="J51" s="10">
        <v>582531</v>
      </c>
      <c r="K51" s="10">
        <v>585613</v>
      </c>
      <c r="L51" s="10">
        <v>584215</v>
      </c>
      <c r="M51" s="10">
        <v>578931</v>
      </c>
      <c r="N51" s="10">
        <v>577601</v>
      </c>
      <c r="O51" s="10">
        <v>578759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55E9-E0C4-4A5D-A9D1-7BA4BB8051D3}">
  <dimension ref="A1:H701"/>
  <sheetViews>
    <sheetView workbookViewId="0">
      <selection activeCell="D298" sqref="A1:F701"/>
    </sheetView>
  </sheetViews>
  <sheetFormatPr defaultRowHeight="15" x14ac:dyDescent="0.25"/>
  <cols>
    <col min="1" max="3" width="9.140625" style="9"/>
    <col min="4" max="4" width="10.7109375" bestFit="1" customWidth="1"/>
    <col min="5" max="5" width="25.5703125" bestFit="1" customWidth="1"/>
    <col min="6" max="6" width="11" bestFit="1" customWidth="1"/>
  </cols>
  <sheetData>
    <row r="1" spans="1:6" x14ac:dyDescent="0.25">
      <c r="A1" s="9" t="s">
        <v>0</v>
      </c>
      <c r="B1" s="9" t="s">
        <v>2</v>
      </c>
      <c r="C1" s="9" t="s">
        <v>190</v>
      </c>
      <c r="D1" t="s">
        <v>186</v>
      </c>
      <c r="E1" t="s">
        <v>189</v>
      </c>
      <c r="F1" t="s">
        <v>188</v>
      </c>
    </row>
    <row r="2" spans="1:6" x14ac:dyDescent="0.25">
      <c r="A2" s="9" t="s">
        <v>10</v>
      </c>
      <c r="B2" s="9">
        <v>2006</v>
      </c>
      <c r="C2" s="9" t="str">
        <f>A2&amp;"|"&amp;B2</f>
        <v>Alabama|2006</v>
      </c>
      <c r="D2" s="6">
        <v>4628981</v>
      </c>
      <c r="E2" s="6">
        <f>'Population age USA'!B7</f>
        <v>224622198</v>
      </c>
    </row>
    <row r="3" spans="1:6" x14ac:dyDescent="0.25">
      <c r="A3" s="9" t="s">
        <v>12</v>
      </c>
      <c r="B3" s="9">
        <v>2006</v>
      </c>
      <c r="C3" s="9" t="str">
        <f t="shared" ref="C3:C66" si="0">A3&amp;"|"&amp;B3</f>
        <v>Alaska|2006</v>
      </c>
      <c r="D3">
        <v>675302</v>
      </c>
      <c r="E3" s="6">
        <f>'Population age USA'!C7</f>
        <v>227211802</v>
      </c>
    </row>
    <row r="4" spans="1:6" x14ac:dyDescent="0.25">
      <c r="A4" s="9" t="s">
        <v>14</v>
      </c>
      <c r="B4" s="9">
        <v>2006</v>
      </c>
      <c r="C4" s="9" t="str">
        <f t="shared" si="0"/>
        <v>Arizona|2006</v>
      </c>
      <c r="D4">
        <v>6029141</v>
      </c>
      <c r="E4" s="6">
        <f>'Population age USA'!D7</f>
        <v>229989364</v>
      </c>
    </row>
    <row r="5" spans="1:6" x14ac:dyDescent="0.25">
      <c r="A5" s="9" t="s">
        <v>15</v>
      </c>
      <c r="B5" s="9">
        <v>2006</v>
      </c>
      <c r="C5" s="9" t="str">
        <f t="shared" si="0"/>
        <v>Arkansas|2006</v>
      </c>
      <c r="D5">
        <v>2821761</v>
      </c>
      <c r="E5" s="6">
        <f>'Population age USA'!E7</f>
        <v>232637362</v>
      </c>
    </row>
    <row r="6" spans="1:6" x14ac:dyDescent="0.25">
      <c r="A6" s="9" t="s">
        <v>16</v>
      </c>
      <c r="B6" s="9">
        <v>2006</v>
      </c>
      <c r="C6" s="9" t="str">
        <f t="shared" si="0"/>
        <v>California|2006</v>
      </c>
      <c r="D6">
        <v>36021202</v>
      </c>
    </row>
    <row r="7" spans="1:6" x14ac:dyDescent="0.25">
      <c r="A7" s="9" t="s">
        <v>17</v>
      </c>
      <c r="B7" s="9">
        <v>2006</v>
      </c>
      <c r="C7" s="9" t="str">
        <f t="shared" si="0"/>
        <v>Colorado|2006</v>
      </c>
      <c r="D7">
        <v>4720423</v>
      </c>
    </row>
    <row r="8" spans="1:6" x14ac:dyDescent="0.25">
      <c r="A8" s="9" t="s">
        <v>18</v>
      </c>
      <c r="B8" s="9">
        <v>2006</v>
      </c>
      <c r="C8" s="9" t="str">
        <f t="shared" si="0"/>
        <v>Connecticut|2006</v>
      </c>
      <c r="D8">
        <v>3517460</v>
      </c>
    </row>
    <row r="9" spans="1:6" x14ac:dyDescent="0.25">
      <c r="A9" s="9" t="s">
        <v>20</v>
      </c>
      <c r="B9" s="9">
        <v>2006</v>
      </c>
      <c r="C9" s="9" t="str">
        <f t="shared" si="0"/>
        <v>Delaware|2006</v>
      </c>
      <c r="D9">
        <v>859268</v>
      </c>
    </row>
    <row r="10" spans="1:6" x14ac:dyDescent="0.25">
      <c r="A10" s="9" t="s">
        <v>21</v>
      </c>
      <c r="B10" s="9">
        <v>2006</v>
      </c>
      <c r="C10" s="9" t="str">
        <f t="shared" si="0"/>
        <v>Florida|2006</v>
      </c>
      <c r="D10">
        <v>18166990</v>
      </c>
    </row>
    <row r="11" spans="1:6" x14ac:dyDescent="0.25">
      <c r="A11" s="9" t="s">
        <v>22</v>
      </c>
      <c r="B11" s="9">
        <v>2006</v>
      </c>
      <c r="C11" s="9" t="str">
        <f t="shared" si="0"/>
        <v>Georgia|2006</v>
      </c>
      <c r="D11">
        <v>9155813</v>
      </c>
    </row>
    <row r="12" spans="1:6" x14ac:dyDescent="0.25">
      <c r="A12" s="9" t="s">
        <v>23</v>
      </c>
      <c r="B12" s="9">
        <v>2006</v>
      </c>
      <c r="C12" s="9" t="str">
        <f t="shared" si="0"/>
        <v>Hawaii|2006</v>
      </c>
      <c r="D12">
        <v>1309731</v>
      </c>
    </row>
    <row r="13" spans="1:6" x14ac:dyDescent="0.25">
      <c r="A13" s="9" t="s">
        <v>24</v>
      </c>
      <c r="B13" s="9">
        <v>2006</v>
      </c>
      <c r="C13" s="9" t="str">
        <f t="shared" si="0"/>
        <v>Idaho|2006</v>
      </c>
      <c r="D13">
        <v>1468669</v>
      </c>
    </row>
    <row r="14" spans="1:6" x14ac:dyDescent="0.25">
      <c r="A14" s="9" t="s">
        <v>25</v>
      </c>
      <c r="B14" s="9">
        <v>2006</v>
      </c>
      <c r="C14" s="9" t="str">
        <f t="shared" si="0"/>
        <v>Illinois|2006</v>
      </c>
      <c r="D14">
        <v>12643955</v>
      </c>
    </row>
    <row r="15" spans="1:6" x14ac:dyDescent="0.25">
      <c r="A15" s="9" t="s">
        <v>27</v>
      </c>
      <c r="B15" s="9">
        <v>2006</v>
      </c>
      <c r="C15" s="9" t="str">
        <f t="shared" si="0"/>
        <v>Indiana|2006</v>
      </c>
      <c r="D15">
        <v>6332669</v>
      </c>
    </row>
    <row r="16" spans="1:6" x14ac:dyDescent="0.25">
      <c r="A16" s="9" t="s">
        <v>28</v>
      </c>
      <c r="B16" s="9">
        <v>2006</v>
      </c>
      <c r="C16" s="9" t="str">
        <f t="shared" si="0"/>
        <v>Iowa|2006</v>
      </c>
      <c r="D16">
        <v>2982644</v>
      </c>
    </row>
    <row r="17" spans="1:4" x14ac:dyDescent="0.25">
      <c r="A17" s="9" t="s">
        <v>29</v>
      </c>
      <c r="B17" s="9">
        <v>2006</v>
      </c>
      <c r="C17" s="9" t="str">
        <f t="shared" si="0"/>
        <v>Kansas|2006</v>
      </c>
      <c r="D17">
        <v>2762931</v>
      </c>
    </row>
    <row r="18" spans="1:4" x14ac:dyDescent="0.25">
      <c r="A18" s="9" t="s">
        <v>30</v>
      </c>
      <c r="B18" s="9">
        <v>2006</v>
      </c>
      <c r="C18" s="9" t="str">
        <f t="shared" si="0"/>
        <v>Kentucky|2006</v>
      </c>
      <c r="D18">
        <v>4219239</v>
      </c>
    </row>
    <row r="19" spans="1:4" x14ac:dyDescent="0.25">
      <c r="A19" s="9" t="s">
        <v>31</v>
      </c>
      <c r="B19" s="9">
        <v>2006</v>
      </c>
      <c r="C19" s="9" t="str">
        <f t="shared" si="0"/>
        <v>Louisiana|2006</v>
      </c>
      <c r="D19">
        <v>4302665</v>
      </c>
    </row>
    <row r="20" spans="1:4" x14ac:dyDescent="0.25">
      <c r="A20" s="9" t="s">
        <v>32</v>
      </c>
      <c r="B20" s="9">
        <v>2006</v>
      </c>
      <c r="C20" s="9" t="str">
        <f t="shared" si="0"/>
        <v>Maine|2006</v>
      </c>
      <c r="D20">
        <v>1323619</v>
      </c>
    </row>
    <row r="21" spans="1:4" x14ac:dyDescent="0.25">
      <c r="A21" s="9" t="s">
        <v>33</v>
      </c>
      <c r="B21" s="9">
        <v>2006</v>
      </c>
      <c r="C21" s="9" t="str">
        <f t="shared" si="0"/>
        <v>Maryland|2006</v>
      </c>
      <c r="D21">
        <v>5627367</v>
      </c>
    </row>
    <row r="22" spans="1:4" x14ac:dyDescent="0.25">
      <c r="A22" s="9" t="s">
        <v>34</v>
      </c>
      <c r="B22" s="9">
        <v>2006</v>
      </c>
      <c r="C22" s="9" t="str">
        <f t="shared" si="0"/>
        <v>Massachusetts|2006</v>
      </c>
      <c r="D22">
        <v>6410084</v>
      </c>
    </row>
    <row r="23" spans="1:4" x14ac:dyDescent="0.25">
      <c r="A23" s="9" t="s">
        <v>35</v>
      </c>
      <c r="B23" s="9">
        <v>2006</v>
      </c>
      <c r="C23" s="9" t="str">
        <f t="shared" si="0"/>
        <v>Michigan|2006</v>
      </c>
      <c r="D23">
        <v>10036081</v>
      </c>
    </row>
    <row r="24" spans="1:4" x14ac:dyDescent="0.25">
      <c r="A24" s="9" t="s">
        <v>36</v>
      </c>
      <c r="B24" s="9">
        <v>2006</v>
      </c>
      <c r="C24" s="9" t="str">
        <f t="shared" si="0"/>
        <v>Minnesota|2006</v>
      </c>
      <c r="D24">
        <v>5163555</v>
      </c>
    </row>
    <row r="25" spans="1:4" x14ac:dyDescent="0.25">
      <c r="A25" s="9" t="s">
        <v>37</v>
      </c>
      <c r="B25" s="9">
        <v>2006</v>
      </c>
      <c r="C25" s="9" t="str">
        <f t="shared" si="0"/>
        <v>Mississippi|2006</v>
      </c>
      <c r="D25">
        <v>2904978</v>
      </c>
    </row>
    <row r="26" spans="1:4" x14ac:dyDescent="0.25">
      <c r="A26" s="9" t="s">
        <v>38</v>
      </c>
      <c r="B26" s="9">
        <v>2006</v>
      </c>
      <c r="C26" s="9" t="str">
        <f t="shared" si="0"/>
        <v>Missouri|2006</v>
      </c>
      <c r="D26">
        <v>5842704</v>
      </c>
    </row>
    <row r="27" spans="1:4" x14ac:dyDescent="0.25">
      <c r="A27" s="9" t="s">
        <v>39</v>
      </c>
      <c r="B27" s="9">
        <v>2006</v>
      </c>
      <c r="C27" s="9" t="str">
        <f t="shared" si="0"/>
        <v>Montana|2006</v>
      </c>
      <c r="D27">
        <v>952692</v>
      </c>
    </row>
    <row r="28" spans="1:4" x14ac:dyDescent="0.25">
      <c r="A28" s="9" t="s">
        <v>40</v>
      </c>
      <c r="B28" s="9">
        <v>2006</v>
      </c>
      <c r="C28" s="9" t="str">
        <f t="shared" si="0"/>
        <v>Nebraska|2006</v>
      </c>
      <c r="D28">
        <v>1772693</v>
      </c>
    </row>
    <row r="29" spans="1:4" x14ac:dyDescent="0.25">
      <c r="A29" s="9" t="s">
        <v>41</v>
      </c>
      <c r="B29" s="9">
        <v>2006</v>
      </c>
      <c r="C29" s="9" t="str">
        <f t="shared" si="0"/>
        <v>Nevada|2006</v>
      </c>
      <c r="D29">
        <v>2522658</v>
      </c>
    </row>
    <row r="30" spans="1:4" x14ac:dyDescent="0.25">
      <c r="A30" s="9" t="s">
        <v>42</v>
      </c>
      <c r="B30" s="9">
        <v>2006</v>
      </c>
      <c r="C30" s="9" t="str">
        <f t="shared" si="0"/>
        <v>New Hampshire|2006</v>
      </c>
      <c r="D30">
        <v>1308389</v>
      </c>
    </row>
    <row r="31" spans="1:4" x14ac:dyDescent="0.25">
      <c r="A31" s="9" t="s">
        <v>43</v>
      </c>
      <c r="B31" s="9">
        <v>2006</v>
      </c>
      <c r="C31" s="9" t="str">
        <f t="shared" si="0"/>
        <v>New Jersey|2006</v>
      </c>
      <c r="D31">
        <v>8661679</v>
      </c>
    </row>
    <row r="32" spans="1:4" x14ac:dyDescent="0.25">
      <c r="A32" s="9" t="s">
        <v>44</v>
      </c>
      <c r="B32" s="9">
        <v>2006</v>
      </c>
      <c r="C32" s="9" t="str">
        <f t="shared" si="0"/>
        <v>New Mexico|2006</v>
      </c>
      <c r="D32">
        <v>1962137</v>
      </c>
    </row>
    <row r="33" spans="1:4" x14ac:dyDescent="0.25">
      <c r="A33" s="9" t="s">
        <v>45</v>
      </c>
      <c r="B33" s="9">
        <v>2006</v>
      </c>
      <c r="C33" s="9" t="str">
        <f t="shared" si="0"/>
        <v>New York|2006</v>
      </c>
      <c r="D33">
        <v>19104631</v>
      </c>
    </row>
    <row r="34" spans="1:4" x14ac:dyDescent="0.25">
      <c r="A34" s="9" t="s">
        <v>46</v>
      </c>
      <c r="B34" s="9">
        <v>2006</v>
      </c>
      <c r="C34" s="9" t="str">
        <f t="shared" si="0"/>
        <v>North Carolina|2006</v>
      </c>
      <c r="D34">
        <v>8917270</v>
      </c>
    </row>
    <row r="35" spans="1:4" x14ac:dyDescent="0.25">
      <c r="A35" s="9" t="s">
        <v>47</v>
      </c>
      <c r="B35" s="9">
        <v>2006</v>
      </c>
      <c r="C35" s="9" t="str">
        <f t="shared" si="0"/>
        <v>North Dakota|2006</v>
      </c>
      <c r="D35">
        <v>649422</v>
      </c>
    </row>
    <row r="36" spans="1:4" x14ac:dyDescent="0.25">
      <c r="A36" s="9" t="s">
        <v>48</v>
      </c>
      <c r="B36" s="9">
        <v>2006</v>
      </c>
      <c r="C36" s="9" t="str">
        <f t="shared" si="0"/>
        <v>Ohio|2006</v>
      </c>
      <c r="D36">
        <v>11481213</v>
      </c>
    </row>
    <row r="37" spans="1:4" x14ac:dyDescent="0.25">
      <c r="A37" s="9" t="s">
        <v>49</v>
      </c>
      <c r="B37" s="9">
        <v>2006</v>
      </c>
      <c r="C37" s="9" t="str">
        <f t="shared" si="0"/>
        <v>Oklahoma|2006</v>
      </c>
      <c r="D37">
        <v>3594090</v>
      </c>
    </row>
    <row r="38" spans="1:4" x14ac:dyDescent="0.25">
      <c r="A38" s="9" t="s">
        <v>50</v>
      </c>
      <c r="B38" s="9">
        <v>2006</v>
      </c>
      <c r="C38" s="9" t="str">
        <f t="shared" si="0"/>
        <v>Oregon|2006</v>
      </c>
      <c r="D38">
        <v>3670883</v>
      </c>
    </row>
    <row r="39" spans="1:4" x14ac:dyDescent="0.25">
      <c r="A39" s="9" t="s">
        <v>51</v>
      </c>
      <c r="B39" s="9">
        <v>2006</v>
      </c>
      <c r="C39" s="9" t="str">
        <f t="shared" si="0"/>
        <v>Pennsylvania|2006</v>
      </c>
      <c r="D39">
        <v>12510809</v>
      </c>
    </row>
    <row r="40" spans="1:4" x14ac:dyDescent="0.25">
      <c r="A40" s="9" t="s">
        <v>52</v>
      </c>
      <c r="B40" s="9">
        <v>2006</v>
      </c>
      <c r="C40" s="9" t="str">
        <f t="shared" si="0"/>
        <v>Rhode Island|2006</v>
      </c>
      <c r="D40">
        <v>1063096</v>
      </c>
    </row>
    <row r="41" spans="1:4" x14ac:dyDescent="0.25">
      <c r="A41" s="9" t="s">
        <v>53</v>
      </c>
      <c r="B41" s="9">
        <v>2006</v>
      </c>
      <c r="C41" s="9" t="str">
        <f t="shared" si="0"/>
        <v>South Carolina|2006</v>
      </c>
      <c r="D41">
        <v>4357847</v>
      </c>
    </row>
    <row r="42" spans="1:4" x14ac:dyDescent="0.25">
      <c r="A42" s="9" t="s">
        <v>54</v>
      </c>
      <c r="B42" s="9">
        <v>2006</v>
      </c>
      <c r="C42" s="9" t="str">
        <f t="shared" si="0"/>
        <v>South Dakota|2006</v>
      </c>
      <c r="D42">
        <v>783033</v>
      </c>
    </row>
    <row r="43" spans="1:4" x14ac:dyDescent="0.25">
      <c r="A43" s="9" t="s">
        <v>55</v>
      </c>
      <c r="B43" s="9">
        <v>2006</v>
      </c>
      <c r="C43" s="9" t="str">
        <f t="shared" si="0"/>
        <v>Tennessee|2006</v>
      </c>
      <c r="D43">
        <v>6088766</v>
      </c>
    </row>
    <row r="44" spans="1:4" x14ac:dyDescent="0.25">
      <c r="A44" s="9" t="s">
        <v>56</v>
      </c>
      <c r="B44" s="9">
        <v>2006</v>
      </c>
      <c r="C44" s="9" t="str">
        <f t="shared" si="0"/>
        <v>Texas|2006</v>
      </c>
      <c r="D44">
        <v>23359580</v>
      </c>
    </row>
    <row r="45" spans="1:4" x14ac:dyDescent="0.25">
      <c r="A45" s="9" t="s">
        <v>57</v>
      </c>
      <c r="B45" s="9">
        <v>2006</v>
      </c>
      <c r="C45" s="9" t="str">
        <f t="shared" si="0"/>
        <v>Utah|2006</v>
      </c>
      <c r="D45">
        <v>2525507</v>
      </c>
    </row>
    <row r="46" spans="1:4" x14ac:dyDescent="0.25">
      <c r="A46" s="9" t="s">
        <v>58</v>
      </c>
      <c r="B46" s="9">
        <v>2006</v>
      </c>
      <c r="C46" s="9" t="str">
        <f t="shared" si="0"/>
        <v>Vermont|2006</v>
      </c>
      <c r="D46">
        <v>622892</v>
      </c>
    </row>
    <row r="47" spans="1:4" x14ac:dyDescent="0.25">
      <c r="A47" s="9" t="s">
        <v>59</v>
      </c>
      <c r="B47" s="9">
        <v>2006</v>
      </c>
      <c r="C47" s="9" t="str">
        <f t="shared" si="0"/>
        <v>Virginia|2006</v>
      </c>
      <c r="D47">
        <v>7673725</v>
      </c>
    </row>
    <row r="48" spans="1:4" x14ac:dyDescent="0.25">
      <c r="A48" s="9" t="s">
        <v>60</v>
      </c>
      <c r="B48" s="9">
        <v>2006</v>
      </c>
      <c r="C48" s="9" t="str">
        <f t="shared" si="0"/>
        <v>Washington|2006</v>
      </c>
      <c r="D48">
        <v>6370753</v>
      </c>
    </row>
    <row r="49" spans="1:4" x14ac:dyDescent="0.25">
      <c r="A49" s="9" t="s">
        <v>61</v>
      </c>
      <c r="B49" s="9">
        <v>2006</v>
      </c>
      <c r="C49" s="9" t="str">
        <f t="shared" si="0"/>
        <v>West Virginia|2006</v>
      </c>
      <c r="D49">
        <v>1827912</v>
      </c>
    </row>
    <row r="50" spans="1:4" x14ac:dyDescent="0.25">
      <c r="A50" s="9" t="s">
        <v>62</v>
      </c>
      <c r="B50" s="9">
        <v>2006</v>
      </c>
      <c r="C50" s="9" t="str">
        <f t="shared" si="0"/>
        <v>Wisconsin|2006</v>
      </c>
      <c r="D50">
        <v>5577655</v>
      </c>
    </row>
    <row r="51" spans="1:4" x14ac:dyDescent="0.25">
      <c r="A51" s="9" t="s">
        <v>63</v>
      </c>
      <c r="B51" s="9">
        <v>2006</v>
      </c>
      <c r="C51" s="9" t="str">
        <f t="shared" si="0"/>
        <v>Wyoming|2006</v>
      </c>
      <c r="D51">
        <v>522667</v>
      </c>
    </row>
    <row r="52" spans="1:4" x14ac:dyDescent="0.25">
      <c r="A52" s="9" t="s">
        <v>10</v>
      </c>
      <c r="B52" s="9">
        <v>2007</v>
      </c>
      <c r="C52" s="9" t="str">
        <f t="shared" si="0"/>
        <v>Alabama|2007</v>
      </c>
      <c r="D52">
        <v>4672840</v>
      </c>
    </row>
    <row r="53" spans="1:4" x14ac:dyDescent="0.25">
      <c r="A53" s="9" t="s">
        <v>12</v>
      </c>
      <c r="B53" s="9">
        <v>2007</v>
      </c>
      <c r="C53" s="9" t="str">
        <f t="shared" si="0"/>
        <v>Alaska|2007</v>
      </c>
      <c r="D53" s="9">
        <v>680300</v>
      </c>
    </row>
    <row r="54" spans="1:4" x14ac:dyDescent="0.25">
      <c r="A54" s="9" t="s">
        <v>14</v>
      </c>
      <c r="B54" s="9">
        <v>2007</v>
      </c>
      <c r="C54" s="9" t="str">
        <f t="shared" si="0"/>
        <v>Arizona|2007</v>
      </c>
      <c r="D54" s="9">
        <v>6167681</v>
      </c>
    </row>
    <row r="55" spans="1:4" x14ac:dyDescent="0.25">
      <c r="A55" s="9" t="s">
        <v>15</v>
      </c>
      <c r="B55" s="9">
        <v>2007</v>
      </c>
      <c r="C55" s="9" t="str">
        <f t="shared" si="0"/>
        <v>Arkansas|2007</v>
      </c>
      <c r="D55" s="9">
        <v>2848650</v>
      </c>
    </row>
    <row r="56" spans="1:4" x14ac:dyDescent="0.25">
      <c r="A56" s="9" t="s">
        <v>16</v>
      </c>
      <c r="B56" s="9">
        <v>2007</v>
      </c>
      <c r="C56" s="9" t="str">
        <f t="shared" si="0"/>
        <v>California|2007</v>
      </c>
      <c r="D56" s="9">
        <v>36250311</v>
      </c>
    </row>
    <row r="57" spans="1:4" x14ac:dyDescent="0.25">
      <c r="A57" s="9" t="s">
        <v>17</v>
      </c>
      <c r="B57" s="9">
        <v>2007</v>
      </c>
      <c r="C57" s="9" t="str">
        <f t="shared" si="0"/>
        <v>Colorado|2007</v>
      </c>
      <c r="D57" s="9">
        <v>4803868</v>
      </c>
    </row>
    <row r="58" spans="1:4" x14ac:dyDescent="0.25">
      <c r="A58" s="9" t="s">
        <v>18</v>
      </c>
      <c r="B58" s="9">
        <v>2007</v>
      </c>
      <c r="C58" s="9" t="str">
        <f t="shared" si="0"/>
        <v>Connecticut|2007</v>
      </c>
      <c r="D58" s="9">
        <v>3527270</v>
      </c>
    </row>
    <row r="59" spans="1:4" x14ac:dyDescent="0.25">
      <c r="A59" s="9" t="s">
        <v>20</v>
      </c>
      <c r="B59" s="9">
        <v>2007</v>
      </c>
      <c r="C59" s="9" t="str">
        <f t="shared" si="0"/>
        <v>Delaware|2007</v>
      </c>
      <c r="D59" s="9">
        <v>871749</v>
      </c>
    </row>
    <row r="60" spans="1:4" x14ac:dyDescent="0.25">
      <c r="A60" s="9" t="s">
        <v>21</v>
      </c>
      <c r="B60" s="9">
        <v>2007</v>
      </c>
      <c r="C60" s="9" t="str">
        <f t="shared" si="0"/>
        <v>Florida|2007</v>
      </c>
      <c r="D60" s="9">
        <v>18367842</v>
      </c>
    </row>
    <row r="61" spans="1:4" x14ac:dyDescent="0.25">
      <c r="A61" s="9" t="s">
        <v>22</v>
      </c>
      <c r="B61" s="9">
        <v>2007</v>
      </c>
      <c r="C61" s="9" t="str">
        <f t="shared" si="0"/>
        <v>Georgia|2007</v>
      </c>
      <c r="D61" s="9">
        <v>9349988</v>
      </c>
    </row>
    <row r="62" spans="1:4" x14ac:dyDescent="0.25">
      <c r="A62" s="9" t="s">
        <v>23</v>
      </c>
      <c r="B62" s="9">
        <v>2007</v>
      </c>
      <c r="C62" s="9" t="str">
        <f t="shared" si="0"/>
        <v>Hawaii|2007</v>
      </c>
      <c r="D62" s="9">
        <v>1315675</v>
      </c>
    </row>
    <row r="63" spans="1:4" x14ac:dyDescent="0.25">
      <c r="A63" s="9" t="s">
        <v>24</v>
      </c>
      <c r="B63" s="9">
        <v>2007</v>
      </c>
      <c r="C63" s="9" t="str">
        <f t="shared" si="0"/>
        <v>Idaho|2007</v>
      </c>
      <c r="D63" s="9">
        <v>1505105</v>
      </c>
    </row>
    <row r="64" spans="1:4" x14ac:dyDescent="0.25">
      <c r="A64" s="9" t="s">
        <v>25</v>
      </c>
      <c r="B64" s="9">
        <v>2007</v>
      </c>
      <c r="C64" s="9" t="str">
        <f t="shared" si="0"/>
        <v>Illinois|2007</v>
      </c>
      <c r="D64" s="9">
        <v>12695866</v>
      </c>
    </row>
    <row r="65" spans="1:4" x14ac:dyDescent="0.25">
      <c r="A65" s="9" t="s">
        <v>27</v>
      </c>
      <c r="B65" s="9">
        <v>2007</v>
      </c>
      <c r="C65" s="9" t="str">
        <f t="shared" si="0"/>
        <v>Indiana|2007</v>
      </c>
      <c r="D65" s="9">
        <v>6379599</v>
      </c>
    </row>
    <row r="66" spans="1:4" x14ac:dyDescent="0.25">
      <c r="A66" s="9" t="s">
        <v>28</v>
      </c>
      <c r="B66" s="9">
        <v>2007</v>
      </c>
      <c r="C66" s="9" t="str">
        <f t="shared" si="0"/>
        <v>Iowa|2007</v>
      </c>
      <c r="D66" s="9">
        <v>2999212</v>
      </c>
    </row>
    <row r="67" spans="1:4" x14ac:dyDescent="0.25">
      <c r="A67" s="9" t="s">
        <v>29</v>
      </c>
      <c r="B67" s="9">
        <v>2007</v>
      </c>
      <c r="C67" s="9" t="str">
        <f t="shared" ref="C67:C130" si="1">A67&amp;"|"&amp;B67</f>
        <v>Kansas|2007</v>
      </c>
      <c r="D67" s="9">
        <v>2783785</v>
      </c>
    </row>
    <row r="68" spans="1:4" x14ac:dyDescent="0.25">
      <c r="A68" s="9" t="s">
        <v>30</v>
      </c>
      <c r="B68" s="9">
        <v>2007</v>
      </c>
      <c r="C68" s="9" t="str">
        <f t="shared" si="1"/>
        <v>Kentucky|2007</v>
      </c>
      <c r="D68" s="9">
        <v>4256672</v>
      </c>
    </row>
    <row r="69" spans="1:4" x14ac:dyDescent="0.25">
      <c r="A69" s="9" t="s">
        <v>31</v>
      </c>
      <c r="B69" s="9">
        <v>2007</v>
      </c>
      <c r="C69" s="9" t="str">
        <f t="shared" si="1"/>
        <v>Louisiana|2007</v>
      </c>
      <c r="D69" s="9">
        <v>4375581</v>
      </c>
    </row>
    <row r="70" spans="1:4" x14ac:dyDescent="0.25">
      <c r="A70" s="9" t="s">
        <v>32</v>
      </c>
      <c r="B70" s="9">
        <v>2007</v>
      </c>
      <c r="C70" s="9" t="str">
        <f t="shared" si="1"/>
        <v>Maine|2007</v>
      </c>
      <c r="D70" s="9">
        <v>1327040</v>
      </c>
    </row>
    <row r="71" spans="1:4" x14ac:dyDescent="0.25">
      <c r="A71" s="9" t="s">
        <v>33</v>
      </c>
      <c r="B71" s="9">
        <v>2007</v>
      </c>
      <c r="C71" s="9" t="str">
        <f t="shared" si="1"/>
        <v>Maryland|2007</v>
      </c>
      <c r="D71" s="9">
        <v>5653408</v>
      </c>
    </row>
    <row r="72" spans="1:4" x14ac:dyDescent="0.25">
      <c r="A72" s="9" t="s">
        <v>34</v>
      </c>
      <c r="B72" s="9">
        <v>2007</v>
      </c>
      <c r="C72" s="9" t="str">
        <f t="shared" si="1"/>
        <v>Massachusetts|2007</v>
      </c>
      <c r="D72" s="9">
        <v>6431559</v>
      </c>
    </row>
    <row r="73" spans="1:4" x14ac:dyDescent="0.25">
      <c r="A73" s="9" t="s">
        <v>35</v>
      </c>
      <c r="B73" s="9">
        <v>2007</v>
      </c>
      <c r="C73" s="9" t="str">
        <f t="shared" si="1"/>
        <v>Michigan|2007</v>
      </c>
      <c r="D73" s="9">
        <v>10001284</v>
      </c>
    </row>
    <row r="74" spans="1:4" x14ac:dyDescent="0.25">
      <c r="A74" s="9" t="s">
        <v>36</v>
      </c>
      <c r="B74" s="9">
        <v>2007</v>
      </c>
      <c r="C74" s="9" t="str">
        <f t="shared" si="1"/>
        <v>Minnesota|2007</v>
      </c>
      <c r="D74" s="9">
        <v>5207203</v>
      </c>
    </row>
    <row r="75" spans="1:4" x14ac:dyDescent="0.25">
      <c r="A75" s="9" t="s">
        <v>37</v>
      </c>
      <c r="B75" s="9">
        <v>2007</v>
      </c>
      <c r="C75" s="9" t="str">
        <f t="shared" si="1"/>
        <v>Mississippi|2007</v>
      </c>
      <c r="D75" s="9">
        <v>2928350</v>
      </c>
    </row>
    <row r="76" spans="1:4" x14ac:dyDescent="0.25">
      <c r="A76" s="9" t="s">
        <v>38</v>
      </c>
      <c r="B76" s="9">
        <v>2007</v>
      </c>
      <c r="C76" s="9" t="str">
        <f t="shared" si="1"/>
        <v>Missouri|2007</v>
      </c>
      <c r="D76" s="9">
        <v>5887612</v>
      </c>
    </row>
    <row r="77" spans="1:4" x14ac:dyDescent="0.25">
      <c r="A77" s="9" t="s">
        <v>39</v>
      </c>
      <c r="B77" s="9">
        <v>2007</v>
      </c>
      <c r="C77" s="9" t="str">
        <f t="shared" si="1"/>
        <v>Montana|2007</v>
      </c>
      <c r="D77" s="9">
        <v>964706</v>
      </c>
    </row>
    <row r="78" spans="1:4" x14ac:dyDescent="0.25">
      <c r="A78" s="9" t="s">
        <v>40</v>
      </c>
      <c r="B78" s="9">
        <v>2007</v>
      </c>
      <c r="C78" s="9" t="str">
        <f t="shared" si="1"/>
        <v>Nebraska|2007</v>
      </c>
      <c r="D78" s="9">
        <v>1783440</v>
      </c>
    </row>
    <row r="79" spans="1:4" x14ac:dyDescent="0.25">
      <c r="A79" s="9" t="s">
        <v>41</v>
      </c>
      <c r="B79" s="9">
        <v>2007</v>
      </c>
      <c r="C79" s="9" t="str">
        <f t="shared" si="1"/>
        <v>Nevada|2007</v>
      </c>
      <c r="D79" s="9">
        <v>2601072</v>
      </c>
    </row>
    <row r="80" spans="1:4" x14ac:dyDescent="0.25">
      <c r="A80" s="9" t="s">
        <v>42</v>
      </c>
      <c r="B80" s="9">
        <v>2007</v>
      </c>
      <c r="C80" s="9" t="str">
        <f t="shared" si="1"/>
        <v>New Hampshire|2007</v>
      </c>
      <c r="D80" s="9">
        <v>1312540</v>
      </c>
    </row>
    <row r="81" spans="1:4" x14ac:dyDescent="0.25">
      <c r="A81" s="9" t="s">
        <v>43</v>
      </c>
      <c r="B81" s="9">
        <v>2007</v>
      </c>
      <c r="C81" s="9" t="str">
        <f t="shared" si="1"/>
        <v>New Jersey|2007</v>
      </c>
      <c r="D81" s="9">
        <v>8677885</v>
      </c>
    </row>
    <row r="82" spans="1:4" x14ac:dyDescent="0.25">
      <c r="A82" s="9" t="s">
        <v>44</v>
      </c>
      <c r="B82" s="9">
        <v>2007</v>
      </c>
      <c r="C82" s="9" t="str">
        <f t="shared" si="1"/>
        <v>New Mexico|2007</v>
      </c>
      <c r="D82" s="9">
        <v>1990070</v>
      </c>
    </row>
    <row r="83" spans="1:4" x14ac:dyDescent="0.25">
      <c r="A83" s="9" t="s">
        <v>45</v>
      </c>
      <c r="B83" s="9">
        <v>2007</v>
      </c>
      <c r="C83" s="9" t="str">
        <f t="shared" si="1"/>
        <v>New York|2007</v>
      </c>
      <c r="D83" s="9">
        <v>19132335</v>
      </c>
    </row>
    <row r="84" spans="1:4" x14ac:dyDescent="0.25">
      <c r="A84" s="9" t="s">
        <v>46</v>
      </c>
      <c r="B84" s="9">
        <v>2007</v>
      </c>
      <c r="C84" s="9" t="str">
        <f t="shared" si="1"/>
        <v>North Carolina|2007</v>
      </c>
      <c r="D84" s="9">
        <v>9118037</v>
      </c>
    </row>
    <row r="85" spans="1:4" x14ac:dyDescent="0.25">
      <c r="A85" s="9" t="s">
        <v>47</v>
      </c>
      <c r="B85" s="9">
        <v>2007</v>
      </c>
      <c r="C85" s="9" t="str">
        <f t="shared" si="1"/>
        <v>North Dakota|2007</v>
      </c>
      <c r="D85" s="9">
        <v>652822</v>
      </c>
    </row>
    <row r="86" spans="1:4" x14ac:dyDescent="0.25">
      <c r="A86" s="9" t="s">
        <v>48</v>
      </c>
      <c r="B86" s="9">
        <v>2007</v>
      </c>
      <c r="C86" s="9" t="str">
        <f t="shared" si="1"/>
        <v>Ohio|2007</v>
      </c>
      <c r="D86" s="9">
        <v>11500468</v>
      </c>
    </row>
    <row r="87" spans="1:4" x14ac:dyDescent="0.25">
      <c r="A87" s="9" t="s">
        <v>49</v>
      </c>
      <c r="B87" s="9">
        <v>2007</v>
      </c>
      <c r="C87" s="9" t="str">
        <f t="shared" si="1"/>
        <v>Oklahoma|2007</v>
      </c>
      <c r="D87" s="9">
        <v>3634349</v>
      </c>
    </row>
    <row r="88" spans="1:4" x14ac:dyDescent="0.25">
      <c r="A88" s="9" t="s">
        <v>50</v>
      </c>
      <c r="B88" s="9">
        <v>2007</v>
      </c>
      <c r="C88" s="9" t="str">
        <f t="shared" si="1"/>
        <v>Oregon|2007</v>
      </c>
      <c r="D88" s="9">
        <v>3722417</v>
      </c>
    </row>
    <row r="89" spans="1:4" x14ac:dyDescent="0.25">
      <c r="A89" s="9" t="s">
        <v>51</v>
      </c>
      <c r="B89" s="9">
        <v>2007</v>
      </c>
      <c r="C89" s="9" t="str">
        <f t="shared" si="1"/>
        <v>Pennsylvania|2007</v>
      </c>
      <c r="D89" s="9">
        <v>12563937</v>
      </c>
    </row>
    <row r="90" spans="1:4" x14ac:dyDescent="0.25">
      <c r="A90" s="9" t="s">
        <v>52</v>
      </c>
      <c r="B90" s="9">
        <v>2007</v>
      </c>
      <c r="C90" s="9" t="str">
        <f t="shared" si="1"/>
        <v>Rhode Island|2007</v>
      </c>
      <c r="D90" s="9">
        <v>1057315</v>
      </c>
    </row>
    <row r="91" spans="1:4" x14ac:dyDescent="0.25">
      <c r="A91" s="9" t="s">
        <v>53</v>
      </c>
      <c r="B91" s="9">
        <v>2007</v>
      </c>
      <c r="C91" s="9" t="str">
        <f t="shared" si="1"/>
        <v>South Carolina|2007</v>
      </c>
      <c r="D91" s="9">
        <v>4444110</v>
      </c>
    </row>
    <row r="92" spans="1:4" x14ac:dyDescent="0.25">
      <c r="A92" s="9" t="s">
        <v>54</v>
      </c>
      <c r="B92" s="9">
        <v>2007</v>
      </c>
      <c r="C92" s="9" t="str">
        <f t="shared" si="1"/>
        <v>South Dakota|2007</v>
      </c>
      <c r="D92" s="9">
        <v>791623</v>
      </c>
    </row>
    <row r="93" spans="1:4" x14ac:dyDescent="0.25">
      <c r="A93" s="9" t="s">
        <v>55</v>
      </c>
      <c r="B93" s="9">
        <v>2007</v>
      </c>
      <c r="C93" s="9" t="str">
        <f t="shared" si="1"/>
        <v>Tennessee|2007</v>
      </c>
      <c r="D93" s="9">
        <v>6175727</v>
      </c>
    </row>
    <row r="94" spans="1:4" x14ac:dyDescent="0.25">
      <c r="A94" s="9" t="s">
        <v>56</v>
      </c>
      <c r="B94" s="9">
        <v>2007</v>
      </c>
      <c r="C94" s="9" t="str">
        <f t="shared" si="1"/>
        <v>Texas|2007</v>
      </c>
      <c r="D94" s="9">
        <v>23831983</v>
      </c>
    </row>
    <row r="95" spans="1:4" x14ac:dyDescent="0.25">
      <c r="A95" s="9" t="s">
        <v>57</v>
      </c>
      <c r="B95" s="9">
        <v>2007</v>
      </c>
      <c r="C95" s="9" t="str">
        <f t="shared" si="1"/>
        <v>Utah|2007</v>
      </c>
      <c r="D95" s="9">
        <v>2597746</v>
      </c>
    </row>
    <row r="96" spans="1:4" x14ac:dyDescent="0.25">
      <c r="A96" s="9" t="s">
        <v>58</v>
      </c>
      <c r="B96" s="9">
        <v>2007</v>
      </c>
      <c r="C96" s="9" t="str">
        <f t="shared" si="1"/>
        <v>Vermont|2007</v>
      </c>
      <c r="D96" s="9">
        <v>623481</v>
      </c>
    </row>
    <row r="97" spans="1:4" x14ac:dyDescent="0.25">
      <c r="A97" s="9" t="s">
        <v>59</v>
      </c>
      <c r="B97" s="9">
        <v>2007</v>
      </c>
      <c r="C97" s="9" t="str">
        <f t="shared" si="1"/>
        <v>Virginia|2007</v>
      </c>
      <c r="D97" s="9">
        <v>7751000</v>
      </c>
    </row>
    <row r="98" spans="1:4" x14ac:dyDescent="0.25">
      <c r="A98" s="9" t="s">
        <v>60</v>
      </c>
      <c r="B98" s="9">
        <v>2007</v>
      </c>
      <c r="C98" s="9" t="str">
        <f t="shared" si="1"/>
        <v>Washington|2007</v>
      </c>
      <c r="D98" s="9">
        <v>6461587</v>
      </c>
    </row>
    <row r="99" spans="1:4" x14ac:dyDescent="0.25">
      <c r="A99" s="9" t="s">
        <v>61</v>
      </c>
      <c r="B99" s="9">
        <v>2007</v>
      </c>
      <c r="C99" s="9" t="str">
        <f t="shared" si="1"/>
        <v>West Virginia|2007</v>
      </c>
      <c r="D99" s="9">
        <v>1834052</v>
      </c>
    </row>
    <row r="100" spans="1:4" x14ac:dyDescent="0.25">
      <c r="A100" s="9" t="s">
        <v>62</v>
      </c>
      <c r="B100" s="9">
        <v>2007</v>
      </c>
      <c r="C100" s="9" t="str">
        <f t="shared" si="1"/>
        <v>Wisconsin|2007</v>
      </c>
      <c r="D100" s="9">
        <v>5610775</v>
      </c>
    </row>
    <row r="101" spans="1:4" x14ac:dyDescent="0.25">
      <c r="A101" s="9" t="s">
        <v>63</v>
      </c>
      <c r="B101" s="9">
        <v>2007</v>
      </c>
      <c r="C101" s="9" t="str">
        <f t="shared" si="1"/>
        <v>Wyoming|2007</v>
      </c>
      <c r="D101" s="9">
        <v>534876</v>
      </c>
    </row>
    <row r="102" spans="1:4" x14ac:dyDescent="0.25">
      <c r="A102" s="9" t="s">
        <v>10</v>
      </c>
      <c r="B102" s="9">
        <v>2008</v>
      </c>
      <c r="C102" s="9" t="str">
        <f t="shared" si="1"/>
        <v>Alabama|2008</v>
      </c>
      <c r="D102" s="6">
        <v>4718206</v>
      </c>
    </row>
    <row r="103" spans="1:4" x14ac:dyDescent="0.25">
      <c r="A103" s="9" t="s">
        <v>12</v>
      </c>
      <c r="B103" s="9">
        <v>2008</v>
      </c>
      <c r="C103" s="9" t="str">
        <f t="shared" si="1"/>
        <v>Alaska|2008</v>
      </c>
      <c r="D103" s="6">
        <v>687455</v>
      </c>
    </row>
    <row r="104" spans="1:4" x14ac:dyDescent="0.25">
      <c r="A104" s="9" t="s">
        <v>14</v>
      </c>
      <c r="B104" s="9">
        <v>2008</v>
      </c>
      <c r="C104" s="9" t="str">
        <f t="shared" si="1"/>
        <v>Arizona|2008</v>
      </c>
      <c r="D104" s="6">
        <v>6280362</v>
      </c>
    </row>
    <row r="105" spans="1:4" x14ac:dyDescent="0.25">
      <c r="A105" s="9" t="s">
        <v>15</v>
      </c>
      <c r="B105" s="9">
        <v>2008</v>
      </c>
      <c r="C105" s="9" t="str">
        <f t="shared" si="1"/>
        <v>Arkansas|2008</v>
      </c>
      <c r="D105" s="6">
        <v>2874554</v>
      </c>
    </row>
    <row r="106" spans="1:4" x14ac:dyDescent="0.25">
      <c r="A106" s="9" t="s">
        <v>16</v>
      </c>
      <c r="B106" s="9">
        <v>2008</v>
      </c>
      <c r="C106" s="9" t="str">
        <f t="shared" si="1"/>
        <v>California|2008</v>
      </c>
      <c r="D106" s="6">
        <v>36604337</v>
      </c>
    </row>
    <row r="107" spans="1:4" x14ac:dyDescent="0.25">
      <c r="A107" s="9" t="s">
        <v>17</v>
      </c>
      <c r="B107" s="9">
        <v>2008</v>
      </c>
      <c r="C107" s="9" t="str">
        <f t="shared" si="1"/>
        <v>Colorado|2008</v>
      </c>
      <c r="D107" s="6">
        <v>4889730</v>
      </c>
    </row>
    <row r="108" spans="1:4" x14ac:dyDescent="0.25">
      <c r="A108" s="9" t="s">
        <v>18</v>
      </c>
      <c r="B108" s="9">
        <v>2008</v>
      </c>
      <c r="C108" s="9" t="str">
        <f t="shared" si="1"/>
        <v>Connecticut|2008</v>
      </c>
      <c r="D108" s="6">
        <v>3545579</v>
      </c>
    </row>
    <row r="109" spans="1:4" x14ac:dyDescent="0.25">
      <c r="A109" s="9" t="s">
        <v>20</v>
      </c>
      <c r="B109" s="9">
        <v>2008</v>
      </c>
      <c r="C109" s="9" t="str">
        <f t="shared" si="1"/>
        <v>Delaware|2008</v>
      </c>
      <c r="D109" s="6">
        <v>883874</v>
      </c>
    </row>
    <row r="110" spans="1:4" x14ac:dyDescent="0.25">
      <c r="A110" s="9" t="s">
        <v>21</v>
      </c>
      <c r="B110" s="9">
        <v>2008</v>
      </c>
      <c r="C110" s="9" t="str">
        <f t="shared" si="1"/>
        <v>Florida|2008</v>
      </c>
      <c r="D110" s="6">
        <v>18527305</v>
      </c>
    </row>
    <row r="111" spans="1:4" x14ac:dyDescent="0.25">
      <c r="A111" s="9" t="s">
        <v>22</v>
      </c>
      <c r="B111" s="9">
        <v>2008</v>
      </c>
      <c r="C111" s="9" t="str">
        <f t="shared" si="1"/>
        <v>Georgia|2008</v>
      </c>
      <c r="D111" s="6">
        <v>9504843</v>
      </c>
    </row>
    <row r="112" spans="1:4" x14ac:dyDescent="0.25">
      <c r="A112" s="9" t="s">
        <v>23</v>
      </c>
      <c r="B112" s="9">
        <v>2008</v>
      </c>
      <c r="C112" s="9" t="str">
        <f t="shared" si="1"/>
        <v>Hawaii|2008</v>
      </c>
      <c r="D112" s="6">
        <v>1332213</v>
      </c>
    </row>
    <row r="113" spans="1:4" x14ac:dyDescent="0.25">
      <c r="A113" s="9" t="s">
        <v>24</v>
      </c>
      <c r="B113" s="9">
        <v>2008</v>
      </c>
      <c r="C113" s="9" t="str">
        <f t="shared" si="1"/>
        <v>Idaho|2008</v>
      </c>
      <c r="D113" s="6">
        <v>1534320</v>
      </c>
    </row>
    <row r="114" spans="1:4" x14ac:dyDescent="0.25">
      <c r="A114" s="9" t="s">
        <v>25</v>
      </c>
      <c r="B114" s="9">
        <v>2008</v>
      </c>
      <c r="C114" s="9" t="str">
        <f t="shared" si="1"/>
        <v>Illinois|2008</v>
      </c>
      <c r="D114" s="6">
        <v>12747038</v>
      </c>
    </row>
    <row r="115" spans="1:4" x14ac:dyDescent="0.25">
      <c r="A115" s="9" t="s">
        <v>27</v>
      </c>
      <c r="B115" s="9">
        <v>2008</v>
      </c>
      <c r="C115" s="9" t="str">
        <f t="shared" si="1"/>
        <v>Indiana|2008</v>
      </c>
      <c r="D115" s="6">
        <v>6424806</v>
      </c>
    </row>
    <row r="116" spans="1:4" x14ac:dyDescent="0.25">
      <c r="A116" s="9" t="s">
        <v>28</v>
      </c>
      <c r="B116" s="9">
        <v>2008</v>
      </c>
      <c r="C116" s="9" t="str">
        <f t="shared" si="1"/>
        <v>Iowa|2008</v>
      </c>
      <c r="D116" s="6">
        <v>3016734</v>
      </c>
    </row>
    <row r="117" spans="1:4" x14ac:dyDescent="0.25">
      <c r="A117" s="9" t="s">
        <v>29</v>
      </c>
      <c r="B117" s="9">
        <v>2008</v>
      </c>
      <c r="C117" s="9" t="str">
        <f t="shared" si="1"/>
        <v>Kansas|2008</v>
      </c>
      <c r="D117" s="6">
        <v>2808076</v>
      </c>
    </row>
    <row r="118" spans="1:4" x14ac:dyDescent="0.25">
      <c r="A118" s="9" t="s">
        <v>30</v>
      </c>
      <c r="B118" s="9">
        <v>2008</v>
      </c>
      <c r="C118" s="9" t="str">
        <f t="shared" si="1"/>
        <v>Kentucky|2008</v>
      </c>
      <c r="D118" s="6">
        <v>4289878</v>
      </c>
    </row>
    <row r="119" spans="1:4" x14ac:dyDescent="0.25">
      <c r="A119" s="9" t="s">
        <v>31</v>
      </c>
      <c r="B119" s="9">
        <v>2008</v>
      </c>
      <c r="C119" s="9" t="str">
        <f t="shared" si="1"/>
        <v>Louisiana|2008</v>
      </c>
      <c r="D119" s="6">
        <v>4435586</v>
      </c>
    </row>
    <row r="120" spans="1:4" x14ac:dyDescent="0.25">
      <c r="A120" s="9" t="s">
        <v>32</v>
      </c>
      <c r="B120" s="9">
        <v>2008</v>
      </c>
      <c r="C120" s="9" t="str">
        <f t="shared" si="1"/>
        <v>Maine|2008</v>
      </c>
      <c r="D120" s="6">
        <v>1330509</v>
      </c>
    </row>
    <row r="121" spans="1:4" x14ac:dyDescent="0.25">
      <c r="A121" s="9" t="s">
        <v>33</v>
      </c>
      <c r="B121" s="9">
        <v>2008</v>
      </c>
      <c r="C121" s="9" t="str">
        <f t="shared" si="1"/>
        <v>Maryland|2008</v>
      </c>
      <c r="D121" s="6">
        <v>5684965</v>
      </c>
    </row>
    <row r="122" spans="1:4" x14ac:dyDescent="0.25">
      <c r="A122" s="9" t="s">
        <v>34</v>
      </c>
      <c r="B122" s="9">
        <v>2008</v>
      </c>
      <c r="C122" s="9" t="str">
        <f t="shared" si="1"/>
        <v>Massachusetts|2008</v>
      </c>
      <c r="D122" s="6">
        <v>6468967</v>
      </c>
    </row>
    <row r="123" spans="1:4" x14ac:dyDescent="0.25">
      <c r="A123" s="9" t="s">
        <v>35</v>
      </c>
      <c r="B123" s="9">
        <v>2008</v>
      </c>
      <c r="C123" s="9" t="str">
        <f t="shared" si="1"/>
        <v>Michigan|2008</v>
      </c>
      <c r="D123" s="6">
        <v>9946889</v>
      </c>
    </row>
    <row r="124" spans="1:4" x14ac:dyDescent="0.25">
      <c r="A124" s="9" t="s">
        <v>36</v>
      </c>
      <c r="B124" s="9">
        <v>2008</v>
      </c>
      <c r="C124" s="9" t="str">
        <f t="shared" si="1"/>
        <v>Minnesota|2008</v>
      </c>
      <c r="D124" s="6">
        <v>5247018</v>
      </c>
    </row>
    <row r="125" spans="1:4" x14ac:dyDescent="0.25">
      <c r="A125" s="9" t="s">
        <v>37</v>
      </c>
      <c r="B125" s="9">
        <v>2008</v>
      </c>
      <c r="C125" s="9" t="str">
        <f t="shared" si="1"/>
        <v>Mississippi|2008</v>
      </c>
      <c r="D125" s="6">
        <v>2947806</v>
      </c>
    </row>
    <row r="126" spans="1:4" x14ac:dyDescent="0.25">
      <c r="A126" s="9" t="s">
        <v>38</v>
      </c>
      <c r="B126" s="9">
        <v>2008</v>
      </c>
      <c r="C126" s="9" t="str">
        <f t="shared" si="1"/>
        <v>Missouri|2008</v>
      </c>
      <c r="D126" s="6">
        <v>5923916</v>
      </c>
    </row>
    <row r="127" spans="1:4" x14ac:dyDescent="0.25">
      <c r="A127" s="9" t="s">
        <v>39</v>
      </c>
      <c r="B127" s="9">
        <v>2008</v>
      </c>
      <c r="C127" s="9" t="str">
        <f t="shared" si="1"/>
        <v>Montana|2008</v>
      </c>
      <c r="D127" s="6">
        <v>976415</v>
      </c>
    </row>
    <row r="128" spans="1:4" x14ac:dyDescent="0.25">
      <c r="A128" s="9" t="s">
        <v>40</v>
      </c>
      <c r="B128" s="9">
        <v>2008</v>
      </c>
      <c r="C128" s="9" t="str">
        <f t="shared" si="1"/>
        <v>Nebraska|2008</v>
      </c>
      <c r="D128" s="6">
        <v>1796378</v>
      </c>
    </row>
    <row r="129" spans="1:4" x14ac:dyDescent="0.25">
      <c r="A129" s="9" t="s">
        <v>41</v>
      </c>
      <c r="B129" s="9">
        <v>2008</v>
      </c>
      <c r="C129" s="9" t="str">
        <f t="shared" si="1"/>
        <v>Nevada|2008</v>
      </c>
      <c r="D129" s="6">
        <v>2653630</v>
      </c>
    </row>
    <row r="130" spans="1:4" x14ac:dyDescent="0.25">
      <c r="A130" s="9" t="s">
        <v>42</v>
      </c>
      <c r="B130" s="9">
        <v>2008</v>
      </c>
      <c r="C130" s="9" t="str">
        <f t="shared" si="1"/>
        <v>New Hampshire|2008</v>
      </c>
      <c r="D130" s="6">
        <v>1315906</v>
      </c>
    </row>
    <row r="131" spans="1:4" x14ac:dyDescent="0.25">
      <c r="A131" s="9" t="s">
        <v>43</v>
      </c>
      <c r="B131" s="9">
        <v>2008</v>
      </c>
      <c r="C131" s="9" t="str">
        <f t="shared" ref="C131:C194" si="2">A131&amp;"|"&amp;B131</f>
        <v>New Jersey|2008</v>
      </c>
      <c r="D131" s="6">
        <v>8711090</v>
      </c>
    </row>
    <row r="132" spans="1:4" x14ac:dyDescent="0.25">
      <c r="A132" s="9" t="s">
        <v>44</v>
      </c>
      <c r="B132" s="9">
        <v>2008</v>
      </c>
      <c r="C132" s="9" t="str">
        <f t="shared" si="2"/>
        <v>New Mexico|2008</v>
      </c>
      <c r="D132" s="6">
        <v>2010662</v>
      </c>
    </row>
    <row r="133" spans="1:4" x14ac:dyDescent="0.25">
      <c r="A133" s="9" t="s">
        <v>45</v>
      </c>
      <c r="B133" s="9">
        <v>2008</v>
      </c>
      <c r="C133" s="9" t="str">
        <f t="shared" si="2"/>
        <v>New York|2008</v>
      </c>
      <c r="D133" s="6">
        <v>19212436</v>
      </c>
    </row>
    <row r="134" spans="1:4" x14ac:dyDescent="0.25">
      <c r="A134" s="9" t="s">
        <v>46</v>
      </c>
      <c r="B134" s="9">
        <v>2008</v>
      </c>
      <c r="C134" s="9" t="str">
        <f t="shared" si="2"/>
        <v>North Carolina|2008</v>
      </c>
      <c r="D134" s="6">
        <v>9309449</v>
      </c>
    </row>
    <row r="135" spans="1:4" x14ac:dyDescent="0.25">
      <c r="A135" s="9" t="s">
        <v>47</v>
      </c>
      <c r="B135" s="9">
        <v>2008</v>
      </c>
      <c r="C135" s="9" t="str">
        <f t="shared" si="2"/>
        <v>North Dakota|2008</v>
      </c>
      <c r="D135" s="6">
        <v>657569</v>
      </c>
    </row>
    <row r="136" spans="1:4" x14ac:dyDescent="0.25">
      <c r="A136" s="9" t="s">
        <v>48</v>
      </c>
      <c r="B136" s="9">
        <v>2008</v>
      </c>
      <c r="C136" s="9" t="str">
        <f t="shared" si="2"/>
        <v>Ohio|2008</v>
      </c>
      <c r="D136" s="6">
        <v>11515391</v>
      </c>
    </row>
    <row r="137" spans="1:4" x14ac:dyDescent="0.25">
      <c r="A137" s="9" t="s">
        <v>49</v>
      </c>
      <c r="B137" s="9">
        <v>2008</v>
      </c>
      <c r="C137" s="9" t="str">
        <f t="shared" si="2"/>
        <v>Oklahoma|2008</v>
      </c>
      <c r="D137" s="6">
        <v>3668976</v>
      </c>
    </row>
    <row r="138" spans="1:4" x14ac:dyDescent="0.25">
      <c r="A138" s="9" t="s">
        <v>50</v>
      </c>
      <c r="B138" s="9">
        <v>2008</v>
      </c>
      <c r="C138" s="9" t="str">
        <f t="shared" si="2"/>
        <v>Oregon|2008</v>
      </c>
      <c r="D138" s="6">
        <v>3768748</v>
      </c>
    </row>
    <row r="139" spans="1:4" x14ac:dyDescent="0.25">
      <c r="A139" s="9" t="s">
        <v>51</v>
      </c>
      <c r="B139" s="9">
        <v>2008</v>
      </c>
      <c r="C139" s="9" t="str">
        <f t="shared" si="2"/>
        <v>Pennsylvania|2008</v>
      </c>
      <c r="D139" s="6">
        <v>12612285</v>
      </c>
    </row>
    <row r="140" spans="1:4" x14ac:dyDescent="0.25">
      <c r="A140" s="9" t="s">
        <v>52</v>
      </c>
      <c r="B140" s="9">
        <v>2008</v>
      </c>
      <c r="C140" s="9" t="str">
        <f t="shared" si="2"/>
        <v>Rhode Island|2008</v>
      </c>
      <c r="D140" s="6">
        <v>1055003</v>
      </c>
    </row>
    <row r="141" spans="1:4" x14ac:dyDescent="0.25">
      <c r="A141" s="9" t="s">
        <v>53</v>
      </c>
      <c r="B141" s="9">
        <v>2008</v>
      </c>
      <c r="C141" s="9" t="str">
        <f t="shared" si="2"/>
        <v>South Carolina|2008</v>
      </c>
      <c r="D141" s="6">
        <v>4528996</v>
      </c>
    </row>
    <row r="142" spans="1:4" x14ac:dyDescent="0.25">
      <c r="A142" s="9" t="s">
        <v>54</v>
      </c>
      <c r="B142" s="9">
        <v>2008</v>
      </c>
      <c r="C142" s="9" t="str">
        <f t="shared" si="2"/>
        <v>South Dakota|2008</v>
      </c>
      <c r="D142" s="6">
        <v>799124</v>
      </c>
    </row>
    <row r="143" spans="1:4" x14ac:dyDescent="0.25">
      <c r="A143" s="9" t="s">
        <v>55</v>
      </c>
      <c r="B143" s="9">
        <v>2008</v>
      </c>
      <c r="C143" s="9" t="str">
        <f t="shared" si="2"/>
        <v>Tennessee|2008</v>
      </c>
      <c r="D143" s="6">
        <v>6247411</v>
      </c>
    </row>
    <row r="144" spans="1:4" x14ac:dyDescent="0.25">
      <c r="A144" s="9" t="s">
        <v>56</v>
      </c>
      <c r="B144" s="9">
        <v>2008</v>
      </c>
      <c r="C144" s="9" t="str">
        <f t="shared" si="2"/>
        <v>Texas|2008</v>
      </c>
      <c r="D144" s="6">
        <v>24309039</v>
      </c>
    </row>
    <row r="145" spans="1:4" x14ac:dyDescent="0.25">
      <c r="A145" s="9" t="s">
        <v>57</v>
      </c>
      <c r="B145" s="9">
        <v>2008</v>
      </c>
      <c r="C145" s="9" t="str">
        <f t="shared" si="2"/>
        <v>Utah|2008</v>
      </c>
      <c r="D145" s="6">
        <v>2663029</v>
      </c>
    </row>
    <row r="146" spans="1:4" x14ac:dyDescent="0.25">
      <c r="A146" s="9" t="s">
        <v>58</v>
      </c>
      <c r="B146" s="9">
        <v>2008</v>
      </c>
      <c r="C146" s="9" t="str">
        <f t="shared" si="2"/>
        <v>Vermont|2008</v>
      </c>
      <c r="D146" s="6">
        <v>624151</v>
      </c>
    </row>
    <row r="147" spans="1:4" x14ac:dyDescent="0.25">
      <c r="A147" s="9" t="s">
        <v>59</v>
      </c>
      <c r="B147" s="9">
        <v>2008</v>
      </c>
      <c r="C147" s="9" t="str">
        <f t="shared" si="2"/>
        <v>Virginia|2008</v>
      </c>
      <c r="D147" s="6">
        <v>7833496</v>
      </c>
    </row>
    <row r="148" spans="1:4" x14ac:dyDescent="0.25">
      <c r="A148" s="9" t="s">
        <v>60</v>
      </c>
      <c r="B148" s="9">
        <v>2008</v>
      </c>
      <c r="C148" s="9" t="str">
        <f t="shared" si="2"/>
        <v>Washington|2008</v>
      </c>
      <c r="D148" s="6">
        <v>6562231</v>
      </c>
    </row>
    <row r="149" spans="1:4" x14ac:dyDescent="0.25">
      <c r="A149" s="9" t="s">
        <v>61</v>
      </c>
      <c r="B149" s="9">
        <v>2008</v>
      </c>
      <c r="C149" s="9" t="str">
        <f t="shared" si="2"/>
        <v>West Virginia|2008</v>
      </c>
      <c r="D149" s="6">
        <v>1840310</v>
      </c>
    </row>
    <row r="150" spans="1:4" x14ac:dyDescent="0.25">
      <c r="A150" s="9" t="s">
        <v>62</v>
      </c>
      <c r="B150" s="9">
        <v>2008</v>
      </c>
      <c r="C150" s="9" t="str">
        <f t="shared" si="2"/>
        <v>Wisconsin|2008</v>
      </c>
      <c r="D150" s="6">
        <v>5640996</v>
      </c>
    </row>
    <row r="151" spans="1:4" x14ac:dyDescent="0.25">
      <c r="A151" s="9" t="s">
        <v>63</v>
      </c>
      <c r="B151" s="9">
        <v>2008</v>
      </c>
      <c r="C151" s="9" t="str">
        <f t="shared" si="2"/>
        <v>Wyoming|2008</v>
      </c>
      <c r="D151" s="6">
        <v>546043</v>
      </c>
    </row>
    <row r="152" spans="1:4" x14ac:dyDescent="0.25">
      <c r="A152" s="9" t="s">
        <v>10</v>
      </c>
      <c r="B152" s="9">
        <v>2009</v>
      </c>
      <c r="C152" s="9" t="str">
        <f t="shared" si="2"/>
        <v>Alabama|2009</v>
      </c>
      <c r="D152" s="6">
        <v>4757938</v>
      </c>
    </row>
    <row r="153" spans="1:4" x14ac:dyDescent="0.25">
      <c r="A153" s="9" t="s">
        <v>12</v>
      </c>
      <c r="B153" s="9">
        <v>2009</v>
      </c>
      <c r="C153" s="9" t="str">
        <f t="shared" si="2"/>
        <v>Alaska|2009</v>
      </c>
      <c r="D153" s="6">
        <v>698895</v>
      </c>
    </row>
    <row r="154" spans="1:4" x14ac:dyDescent="0.25">
      <c r="A154" s="9" t="s">
        <v>14</v>
      </c>
      <c r="B154" s="9">
        <v>2009</v>
      </c>
      <c r="C154" s="9" t="str">
        <f t="shared" si="2"/>
        <v>Arizona|2009</v>
      </c>
      <c r="D154" s="6">
        <v>6343154</v>
      </c>
    </row>
    <row r="155" spans="1:4" x14ac:dyDescent="0.25">
      <c r="A155" s="9" t="s">
        <v>15</v>
      </c>
      <c r="B155" s="9">
        <v>2009</v>
      </c>
      <c r="C155" s="9" t="str">
        <f t="shared" si="2"/>
        <v>Arkansas|2009</v>
      </c>
      <c r="D155" s="6">
        <v>2896843</v>
      </c>
    </row>
    <row r="156" spans="1:4" x14ac:dyDescent="0.25">
      <c r="A156" s="9" t="s">
        <v>16</v>
      </c>
      <c r="B156" s="9">
        <v>2009</v>
      </c>
      <c r="C156" s="9" t="str">
        <f t="shared" si="2"/>
        <v>California|2009</v>
      </c>
      <c r="D156" s="6">
        <v>36961229</v>
      </c>
    </row>
    <row r="157" spans="1:4" x14ac:dyDescent="0.25">
      <c r="A157" s="9" t="s">
        <v>17</v>
      </c>
      <c r="B157" s="9">
        <v>2009</v>
      </c>
      <c r="C157" s="9" t="str">
        <f t="shared" si="2"/>
        <v>Colorado|2009</v>
      </c>
      <c r="D157" s="6">
        <v>4972195</v>
      </c>
    </row>
    <row r="158" spans="1:4" x14ac:dyDescent="0.25">
      <c r="A158" s="9" t="s">
        <v>18</v>
      </c>
      <c r="B158" s="9">
        <v>2009</v>
      </c>
      <c r="C158" s="9" t="str">
        <f t="shared" si="2"/>
        <v>Connecticut|2009</v>
      </c>
      <c r="D158" s="6">
        <v>3561807</v>
      </c>
    </row>
    <row r="159" spans="1:4" x14ac:dyDescent="0.25">
      <c r="A159" s="9" t="s">
        <v>20</v>
      </c>
      <c r="B159" s="9">
        <v>2009</v>
      </c>
      <c r="C159" s="9" t="str">
        <f t="shared" si="2"/>
        <v>Delaware|2009</v>
      </c>
      <c r="D159" s="6">
        <v>891730</v>
      </c>
    </row>
    <row r="160" spans="1:4" x14ac:dyDescent="0.25">
      <c r="A160" s="9" t="s">
        <v>21</v>
      </c>
      <c r="B160" s="9">
        <v>2009</v>
      </c>
      <c r="C160" s="9" t="str">
        <f t="shared" si="2"/>
        <v>Florida|2009</v>
      </c>
      <c r="D160" s="6">
        <v>18652644</v>
      </c>
    </row>
    <row r="161" spans="1:4" x14ac:dyDescent="0.25">
      <c r="A161" s="9" t="s">
        <v>22</v>
      </c>
      <c r="B161" s="9">
        <v>2009</v>
      </c>
      <c r="C161" s="9" t="str">
        <f t="shared" si="2"/>
        <v>Georgia|2009</v>
      </c>
      <c r="D161" s="6">
        <v>9620846</v>
      </c>
    </row>
    <row r="162" spans="1:4" x14ac:dyDescent="0.25">
      <c r="A162" s="9" t="s">
        <v>23</v>
      </c>
      <c r="B162" s="9">
        <v>2009</v>
      </c>
      <c r="C162" s="9" t="str">
        <f t="shared" si="2"/>
        <v>Hawaii|2009</v>
      </c>
      <c r="D162" s="6">
        <v>1346717</v>
      </c>
    </row>
    <row r="163" spans="1:4" x14ac:dyDescent="0.25">
      <c r="A163" s="9" t="s">
        <v>24</v>
      </c>
      <c r="B163" s="9">
        <v>2009</v>
      </c>
      <c r="C163" s="9" t="str">
        <f t="shared" si="2"/>
        <v>Idaho|2009</v>
      </c>
      <c r="D163" s="6">
        <v>1554439</v>
      </c>
    </row>
    <row r="164" spans="1:4" x14ac:dyDescent="0.25">
      <c r="A164" s="9" t="s">
        <v>25</v>
      </c>
      <c r="B164" s="9">
        <v>2009</v>
      </c>
      <c r="C164" s="9" t="str">
        <f t="shared" si="2"/>
        <v>Illinois|2009</v>
      </c>
      <c r="D164" s="6">
        <v>12796778</v>
      </c>
    </row>
    <row r="165" spans="1:4" x14ac:dyDescent="0.25">
      <c r="A165" s="9" t="s">
        <v>27</v>
      </c>
      <c r="B165" s="9">
        <v>2009</v>
      </c>
      <c r="C165" s="9" t="str">
        <f t="shared" si="2"/>
        <v>Indiana|2009</v>
      </c>
      <c r="D165" s="6">
        <v>6459325</v>
      </c>
    </row>
    <row r="166" spans="1:4" x14ac:dyDescent="0.25">
      <c r="A166" s="9" t="s">
        <v>28</v>
      </c>
      <c r="B166" s="9">
        <v>2009</v>
      </c>
      <c r="C166" s="9" t="str">
        <f t="shared" si="2"/>
        <v>Iowa|2009</v>
      </c>
      <c r="D166" s="6">
        <v>3032870</v>
      </c>
    </row>
    <row r="167" spans="1:4" x14ac:dyDescent="0.25">
      <c r="A167" s="9" t="s">
        <v>29</v>
      </c>
      <c r="B167" s="9">
        <v>2009</v>
      </c>
      <c r="C167" s="9" t="str">
        <f t="shared" si="2"/>
        <v>Kansas|2009</v>
      </c>
      <c r="D167" s="6">
        <v>2832704</v>
      </c>
    </row>
    <row r="168" spans="1:4" x14ac:dyDescent="0.25">
      <c r="A168" s="9" t="s">
        <v>30</v>
      </c>
      <c r="B168" s="9">
        <v>2009</v>
      </c>
      <c r="C168" s="9" t="str">
        <f t="shared" si="2"/>
        <v>Kentucky|2009</v>
      </c>
      <c r="D168" s="6">
        <v>4317074</v>
      </c>
    </row>
    <row r="169" spans="1:4" x14ac:dyDescent="0.25">
      <c r="A169" s="9" t="s">
        <v>31</v>
      </c>
      <c r="B169" s="9">
        <v>2009</v>
      </c>
      <c r="C169" s="9" t="str">
        <f t="shared" si="2"/>
        <v>Louisiana|2009</v>
      </c>
      <c r="D169" s="6">
        <v>4491648</v>
      </c>
    </row>
    <row r="170" spans="1:4" x14ac:dyDescent="0.25">
      <c r="A170" s="9" t="s">
        <v>32</v>
      </c>
      <c r="B170" s="9">
        <v>2009</v>
      </c>
      <c r="C170" s="9" t="str">
        <f t="shared" si="2"/>
        <v>Maine|2009</v>
      </c>
      <c r="D170" s="6">
        <v>1329590</v>
      </c>
    </row>
    <row r="171" spans="1:4" x14ac:dyDescent="0.25">
      <c r="A171" s="9" t="s">
        <v>33</v>
      </c>
      <c r="B171" s="9">
        <v>2009</v>
      </c>
      <c r="C171" s="9" t="str">
        <f t="shared" si="2"/>
        <v>Maryland|2009</v>
      </c>
      <c r="D171" s="6">
        <v>5730388</v>
      </c>
    </row>
    <row r="172" spans="1:4" x14ac:dyDescent="0.25">
      <c r="A172" s="9" t="s">
        <v>34</v>
      </c>
      <c r="B172" s="9">
        <v>2009</v>
      </c>
      <c r="C172" s="9" t="str">
        <f t="shared" si="2"/>
        <v>Massachusetts|2009</v>
      </c>
      <c r="D172" s="6">
        <v>6517613</v>
      </c>
    </row>
    <row r="173" spans="1:4" x14ac:dyDescent="0.25">
      <c r="A173" s="9" t="s">
        <v>35</v>
      </c>
      <c r="B173" s="9">
        <v>2009</v>
      </c>
      <c r="C173" s="9" t="str">
        <f t="shared" si="2"/>
        <v>Michigan|2009</v>
      </c>
      <c r="D173" s="6">
        <v>9901591</v>
      </c>
    </row>
    <row r="174" spans="1:4" x14ac:dyDescent="0.25">
      <c r="A174" s="9" t="s">
        <v>36</v>
      </c>
      <c r="B174" s="9">
        <v>2009</v>
      </c>
      <c r="C174" s="9" t="str">
        <f t="shared" si="2"/>
        <v>Minnesota|2009</v>
      </c>
      <c r="D174" s="6">
        <v>5281203</v>
      </c>
    </row>
    <row r="175" spans="1:4" x14ac:dyDescent="0.25">
      <c r="A175" s="9" t="s">
        <v>37</v>
      </c>
      <c r="B175" s="9">
        <v>2009</v>
      </c>
      <c r="C175" s="9" t="str">
        <f t="shared" si="2"/>
        <v>Mississippi|2009</v>
      </c>
      <c r="D175" s="6">
        <v>2958774</v>
      </c>
    </row>
    <row r="176" spans="1:4" x14ac:dyDescent="0.25">
      <c r="A176" s="9" t="s">
        <v>38</v>
      </c>
      <c r="B176" s="9">
        <v>2009</v>
      </c>
      <c r="C176" s="9" t="str">
        <f t="shared" si="2"/>
        <v>Missouri|2009</v>
      </c>
      <c r="D176" s="6">
        <v>5961088</v>
      </c>
    </row>
    <row r="177" spans="1:4" x14ac:dyDescent="0.25">
      <c r="A177" s="9" t="s">
        <v>39</v>
      </c>
      <c r="B177" s="9">
        <v>2009</v>
      </c>
      <c r="C177" s="9" t="str">
        <f t="shared" si="2"/>
        <v>Montana|2009</v>
      </c>
      <c r="D177" s="6">
        <v>983982</v>
      </c>
    </row>
    <row r="178" spans="1:4" x14ac:dyDescent="0.25">
      <c r="A178" s="9" t="s">
        <v>40</v>
      </c>
      <c r="B178" s="9">
        <v>2009</v>
      </c>
      <c r="C178" s="9" t="str">
        <f t="shared" si="2"/>
        <v>Nebraska|2009</v>
      </c>
      <c r="D178" s="6">
        <v>1812683</v>
      </c>
    </row>
    <row r="179" spans="1:4" x14ac:dyDescent="0.25">
      <c r="A179" s="9" t="s">
        <v>41</v>
      </c>
      <c r="B179" s="9">
        <v>2009</v>
      </c>
      <c r="C179" s="9" t="str">
        <f t="shared" si="2"/>
        <v>Nevada|2009</v>
      </c>
      <c r="D179" s="6">
        <v>2684665</v>
      </c>
    </row>
    <row r="180" spans="1:4" x14ac:dyDescent="0.25">
      <c r="A180" s="9" t="s">
        <v>42</v>
      </c>
      <c r="B180" s="9">
        <v>2009</v>
      </c>
      <c r="C180" s="9" t="str">
        <f t="shared" si="2"/>
        <v>New Hampshire|2009</v>
      </c>
      <c r="D180" s="6">
        <v>1316102</v>
      </c>
    </row>
    <row r="181" spans="1:4" x14ac:dyDescent="0.25">
      <c r="A181" s="9" t="s">
        <v>43</v>
      </c>
      <c r="B181" s="9">
        <v>2009</v>
      </c>
      <c r="C181" s="9" t="str">
        <f t="shared" si="2"/>
        <v>New Jersey|2009</v>
      </c>
      <c r="D181" s="6">
        <v>8755602</v>
      </c>
    </row>
    <row r="182" spans="1:4" x14ac:dyDescent="0.25">
      <c r="A182" s="9" t="s">
        <v>44</v>
      </c>
      <c r="B182" s="9">
        <v>2009</v>
      </c>
      <c r="C182" s="9" t="str">
        <f t="shared" si="2"/>
        <v>New Mexico|2009</v>
      </c>
      <c r="D182" s="6">
        <v>2036802</v>
      </c>
    </row>
    <row r="183" spans="1:4" x14ac:dyDescent="0.25">
      <c r="A183" s="9" t="s">
        <v>45</v>
      </c>
      <c r="B183" s="9">
        <v>2009</v>
      </c>
      <c r="C183" s="9" t="str">
        <f t="shared" si="2"/>
        <v>New York|2009</v>
      </c>
      <c r="D183" s="6">
        <v>19307066</v>
      </c>
    </row>
    <row r="184" spans="1:4" x14ac:dyDescent="0.25">
      <c r="A184" s="9" t="s">
        <v>46</v>
      </c>
      <c r="B184" s="9">
        <v>2009</v>
      </c>
      <c r="C184" s="9" t="str">
        <f t="shared" si="2"/>
        <v>North Carolina|2009</v>
      </c>
      <c r="D184" s="6">
        <v>9449566</v>
      </c>
    </row>
    <row r="185" spans="1:4" x14ac:dyDescent="0.25">
      <c r="A185" s="9" t="s">
        <v>47</v>
      </c>
      <c r="B185" s="9">
        <v>2009</v>
      </c>
      <c r="C185" s="9" t="str">
        <f t="shared" si="2"/>
        <v>North Dakota|2009</v>
      </c>
      <c r="D185" s="6">
        <v>664968</v>
      </c>
    </row>
    <row r="186" spans="1:4" x14ac:dyDescent="0.25">
      <c r="A186" s="9" t="s">
        <v>48</v>
      </c>
      <c r="B186" s="9">
        <v>2009</v>
      </c>
      <c r="C186" s="9" t="str">
        <f t="shared" si="2"/>
        <v>Ohio|2009</v>
      </c>
      <c r="D186" s="6">
        <v>11528896</v>
      </c>
    </row>
    <row r="187" spans="1:4" x14ac:dyDescent="0.25">
      <c r="A187" s="9" t="s">
        <v>49</v>
      </c>
      <c r="B187" s="9">
        <v>2009</v>
      </c>
      <c r="C187" s="9" t="str">
        <f t="shared" si="2"/>
        <v>Oklahoma|2009</v>
      </c>
      <c r="D187" s="6">
        <v>3717572</v>
      </c>
    </row>
    <row r="188" spans="1:4" x14ac:dyDescent="0.25">
      <c r="A188" s="9" t="s">
        <v>50</v>
      </c>
      <c r="B188" s="9">
        <v>2009</v>
      </c>
      <c r="C188" s="9" t="str">
        <f t="shared" si="2"/>
        <v>Oregon|2009</v>
      </c>
      <c r="D188" s="6">
        <v>3808600</v>
      </c>
    </row>
    <row r="189" spans="1:4" x14ac:dyDescent="0.25">
      <c r="A189" s="9" t="s">
        <v>51</v>
      </c>
      <c r="B189" s="9">
        <v>2009</v>
      </c>
      <c r="C189" s="9" t="str">
        <f t="shared" si="2"/>
        <v>Pennsylvania|2009</v>
      </c>
      <c r="D189" s="6">
        <v>12666858</v>
      </c>
    </row>
    <row r="190" spans="1:4" x14ac:dyDescent="0.25">
      <c r="A190" s="9" t="s">
        <v>52</v>
      </c>
      <c r="B190" s="9">
        <v>2009</v>
      </c>
      <c r="C190" s="9" t="str">
        <f t="shared" si="2"/>
        <v>Rhode Island|2009</v>
      </c>
      <c r="D190" s="6">
        <v>1053646</v>
      </c>
    </row>
    <row r="191" spans="1:4" x14ac:dyDescent="0.25">
      <c r="A191" s="9" t="s">
        <v>53</v>
      </c>
      <c r="B191" s="9">
        <v>2009</v>
      </c>
      <c r="C191" s="9" t="str">
        <f t="shared" si="2"/>
        <v>South Carolina|2009</v>
      </c>
      <c r="D191" s="6">
        <v>4589872</v>
      </c>
    </row>
    <row r="192" spans="1:4" x14ac:dyDescent="0.25">
      <c r="A192" s="9" t="s">
        <v>54</v>
      </c>
      <c r="B192" s="9">
        <v>2009</v>
      </c>
      <c r="C192" s="9" t="str">
        <f t="shared" si="2"/>
        <v>South Dakota|2009</v>
      </c>
      <c r="D192" s="6">
        <v>807067</v>
      </c>
    </row>
    <row r="193" spans="1:4" x14ac:dyDescent="0.25">
      <c r="A193" s="9" t="s">
        <v>55</v>
      </c>
      <c r="B193" s="9">
        <v>2009</v>
      </c>
      <c r="C193" s="9" t="str">
        <f t="shared" si="2"/>
        <v>Tennessee|2009</v>
      </c>
      <c r="D193" s="6">
        <v>6306019</v>
      </c>
    </row>
    <row r="194" spans="1:4" x14ac:dyDescent="0.25">
      <c r="A194" s="9" t="s">
        <v>56</v>
      </c>
      <c r="B194" s="9">
        <v>2009</v>
      </c>
      <c r="C194" s="9" t="str">
        <f t="shared" si="2"/>
        <v>Texas|2009</v>
      </c>
      <c r="D194" s="6">
        <v>24801761</v>
      </c>
    </row>
    <row r="195" spans="1:4" x14ac:dyDescent="0.25">
      <c r="A195" s="9" t="s">
        <v>57</v>
      </c>
      <c r="B195" s="9">
        <v>2009</v>
      </c>
      <c r="C195" s="9" t="str">
        <f t="shared" ref="C195:C258" si="3">A195&amp;"|"&amp;B195</f>
        <v>Utah|2009</v>
      </c>
      <c r="D195" s="6">
        <v>2723421</v>
      </c>
    </row>
    <row r="196" spans="1:4" x14ac:dyDescent="0.25">
      <c r="A196" s="9" t="s">
        <v>58</v>
      </c>
      <c r="B196" s="9">
        <v>2009</v>
      </c>
      <c r="C196" s="9" t="str">
        <f t="shared" si="3"/>
        <v>Vermont|2009</v>
      </c>
      <c r="D196" s="6">
        <v>624817</v>
      </c>
    </row>
    <row r="197" spans="1:4" x14ac:dyDescent="0.25">
      <c r="A197" s="9" t="s">
        <v>59</v>
      </c>
      <c r="B197" s="9">
        <v>2009</v>
      </c>
      <c r="C197" s="9" t="str">
        <f t="shared" si="3"/>
        <v>Virginia|2009</v>
      </c>
      <c r="D197" s="6">
        <v>7925937</v>
      </c>
    </row>
    <row r="198" spans="1:4" x14ac:dyDescent="0.25">
      <c r="A198" s="9" t="s">
        <v>60</v>
      </c>
      <c r="B198" s="9">
        <v>2009</v>
      </c>
      <c r="C198" s="9" t="str">
        <f t="shared" si="3"/>
        <v>Washington|2009</v>
      </c>
      <c r="D198" s="6">
        <v>6667426</v>
      </c>
    </row>
    <row r="199" spans="1:4" x14ac:dyDescent="0.25">
      <c r="A199" s="9" t="s">
        <v>61</v>
      </c>
      <c r="B199" s="9">
        <v>2009</v>
      </c>
      <c r="C199" s="9" t="str">
        <f t="shared" si="3"/>
        <v>West Virginia|2009</v>
      </c>
      <c r="D199" s="6">
        <v>1847775</v>
      </c>
    </row>
    <row r="200" spans="1:4" x14ac:dyDescent="0.25">
      <c r="A200" s="9" t="s">
        <v>62</v>
      </c>
      <c r="B200" s="9">
        <v>2009</v>
      </c>
      <c r="C200" s="9" t="str">
        <f t="shared" si="3"/>
        <v>Wisconsin|2009</v>
      </c>
      <c r="D200" s="6">
        <v>5669264</v>
      </c>
    </row>
    <row r="201" spans="1:4" x14ac:dyDescent="0.25">
      <c r="A201" s="9" t="s">
        <v>63</v>
      </c>
      <c r="B201" s="9">
        <v>2009</v>
      </c>
      <c r="C201" s="9" t="str">
        <f t="shared" si="3"/>
        <v>Wyoming|2009</v>
      </c>
      <c r="D201" s="6">
        <v>559851</v>
      </c>
    </row>
    <row r="202" spans="1:4" x14ac:dyDescent="0.25">
      <c r="A202" s="9" t="s">
        <v>10</v>
      </c>
      <c r="B202" s="9">
        <v>2010</v>
      </c>
      <c r="C202" s="9" t="str">
        <f t="shared" si="3"/>
        <v>Alabama|2010</v>
      </c>
      <c r="D202" s="6">
        <v>4785437</v>
      </c>
    </row>
    <row r="203" spans="1:4" x14ac:dyDescent="0.25">
      <c r="A203" s="9" t="s">
        <v>12</v>
      </c>
      <c r="B203" s="9">
        <v>2010</v>
      </c>
      <c r="C203" s="9" t="str">
        <f t="shared" si="3"/>
        <v>Alaska|2010</v>
      </c>
      <c r="D203" s="6">
        <v>713910</v>
      </c>
    </row>
    <row r="204" spans="1:4" x14ac:dyDescent="0.25">
      <c r="A204" s="9" t="s">
        <v>14</v>
      </c>
      <c r="B204" s="9">
        <v>2010</v>
      </c>
      <c r="C204" s="9" t="str">
        <f t="shared" si="3"/>
        <v>Arizona|2010</v>
      </c>
      <c r="D204" s="6">
        <v>6407172</v>
      </c>
    </row>
    <row r="205" spans="1:4" x14ac:dyDescent="0.25">
      <c r="A205" s="9" t="s">
        <v>15</v>
      </c>
      <c r="B205" s="9">
        <v>2010</v>
      </c>
      <c r="C205" s="9" t="str">
        <f t="shared" si="3"/>
        <v>Arkansas|2010</v>
      </c>
      <c r="D205" s="6">
        <v>2921964</v>
      </c>
    </row>
    <row r="206" spans="1:4" x14ac:dyDescent="0.25">
      <c r="A206" s="9" t="s">
        <v>16</v>
      </c>
      <c r="B206" s="9">
        <v>2010</v>
      </c>
      <c r="C206" s="9" t="str">
        <f t="shared" si="3"/>
        <v>California|2010</v>
      </c>
      <c r="D206" s="6">
        <v>37319502</v>
      </c>
    </row>
    <row r="207" spans="1:4" x14ac:dyDescent="0.25">
      <c r="A207" s="9" t="s">
        <v>17</v>
      </c>
      <c r="B207" s="9">
        <v>2010</v>
      </c>
      <c r="C207" s="9" t="str">
        <f t="shared" si="3"/>
        <v>Colorado|2010</v>
      </c>
      <c r="D207" s="6">
        <v>5047349</v>
      </c>
    </row>
    <row r="208" spans="1:4" x14ac:dyDescent="0.25">
      <c r="A208" s="9" t="s">
        <v>18</v>
      </c>
      <c r="B208" s="9">
        <v>2010</v>
      </c>
      <c r="C208" s="9" t="str">
        <f t="shared" si="3"/>
        <v>Connecticut|2010</v>
      </c>
      <c r="D208" s="6">
        <v>3579114</v>
      </c>
    </row>
    <row r="209" spans="1:4" x14ac:dyDescent="0.25">
      <c r="A209" s="9" t="s">
        <v>20</v>
      </c>
      <c r="B209" s="9">
        <v>2010</v>
      </c>
      <c r="C209" s="9" t="str">
        <f t="shared" si="3"/>
        <v>Delaware|2010</v>
      </c>
      <c r="D209" s="6">
        <v>899593</v>
      </c>
    </row>
    <row r="210" spans="1:4" x14ac:dyDescent="0.25">
      <c r="A210" s="9" t="s">
        <v>21</v>
      </c>
      <c r="B210" s="9">
        <v>2010</v>
      </c>
      <c r="C210" s="9" t="str">
        <f t="shared" si="3"/>
        <v>Florida|2010</v>
      </c>
      <c r="D210" s="6">
        <v>18845537</v>
      </c>
    </row>
    <row r="211" spans="1:4" x14ac:dyDescent="0.25">
      <c r="A211" s="9" t="s">
        <v>22</v>
      </c>
      <c r="B211" s="9">
        <v>2010</v>
      </c>
      <c r="C211" s="9" t="str">
        <f t="shared" si="3"/>
        <v>Georgia|2010</v>
      </c>
      <c r="D211" s="6">
        <v>9711881</v>
      </c>
    </row>
    <row r="212" spans="1:4" x14ac:dyDescent="0.25">
      <c r="A212" s="9" t="s">
        <v>23</v>
      </c>
      <c r="B212" s="9">
        <v>2010</v>
      </c>
      <c r="C212" s="9" t="str">
        <f t="shared" si="3"/>
        <v>Hawaii|2010</v>
      </c>
      <c r="D212" s="6">
        <v>1363963</v>
      </c>
    </row>
    <row r="213" spans="1:4" x14ac:dyDescent="0.25">
      <c r="A213" s="9" t="s">
        <v>24</v>
      </c>
      <c r="B213" s="9">
        <v>2010</v>
      </c>
      <c r="C213" s="9" t="str">
        <f t="shared" si="3"/>
        <v>Idaho|2010</v>
      </c>
      <c r="D213" s="6">
        <v>1570746</v>
      </c>
    </row>
    <row r="214" spans="1:4" x14ac:dyDescent="0.25">
      <c r="A214" s="9" t="s">
        <v>25</v>
      </c>
      <c r="B214" s="9">
        <v>2010</v>
      </c>
      <c r="C214" s="9" t="str">
        <f t="shared" si="3"/>
        <v>Illinois|2010</v>
      </c>
      <c r="D214" s="6">
        <v>12840503</v>
      </c>
    </row>
    <row r="215" spans="1:4" x14ac:dyDescent="0.25">
      <c r="A215" s="9" t="s">
        <v>27</v>
      </c>
      <c r="B215" s="9">
        <v>2010</v>
      </c>
      <c r="C215" s="9" t="str">
        <f t="shared" si="3"/>
        <v>Indiana|2010</v>
      </c>
      <c r="D215" s="6">
        <v>6490432</v>
      </c>
    </row>
    <row r="216" spans="1:4" x14ac:dyDescent="0.25">
      <c r="A216" s="9" t="s">
        <v>28</v>
      </c>
      <c r="B216" s="9">
        <v>2010</v>
      </c>
      <c r="C216" s="9" t="str">
        <f t="shared" si="3"/>
        <v>Iowa|2010</v>
      </c>
      <c r="D216" s="6">
        <v>3050745</v>
      </c>
    </row>
    <row r="217" spans="1:4" x14ac:dyDescent="0.25">
      <c r="A217" s="9" t="s">
        <v>29</v>
      </c>
      <c r="B217" s="9">
        <v>2010</v>
      </c>
      <c r="C217" s="9" t="str">
        <f t="shared" si="3"/>
        <v>Kansas|2010</v>
      </c>
      <c r="D217" s="6">
        <v>2858190</v>
      </c>
    </row>
    <row r="218" spans="1:4" x14ac:dyDescent="0.25">
      <c r="A218" s="9" t="s">
        <v>30</v>
      </c>
      <c r="B218" s="9">
        <v>2010</v>
      </c>
      <c r="C218" s="9" t="str">
        <f t="shared" si="3"/>
        <v>Kentucky|2010</v>
      </c>
      <c r="D218" s="6">
        <v>4348181</v>
      </c>
    </row>
    <row r="219" spans="1:4" x14ac:dyDescent="0.25">
      <c r="A219" s="9" t="s">
        <v>31</v>
      </c>
      <c r="B219" s="9">
        <v>2010</v>
      </c>
      <c r="C219" s="9" t="str">
        <f t="shared" si="3"/>
        <v>Louisiana|2010</v>
      </c>
      <c r="D219" s="6">
        <v>4544532</v>
      </c>
    </row>
    <row r="220" spans="1:4" x14ac:dyDescent="0.25">
      <c r="A220" s="9" t="s">
        <v>32</v>
      </c>
      <c r="B220" s="9">
        <v>2010</v>
      </c>
      <c r="C220" s="9" t="str">
        <f t="shared" si="3"/>
        <v>Maine|2010</v>
      </c>
      <c r="D220" s="6">
        <v>1327629</v>
      </c>
    </row>
    <row r="221" spans="1:4" x14ac:dyDescent="0.25">
      <c r="A221" s="9" t="s">
        <v>33</v>
      </c>
      <c r="B221" s="9">
        <v>2010</v>
      </c>
      <c r="C221" s="9" t="str">
        <f t="shared" si="3"/>
        <v>Maryland|2010</v>
      </c>
      <c r="D221" s="6">
        <v>5788645</v>
      </c>
    </row>
    <row r="222" spans="1:4" x14ac:dyDescent="0.25">
      <c r="A222" s="9" t="s">
        <v>34</v>
      </c>
      <c r="B222" s="9">
        <v>2010</v>
      </c>
      <c r="C222" s="9" t="str">
        <f t="shared" si="3"/>
        <v>Massachusetts|2010</v>
      </c>
      <c r="D222" s="6">
        <v>6566307</v>
      </c>
    </row>
    <row r="223" spans="1:4" x14ac:dyDescent="0.25">
      <c r="A223" s="9" t="s">
        <v>35</v>
      </c>
      <c r="B223" s="9">
        <v>2010</v>
      </c>
      <c r="C223" s="9" t="str">
        <f t="shared" si="3"/>
        <v>Michigan|2010</v>
      </c>
      <c r="D223" s="6">
        <v>9877510</v>
      </c>
    </row>
    <row r="224" spans="1:4" x14ac:dyDescent="0.25">
      <c r="A224" s="9" t="s">
        <v>36</v>
      </c>
      <c r="B224" s="9">
        <v>2010</v>
      </c>
      <c r="C224" s="9" t="str">
        <f t="shared" si="3"/>
        <v>Minnesota|2010</v>
      </c>
      <c r="D224" s="6">
        <v>5310828</v>
      </c>
    </row>
    <row r="225" spans="1:4" x14ac:dyDescent="0.25">
      <c r="A225" s="9" t="s">
        <v>37</v>
      </c>
      <c r="B225" s="9">
        <v>2010</v>
      </c>
      <c r="C225" s="9" t="str">
        <f t="shared" si="3"/>
        <v>Mississippi|2010</v>
      </c>
      <c r="D225" s="6">
        <v>2970548</v>
      </c>
    </row>
    <row r="226" spans="1:4" x14ac:dyDescent="0.25">
      <c r="A226" s="9" t="s">
        <v>38</v>
      </c>
      <c r="B226" s="9">
        <v>2010</v>
      </c>
      <c r="C226" s="9" t="str">
        <f t="shared" si="3"/>
        <v>Missouri|2010</v>
      </c>
      <c r="D226" s="6">
        <v>5995974</v>
      </c>
    </row>
    <row r="227" spans="1:4" x14ac:dyDescent="0.25">
      <c r="A227" s="9" t="s">
        <v>39</v>
      </c>
      <c r="B227" s="9">
        <v>2010</v>
      </c>
      <c r="C227" s="9" t="str">
        <f t="shared" si="3"/>
        <v>Montana|2010</v>
      </c>
      <c r="D227" s="6">
        <v>990697</v>
      </c>
    </row>
    <row r="228" spans="1:4" x14ac:dyDescent="0.25">
      <c r="A228" s="9" t="s">
        <v>40</v>
      </c>
      <c r="B228" s="9">
        <v>2010</v>
      </c>
      <c r="C228" s="9" t="str">
        <f t="shared" si="3"/>
        <v>Nebraska|2010</v>
      </c>
      <c r="D228" s="6">
        <v>1829542</v>
      </c>
    </row>
    <row r="229" spans="1:4" x14ac:dyDescent="0.25">
      <c r="A229" s="9" t="s">
        <v>41</v>
      </c>
      <c r="B229" s="9">
        <v>2010</v>
      </c>
      <c r="C229" s="9" t="str">
        <f t="shared" si="3"/>
        <v>Nevada|2010</v>
      </c>
      <c r="D229" s="6">
        <v>2702405</v>
      </c>
    </row>
    <row r="230" spans="1:4" x14ac:dyDescent="0.25">
      <c r="A230" s="9" t="s">
        <v>42</v>
      </c>
      <c r="B230" s="9">
        <v>2010</v>
      </c>
      <c r="C230" s="9" t="str">
        <f t="shared" si="3"/>
        <v>New Hampshire|2010</v>
      </c>
      <c r="D230" s="6">
        <v>1316762</v>
      </c>
    </row>
    <row r="231" spans="1:4" x14ac:dyDescent="0.25">
      <c r="A231" s="9" t="s">
        <v>43</v>
      </c>
      <c r="B231" s="9">
        <v>2010</v>
      </c>
      <c r="C231" s="9" t="str">
        <f t="shared" si="3"/>
        <v>New Jersey|2010</v>
      </c>
      <c r="D231" s="6">
        <v>8799446</v>
      </c>
    </row>
    <row r="232" spans="1:4" x14ac:dyDescent="0.25">
      <c r="A232" s="9" t="s">
        <v>44</v>
      </c>
      <c r="B232" s="9">
        <v>2010</v>
      </c>
      <c r="C232" s="9" t="str">
        <f t="shared" si="3"/>
        <v>New Mexico|2010</v>
      </c>
      <c r="D232" s="6">
        <v>2064552</v>
      </c>
    </row>
    <row r="233" spans="1:4" x14ac:dyDescent="0.25">
      <c r="A233" s="9" t="s">
        <v>45</v>
      </c>
      <c r="B233" s="9">
        <v>2010</v>
      </c>
      <c r="C233" s="9" t="str">
        <f t="shared" si="3"/>
        <v>New York|2010</v>
      </c>
      <c r="D233" s="6">
        <v>19399878</v>
      </c>
    </row>
    <row r="234" spans="1:4" x14ac:dyDescent="0.25">
      <c r="A234" s="9" t="s">
        <v>46</v>
      </c>
      <c r="B234" s="9">
        <v>2010</v>
      </c>
      <c r="C234" s="9" t="str">
        <f t="shared" si="3"/>
        <v>North Carolina|2010</v>
      </c>
      <c r="D234" s="6">
        <v>9574323</v>
      </c>
    </row>
    <row r="235" spans="1:4" x14ac:dyDescent="0.25">
      <c r="A235" s="9" t="s">
        <v>47</v>
      </c>
      <c r="B235" s="9">
        <v>2010</v>
      </c>
      <c r="C235" s="9" t="str">
        <f t="shared" si="3"/>
        <v>North Dakota|2010</v>
      </c>
      <c r="D235" s="6">
        <v>674715</v>
      </c>
    </row>
    <row r="236" spans="1:4" x14ac:dyDescent="0.25">
      <c r="A236" s="9" t="s">
        <v>48</v>
      </c>
      <c r="B236" s="9">
        <v>2010</v>
      </c>
      <c r="C236" s="9" t="str">
        <f t="shared" si="3"/>
        <v>Ohio|2010</v>
      </c>
      <c r="D236" s="6">
        <v>11539336</v>
      </c>
    </row>
    <row r="237" spans="1:4" x14ac:dyDescent="0.25">
      <c r="A237" s="9" t="s">
        <v>49</v>
      </c>
      <c r="B237" s="9">
        <v>2010</v>
      </c>
      <c r="C237" s="9" t="str">
        <f t="shared" si="3"/>
        <v>Oklahoma|2010</v>
      </c>
      <c r="D237" s="6">
        <v>3759944</v>
      </c>
    </row>
    <row r="238" spans="1:4" x14ac:dyDescent="0.25">
      <c r="A238" s="9" t="s">
        <v>50</v>
      </c>
      <c r="B238" s="9">
        <v>2010</v>
      </c>
      <c r="C238" s="9" t="str">
        <f t="shared" si="3"/>
        <v>Oregon|2010</v>
      </c>
      <c r="D238" s="6">
        <v>3837491</v>
      </c>
    </row>
    <row r="239" spans="1:4" x14ac:dyDescent="0.25">
      <c r="A239" s="9" t="s">
        <v>51</v>
      </c>
      <c r="B239" s="9">
        <v>2010</v>
      </c>
      <c r="C239" s="9" t="str">
        <f t="shared" si="3"/>
        <v>Pennsylvania|2010</v>
      </c>
      <c r="D239" s="6">
        <v>12711160</v>
      </c>
    </row>
    <row r="240" spans="1:4" x14ac:dyDescent="0.25">
      <c r="A240" s="9" t="s">
        <v>52</v>
      </c>
      <c r="B240" s="9">
        <v>2010</v>
      </c>
      <c r="C240" s="9" t="str">
        <f t="shared" si="3"/>
        <v>Rhode Island|2010</v>
      </c>
      <c r="D240" s="6">
        <v>1053959</v>
      </c>
    </row>
    <row r="241" spans="1:4" x14ac:dyDescent="0.25">
      <c r="A241" s="9" t="s">
        <v>53</v>
      </c>
      <c r="B241" s="9">
        <v>2010</v>
      </c>
      <c r="C241" s="9" t="str">
        <f t="shared" si="3"/>
        <v>South Carolina|2010</v>
      </c>
      <c r="D241" s="6">
        <v>4635649</v>
      </c>
    </row>
    <row r="242" spans="1:4" x14ac:dyDescent="0.25">
      <c r="A242" s="9" t="s">
        <v>54</v>
      </c>
      <c r="B242" s="9">
        <v>2010</v>
      </c>
      <c r="C242" s="9" t="str">
        <f t="shared" si="3"/>
        <v>South Dakota|2010</v>
      </c>
      <c r="D242" s="6">
        <v>816166</v>
      </c>
    </row>
    <row r="243" spans="1:4" x14ac:dyDescent="0.25">
      <c r="A243" s="9" t="s">
        <v>55</v>
      </c>
      <c r="B243" s="9">
        <v>2010</v>
      </c>
      <c r="C243" s="9" t="str">
        <f t="shared" si="3"/>
        <v>Tennessee|2010</v>
      </c>
      <c r="D243" s="6">
        <v>6355311</v>
      </c>
    </row>
    <row r="244" spans="1:4" x14ac:dyDescent="0.25">
      <c r="A244" s="9" t="s">
        <v>56</v>
      </c>
      <c r="B244" s="9">
        <v>2010</v>
      </c>
      <c r="C244" s="9" t="str">
        <f t="shared" si="3"/>
        <v>Texas|2010</v>
      </c>
      <c r="D244" s="6">
        <v>25241971</v>
      </c>
    </row>
    <row r="245" spans="1:4" x14ac:dyDescent="0.25">
      <c r="A245" s="9" t="s">
        <v>57</v>
      </c>
      <c r="B245" s="9">
        <v>2010</v>
      </c>
      <c r="C245" s="9" t="str">
        <f t="shared" si="3"/>
        <v>Utah|2010</v>
      </c>
      <c r="D245" s="6">
        <v>2775332</v>
      </c>
    </row>
    <row r="246" spans="1:4" x14ac:dyDescent="0.25">
      <c r="A246" s="9" t="s">
        <v>58</v>
      </c>
      <c r="B246" s="9">
        <v>2010</v>
      </c>
      <c r="C246" s="9" t="str">
        <f t="shared" si="3"/>
        <v>Vermont|2010</v>
      </c>
      <c r="D246" s="6">
        <v>625879</v>
      </c>
    </row>
    <row r="247" spans="1:4" x14ac:dyDescent="0.25">
      <c r="A247" s="9" t="s">
        <v>59</v>
      </c>
      <c r="B247" s="9">
        <v>2010</v>
      </c>
      <c r="C247" s="9" t="str">
        <f t="shared" si="3"/>
        <v>Virginia|2010</v>
      </c>
      <c r="D247" s="6">
        <v>8023699</v>
      </c>
    </row>
    <row r="248" spans="1:4" x14ac:dyDescent="0.25">
      <c r="A248" s="9" t="s">
        <v>60</v>
      </c>
      <c r="B248" s="9">
        <v>2010</v>
      </c>
      <c r="C248" s="9" t="str">
        <f t="shared" si="3"/>
        <v>Washington|2010</v>
      </c>
      <c r="D248" s="6">
        <v>6742830</v>
      </c>
    </row>
    <row r="249" spans="1:4" x14ac:dyDescent="0.25">
      <c r="A249" s="9" t="s">
        <v>61</v>
      </c>
      <c r="B249" s="9">
        <v>2010</v>
      </c>
      <c r="C249" s="9" t="str">
        <f t="shared" si="3"/>
        <v>West Virginia|2010</v>
      </c>
      <c r="D249" s="6">
        <v>1854239</v>
      </c>
    </row>
    <row r="250" spans="1:4" x14ac:dyDescent="0.25">
      <c r="A250" s="9" t="s">
        <v>62</v>
      </c>
      <c r="B250" s="9">
        <v>2010</v>
      </c>
      <c r="C250" s="9" t="str">
        <f t="shared" si="3"/>
        <v>Wisconsin|2010</v>
      </c>
      <c r="D250" s="6">
        <v>5690475</v>
      </c>
    </row>
    <row r="251" spans="1:4" x14ac:dyDescent="0.25">
      <c r="A251" s="9" t="s">
        <v>63</v>
      </c>
      <c r="B251" s="9">
        <v>2010</v>
      </c>
      <c r="C251" s="9" t="str">
        <f t="shared" si="3"/>
        <v>Wyoming|2010</v>
      </c>
      <c r="D251" s="6">
        <v>564487</v>
      </c>
    </row>
    <row r="252" spans="1:4" x14ac:dyDescent="0.25">
      <c r="A252" s="9" t="s">
        <v>10</v>
      </c>
      <c r="B252" s="9">
        <v>2011</v>
      </c>
      <c r="C252" s="9" t="str">
        <f t="shared" si="3"/>
        <v>Alabama|2011</v>
      </c>
      <c r="D252" s="6">
        <v>4799069</v>
      </c>
    </row>
    <row r="253" spans="1:4" x14ac:dyDescent="0.25">
      <c r="A253" s="9" t="s">
        <v>12</v>
      </c>
      <c r="B253" s="9">
        <v>2011</v>
      </c>
      <c r="C253" s="9" t="str">
        <f t="shared" si="3"/>
        <v>Alaska|2011</v>
      </c>
      <c r="D253" s="6">
        <v>722128</v>
      </c>
    </row>
    <row r="254" spans="1:4" x14ac:dyDescent="0.25">
      <c r="A254" s="9" t="s">
        <v>14</v>
      </c>
      <c r="B254" s="9">
        <v>2011</v>
      </c>
      <c r="C254" s="9" t="str">
        <f t="shared" si="3"/>
        <v>Arizona|2011</v>
      </c>
      <c r="D254" s="6">
        <v>6472643</v>
      </c>
    </row>
    <row r="255" spans="1:4" x14ac:dyDescent="0.25">
      <c r="A255" s="9" t="s">
        <v>15</v>
      </c>
      <c r="B255" s="9">
        <v>2011</v>
      </c>
      <c r="C255" s="9" t="str">
        <f t="shared" si="3"/>
        <v>Arkansas|2011</v>
      </c>
      <c r="D255" s="6">
        <v>2940667</v>
      </c>
    </row>
    <row r="256" spans="1:4" x14ac:dyDescent="0.25">
      <c r="A256" s="9" t="s">
        <v>16</v>
      </c>
      <c r="B256" s="9">
        <v>2011</v>
      </c>
      <c r="C256" s="9" t="str">
        <f t="shared" si="3"/>
        <v>California|2011</v>
      </c>
      <c r="D256" s="6">
        <v>37638369</v>
      </c>
    </row>
    <row r="257" spans="1:4" x14ac:dyDescent="0.25">
      <c r="A257" s="9" t="s">
        <v>17</v>
      </c>
      <c r="B257" s="9">
        <v>2011</v>
      </c>
      <c r="C257" s="9" t="str">
        <f t="shared" si="3"/>
        <v>Colorado|2011</v>
      </c>
      <c r="D257" s="6">
        <v>5121108</v>
      </c>
    </row>
    <row r="258" spans="1:4" x14ac:dyDescent="0.25">
      <c r="A258" s="9" t="s">
        <v>18</v>
      </c>
      <c r="B258" s="9">
        <v>2011</v>
      </c>
      <c r="C258" s="9" t="str">
        <f t="shared" si="3"/>
        <v>Connecticut|2011</v>
      </c>
      <c r="D258" s="6">
        <v>3588283</v>
      </c>
    </row>
    <row r="259" spans="1:4" x14ac:dyDescent="0.25">
      <c r="A259" s="9" t="s">
        <v>20</v>
      </c>
      <c r="B259" s="9">
        <v>2011</v>
      </c>
      <c r="C259" s="9" t="str">
        <f t="shared" ref="C259:C322" si="4">A259&amp;"|"&amp;B259</f>
        <v>Delaware|2011</v>
      </c>
      <c r="D259" s="6">
        <v>907381</v>
      </c>
    </row>
    <row r="260" spans="1:4" x14ac:dyDescent="0.25">
      <c r="A260" s="9" t="s">
        <v>21</v>
      </c>
      <c r="B260" s="9">
        <v>2011</v>
      </c>
      <c r="C260" s="9" t="str">
        <f t="shared" si="4"/>
        <v>Florida|2011</v>
      </c>
      <c r="D260" s="6">
        <v>19053237</v>
      </c>
    </row>
    <row r="261" spans="1:4" x14ac:dyDescent="0.25">
      <c r="A261" s="9" t="s">
        <v>22</v>
      </c>
      <c r="B261" s="9">
        <v>2011</v>
      </c>
      <c r="C261" s="9" t="str">
        <f t="shared" si="4"/>
        <v>Georgia|2011</v>
      </c>
      <c r="D261" s="6">
        <v>9802431</v>
      </c>
    </row>
    <row r="262" spans="1:4" x14ac:dyDescent="0.25">
      <c r="A262" s="9" t="s">
        <v>23</v>
      </c>
      <c r="B262" s="9">
        <v>2011</v>
      </c>
      <c r="C262" s="9" t="str">
        <f t="shared" si="4"/>
        <v>Hawaii|2011</v>
      </c>
      <c r="D262" s="6">
        <v>1379329</v>
      </c>
    </row>
    <row r="263" spans="1:4" x14ac:dyDescent="0.25">
      <c r="A263" s="9" t="s">
        <v>24</v>
      </c>
      <c r="B263" s="9">
        <v>2011</v>
      </c>
      <c r="C263" s="9" t="str">
        <f t="shared" si="4"/>
        <v>Idaho|2011</v>
      </c>
      <c r="D263" s="6">
        <v>1583910</v>
      </c>
    </row>
    <row r="264" spans="1:4" x14ac:dyDescent="0.25">
      <c r="A264" s="9" t="s">
        <v>25</v>
      </c>
      <c r="B264" s="9">
        <v>2011</v>
      </c>
      <c r="C264" s="9" t="str">
        <f t="shared" si="4"/>
        <v>Illinois|2011</v>
      </c>
      <c r="D264" s="6">
        <v>12867454</v>
      </c>
    </row>
    <row r="265" spans="1:4" x14ac:dyDescent="0.25">
      <c r="A265" s="9" t="s">
        <v>27</v>
      </c>
      <c r="B265" s="9">
        <v>2011</v>
      </c>
      <c r="C265" s="9" t="str">
        <f t="shared" si="4"/>
        <v>Indiana|2011</v>
      </c>
      <c r="D265" s="6">
        <v>6516528</v>
      </c>
    </row>
    <row r="266" spans="1:4" x14ac:dyDescent="0.25">
      <c r="A266" s="9" t="s">
        <v>28</v>
      </c>
      <c r="B266" s="9">
        <v>2011</v>
      </c>
      <c r="C266" s="9" t="str">
        <f t="shared" si="4"/>
        <v>Iowa|2011</v>
      </c>
      <c r="D266" s="6">
        <v>3066336</v>
      </c>
    </row>
    <row r="267" spans="1:4" x14ac:dyDescent="0.25">
      <c r="A267" s="9" t="s">
        <v>29</v>
      </c>
      <c r="B267" s="9">
        <v>2011</v>
      </c>
      <c r="C267" s="9" t="str">
        <f t="shared" si="4"/>
        <v>Kansas|2011</v>
      </c>
      <c r="D267" s="6">
        <v>2869225</v>
      </c>
    </row>
    <row r="268" spans="1:4" x14ac:dyDescent="0.25">
      <c r="A268" s="9" t="s">
        <v>30</v>
      </c>
      <c r="B268" s="9">
        <v>2011</v>
      </c>
      <c r="C268" s="9" t="str">
        <f t="shared" si="4"/>
        <v>Kentucky|2011</v>
      </c>
      <c r="D268" s="6">
        <v>4369821</v>
      </c>
    </row>
    <row r="269" spans="1:4" x14ac:dyDescent="0.25">
      <c r="A269" s="9" t="s">
        <v>31</v>
      </c>
      <c r="B269" s="9">
        <v>2011</v>
      </c>
      <c r="C269" s="9" t="str">
        <f t="shared" si="4"/>
        <v>Louisiana|2011</v>
      </c>
      <c r="D269" s="6">
        <v>4575625</v>
      </c>
    </row>
    <row r="270" spans="1:4" x14ac:dyDescent="0.25">
      <c r="A270" s="9" t="s">
        <v>32</v>
      </c>
      <c r="B270" s="9">
        <v>2011</v>
      </c>
      <c r="C270" s="9" t="str">
        <f t="shared" si="4"/>
        <v>Maine|2011</v>
      </c>
      <c r="D270" s="6">
        <v>1328284</v>
      </c>
    </row>
    <row r="271" spans="1:4" x14ac:dyDescent="0.25">
      <c r="A271" s="9" t="s">
        <v>33</v>
      </c>
      <c r="B271" s="9">
        <v>2011</v>
      </c>
      <c r="C271" s="9" t="str">
        <f t="shared" si="4"/>
        <v>Maryland|2011</v>
      </c>
      <c r="D271" s="6">
        <v>5839419</v>
      </c>
    </row>
    <row r="272" spans="1:4" x14ac:dyDescent="0.25">
      <c r="A272" s="9" t="s">
        <v>34</v>
      </c>
      <c r="B272" s="9">
        <v>2011</v>
      </c>
      <c r="C272" s="9" t="str">
        <f t="shared" si="4"/>
        <v>Massachusetts|2011</v>
      </c>
      <c r="D272" s="6">
        <v>6613583</v>
      </c>
    </row>
    <row r="273" spans="1:4" x14ac:dyDescent="0.25">
      <c r="A273" s="9" t="s">
        <v>35</v>
      </c>
      <c r="B273" s="9">
        <v>2011</v>
      </c>
      <c r="C273" s="9" t="str">
        <f t="shared" si="4"/>
        <v>Michigan|2011</v>
      </c>
      <c r="D273" s="6">
        <v>9882412</v>
      </c>
    </row>
    <row r="274" spans="1:4" x14ac:dyDescent="0.25">
      <c r="A274" s="9" t="s">
        <v>36</v>
      </c>
      <c r="B274" s="9">
        <v>2011</v>
      </c>
      <c r="C274" s="9" t="str">
        <f t="shared" si="4"/>
        <v>Minnesota|2011</v>
      </c>
      <c r="D274" s="6">
        <v>5346143</v>
      </c>
    </row>
    <row r="275" spans="1:4" x14ac:dyDescent="0.25">
      <c r="A275" s="9" t="s">
        <v>37</v>
      </c>
      <c r="B275" s="9">
        <v>2011</v>
      </c>
      <c r="C275" s="9" t="str">
        <f t="shared" si="4"/>
        <v>Mississippi|2011</v>
      </c>
      <c r="D275" s="6">
        <v>2978731</v>
      </c>
    </row>
    <row r="276" spans="1:4" x14ac:dyDescent="0.25">
      <c r="A276" s="9" t="s">
        <v>38</v>
      </c>
      <c r="B276" s="9">
        <v>2011</v>
      </c>
      <c r="C276" s="9" t="str">
        <f t="shared" si="4"/>
        <v>Missouri|2011</v>
      </c>
      <c r="D276" s="6">
        <v>6010275</v>
      </c>
    </row>
    <row r="277" spans="1:4" x14ac:dyDescent="0.25">
      <c r="A277" s="9" t="s">
        <v>39</v>
      </c>
      <c r="B277" s="9">
        <v>2011</v>
      </c>
      <c r="C277" s="9" t="str">
        <f t="shared" si="4"/>
        <v>Montana|2011</v>
      </c>
      <c r="D277" s="6">
        <v>997316</v>
      </c>
    </row>
    <row r="278" spans="1:4" x14ac:dyDescent="0.25">
      <c r="A278" s="9" t="s">
        <v>40</v>
      </c>
      <c r="B278" s="9">
        <v>2011</v>
      </c>
      <c r="C278" s="9" t="str">
        <f t="shared" si="4"/>
        <v>Nebraska|2011</v>
      </c>
      <c r="D278" s="6">
        <v>1840672</v>
      </c>
    </row>
    <row r="279" spans="1:4" x14ac:dyDescent="0.25">
      <c r="A279" s="9" t="s">
        <v>41</v>
      </c>
      <c r="B279" s="9">
        <v>2011</v>
      </c>
      <c r="C279" s="9" t="str">
        <f t="shared" si="4"/>
        <v>Nevada|2011</v>
      </c>
      <c r="D279" s="6">
        <v>2712730</v>
      </c>
    </row>
    <row r="280" spans="1:4" x14ac:dyDescent="0.25">
      <c r="A280" s="9" t="s">
        <v>42</v>
      </c>
      <c r="B280" s="9">
        <v>2011</v>
      </c>
      <c r="C280" s="9" t="str">
        <f t="shared" si="4"/>
        <v>New Hampshire|2011</v>
      </c>
      <c r="D280" s="6">
        <v>1320202</v>
      </c>
    </row>
    <row r="281" spans="1:4" x14ac:dyDescent="0.25">
      <c r="A281" s="9" t="s">
        <v>43</v>
      </c>
      <c r="B281" s="9">
        <v>2011</v>
      </c>
      <c r="C281" s="9" t="str">
        <f t="shared" si="4"/>
        <v>New Jersey|2011</v>
      </c>
      <c r="D281" s="6">
        <v>8828117</v>
      </c>
    </row>
    <row r="282" spans="1:4" x14ac:dyDescent="0.25">
      <c r="A282" s="9" t="s">
        <v>44</v>
      </c>
      <c r="B282" s="9">
        <v>2011</v>
      </c>
      <c r="C282" s="9" t="str">
        <f t="shared" si="4"/>
        <v>New Mexico|2011</v>
      </c>
      <c r="D282" s="6">
        <v>2080450</v>
      </c>
    </row>
    <row r="283" spans="1:4" x14ac:dyDescent="0.25">
      <c r="A283" s="9" t="s">
        <v>45</v>
      </c>
      <c r="B283" s="9">
        <v>2011</v>
      </c>
      <c r="C283" s="9" t="str">
        <f t="shared" si="4"/>
        <v>New York|2011</v>
      </c>
      <c r="D283" s="6">
        <v>19499241</v>
      </c>
    </row>
    <row r="284" spans="1:4" x14ac:dyDescent="0.25">
      <c r="A284" s="9" t="s">
        <v>46</v>
      </c>
      <c r="B284" s="9">
        <v>2011</v>
      </c>
      <c r="C284" s="9" t="str">
        <f t="shared" si="4"/>
        <v>North Carolina|2011</v>
      </c>
      <c r="D284" s="6">
        <v>9657592</v>
      </c>
    </row>
    <row r="285" spans="1:4" x14ac:dyDescent="0.25">
      <c r="A285" s="9" t="s">
        <v>47</v>
      </c>
      <c r="B285" s="9">
        <v>2011</v>
      </c>
      <c r="C285" s="9" t="str">
        <f t="shared" si="4"/>
        <v>North Dakota|2011</v>
      </c>
      <c r="D285" s="6">
        <v>685225</v>
      </c>
    </row>
    <row r="286" spans="1:4" x14ac:dyDescent="0.25">
      <c r="A286" s="9" t="s">
        <v>48</v>
      </c>
      <c r="B286" s="9">
        <v>2011</v>
      </c>
      <c r="C286" s="9" t="str">
        <f t="shared" si="4"/>
        <v>Ohio|2011</v>
      </c>
      <c r="D286" s="6">
        <v>11544663</v>
      </c>
    </row>
    <row r="287" spans="1:4" x14ac:dyDescent="0.25">
      <c r="A287" s="9" t="s">
        <v>49</v>
      </c>
      <c r="B287" s="9">
        <v>2011</v>
      </c>
      <c r="C287" s="9" t="str">
        <f t="shared" si="4"/>
        <v>Oklahoma|2011</v>
      </c>
      <c r="D287" s="6">
        <v>3788379</v>
      </c>
    </row>
    <row r="288" spans="1:4" x14ac:dyDescent="0.25">
      <c r="A288" s="9" t="s">
        <v>50</v>
      </c>
      <c r="B288" s="9">
        <v>2011</v>
      </c>
      <c r="C288" s="9" t="str">
        <f t="shared" si="4"/>
        <v>Oregon|2011</v>
      </c>
      <c r="D288" s="6">
        <v>3872036</v>
      </c>
    </row>
    <row r="289" spans="1:4" x14ac:dyDescent="0.25">
      <c r="A289" s="9" t="s">
        <v>51</v>
      </c>
      <c r="B289" s="9">
        <v>2011</v>
      </c>
      <c r="C289" s="9" t="str">
        <f t="shared" si="4"/>
        <v>Pennsylvania|2011</v>
      </c>
      <c r="D289" s="6">
        <v>12745815</v>
      </c>
    </row>
    <row r="290" spans="1:4" x14ac:dyDescent="0.25">
      <c r="A290" s="9" t="s">
        <v>52</v>
      </c>
      <c r="B290" s="9">
        <v>2011</v>
      </c>
      <c r="C290" s="9" t="str">
        <f t="shared" si="4"/>
        <v>Rhode Island|2011</v>
      </c>
      <c r="D290" s="6">
        <v>1053649</v>
      </c>
    </row>
    <row r="291" spans="1:4" x14ac:dyDescent="0.25">
      <c r="A291" s="9" t="s">
        <v>53</v>
      </c>
      <c r="B291" s="9">
        <v>2011</v>
      </c>
      <c r="C291" s="9" t="str">
        <f t="shared" si="4"/>
        <v>South Carolina|2011</v>
      </c>
      <c r="D291" s="6">
        <v>4671994</v>
      </c>
    </row>
    <row r="292" spans="1:4" x14ac:dyDescent="0.25">
      <c r="A292" s="9" t="s">
        <v>54</v>
      </c>
      <c r="B292" s="9">
        <v>2011</v>
      </c>
      <c r="C292" s="9" t="str">
        <f t="shared" si="4"/>
        <v>South Dakota|2011</v>
      </c>
      <c r="D292" s="6">
        <v>823579</v>
      </c>
    </row>
    <row r="293" spans="1:4" x14ac:dyDescent="0.25">
      <c r="A293" s="9" t="s">
        <v>55</v>
      </c>
      <c r="B293" s="9">
        <v>2011</v>
      </c>
      <c r="C293" s="9" t="str">
        <f t="shared" si="4"/>
        <v>Tennessee|2011</v>
      </c>
      <c r="D293" s="6">
        <v>6399291</v>
      </c>
    </row>
    <row r="294" spans="1:4" x14ac:dyDescent="0.25">
      <c r="A294" s="9" t="s">
        <v>56</v>
      </c>
      <c r="B294" s="9">
        <v>2011</v>
      </c>
      <c r="C294" s="9" t="str">
        <f t="shared" si="4"/>
        <v>Texas|2011</v>
      </c>
      <c r="D294" s="6">
        <v>25645629</v>
      </c>
    </row>
    <row r="295" spans="1:4" x14ac:dyDescent="0.25">
      <c r="A295" s="9" t="s">
        <v>57</v>
      </c>
      <c r="B295" s="9">
        <v>2011</v>
      </c>
      <c r="C295" s="9" t="str">
        <f t="shared" si="4"/>
        <v>Utah|2011</v>
      </c>
      <c r="D295" s="6">
        <v>2814384</v>
      </c>
    </row>
    <row r="296" spans="1:4" x14ac:dyDescent="0.25">
      <c r="A296" s="9" t="s">
        <v>58</v>
      </c>
      <c r="B296" s="9">
        <v>2011</v>
      </c>
      <c r="C296" s="9" t="str">
        <f t="shared" si="4"/>
        <v>Vermont|2011</v>
      </c>
      <c r="D296" s="6">
        <v>627049</v>
      </c>
    </row>
    <row r="297" spans="1:4" x14ac:dyDescent="0.25">
      <c r="A297" s="9" t="s">
        <v>59</v>
      </c>
      <c r="B297" s="9">
        <v>2011</v>
      </c>
      <c r="C297" s="9" t="str">
        <f t="shared" si="4"/>
        <v>Virginia|2011</v>
      </c>
      <c r="D297" s="6">
        <v>8101155</v>
      </c>
    </row>
    <row r="298" spans="1:4" x14ac:dyDescent="0.25">
      <c r="A298" s="9" t="s">
        <v>60</v>
      </c>
      <c r="B298" s="9">
        <v>2011</v>
      </c>
      <c r="C298" s="9" t="str">
        <f t="shared" si="4"/>
        <v>Washington|2011</v>
      </c>
      <c r="D298" s="6">
        <v>6826627</v>
      </c>
    </row>
    <row r="299" spans="1:4" x14ac:dyDescent="0.25">
      <c r="A299" s="9" t="s">
        <v>61</v>
      </c>
      <c r="B299" s="9">
        <v>2011</v>
      </c>
      <c r="C299" s="9" t="str">
        <f t="shared" si="4"/>
        <v>West Virginia|2011</v>
      </c>
      <c r="D299" s="6">
        <v>1856301</v>
      </c>
    </row>
    <row r="300" spans="1:4" x14ac:dyDescent="0.25">
      <c r="A300" s="9" t="s">
        <v>62</v>
      </c>
      <c r="B300" s="9">
        <v>2011</v>
      </c>
      <c r="C300" s="9" t="str">
        <f t="shared" si="4"/>
        <v>Wisconsin|2011</v>
      </c>
      <c r="D300" s="6">
        <v>5705288</v>
      </c>
    </row>
    <row r="301" spans="1:4" x14ac:dyDescent="0.25">
      <c r="A301" s="9" t="s">
        <v>63</v>
      </c>
      <c r="B301" s="9">
        <v>2011</v>
      </c>
      <c r="C301" s="9" t="str">
        <f t="shared" si="4"/>
        <v>Wyoming|2011</v>
      </c>
      <c r="D301" s="6">
        <v>567299</v>
      </c>
    </row>
    <row r="302" spans="1:4" x14ac:dyDescent="0.25">
      <c r="A302" s="9" t="s">
        <v>10</v>
      </c>
      <c r="B302" s="9">
        <v>2012</v>
      </c>
      <c r="C302" s="9" t="str">
        <f t="shared" si="4"/>
        <v>Alabama|2012</v>
      </c>
      <c r="D302" s="6">
        <v>4815588</v>
      </c>
    </row>
    <row r="303" spans="1:4" x14ac:dyDescent="0.25">
      <c r="A303" s="9" t="s">
        <v>12</v>
      </c>
      <c r="B303" s="9">
        <v>2012</v>
      </c>
      <c r="C303" s="9" t="str">
        <f t="shared" si="4"/>
        <v>Alaska|2012</v>
      </c>
      <c r="D303" s="6">
        <v>730443</v>
      </c>
    </row>
    <row r="304" spans="1:4" x14ac:dyDescent="0.25">
      <c r="A304" s="9" t="s">
        <v>14</v>
      </c>
      <c r="B304" s="9">
        <v>2012</v>
      </c>
      <c r="C304" s="9" t="str">
        <f t="shared" si="4"/>
        <v>Arizona|2012</v>
      </c>
      <c r="D304" s="6">
        <v>6554978</v>
      </c>
    </row>
    <row r="305" spans="1:4" x14ac:dyDescent="0.25">
      <c r="A305" s="9" t="s">
        <v>15</v>
      </c>
      <c r="B305" s="9">
        <v>2012</v>
      </c>
      <c r="C305" s="9" t="str">
        <f t="shared" si="4"/>
        <v>Arkansas|2012</v>
      </c>
      <c r="D305" s="6">
        <v>2952164</v>
      </c>
    </row>
    <row r="306" spans="1:4" x14ac:dyDescent="0.25">
      <c r="A306" s="9" t="s">
        <v>16</v>
      </c>
      <c r="B306" s="9">
        <v>2012</v>
      </c>
      <c r="C306" s="9" t="str">
        <f t="shared" si="4"/>
        <v>California|2012</v>
      </c>
      <c r="D306" s="6">
        <v>37948800</v>
      </c>
    </row>
    <row r="307" spans="1:4" x14ac:dyDescent="0.25">
      <c r="A307" s="9" t="s">
        <v>17</v>
      </c>
      <c r="B307" s="9">
        <v>2012</v>
      </c>
      <c r="C307" s="9" t="str">
        <f t="shared" si="4"/>
        <v>Colorado|2012</v>
      </c>
      <c r="D307" s="6">
        <v>5192647</v>
      </c>
    </row>
    <row r="308" spans="1:4" x14ac:dyDescent="0.25">
      <c r="A308" s="9" t="s">
        <v>18</v>
      </c>
      <c r="B308" s="9">
        <v>2012</v>
      </c>
      <c r="C308" s="9" t="str">
        <f t="shared" si="4"/>
        <v>Connecticut|2012</v>
      </c>
      <c r="D308" s="6">
        <v>3594547</v>
      </c>
    </row>
    <row r="309" spans="1:4" x14ac:dyDescent="0.25">
      <c r="A309" s="9" t="s">
        <v>20</v>
      </c>
      <c r="B309" s="9">
        <v>2012</v>
      </c>
      <c r="C309" s="9" t="str">
        <f t="shared" si="4"/>
        <v>Delaware|2012</v>
      </c>
      <c r="D309" s="6">
        <v>915179</v>
      </c>
    </row>
    <row r="310" spans="1:4" x14ac:dyDescent="0.25">
      <c r="A310" s="9" t="s">
        <v>21</v>
      </c>
      <c r="B310" s="9">
        <v>2012</v>
      </c>
      <c r="C310" s="9" t="str">
        <f t="shared" si="4"/>
        <v>Florida|2012</v>
      </c>
      <c r="D310" s="6">
        <v>19297822</v>
      </c>
    </row>
    <row r="311" spans="1:4" x14ac:dyDescent="0.25">
      <c r="A311" s="9" t="s">
        <v>22</v>
      </c>
      <c r="B311" s="9">
        <v>2012</v>
      </c>
      <c r="C311" s="9" t="str">
        <f t="shared" si="4"/>
        <v>Georgia|2012</v>
      </c>
      <c r="D311" s="6">
        <v>9901430</v>
      </c>
    </row>
    <row r="312" spans="1:4" x14ac:dyDescent="0.25">
      <c r="A312" s="9" t="s">
        <v>23</v>
      </c>
      <c r="B312" s="9">
        <v>2012</v>
      </c>
      <c r="C312" s="9" t="str">
        <f t="shared" si="4"/>
        <v>Hawaii|2012</v>
      </c>
      <c r="D312" s="6">
        <v>1394804</v>
      </c>
    </row>
    <row r="313" spans="1:4" x14ac:dyDescent="0.25">
      <c r="A313" s="9" t="s">
        <v>24</v>
      </c>
      <c r="B313" s="9">
        <v>2012</v>
      </c>
      <c r="C313" s="9" t="str">
        <f t="shared" si="4"/>
        <v>Idaho|2012</v>
      </c>
      <c r="D313" s="6">
        <v>1595324</v>
      </c>
    </row>
    <row r="314" spans="1:4" x14ac:dyDescent="0.25">
      <c r="A314" s="9" t="s">
        <v>25</v>
      </c>
      <c r="B314" s="9">
        <v>2012</v>
      </c>
      <c r="C314" s="9" t="str">
        <f t="shared" si="4"/>
        <v>Illinois|2012</v>
      </c>
      <c r="D314" s="6">
        <v>12882510</v>
      </c>
    </row>
    <row r="315" spans="1:4" x14ac:dyDescent="0.25">
      <c r="A315" s="9" t="s">
        <v>27</v>
      </c>
      <c r="B315" s="9">
        <v>2012</v>
      </c>
      <c r="C315" s="9" t="str">
        <f t="shared" si="4"/>
        <v>Indiana|2012</v>
      </c>
      <c r="D315" s="6">
        <v>6537703</v>
      </c>
    </row>
    <row r="316" spans="1:4" x14ac:dyDescent="0.25">
      <c r="A316" s="9" t="s">
        <v>28</v>
      </c>
      <c r="B316" s="9">
        <v>2012</v>
      </c>
      <c r="C316" s="9" t="str">
        <f t="shared" si="4"/>
        <v>Iowa|2012</v>
      </c>
      <c r="D316" s="6">
        <v>3076190</v>
      </c>
    </row>
    <row r="317" spans="1:4" x14ac:dyDescent="0.25">
      <c r="A317" s="9" t="s">
        <v>29</v>
      </c>
      <c r="B317" s="9">
        <v>2012</v>
      </c>
      <c r="C317" s="9" t="str">
        <f t="shared" si="4"/>
        <v>Kansas|2012</v>
      </c>
      <c r="D317" s="6">
        <v>2885257</v>
      </c>
    </row>
    <row r="318" spans="1:4" x14ac:dyDescent="0.25">
      <c r="A318" s="9" t="s">
        <v>30</v>
      </c>
      <c r="B318" s="9">
        <v>2012</v>
      </c>
      <c r="C318" s="9" t="str">
        <f t="shared" si="4"/>
        <v>Kentucky|2012</v>
      </c>
      <c r="D318" s="6">
        <v>4386346</v>
      </c>
    </row>
    <row r="319" spans="1:4" x14ac:dyDescent="0.25">
      <c r="A319" s="9" t="s">
        <v>31</v>
      </c>
      <c r="B319" s="9">
        <v>2012</v>
      </c>
      <c r="C319" s="9" t="str">
        <f t="shared" si="4"/>
        <v>Louisiana|2012</v>
      </c>
      <c r="D319" s="6">
        <v>4600972</v>
      </c>
    </row>
    <row r="320" spans="1:4" x14ac:dyDescent="0.25">
      <c r="A320" s="9" t="s">
        <v>32</v>
      </c>
      <c r="B320" s="9">
        <v>2012</v>
      </c>
      <c r="C320" s="9" t="str">
        <f t="shared" si="4"/>
        <v>Maine|2012</v>
      </c>
      <c r="D320" s="6">
        <v>1327729</v>
      </c>
    </row>
    <row r="321" spans="1:4" x14ac:dyDescent="0.25">
      <c r="A321" s="9" t="s">
        <v>33</v>
      </c>
      <c r="B321" s="9">
        <v>2012</v>
      </c>
      <c r="C321" s="9" t="str">
        <f t="shared" si="4"/>
        <v>Maryland|2012</v>
      </c>
      <c r="D321" s="6">
        <v>5886992</v>
      </c>
    </row>
    <row r="322" spans="1:4" x14ac:dyDescent="0.25">
      <c r="A322" s="9" t="s">
        <v>34</v>
      </c>
      <c r="B322" s="9">
        <v>2012</v>
      </c>
      <c r="C322" s="9" t="str">
        <f t="shared" si="4"/>
        <v>Massachusetts|2012</v>
      </c>
      <c r="D322" s="6">
        <v>6663005</v>
      </c>
    </row>
    <row r="323" spans="1:4" x14ac:dyDescent="0.25">
      <c r="A323" s="9" t="s">
        <v>35</v>
      </c>
      <c r="B323" s="9">
        <v>2012</v>
      </c>
      <c r="C323" s="9" t="str">
        <f t="shared" ref="C323:C386" si="5">A323&amp;"|"&amp;B323</f>
        <v>Michigan|2012</v>
      </c>
      <c r="D323" s="6">
        <v>9897145</v>
      </c>
    </row>
    <row r="324" spans="1:4" x14ac:dyDescent="0.25">
      <c r="A324" s="9" t="s">
        <v>36</v>
      </c>
      <c r="B324" s="9">
        <v>2012</v>
      </c>
      <c r="C324" s="9" t="str">
        <f t="shared" si="5"/>
        <v>Minnesota|2012</v>
      </c>
      <c r="D324" s="6">
        <v>5376643</v>
      </c>
    </row>
    <row r="325" spans="1:4" x14ac:dyDescent="0.25">
      <c r="A325" s="9" t="s">
        <v>37</v>
      </c>
      <c r="B325" s="9">
        <v>2012</v>
      </c>
      <c r="C325" s="9" t="str">
        <f t="shared" si="5"/>
        <v>Mississippi|2012</v>
      </c>
      <c r="D325" s="6">
        <v>2983816</v>
      </c>
    </row>
    <row r="326" spans="1:4" x14ac:dyDescent="0.25">
      <c r="A326" s="9" t="s">
        <v>38</v>
      </c>
      <c r="B326" s="9">
        <v>2012</v>
      </c>
      <c r="C326" s="9" t="str">
        <f t="shared" si="5"/>
        <v>Missouri|2012</v>
      </c>
      <c r="D326" s="6">
        <v>6024367</v>
      </c>
    </row>
    <row r="327" spans="1:4" x14ac:dyDescent="0.25">
      <c r="A327" s="9" t="s">
        <v>39</v>
      </c>
      <c r="B327" s="9">
        <v>2012</v>
      </c>
      <c r="C327" s="9" t="str">
        <f t="shared" si="5"/>
        <v>Montana|2012</v>
      </c>
      <c r="D327" s="6">
        <v>1003783</v>
      </c>
    </row>
    <row r="328" spans="1:4" x14ac:dyDescent="0.25">
      <c r="A328" s="9" t="s">
        <v>40</v>
      </c>
      <c r="B328" s="9">
        <v>2012</v>
      </c>
      <c r="C328" s="9" t="str">
        <f t="shared" si="5"/>
        <v>Nebraska|2012</v>
      </c>
      <c r="D328" s="6">
        <v>1853303</v>
      </c>
    </row>
    <row r="329" spans="1:4" x14ac:dyDescent="0.25">
      <c r="A329" s="9" t="s">
        <v>41</v>
      </c>
      <c r="B329" s="9">
        <v>2012</v>
      </c>
      <c r="C329" s="9" t="str">
        <f t="shared" si="5"/>
        <v>Nevada|2012</v>
      </c>
      <c r="D329" s="6">
        <v>2743996</v>
      </c>
    </row>
    <row r="330" spans="1:4" x14ac:dyDescent="0.25">
      <c r="A330" s="9" t="s">
        <v>42</v>
      </c>
      <c r="B330" s="9">
        <v>2012</v>
      </c>
      <c r="C330" s="9" t="str">
        <f t="shared" si="5"/>
        <v>New Hampshire|2012</v>
      </c>
      <c r="D330" s="6">
        <v>1324232</v>
      </c>
    </row>
    <row r="331" spans="1:4" x14ac:dyDescent="0.25">
      <c r="A331" s="9" t="s">
        <v>43</v>
      </c>
      <c r="B331" s="9">
        <v>2012</v>
      </c>
      <c r="C331" s="9" t="str">
        <f t="shared" si="5"/>
        <v>New Jersey|2012</v>
      </c>
      <c r="D331" s="6">
        <v>8844942</v>
      </c>
    </row>
    <row r="332" spans="1:4" x14ac:dyDescent="0.25">
      <c r="A332" s="9" t="s">
        <v>44</v>
      </c>
      <c r="B332" s="9">
        <v>2012</v>
      </c>
      <c r="C332" s="9" t="str">
        <f t="shared" si="5"/>
        <v>New Mexico|2012</v>
      </c>
      <c r="D332" s="6">
        <v>2087309</v>
      </c>
    </row>
    <row r="333" spans="1:4" x14ac:dyDescent="0.25">
      <c r="A333" s="9" t="s">
        <v>45</v>
      </c>
      <c r="B333" s="9">
        <v>2012</v>
      </c>
      <c r="C333" s="9" t="str">
        <f t="shared" si="5"/>
        <v>New York|2012</v>
      </c>
      <c r="D333" s="6">
        <v>19572932</v>
      </c>
    </row>
    <row r="334" spans="1:4" x14ac:dyDescent="0.25">
      <c r="A334" s="9" t="s">
        <v>46</v>
      </c>
      <c r="B334" s="9">
        <v>2012</v>
      </c>
      <c r="C334" s="9" t="str">
        <f t="shared" si="5"/>
        <v>North Carolina|2012</v>
      </c>
      <c r="D334" s="6">
        <v>9749476</v>
      </c>
    </row>
    <row r="335" spans="1:4" x14ac:dyDescent="0.25">
      <c r="A335" s="9" t="s">
        <v>47</v>
      </c>
      <c r="B335" s="9">
        <v>2012</v>
      </c>
      <c r="C335" s="9" t="str">
        <f t="shared" si="5"/>
        <v>North Dakota|2012</v>
      </c>
      <c r="D335" s="6">
        <v>701176</v>
      </c>
    </row>
    <row r="336" spans="1:4" x14ac:dyDescent="0.25">
      <c r="A336" s="9" t="s">
        <v>48</v>
      </c>
      <c r="B336" s="9">
        <v>2012</v>
      </c>
      <c r="C336" s="9" t="str">
        <f t="shared" si="5"/>
        <v>Ohio|2012</v>
      </c>
      <c r="D336" s="6">
        <v>11548923</v>
      </c>
    </row>
    <row r="337" spans="1:4" x14ac:dyDescent="0.25">
      <c r="A337" s="9" t="s">
        <v>49</v>
      </c>
      <c r="B337" s="9">
        <v>2012</v>
      </c>
      <c r="C337" s="9" t="str">
        <f t="shared" si="5"/>
        <v>Oklahoma|2012</v>
      </c>
      <c r="D337" s="6">
        <v>3818814</v>
      </c>
    </row>
    <row r="338" spans="1:4" x14ac:dyDescent="0.25">
      <c r="A338" s="9" t="s">
        <v>50</v>
      </c>
      <c r="B338" s="9">
        <v>2012</v>
      </c>
      <c r="C338" s="9" t="str">
        <f t="shared" si="5"/>
        <v>Oregon|2012</v>
      </c>
      <c r="D338" s="6">
        <v>3899001</v>
      </c>
    </row>
    <row r="339" spans="1:4" x14ac:dyDescent="0.25">
      <c r="A339" s="9" t="s">
        <v>51</v>
      </c>
      <c r="B339" s="9">
        <v>2012</v>
      </c>
      <c r="C339" s="9" t="str">
        <f t="shared" si="5"/>
        <v>Pennsylvania|2012</v>
      </c>
      <c r="D339" s="6">
        <v>12767118</v>
      </c>
    </row>
    <row r="340" spans="1:4" x14ac:dyDescent="0.25">
      <c r="A340" s="9" t="s">
        <v>52</v>
      </c>
      <c r="B340" s="9">
        <v>2012</v>
      </c>
      <c r="C340" s="9" t="str">
        <f t="shared" si="5"/>
        <v>Rhode Island|2012</v>
      </c>
      <c r="D340" s="6">
        <v>1054621</v>
      </c>
    </row>
    <row r="341" spans="1:4" x14ac:dyDescent="0.25">
      <c r="A341" s="9" t="s">
        <v>53</v>
      </c>
      <c r="B341" s="9">
        <v>2012</v>
      </c>
      <c r="C341" s="9" t="str">
        <f t="shared" si="5"/>
        <v>South Carolina|2012</v>
      </c>
      <c r="D341" s="6">
        <v>4717354</v>
      </c>
    </row>
    <row r="342" spans="1:4" x14ac:dyDescent="0.25">
      <c r="A342" s="9" t="s">
        <v>54</v>
      </c>
      <c r="B342" s="9">
        <v>2012</v>
      </c>
      <c r="C342" s="9" t="str">
        <f t="shared" si="5"/>
        <v>South Dakota|2012</v>
      </c>
      <c r="D342" s="6">
        <v>833566</v>
      </c>
    </row>
    <row r="343" spans="1:4" x14ac:dyDescent="0.25">
      <c r="A343" s="9" t="s">
        <v>55</v>
      </c>
      <c r="B343" s="9">
        <v>2012</v>
      </c>
      <c r="C343" s="9" t="str">
        <f t="shared" si="5"/>
        <v>Tennessee|2012</v>
      </c>
      <c r="D343" s="6">
        <v>6453898</v>
      </c>
    </row>
    <row r="344" spans="1:4" x14ac:dyDescent="0.25">
      <c r="A344" s="9" t="s">
        <v>56</v>
      </c>
      <c r="B344" s="9">
        <v>2012</v>
      </c>
      <c r="C344" s="9" t="str">
        <f t="shared" si="5"/>
        <v>Texas|2012</v>
      </c>
      <c r="D344" s="6">
        <v>26084481</v>
      </c>
    </row>
    <row r="345" spans="1:4" x14ac:dyDescent="0.25">
      <c r="A345" s="9" t="s">
        <v>57</v>
      </c>
      <c r="B345" s="9">
        <v>2012</v>
      </c>
      <c r="C345" s="9" t="str">
        <f t="shared" si="5"/>
        <v>Utah|2012</v>
      </c>
      <c r="D345" s="6">
        <v>2853375</v>
      </c>
    </row>
    <row r="346" spans="1:4" x14ac:dyDescent="0.25">
      <c r="A346" s="9" t="s">
        <v>58</v>
      </c>
      <c r="B346" s="9">
        <v>2012</v>
      </c>
      <c r="C346" s="9" t="str">
        <f t="shared" si="5"/>
        <v>Vermont|2012</v>
      </c>
      <c r="D346" s="6">
        <v>626090</v>
      </c>
    </row>
    <row r="347" spans="1:4" x14ac:dyDescent="0.25">
      <c r="A347" s="9" t="s">
        <v>59</v>
      </c>
      <c r="B347" s="9">
        <v>2012</v>
      </c>
      <c r="C347" s="9" t="str">
        <f t="shared" si="5"/>
        <v>Virginia|2012</v>
      </c>
      <c r="D347" s="6">
        <v>8185080</v>
      </c>
    </row>
    <row r="348" spans="1:4" x14ac:dyDescent="0.25">
      <c r="A348" s="9" t="s">
        <v>60</v>
      </c>
      <c r="B348" s="9">
        <v>2012</v>
      </c>
      <c r="C348" s="9" t="str">
        <f t="shared" si="5"/>
        <v>Washington|2012</v>
      </c>
      <c r="D348" s="6">
        <v>6897058</v>
      </c>
    </row>
    <row r="349" spans="1:4" x14ac:dyDescent="0.25">
      <c r="A349" s="9" t="s">
        <v>61</v>
      </c>
      <c r="B349" s="9">
        <v>2012</v>
      </c>
      <c r="C349" s="9" t="str">
        <f t="shared" si="5"/>
        <v>West Virginia|2012</v>
      </c>
      <c r="D349" s="6">
        <v>1856872</v>
      </c>
    </row>
    <row r="350" spans="1:4" x14ac:dyDescent="0.25">
      <c r="A350" s="9" t="s">
        <v>62</v>
      </c>
      <c r="B350" s="9">
        <v>2012</v>
      </c>
      <c r="C350" s="9" t="str">
        <f t="shared" si="5"/>
        <v>Wisconsin|2012</v>
      </c>
      <c r="D350" s="6">
        <v>5719960</v>
      </c>
    </row>
    <row r="351" spans="1:4" x14ac:dyDescent="0.25">
      <c r="A351" s="9" t="s">
        <v>63</v>
      </c>
      <c r="B351" s="9">
        <v>2012</v>
      </c>
      <c r="C351" s="9" t="str">
        <f t="shared" si="5"/>
        <v>Wyoming|2012</v>
      </c>
      <c r="D351" s="6">
        <v>576305</v>
      </c>
    </row>
    <row r="352" spans="1:4" x14ac:dyDescent="0.25">
      <c r="A352" s="9" t="s">
        <v>10</v>
      </c>
      <c r="B352" s="9">
        <v>2013</v>
      </c>
      <c r="C352" s="9" t="str">
        <f t="shared" si="5"/>
        <v>Alabama|2013</v>
      </c>
      <c r="D352" s="6">
        <v>4830081</v>
      </c>
    </row>
    <row r="353" spans="1:4" x14ac:dyDescent="0.25">
      <c r="A353" s="9" t="s">
        <v>12</v>
      </c>
      <c r="B353" s="9">
        <v>2013</v>
      </c>
      <c r="C353" s="9" t="str">
        <f t="shared" si="5"/>
        <v>Alaska|2013</v>
      </c>
      <c r="D353" s="6">
        <v>737068</v>
      </c>
    </row>
    <row r="354" spans="1:4" x14ac:dyDescent="0.25">
      <c r="A354" s="9" t="s">
        <v>14</v>
      </c>
      <c r="B354" s="9">
        <v>2013</v>
      </c>
      <c r="C354" s="9" t="str">
        <f t="shared" si="5"/>
        <v>Arizona|2013</v>
      </c>
      <c r="D354" s="6">
        <v>6632764</v>
      </c>
    </row>
    <row r="355" spans="1:4" x14ac:dyDescent="0.25">
      <c r="A355" s="9" t="s">
        <v>15</v>
      </c>
      <c r="B355" s="9">
        <v>2013</v>
      </c>
      <c r="C355" s="9" t="str">
        <f t="shared" si="5"/>
        <v>Arkansas|2013</v>
      </c>
      <c r="D355" s="6">
        <v>2959400</v>
      </c>
    </row>
    <row r="356" spans="1:4" x14ac:dyDescent="0.25">
      <c r="A356" s="9" t="s">
        <v>16</v>
      </c>
      <c r="B356" s="9">
        <v>2013</v>
      </c>
      <c r="C356" s="9" t="str">
        <f t="shared" si="5"/>
        <v>California|2013</v>
      </c>
      <c r="D356" s="6">
        <v>38260787</v>
      </c>
    </row>
    <row r="357" spans="1:4" x14ac:dyDescent="0.25">
      <c r="A357" s="9" t="s">
        <v>17</v>
      </c>
      <c r="B357" s="9">
        <v>2013</v>
      </c>
      <c r="C357" s="9" t="str">
        <f t="shared" si="5"/>
        <v>Colorado|2013</v>
      </c>
      <c r="D357" s="6">
        <v>5269035</v>
      </c>
    </row>
    <row r="358" spans="1:4" x14ac:dyDescent="0.25">
      <c r="A358" s="9" t="s">
        <v>18</v>
      </c>
      <c r="B358" s="9">
        <v>2013</v>
      </c>
      <c r="C358" s="9" t="str">
        <f t="shared" si="5"/>
        <v>Connecticut|2013</v>
      </c>
      <c r="D358" s="6">
        <v>3594841</v>
      </c>
    </row>
    <row r="359" spans="1:4" x14ac:dyDescent="0.25">
      <c r="A359" s="9" t="s">
        <v>20</v>
      </c>
      <c r="B359" s="9">
        <v>2013</v>
      </c>
      <c r="C359" s="9" t="str">
        <f t="shared" si="5"/>
        <v>Delaware|2013</v>
      </c>
      <c r="D359" s="6">
        <v>923576</v>
      </c>
    </row>
    <row r="360" spans="1:4" x14ac:dyDescent="0.25">
      <c r="A360" s="9" t="s">
        <v>21</v>
      </c>
      <c r="B360" s="9">
        <v>2013</v>
      </c>
      <c r="C360" s="9" t="str">
        <f t="shared" si="5"/>
        <v>Florida|2013</v>
      </c>
      <c r="D360" s="6">
        <v>19545621</v>
      </c>
    </row>
    <row r="361" spans="1:4" x14ac:dyDescent="0.25">
      <c r="A361" s="9" t="s">
        <v>22</v>
      </c>
      <c r="B361" s="9">
        <v>2013</v>
      </c>
      <c r="C361" s="9" t="str">
        <f t="shared" si="5"/>
        <v>Georgia|2013</v>
      </c>
      <c r="D361" s="6">
        <v>9972479</v>
      </c>
    </row>
    <row r="362" spans="1:4" x14ac:dyDescent="0.25">
      <c r="A362" s="9" t="s">
        <v>23</v>
      </c>
      <c r="B362" s="9">
        <v>2013</v>
      </c>
      <c r="C362" s="9" t="str">
        <f t="shared" si="5"/>
        <v>Hawaii|2013</v>
      </c>
      <c r="D362" s="6">
        <v>1408243</v>
      </c>
    </row>
    <row r="363" spans="1:4" x14ac:dyDescent="0.25">
      <c r="A363" s="9" t="s">
        <v>24</v>
      </c>
      <c r="B363" s="9">
        <v>2013</v>
      </c>
      <c r="C363" s="9" t="str">
        <f t="shared" si="5"/>
        <v>Idaho|2013</v>
      </c>
      <c r="D363" s="6">
        <v>1611206</v>
      </c>
    </row>
    <row r="364" spans="1:4" x14ac:dyDescent="0.25">
      <c r="A364" s="9" t="s">
        <v>25</v>
      </c>
      <c r="B364" s="9">
        <v>2013</v>
      </c>
      <c r="C364" s="9" t="str">
        <f t="shared" si="5"/>
        <v>Illinois|2013</v>
      </c>
      <c r="D364" s="6">
        <v>12895129</v>
      </c>
    </row>
    <row r="365" spans="1:4" x14ac:dyDescent="0.25">
      <c r="A365" s="9" t="s">
        <v>27</v>
      </c>
      <c r="B365" s="9">
        <v>2013</v>
      </c>
      <c r="C365" s="9" t="str">
        <f t="shared" si="5"/>
        <v>Indiana|2013</v>
      </c>
      <c r="D365" s="6">
        <v>6568713</v>
      </c>
    </row>
    <row r="366" spans="1:4" x14ac:dyDescent="0.25">
      <c r="A366" s="9" t="s">
        <v>28</v>
      </c>
      <c r="B366" s="9">
        <v>2013</v>
      </c>
      <c r="C366" s="9" t="str">
        <f t="shared" si="5"/>
        <v>Iowa|2013</v>
      </c>
      <c r="D366" s="6">
        <v>3092997</v>
      </c>
    </row>
    <row r="367" spans="1:4" x14ac:dyDescent="0.25">
      <c r="A367" s="9" t="s">
        <v>29</v>
      </c>
      <c r="B367" s="9">
        <v>2013</v>
      </c>
      <c r="C367" s="9" t="str">
        <f t="shared" si="5"/>
        <v>Kansas|2013</v>
      </c>
      <c r="D367" s="6">
        <v>2893212</v>
      </c>
    </row>
    <row r="368" spans="1:4" x14ac:dyDescent="0.25">
      <c r="A368" s="9" t="s">
        <v>30</v>
      </c>
      <c r="B368" s="9">
        <v>2013</v>
      </c>
      <c r="C368" s="9" t="str">
        <f t="shared" si="5"/>
        <v>Kentucky|2013</v>
      </c>
      <c r="D368" s="6">
        <v>4404659</v>
      </c>
    </row>
    <row r="369" spans="1:4" x14ac:dyDescent="0.25">
      <c r="A369" s="9" t="s">
        <v>31</v>
      </c>
      <c r="B369" s="9">
        <v>2013</v>
      </c>
      <c r="C369" s="9" t="str">
        <f t="shared" si="5"/>
        <v>Louisiana|2013</v>
      </c>
      <c r="D369" s="6">
        <v>4624527</v>
      </c>
    </row>
    <row r="370" spans="1:4" x14ac:dyDescent="0.25">
      <c r="A370" s="9" t="s">
        <v>32</v>
      </c>
      <c r="B370" s="9">
        <v>2013</v>
      </c>
      <c r="C370" s="9" t="str">
        <f t="shared" si="5"/>
        <v>Maine|2013</v>
      </c>
      <c r="D370" s="6">
        <v>1328009</v>
      </c>
    </row>
    <row r="371" spans="1:4" x14ac:dyDescent="0.25">
      <c r="A371" s="9" t="s">
        <v>33</v>
      </c>
      <c r="B371" s="9">
        <v>2013</v>
      </c>
      <c r="C371" s="9" t="str">
        <f t="shared" si="5"/>
        <v>Maryland|2013</v>
      </c>
      <c r="D371" s="6">
        <v>5923188</v>
      </c>
    </row>
    <row r="372" spans="1:4" x14ac:dyDescent="0.25">
      <c r="A372" s="9" t="s">
        <v>34</v>
      </c>
      <c r="B372" s="9">
        <v>2013</v>
      </c>
      <c r="C372" s="9" t="str">
        <f t="shared" si="5"/>
        <v>Massachusetts|2013</v>
      </c>
      <c r="D372" s="6">
        <v>6713315</v>
      </c>
    </row>
    <row r="373" spans="1:4" x14ac:dyDescent="0.25">
      <c r="A373" s="9" t="s">
        <v>35</v>
      </c>
      <c r="B373" s="9">
        <v>2013</v>
      </c>
      <c r="C373" s="9" t="str">
        <f t="shared" si="5"/>
        <v>Michigan|2013</v>
      </c>
      <c r="D373" s="6">
        <v>9913065</v>
      </c>
    </row>
    <row r="374" spans="1:4" x14ac:dyDescent="0.25">
      <c r="A374" s="9" t="s">
        <v>36</v>
      </c>
      <c r="B374" s="9">
        <v>2013</v>
      </c>
      <c r="C374" s="9" t="str">
        <f t="shared" si="5"/>
        <v>Minnesota|2013</v>
      </c>
      <c r="D374" s="6">
        <v>5413479</v>
      </c>
    </row>
    <row r="375" spans="1:4" x14ac:dyDescent="0.25">
      <c r="A375" s="9" t="s">
        <v>37</v>
      </c>
      <c r="B375" s="9">
        <v>2013</v>
      </c>
      <c r="C375" s="9" t="str">
        <f t="shared" si="5"/>
        <v>Mississippi|2013</v>
      </c>
      <c r="D375" s="6">
        <v>2988711</v>
      </c>
    </row>
    <row r="376" spans="1:4" x14ac:dyDescent="0.25">
      <c r="A376" s="9" t="s">
        <v>38</v>
      </c>
      <c r="B376" s="9">
        <v>2013</v>
      </c>
      <c r="C376" s="9" t="str">
        <f t="shared" si="5"/>
        <v>Missouri|2013</v>
      </c>
      <c r="D376" s="6">
        <v>6040715</v>
      </c>
    </row>
    <row r="377" spans="1:4" x14ac:dyDescent="0.25">
      <c r="A377" s="9" t="s">
        <v>39</v>
      </c>
      <c r="B377" s="9">
        <v>2013</v>
      </c>
      <c r="C377" s="9" t="str">
        <f t="shared" si="5"/>
        <v>Montana|2013</v>
      </c>
      <c r="D377" s="6">
        <v>1013569</v>
      </c>
    </row>
    <row r="378" spans="1:4" x14ac:dyDescent="0.25">
      <c r="A378" s="9" t="s">
        <v>40</v>
      </c>
      <c r="B378" s="9">
        <v>2013</v>
      </c>
      <c r="C378" s="9" t="str">
        <f t="shared" si="5"/>
        <v>Nebraska|2013</v>
      </c>
      <c r="D378" s="6">
        <v>1865279</v>
      </c>
    </row>
    <row r="379" spans="1:4" x14ac:dyDescent="0.25">
      <c r="A379" s="9" t="s">
        <v>41</v>
      </c>
      <c r="B379" s="9">
        <v>2013</v>
      </c>
      <c r="C379" s="9" t="str">
        <f t="shared" si="5"/>
        <v>Nevada|2013</v>
      </c>
      <c r="D379" s="6">
        <v>2775970</v>
      </c>
    </row>
    <row r="380" spans="1:4" x14ac:dyDescent="0.25">
      <c r="A380" s="9" t="s">
        <v>42</v>
      </c>
      <c r="B380" s="9">
        <v>2013</v>
      </c>
      <c r="C380" s="9" t="str">
        <f t="shared" si="5"/>
        <v>New Hampshire|2013</v>
      </c>
      <c r="D380" s="6">
        <v>1326622</v>
      </c>
    </row>
    <row r="381" spans="1:4" x14ac:dyDescent="0.25">
      <c r="A381" s="9" t="s">
        <v>43</v>
      </c>
      <c r="B381" s="9">
        <v>2013</v>
      </c>
      <c r="C381" s="9" t="str">
        <f t="shared" si="5"/>
        <v>New Jersey|2013</v>
      </c>
      <c r="D381" s="6">
        <v>8856972</v>
      </c>
    </row>
    <row r="382" spans="1:4" x14ac:dyDescent="0.25">
      <c r="A382" s="9" t="s">
        <v>44</v>
      </c>
      <c r="B382" s="9">
        <v>2013</v>
      </c>
      <c r="C382" s="9" t="str">
        <f t="shared" si="5"/>
        <v>New Mexico|2013</v>
      </c>
      <c r="D382" s="6">
        <v>2092273</v>
      </c>
    </row>
    <row r="383" spans="1:4" x14ac:dyDescent="0.25">
      <c r="A383" s="9" t="s">
        <v>45</v>
      </c>
      <c r="B383" s="9">
        <v>2013</v>
      </c>
      <c r="C383" s="9" t="str">
        <f t="shared" si="5"/>
        <v>New York|2013</v>
      </c>
      <c r="D383" s="6">
        <v>19624447</v>
      </c>
    </row>
    <row r="384" spans="1:4" x14ac:dyDescent="0.25">
      <c r="A384" s="9" t="s">
        <v>46</v>
      </c>
      <c r="B384" s="9">
        <v>2013</v>
      </c>
      <c r="C384" s="9" t="str">
        <f t="shared" si="5"/>
        <v>North Carolina|2013</v>
      </c>
      <c r="D384" s="6">
        <v>9843336</v>
      </c>
    </row>
    <row r="385" spans="1:4" x14ac:dyDescent="0.25">
      <c r="A385" s="9" t="s">
        <v>47</v>
      </c>
      <c r="B385" s="9">
        <v>2013</v>
      </c>
      <c r="C385" s="9" t="str">
        <f t="shared" si="5"/>
        <v>North Dakota|2013</v>
      </c>
      <c r="D385" s="6">
        <v>722036</v>
      </c>
    </row>
    <row r="386" spans="1:4" x14ac:dyDescent="0.25">
      <c r="A386" s="9" t="s">
        <v>48</v>
      </c>
      <c r="B386" s="9">
        <v>2013</v>
      </c>
      <c r="C386" s="9" t="str">
        <f t="shared" si="5"/>
        <v>Ohio|2013</v>
      </c>
      <c r="D386" s="6">
        <v>11576684</v>
      </c>
    </row>
    <row r="387" spans="1:4" x14ac:dyDescent="0.25">
      <c r="A387" s="9" t="s">
        <v>49</v>
      </c>
      <c r="B387" s="9">
        <v>2013</v>
      </c>
      <c r="C387" s="9" t="str">
        <f t="shared" ref="C387:C450" si="6">A387&amp;"|"&amp;B387</f>
        <v>Oklahoma|2013</v>
      </c>
      <c r="D387" s="6">
        <v>3853214</v>
      </c>
    </row>
    <row r="388" spans="1:4" x14ac:dyDescent="0.25">
      <c r="A388" s="9" t="s">
        <v>50</v>
      </c>
      <c r="B388" s="9">
        <v>2013</v>
      </c>
      <c r="C388" s="9" t="str">
        <f t="shared" si="6"/>
        <v>Oregon|2013</v>
      </c>
      <c r="D388" s="6">
        <v>3922468</v>
      </c>
    </row>
    <row r="389" spans="1:4" x14ac:dyDescent="0.25">
      <c r="A389" s="9" t="s">
        <v>51</v>
      </c>
      <c r="B389" s="9">
        <v>2013</v>
      </c>
      <c r="C389" s="9" t="str">
        <f t="shared" si="6"/>
        <v>Pennsylvania|2013</v>
      </c>
      <c r="D389" s="6">
        <v>12776309</v>
      </c>
    </row>
    <row r="390" spans="1:4" x14ac:dyDescent="0.25">
      <c r="A390" s="9" t="s">
        <v>52</v>
      </c>
      <c r="B390" s="9">
        <v>2013</v>
      </c>
      <c r="C390" s="9" t="str">
        <f t="shared" si="6"/>
        <v>Rhode Island|2013</v>
      </c>
      <c r="D390" s="6">
        <v>1055081</v>
      </c>
    </row>
    <row r="391" spans="1:4" x14ac:dyDescent="0.25">
      <c r="A391" s="9" t="s">
        <v>53</v>
      </c>
      <c r="B391" s="9">
        <v>2013</v>
      </c>
      <c r="C391" s="9" t="str">
        <f t="shared" si="6"/>
        <v>South Carolina|2013</v>
      </c>
      <c r="D391" s="6">
        <v>4764080</v>
      </c>
    </row>
    <row r="392" spans="1:4" x14ac:dyDescent="0.25">
      <c r="A392" s="9" t="s">
        <v>54</v>
      </c>
      <c r="B392" s="9">
        <v>2013</v>
      </c>
      <c r="C392" s="9" t="str">
        <f t="shared" si="6"/>
        <v>South Dakota|2013</v>
      </c>
      <c r="D392" s="6">
        <v>842316</v>
      </c>
    </row>
    <row r="393" spans="1:4" x14ac:dyDescent="0.25">
      <c r="A393" s="9" t="s">
        <v>55</v>
      </c>
      <c r="B393" s="9">
        <v>2013</v>
      </c>
      <c r="C393" s="9" t="str">
        <f t="shared" si="6"/>
        <v>Tennessee|2013</v>
      </c>
      <c r="D393" s="6">
        <v>6494340</v>
      </c>
    </row>
    <row r="394" spans="1:4" x14ac:dyDescent="0.25">
      <c r="A394" s="9" t="s">
        <v>56</v>
      </c>
      <c r="B394" s="9">
        <v>2013</v>
      </c>
      <c r="C394" s="9" t="str">
        <f t="shared" si="6"/>
        <v>Texas|2013</v>
      </c>
      <c r="D394" s="6">
        <v>26480266</v>
      </c>
    </row>
    <row r="395" spans="1:4" x14ac:dyDescent="0.25">
      <c r="A395" s="9" t="s">
        <v>57</v>
      </c>
      <c r="B395" s="9">
        <v>2013</v>
      </c>
      <c r="C395" s="9" t="str">
        <f t="shared" si="6"/>
        <v>Utah|2013</v>
      </c>
      <c r="D395" s="6">
        <v>2897640</v>
      </c>
    </row>
    <row r="396" spans="1:4" x14ac:dyDescent="0.25">
      <c r="A396" s="9" t="s">
        <v>58</v>
      </c>
      <c r="B396" s="9">
        <v>2013</v>
      </c>
      <c r="C396" s="9" t="str">
        <f t="shared" si="6"/>
        <v>Vermont|2013</v>
      </c>
      <c r="D396" s="6">
        <v>626210</v>
      </c>
    </row>
    <row r="397" spans="1:4" x14ac:dyDescent="0.25">
      <c r="A397" s="9" t="s">
        <v>59</v>
      </c>
      <c r="B397" s="9">
        <v>2013</v>
      </c>
      <c r="C397" s="9" t="str">
        <f t="shared" si="6"/>
        <v>Virginia|2013</v>
      </c>
      <c r="D397" s="6">
        <v>8252427</v>
      </c>
    </row>
    <row r="398" spans="1:4" x14ac:dyDescent="0.25">
      <c r="A398" s="9" t="s">
        <v>60</v>
      </c>
      <c r="B398" s="9">
        <v>2013</v>
      </c>
      <c r="C398" s="9" t="str">
        <f t="shared" si="6"/>
        <v>Washington|2013</v>
      </c>
      <c r="D398" s="6">
        <v>6963985</v>
      </c>
    </row>
    <row r="399" spans="1:4" x14ac:dyDescent="0.25">
      <c r="A399" s="9" t="s">
        <v>61</v>
      </c>
      <c r="B399" s="9">
        <v>2013</v>
      </c>
      <c r="C399" s="9" t="str">
        <f t="shared" si="6"/>
        <v>West Virginia|2013</v>
      </c>
      <c r="D399" s="6">
        <v>1853914</v>
      </c>
    </row>
    <row r="400" spans="1:4" x14ac:dyDescent="0.25">
      <c r="A400" s="9" t="s">
        <v>62</v>
      </c>
      <c r="B400" s="9">
        <v>2013</v>
      </c>
      <c r="C400" s="9" t="str">
        <f t="shared" si="6"/>
        <v>Wisconsin|2013</v>
      </c>
      <c r="D400" s="6">
        <v>5736754</v>
      </c>
    </row>
    <row r="401" spans="1:4" x14ac:dyDescent="0.25">
      <c r="A401" s="9" t="s">
        <v>63</v>
      </c>
      <c r="B401" s="9">
        <v>2013</v>
      </c>
      <c r="C401" s="9" t="str">
        <f t="shared" si="6"/>
        <v>Wyoming|2013</v>
      </c>
      <c r="D401" s="6">
        <v>582122</v>
      </c>
    </row>
    <row r="402" spans="1:4" x14ac:dyDescent="0.25">
      <c r="A402" s="9" t="s">
        <v>10</v>
      </c>
      <c r="B402" s="9">
        <v>2014</v>
      </c>
      <c r="C402" s="9" t="str">
        <f t="shared" si="6"/>
        <v>Alabama|2014</v>
      </c>
      <c r="D402" s="6">
        <v>4841799</v>
      </c>
    </row>
    <row r="403" spans="1:4" x14ac:dyDescent="0.25">
      <c r="A403" s="9" t="s">
        <v>12</v>
      </c>
      <c r="B403" s="9">
        <v>2014</v>
      </c>
      <c r="C403" s="9" t="str">
        <f t="shared" si="6"/>
        <v>Alaska|2014</v>
      </c>
      <c r="D403" s="6">
        <v>736283</v>
      </c>
    </row>
    <row r="404" spans="1:4" x14ac:dyDescent="0.25">
      <c r="A404" s="9" t="s">
        <v>14</v>
      </c>
      <c r="B404" s="9">
        <v>2014</v>
      </c>
      <c r="C404" s="9" t="str">
        <f t="shared" si="6"/>
        <v>Arizona|2014</v>
      </c>
      <c r="D404" s="6">
        <v>6730413</v>
      </c>
    </row>
    <row r="405" spans="1:4" x14ac:dyDescent="0.25">
      <c r="A405" s="9" t="s">
        <v>15</v>
      </c>
      <c r="B405" s="9">
        <v>2014</v>
      </c>
      <c r="C405" s="9" t="str">
        <f t="shared" si="6"/>
        <v>Arkansas|2014</v>
      </c>
      <c r="D405" s="6">
        <v>2967392</v>
      </c>
    </row>
    <row r="406" spans="1:4" x14ac:dyDescent="0.25">
      <c r="A406" s="9" t="s">
        <v>16</v>
      </c>
      <c r="B406" s="9">
        <v>2014</v>
      </c>
      <c r="C406" s="9" t="str">
        <f t="shared" si="6"/>
        <v>California|2014</v>
      </c>
      <c r="D406" s="6">
        <v>38596972</v>
      </c>
    </row>
    <row r="407" spans="1:4" x14ac:dyDescent="0.25">
      <c r="A407" s="9" t="s">
        <v>17</v>
      </c>
      <c r="B407" s="9">
        <v>2014</v>
      </c>
      <c r="C407" s="9" t="str">
        <f t="shared" si="6"/>
        <v>Colorado|2014</v>
      </c>
      <c r="D407" s="6">
        <v>5350101</v>
      </c>
    </row>
    <row r="408" spans="1:4" x14ac:dyDescent="0.25">
      <c r="A408" s="9" t="s">
        <v>18</v>
      </c>
      <c r="B408" s="9">
        <v>2014</v>
      </c>
      <c r="C408" s="9" t="str">
        <f t="shared" si="6"/>
        <v>Connecticut|2014</v>
      </c>
      <c r="D408" s="6">
        <v>3594524</v>
      </c>
    </row>
    <row r="409" spans="1:4" x14ac:dyDescent="0.25">
      <c r="A409" s="9" t="s">
        <v>20</v>
      </c>
      <c r="B409" s="9">
        <v>2014</v>
      </c>
      <c r="C409" s="9" t="str">
        <f t="shared" si="6"/>
        <v>Delaware|2014</v>
      </c>
      <c r="D409" s="6">
        <v>932487</v>
      </c>
    </row>
    <row r="410" spans="1:4" x14ac:dyDescent="0.25">
      <c r="A410" s="9" t="s">
        <v>21</v>
      </c>
      <c r="B410" s="9">
        <v>2014</v>
      </c>
      <c r="C410" s="9" t="str">
        <f t="shared" si="6"/>
        <v>Florida|2014</v>
      </c>
      <c r="D410" s="6">
        <v>19845911</v>
      </c>
    </row>
    <row r="411" spans="1:4" x14ac:dyDescent="0.25">
      <c r="A411" s="9" t="s">
        <v>22</v>
      </c>
      <c r="B411" s="9">
        <v>2014</v>
      </c>
      <c r="C411" s="9" t="str">
        <f t="shared" si="6"/>
        <v>Georgia|2014</v>
      </c>
      <c r="D411" s="6">
        <v>10067278</v>
      </c>
    </row>
    <row r="412" spans="1:4" x14ac:dyDescent="0.25">
      <c r="A412" s="9" t="s">
        <v>23</v>
      </c>
      <c r="B412" s="9">
        <v>2014</v>
      </c>
      <c r="C412" s="9" t="str">
        <f t="shared" si="6"/>
        <v>Hawaii|2014</v>
      </c>
      <c r="D412" s="6">
        <v>1414538</v>
      </c>
    </row>
    <row r="413" spans="1:4" x14ac:dyDescent="0.25">
      <c r="A413" s="9" t="s">
        <v>24</v>
      </c>
      <c r="B413" s="9">
        <v>2014</v>
      </c>
      <c r="C413" s="9" t="str">
        <f t="shared" si="6"/>
        <v>Idaho|2014</v>
      </c>
      <c r="D413" s="6">
        <v>1631112</v>
      </c>
    </row>
    <row r="414" spans="1:4" x14ac:dyDescent="0.25">
      <c r="A414" s="9" t="s">
        <v>25</v>
      </c>
      <c r="B414" s="9">
        <v>2014</v>
      </c>
      <c r="C414" s="9" t="str">
        <f t="shared" si="6"/>
        <v>Illinois|2014</v>
      </c>
      <c r="D414" s="6">
        <v>12884493</v>
      </c>
    </row>
    <row r="415" spans="1:4" x14ac:dyDescent="0.25">
      <c r="A415" s="9" t="s">
        <v>27</v>
      </c>
      <c r="B415" s="9">
        <v>2014</v>
      </c>
      <c r="C415" s="9" t="str">
        <f t="shared" si="6"/>
        <v>Indiana|2014</v>
      </c>
      <c r="D415" s="6">
        <v>6593644</v>
      </c>
    </row>
    <row r="416" spans="1:4" x14ac:dyDescent="0.25">
      <c r="A416" s="9" t="s">
        <v>28</v>
      </c>
      <c r="B416" s="9">
        <v>2014</v>
      </c>
      <c r="C416" s="9" t="str">
        <f t="shared" si="6"/>
        <v>Iowa|2014</v>
      </c>
      <c r="D416" s="6">
        <v>3109350</v>
      </c>
    </row>
    <row r="417" spans="1:4" x14ac:dyDescent="0.25">
      <c r="A417" s="9" t="s">
        <v>29</v>
      </c>
      <c r="B417" s="9">
        <v>2014</v>
      </c>
      <c r="C417" s="9" t="str">
        <f t="shared" si="6"/>
        <v>Kansas|2014</v>
      </c>
      <c r="D417" s="6">
        <v>2900475</v>
      </c>
    </row>
    <row r="418" spans="1:4" x14ac:dyDescent="0.25">
      <c r="A418" s="9" t="s">
        <v>30</v>
      </c>
      <c r="B418" s="9">
        <v>2014</v>
      </c>
      <c r="C418" s="9" t="str">
        <f t="shared" si="6"/>
        <v>Kentucky|2014</v>
      </c>
      <c r="D418" s="6">
        <v>4414349</v>
      </c>
    </row>
    <row r="419" spans="1:4" x14ac:dyDescent="0.25">
      <c r="A419" s="9" t="s">
        <v>31</v>
      </c>
      <c r="B419" s="9">
        <v>2014</v>
      </c>
      <c r="C419" s="9" t="str">
        <f t="shared" si="6"/>
        <v>Louisiana|2014</v>
      </c>
      <c r="D419" s="6">
        <v>4644013</v>
      </c>
    </row>
    <row r="420" spans="1:4" x14ac:dyDescent="0.25">
      <c r="A420" s="9" t="s">
        <v>32</v>
      </c>
      <c r="B420" s="9">
        <v>2014</v>
      </c>
      <c r="C420" s="9" t="str">
        <f t="shared" si="6"/>
        <v>Maine|2014</v>
      </c>
      <c r="D420" s="6">
        <v>1330513</v>
      </c>
    </row>
    <row r="421" spans="1:4" x14ac:dyDescent="0.25">
      <c r="A421" s="9" t="s">
        <v>33</v>
      </c>
      <c r="B421" s="9">
        <v>2014</v>
      </c>
      <c r="C421" s="9" t="str">
        <f t="shared" si="6"/>
        <v>Maryland|2014</v>
      </c>
      <c r="D421" s="6">
        <v>5957283</v>
      </c>
    </row>
    <row r="422" spans="1:4" x14ac:dyDescent="0.25">
      <c r="A422" s="9" t="s">
        <v>34</v>
      </c>
      <c r="B422" s="9">
        <v>2014</v>
      </c>
      <c r="C422" s="9" t="str">
        <f t="shared" si="6"/>
        <v>Massachusetts|2014</v>
      </c>
      <c r="D422" s="6">
        <v>6762596</v>
      </c>
    </row>
    <row r="423" spans="1:4" x14ac:dyDescent="0.25">
      <c r="A423" s="9" t="s">
        <v>35</v>
      </c>
      <c r="B423" s="9">
        <v>2014</v>
      </c>
      <c r="C423" s="9" t="str">
        <f t="shared" si="6"/>
        <v>Michigan|2014</v>
      </c>
      <c r="D423" s="6">
        <v>9929848</v>
      </c>
    </row>
    <row r="424" spans="1:4" x14ac:dyDescent="0.25">
      <c r="A424" s="9" t="s">
        <v>36</v>
      </c>
      <c r="B424" s="9">
        <v>2014</v>
      </c>
      <c r="C424" s="9" t="str">
        <f t="shared" si="6"/>
        <v>Minnesota|2014</v>
      </c>
      <c r="D424" s="6">
        <v>5451079</v>
      </c>
    </row>
    <row r="425" spans="1:4" x14ac:dyDescent="0.25">
      <c r="A425" s="9" t="s">
        <v>37</v>
      </c>
      <c r="B425" s="9">
        <v>2014</v>
      </c>
      <c r="C425" s="9" t="str">
        <f t="shared" si="6"/>
        <v>Mississippi|2014</v>
      </c>
      <c r="D425" s="6">
        <v>2990468</v>
      </c>
    </row>
    <row r="426" spans="1:4" x14ac:dyDescent="0.25">
      <c r="A426" s="9" t="s">
        <v>38</v>
      </c>
      <c r="B426" s="9">
        <v>2014</v>
      </c>
      <c r="C426" s="9" t="str">
        <f t="shared" si="6"/>
        <v>Missouri|2014</v>
      </c>
      <c r="D426" s="6">
        <v>6056202</v>
      </c>
    </row>
    <row r="427" spans="1:4" x14ac:dyDescent="0.25">
      <c r="A427" s="9" t="s">
        <v>39</v>
      </c>
      <c r="B427" s="9">
        <v>2014</v>
      </c>
      <c r="C427" s="9" t="str">
        <f t="shared" si="6"/>
        <v>Montana|2014</v>
      </c>
      <c r="D427" s="6">
        <v>1021869</v>
      </c>
    </row>
    <row r="428" spans="1:4" x14ac:dyDescent="0.25">
      <c r="A428" s="9" t="s">
        <v>40</v>
      </c>
      <c r="B428" s="9">
        <v>2014</v>
      </c>
      <c r="C428" s="9" t="str">
        <f t="shared" si="6"/>
        <v>Nebraska|2014</v>
      </c>
      <c r="D428" s="6">
        <v>1879321</v>
      </c>
    </row>
    <row r="429" spans="1:4" x14ac:dyDescent="0.25">
      <c r="A429" s="9" t="s">
        <v>41</v>
      </c>
      <c r="B429" s="9">
        <v>2014</v>
      </c>
      <c r="C429" s="9" t="str">
        <f t="shared" si="6"/>
        <v>Nevada|2014</v>
      </c>
      <c r="D429" s="6">
        <v>2817628</v>
      </c>
    </row>
    <row r="430" spans="1:4" x14ac:dyDescent="0.25">
      <c r="A430" s="9" t="s">
        <v>42</v>
      </c>
      <c r="B430" s="9">
        <v>2014</v>
      </c>
      <c r="C430" s="9" t="str">
        <f t="shared" si="6"/>
        <v>New Hampshire|2014</v>
      </c>
      <c r="D430" s="6">
        <v>1333341</v>
      </c>
    </row>
    <row r="431" spans="1:4" x14ac:dyDescent="0.25">
      <c r="A431" s="9" t="s">
        <v>43</v>
      </c>
      <c r="B431" s="9">
        <v>2014</v>
      </c>
      <c r="C431" s="9" t="str">
        <f t="shared" si="6"/>
        <v>New Jersey|2014</v>
      </c>
      <c r="D431" s="6">
        <v>8864525</v>
      </c>
    </row>
    <row r="432" spans="1:4" x14ac:dyDescent="0.25">
      <c r="A432" s="9" t="s">
        <v>44</v>
      </c>
      <c r="B432" s="9">
        <v>2014</v>
      </c>
      <c r="C432" s="9" t="str">
        <f t="shared" si="6"/>
        <v>New Mexico|2014</v>
      </c>
      <c r="D432" s="6">
        <v>2089568</v>
      </c>
    </row>
    <row r="433" spans="1:4" x14ac:dyDescent="0.25">
      <c r="A433" s="9" t="s">
        <v>45</v>
      </c>
      <c r="B433" s="9">
        <v>2014</v>
      </c>
      <c r="C433" s="9" t="str">
        <f t="shared" si="6"/>
        <v>New York|2014</v>
      </c>
      <c r="D433" s="6">
        <v>19651049</v>
      </c>
    </row>
    <row r="434" spans="1:4" x14ac:dyDescent="0.25">
      <c r="A434" s="9" t="s">
        <v>46</v>
      </c>
      <c r="B434" s="9">
        <v>2014</v>
      </c>
      <c r="C434" s="9" t="str">
        <f t="shared" si="6"/>
        <v>North Carolina|2014</v>
      </c>
      <c r="D434" s="6">
        <v>9932887</v>
      </c>
    </row>
    <row r="435" spans="1:4" x14ac:dyDescent="0.25">
      <c r="A435" s="9" t="s">
        <v>47</v>
      </c>
      <c r="B435" s="9">
        <v>2014</v>
      </c>
      <c r="C435" s="9" t="str">
        <f t="shared" si="6"/>
        <v>North Dakota|2014</v>
      </c>
      <c r="D435" s="6">
        <v>737401</v>
      </c>
    </row>
    <row r="436" spans="1:4" x14ac:dyDescent="0.25">
      <c r="A436" s="9" t="s">
        <v>48</v>
      </c>
      <c r="B436" s="9">
        <v>2014</v>
      </c>
      <c r="C436" s="9" t="str">
        <f t="shared" si="6"/>
        <v>Ohio|2014</v>
      </c>
      <c r="D436" s="6">
        <v>11602700</v>
      </c>
    </row>
    <row r="437" spans="1:4" x14ac:dyDescent="0.25">
      <c r="A437" s="9" t="s">
        <v>49</v>
      </c>
      <c r="B437" s="9">
        <v>2014</v>
      </c>
      <c r="C437" s="9" t="str">
        <f t="shared" si="6"/>
        <v>Oklahoma|2014</v>
      </c>
      <c r="D437" s="6">
        <v>3878187</v>
      </c>
    </row>
    <row r="438" spans="1:4" x14ac:dyDescent="0.25">
      <c r="A438" s="9" t="s">
        <v>50</v>
      </c>
      <c r="B438" s="9">
        <v>2014</v>
      </c>
      <c r="C438" s="9" t="str">
        <f t="shared" si="6"/>
        <v>Oregon|2014</v>
      </c>
      <c r="D438" s="6">
        <v>3963244</v>
      </c>
    </row>
    <row r="439" spans="1:4" x14ac:dyDescent="0.25">
      <c r="A439" s="9" t="s">
        <v>51</v>
      </c>
      <c r="B439" s="9">
        <v>2014</v>
      </c>
      <c r="C439" s="9" t="str">
        <f t="shared" si="6"/>
        <v>Pennsylvania|2014</v>
      </c>
      <c r="D439" s="6">
        <v>12788313</v>
      </c>
    </row>
    <row r="440" spans="1:4" x14ac:dyDescent="0.25">
      <c r="A440" s="9" t="s">
        <v>52</v>
      </c>
      <c r="B440" s="9">
        <v>2014</v>
      </c>
      <c r="C440" s="9" t="str">
        <f t="shared" si="6"/>
        <v>Rhode Island|2014</v>
      </c>
      <c r="D440" s="6">
        <v>1055936</v>
      </c>
    </row>
    <row r="441" spans="1:4" x14ac:dyDescent="0.25">
      <c r="A441" s="9" t="s">
        <v>53</v>
      </c>
      <c r="B441" s="9">
        <v>2014</v>
      </c>
      <c r="C441" s="9" t="str">
        <f t="shared" si="6"/>
        <v>South Carolina|2014</v>
      </c>
      <c r="D441" s="6">
        <v>4823617</v>
      </c>
    </row>
    <row r="442" spans="1:4" x14ac:dyDescent="0.25">
      <c r="A442" s="9" t="s">
        <v>54</v>
      </c>
      <c r="B442" s="9">
        <v>2014</v>
      </c>
      <c r="C442" s="9" t="str">
        <f t="shared" si="6"/>
        <v>South Dakota|2014</v>
      </c>
      <c r="D442" s="6">
        <v>849129</v>
      </c>
    </row>
    <row r="443" spans="1:4" x14ac:dyDescent="0.25">
      <c r="A443" s="9" t="s">
        <v>55</v>
      </c>
      <c r="B443" s="9">
        <v>2014</v>
      </c>
      <c r="C443" s="9" t="str">
        <f t="shared" si="6"/>
        <v>Tennessee|2014</v>
      </c>
      <c r="D443" s="6">
        <v>6541223</v>
      </c>
    </row>
    <row r="444" spans="1:4" x14ac:dyDescent="0.25">
      <c r="A444" s="9" t="s">
        <v>56</v>
      </c>
      <c r="B444" s="9">
        <v>2014</v>
      </c>
      <c r="C444" s="9" t="str">
        <f t="shared" si="6"/>
        <v>Texas|2014</v>
      </c>
      <c r="D444" s="6">
        <v>26964333</v>
      </c>
    </row>
    <row r="445" spans="1:4" x14ac:dyDescent="0.25">
      <c r="A445" s="9" t="s">
        <v>57</v>
      </c>
      <c r="B445" s="9">
        <v>2014</v>
      </c>
      <c r="C445" s="9" t="str">
        <f t="shared" si="6"/>
        <v>Utah|2014</v>
      </c>
      <c r="D445" s="6">
        <v>2936879</v>
      </c>
    </row>
    <row r="446" spans="1:4" x14ac:dyDescent="0.25">
      <c r="A446" s="9" t="s">
        <v>58</v>
      </c>
      <c r="B446" s="9">
        <v>2014</v>
      </c>
      <c r="C446" s="9" t="str">
        <f t="shared" si="6"/>
        <v>Vermont|2014</v>
      </c>
      <c r="D446" s="6">
        <v>625214</v>
      </c>
    </row>
    <row r="447" spans="1:4" x14ac:dyDescent="0.25">
      <c r="A447" s="9" t="s">
        <v>59</v>
      </c>
      <c r="B447" s="9">
        <v>2014</v>
      </c>
      <c r="C447" s="9" t="str">
        <f t="shared" si="6"/>
        <v>Virginia|2014</v>
      </c>
      <c r="D447" s="6">
        <v>8310993</v>
      </c>
    </row>
    <row r="448" spans="1:4" x14ac:dyDescent="0.25">
      <c r="A448" s="9" t="s">
        <v>60</v>
      </c>
      <c r="B448" s="9">
        <v>2014</v>
      </c>
      <c r="C448" s="9" t="str">
        <f t="shared" si="6"/>
        <v>Washington|2014</v>
      </c>
      <c r="D448" s="6">
        <v>7054655</v>
      </c>
    </row>
    <row r="449" spans="1:4" x14ac:dyDescent="0.25">
      <c r="A449" s="9" t="s">
        <v>61</v>
      </c>
      <c r="B449" s="9">
        <v>2014</v>
      </c>
      <c r="C449" s="9" t="str">
        <f t="shared" si="6"/>
        <v>West Virginia|2014</v>
      </c>
      <c r="D449" s="6">
        <v>1849489</v>
      </c>
    </row>
    <row r="450" spans="1:4" x14ac:dyDescent="0.25">
      <c r="A450" s="9" t="s">
        <v>62</v>
      </c>
      <c r="B450" s="9">
        <v>2014</v>
      </c>
      <c r="C450" s="9" t="str">
        <f t="shared" si="6"/>
        <v>Wisconsin|2014</v>
      </c>
      <c r="D450" s="6">
        <v>5751525</v>
      </c>
    </row>
    <row r="451" spans="1:4" x14ac:dyDescent="0.25">
      <c r="A451" s="9" t="s">
        <v>63</v>
      </c>
      <c r="B451" s="9">
        <v>2014</v>
      </c>
      <c r="C451" s="9" t="str">
        <f t="shared" ref="C451:C514" si="7">A451&amp;"|"&amp;B451</f>
        <v>Wyoming|2014</v>
      </c>
      <c r="D451" s="6">
        <v>582531</v>
      </c>
    </row>
    <row r="452" spans="1:4" x14ac:dyDescent="0.25">
      <c r="A452" s="9" t="s">
        <v>10</v>
      </c>
      <c r="B452" s="9">
        <v>2015</v>
      </c>
      <c r="C452" s="9" t="str">
        <f t="shared" si="7"/>
        <v>Alabama|2015</v>
      </c>
      <c r="D452" s="6">
        <v>4852347</v>
      </c>
    </row>
    <row r="453" spans="1:4" x14ac:dyDescent="0.25">
      <c r="A453" s="9" t="s">
        <v>12</v>
      </c>
      <c r="B453" s="9">
        <v>2015</v>
      </c>
      <c r="C453" s="9" t="str">
        <f t="shared" si="7"/>
        <v>Alaska|2015</v>
      </c>
      <c r="D453" s="6">
        <v>737498</v>
      </c>
    </row>
    <row r="454" spans="1:4" x14ac:dyDescent="0.25">
      <c r="A454" s="9" t="s">
        <v>14</v>
      </c>
      <c r="B454" s="9">
        <v>2015</v>
      </c>
      <c r="C454" s="9" t="str">
        <f t="shared" si="7"/>
        <v>Arizona|2015</v>
      </c>
      <c r="D454" s="6">
        <v>6829676</v>
      </c>
    </row>
    <row r="455" spans="1:4" x14ac:dyDescent="0.25">
      <c r="A455" s="9" t="s">
        <v>15</v>
      </c>
      <c r="B455" s="9">
        <v>2015</v>
      </c>
      <c r="C455" s="9" t="str">
        <f t="shared" si="7"/>
        <v>Arkansas|2015</v>
      </c>
      <c r="D455" s="6">
        <v>2978048</v>
      </c>
    </row>
    <row r="456" spans="1:4" x14ac:dyDescent="0.25">
      <c r="A456" s="9" t="s">
        <v>16</v>
      </c>
      <c r="B456" s="9">
        <v>2015</v>
      </c>
      <c r="C456" s="9" t="str">
        <f t="shared" si="7"/>
        <v>California|2015</v>
      </c>
      <c r="D456" s="6">
        <v>38918045</v>
      </c>
    </row>
    <row r="457" spans="1:4" x14ac:dyDescent="0.25">
      <c r="A457" s="9" t="s">
        <v>17</v>
      </c>
      <c r="B457" s="9">
        <v>2015</v>
      </c>
      <c r="C457" s="9" t="str">
        <f t="shared" si="7"/>
        <v>Colorado|2015</v>
      </c>
      <c r="D457" s="6">
        <v>5450623</v>
      </c>
    </row>
    <row r="458" spans="1:4" x14ac:dyDescent="0.25">
      <c r="A458" s="9" t="s">
        <v>18</v>
      </c>
      <c r="B458" s="9">
        <v>2015</v>
      </c>
      <c r="C458" s="9" t="str">
        <f t="shared" si="7"/>
        <v>Connecticut|2015</v>
      </c>
      <c r="D458" s="6">
        <v>3587122</v>
      </c>
    </row>
    <row r="459" spans="1:4" x14ac:dyDescent="0.25">
      <c r="A459" s="9" t="s">
        <v>20</v>
      </c>
      <c r="B459" s="9">
        <v>2015</v>
      </c>
      <c r="C459" s="9" t="str">
        <f t="shared" si="7"/>
        <v>Delaware|2015</v>
      </c>
      <c r="D459" s="6">
        <v>941252</v>
      </c>
    </row>
    <row r="460" spans="1:4" x14ac:dyDescent="0.25">
      <c r="A460" s="9" t="s">
        <v>21</v>
      </c>
      <c r="B460" s="9">
        <v>2015</v>
      </c>
      <c r="C460" s="9" t="str">
        <f t="shared" si="7"/>
        <v>Florida|2015</v>
      </c>
      <c r="D460" s="6">
        <v>20209042</v>
      </c>
    </row>
    <row r="461" spans="1:4" x14ac:dyDescent="0.25">
      <c r="A461" s="9" t="s">
        <v>22</v>
      </c>
      <c r="B461" s="9">
        <v>2015</v>
      </c>
      <c r="C461" s="9" t="str">
        <f t="shared" si="7"/>
        <v>Georgia|2015</v>
      </c>
      <c r="D461" s="6">
        <v>10178447</v>
      </c>
    </row>
    <row r="462" spans="1:4" x14ac:dyDescent="0.25">
      <c r="A462" s="9" t="s">
        <v>23</v>
      </c>
      <c r="B462" s="9">
        <v>2015</v>
      </c>
      <c r="C462" s="9" t="str">
        <f t="shared" si="7"/>
        <v>Hawaii|2015</v>
      </c>
      <c r="D462" s="6">
        <v>1422052</v>
      </c>
    </row>
    <row r="463" spans="1:4" x14ac:dyDescent="0.25">
      <c r="A463" s="9" t="s">
        <v>24</v>
      </c>
      <c r="B463" s="9">
        <v>2015</v>
      </c>
      <c r="C463" s="9" t="str">
        <f t="shared" si="7"/>
        <v>Idaho|2015</v>
      </c>
      <c r="D463" s="6">
        <v>1651059</v>
      </c>
    </row>
    <row r="464" spans="1:4" x14ac:dyDescent="0.25">
      <c r="A464" s="9" t="s">
        <v>25</v>
      </c>
      <c r="B464" s="9">
        <v>2015</v>
      </c>
      <c r="C464" s="9" t="str">
        <f t="shared" si="7"/>
        <v>Illinois|2015</v>
      </c>
      <c r="D464" s="6">
        <v>12858913</v>
      </c>
    </row>
    <row r="465" spans="1:4" x14ac:dyDescent="0.25">
      <c r="A465" s="9" t="s">
        <v>27</v>
      </c>
      <c r="B465" s="9">
        <v>2015</v>
      </c>
      <c r="C465" s="9" t="str">
        <f t="shared" si="7"/>
        <v>Indiana|2015</v>
      </c>
      <c r="D465" s="6">
        <v>6608422</v>
      </c>
    </row>
    <row r="466" spans="1:4" x14ac:dyDescent="0.25">
      <c r="A466" s="9" t="s">
        <v>28</v>
      </c>
      <c r="B466" s="9">
        <v>2015</v>
      </c>
      <c r="C466" s="9" t="str">
        <f t="shared" si="7"/>
        <v>Iowa|2015</v>
      </c>
      <c r="D466" s="6">
        <v>3120960</v>
      </c>
    </row>
    <row r="467" spans="1:4" x14ac:dyDescent="0.25">
      <c r="A467" s="9" t="s">
        <v>29</v>
      </c>
      <c r="B467" s="9">
        <v>2015</v>
      </c>
      <c r="C467" s="9" t="str">
        <f t="shared" si="7"/>
        <v>Kansas|2015</v>
      </c>
      <c r="D467" s="6">
        <v>2909011</v>
      </c>
    </row>
    <row r="468" spans="1:4" x14ac:dyDescent="0.25">
      <c r="A468" s="9" t="s">
        <v>30</v>
      </c>
      <c r="B468" s="9">
        <v>2015</v>
      </c>
      <c r="C468" s="9" t="str">
        <f t="shared" si="7"/>
        <v>Kentucky|2015</v>
      </c>
      <c r="D468" s="6">
        <v>4425976</v>
      </c>
    </row>
    <row r="469" spans="1:4" x14ac:dyDescent="0.25">
      <c r="A469" s="9" t="s">
        <v>31</v>
      </c>
      <c r="B469" s="9">
        <v>2015</v>
      </c>
      <c r="C469" s="9" t="str">
        <f t="shared" si="7"/>
        <v>Louisiana|2015</v>
      </c>
      <c r="D469" s="6">
        <v>4664628</v>
      </c>
    </row>
    <row r="470" spans="1:4" x14ac:dyDescent="0.25">
      <c r="A470" s="9" t="s">
        <v>32</v>
      </c>
      <c r="B470" s="9">
        <v>2015</v>
      </c>
      <c r="C470" s="9" t="str">
        <f t="shared" si="7"/>
        <v>Maine|2015</v>
      </c>
      <c r="D470" s="6">
        <v>1328262</v>
      </c>
    </row>
    <row r="471" spans="1:4" x14ac:dyDescent="0.25">
      <c r="A471" s="9" t="s">
        <v>33</v>
      </c>
      <c r="B471" s="9">
        <v>2015</v>
      </c>
      <c r="C471" s="9" t="str">
        <f t="shared" si="7"/>
        <v>Maryland|2015</v>
      </c>
      <c r="D471" s="6">
        <v>5985562</v>
      </c>
    </row>
    <row r="472" spans="1:4" x14ac:dyDescent="0.25">
      <c r="A472" s="9" t="s">
        <v>34</v>
      </c>
      <c r="B472" s="9">
        <v>2015</v>
      </c>
      <c r="C472" s="9" t="str">
        <f t="shared" si="7"/>
        <v>Massachusetts|2015</v>
      </c>
      <c r="D472" s="6">
        <v>6794228</v>
      </c>
    </row>
    <row r="473" spans="1:4" x14ac:dyDescent="0.25">
      <c r="A473" s="9" t="s">
        <v>35</v>
      </c>
      <c r="B473" s="9">
        <v>2015</v>
      </c>
      <c r="C473" s="9" t="str">
        <f t="shared" si="7"/>
        <v>Michigan|2015</v>
      </c>
      <c r="D473" s="6">
        <v>9931715</v>
      </c>
    </row>
    <row r="474" spans="1:4" x14ac:dyDescent="0.25">
      <c r="A474" s="9" t="s">
        <v>36</v>
      </c>
      <c r="B474" s="9">
        <v>2015</v>
      </c>
      <c r="C474" s="9" t="str">
        <f t="shared" si="7"/>
        <v>Minnesota|2015</v>
      </c>
      <c r="D474" s="6">
        <v>5482032</v>
      </c>
    </row>
    <row r="475" spans="1:4" x14ac:dyDescent="0.25">
      <c r="A475" s="9" t="s">
        <v>37</v>
      </c>
      <c r="B475" s="9">
        <v>2015</v>
      </c>
      <c r="C475" s="9" t="str">
        <f t="shared" si="7"/>
        <v>Mississippi|2015</v>
      </c>
      <c r="D475" s="6">
        <v>2988471</v>
      </c>
    </row>
    <row r="476" spans="1:4" x14ac:dyDescent="0.25">
      <c r="A476" s="9" t="s">
        <v>38</v>
      </c>
      <c r="B476" s="9">
        <v>2015</v>
      </c>
      <c r="C476" s="9" t="str">
        <f t="shared" si="7"/>
        <v>Missouri|2015</v>
      </c>
      <c r="D476" s="6">
        <v>6071732</v>
      </c>
    </row>
    <row r="477" spans="1:4" x14ac:dyDescent="0.25">
      <c r="A477" s="9" t="s">
        <v>39</v>
      </c>
      <c r="B477" s="9">
        <v>2015</v>
      </c>
      <c r="C477" s="9" t="str">
        <f t="shared" si="7"/>
        <v>Montana|2015</v>
      </c>
      <c r="D477" s="6">
        <v>1030475</v>
      </c>
    </row>
    <row r="478" spans="1:4" x14ac:dyDescent="0.25">
      <c r="A478" s="9" t="s">
        <v>40</v>
      </c>
      <c r="B478" s="9">
        <v>2015</v>
      </c>
      <c r="C478" s="9" t="str">
        <f t="shared" si="7"/>
        <v>Nebraska|2015</v>
      </c>
      <c r="D478" s="6">
        <v>1891277</v>
      </c>
    </row>
    <row r="479" spans="1:4" x14ac:dyDescent="0.25">
      <c r="A479" s="9" t="s">
        <v>41</v>
      </c>
      <c r="B479" s="9">
        <v>2015</v>
      </c>
      <c r="C479" s="9" t="str">
        <f t="shared" si="7"/>
        <v>Nevada|2015</v>
      </c>
      <c r="D479" s="6">
        <v>2866939</v>
      </c>
    </row>
    <row r="480" spans="1:4" x14ac:dyDescent="0.25">
      <c r="A480" s="9" t="s">
        <v>42</v>
      </c>
      <c r="B480" s="9">
        <v>2015</v>
      </c>
      <c r="C480" s="9" t="str">
        <f t="shared" si="7"/>
        <v>New Hampshire|2015</v>
      </c>
      <c r="D480" s="6">
        <v>1336350</v>
      </c>
    </row>
    <row r="481" spans="1:4" x14ac:dyDescent="0.25">
      <c r="A481" s="9" t="s">
        <v>43</v>
      </c>
      <c r="B481" s="9">
        <v>2015</v>
      </c>
      <c r="C481" s="9" t="str">
        <f t="shared" si="7"/>
        <v>New Jersey|2015</v>
      </c>
      <c r="D481" s="6">
        <v>8867949</v>
      </c>
    </row>
    <row r="482" spans="1:4" x14ac:dyDescent="0.25">
      <c r="A482" s="9" t="s">
        <v>44</v>
      </c>
      <c r="B482" s="9">
        <v>2015</v>
      </c>
      <c r="C482" s="9" t="str">
        <f t="shared" si="7"/>
        <v>New Mexico|2015</v>
      </c>
      <c r="D482" s="6">
        <v>2089291</v>
      </c>
    </row>
    <row r="483" spans="1:4" x14ac:dyDescent="0.25">
      <c r="A483" s="9" t="s">
        <v>45</v>
      </c>
      <c r="B483" s="9">
        <v>2015</v>
      </c>
      <c r="C483" s="9" t="str">
        <f t="shared" si="7"/>
        <v>New York|2015</v>
      </c>
      <c r="D483" s="6">
        <v>19654666</v>
      </c>
    </row>
    <row r="484" spans="1:4" x14ac:dyDescent="0.25">
      <c r="A484" s="9" t="s">
        <v>46</v>
      </c>
      <c r="B484" s="9">
        <v>2015</v>
      </c>
      <c r="C484" s="9" t="str">
        <f t="shared" si="7"/>
        <v>North Carolina|2015</v>
      </c>
      <c r="D484" s="6">
        <v>10031646</v>
      </c>
    </row>
    <row r="485" spans="1:4" x14ac:dyDescent="0.25">
      <c r="A485" s="9" t="s">
        <v>47</v>
      </c>
      <c r="B485" s="9">
        <v>2015</v>
      </c>
      <c r="C485" s="9" t="str">
        <f t="shared" si="7"/>
        <v>North Dakota|2015</v>
      </c>
      <c r="D485" s="6">
        <v>754066</v>
      </c>
    </row>
    <row r="486" spans="1:4" x14ac:dyDescent="0.25">
      <c r="A486" s="9" t="s">
        <v>48</v>
      </c>
      <c r="B486" s="9">
        <v>2015</v>
      </c>
      <c r="C486" s="9" t="str">
        <f t="shared" si="7"/>
        <v>Ohio|2015</v>
      </c>
      <c r="D486" s="6">
        <v>11617527</v>
      </c>
    </row>
    <row r="487" spans="1:4" x14ac:dyDescent="0.25">
      <c r="A487" s="9" t="s">
        <v>49</v>
      </c>
      <c r="B487" s="9">
        <v>2015</v>
      </c>
      <c r="C487" s="9" t="str">
        <f t="shared" si="7"/>
        <v>Oklahoma|2015</v>
      </c>
      <c r="D487" s="6">
        <v>3909500</v>
      </c>
    </row>
    <row r="488" spans="1:4" x14ac:dyDescent="0.25">
      <c r="A488" s="9" t="s">
        <v>50</v>
      </c>
      <c r="B488" s="9">
        <v>2015</v>
      </c>
      <c r="C488" s="9" t="str">
        <f t="shared" si="7"/>
        <v>Oregon|2015</v>
      </c>
      <c r="D488" s="6">
        <v>4015792</v>
      </c>
    </row>
    <row r="489" spans="1:4" x14ac:dyDescent="0.25">
      <c r="A489" s="9" t="s">
        <v>51</v>
      </c>
      <c r="B489" s="9">
        <v>2015</v>
      </c>
      <c r="C489" s="9" t="str">
        <f t="shared" si="7"/>
        <v>Pennsylvania|2015</v>
      </c>
      <c r="D489" s="6">
        <v>12784826</v>
      </c>
    </row>
    <row r="490" spans="1:4" x14ac:dyDescent="0.25">
      <c r="A490" s="9" t="s">
        <v>52</v>
      </c>
      <c r="B490" s="9">
        <v>2015</v>
      </c>
      <c r="C490" s="9" t="str">
        <f t="shared" si="7"/>
        <v>Rhode Island|2015</v>
      </c>
      <c r="D490" s="6">
        <v>1056065</v>
      </c>
    </row>
    <row r="491" spans="1:4" x14ac:dyDescent="0.25">
      <c r="A491" s="9" t="s">
        <v>53</v>
      </c>
      <c r="B491" s="9">
        <v>2015</v>
      </c>
      <c r="C491" s="9" t="str">
        <f t="shared" si="7"/>
        <v>South Carolina|2015</v>
      </c>
      <c r="D491" s="6">
        <v>4891938</v>
      </c>
    </row>
    <row r="492" spans="1:4" x14ac:dyDescent="0.25">
      <c r="A492" s="9" t="s">
        <v>54</v>
      </c>
      <c r="B492" s="9">
        <v>2015</v>
      </c>
      <c r="C492" s="9" t="str">
        <f t="shared" si="7"/>
        <v>South Dakota|2015</v>
      </c>
      <c r="D492" s="6">
        <v>853988</v>
      </c>
    </row>
    <row r="493" spans="1:4" x14ac:dyDescent="0.25">
      <c r="A493" s="9" t="s">
        <v>55</v>
      </c>
      <c r="B493" s="9">
        <v>2015</v>
      </c>
      <c r="C493" s="9" t="str">
        <f t="shared" si="7"/>
        <v>Tennessee|2015</v>
      </c>
      <c r="D493" s="6">
        <v>6591170</v>
      </c>
    </row>
    <row r="494" spans="1:4" x14ac:dyDescent="0.25">
      <c r="A494" s="9" t="s">
        <v>56</v>
      </c>
      <c r="B494" s="9">
        <v>2015</v>
      </c>
      <c r="C494" s="9" t="str">
        <f t="shared" si="7"/>
        <v>Texas|2015</v>
      </c>
      <c r="D494" s="6">
        <v>27470056</v>
      </c>
    </row>
    <row r="495" spans="1:4" x14ac:dyDescent="0.25">
      <c r="A495" s="9" t="s">
        <v>57</v>
      </c>
      <c r="B495" s="9">
        <v>2015</v>
      </c>
      <c r="C495" s="9" t="str">
        <f t="shared" si="7"/>
        <v>Utah|2015</v>
      </c>
      <c r="D495" s="6">
        <v>2981835</v>
      </c>
    </row>
    <row r="496" spans="1:4" x14ac:dyDescent="0.25">
      <c r="A496" s="9" t="s">
        <v>58</v>
      </c>
      <c r="B496" s="9">
        <v>2015</v>
      </c>
      <c r="C496" s="9" t="str">
        <f t="shared" si="7"/>
        <v>Vermont|2015</v>
      </c>
      <c r="D496" s="6">
        <v>625216</v>
      </c>
    </row>
    <row r="497" spans="1:4" x14ac:dyDescent="0.25">
      <c r="A497" s="9" t="s">
        <v>59</v>
      </c>
      <c r="B497" s="9">
        <v>2015</v>
      </c>
      <c r="C497" s="9" t="str">
        <f t="shared" si="7"/>
        <v>Virginia|2015</v>
      </c>
      <c r="D497" s="6">
        <v>8361808</v>
      </c>
    </row>
    <row r="498" spans="1:4" x14ac:dyDescent="0.25">
      <c r="A498" s="9" t="s">
        <v>60</v>
      </c>
      <c r="B498" s="9">
        <v>2015</v>
      </c>
      <c r="C498" s="9" t="str">
        <f t="shared" si="7"/>
        <v>Washington|2015</v>
      </c>
      <c r="D498" s="6">
        <v>7163657</v>
      </c>
    </row>
    <row r="499" spans="1:4" x14ac:dyDescent="0.25">
      <c r="A499" s="9" t="s">
        <v>61</v>
      </c>
      <c r="B499" s="9">
        <v>2015</v>
      </c>
      <c r="C499" s="9" t="str">
        <f t="shared" si="7"/>
        <v>West Virginia|2015</v>
      </c>
      <c r="D499" s="6">
        <v>1842050</v>
      </c>
    </row>
    <row r="500" spans="1:4" x14ac:dyDescent="0.25">
      <c r="A500" s="9" t="s">
        <v>62</v>
      </c>
      <c r="B500" s="9">
        <v>2015</v>
      </c>
      <c r="C500" s="9" t="str">
        <f t="shared" si="7"/>
        <v>Wisconsin|2015</v>
      </c>
      <c r="D500" s="6">
        <v>5760940</v>
      </c>
    </row>
    <row r="501" spans="1:4" x14ac:dyDescent="0.25">
      <c r="A501" s="9" t="s">
        <v>63</v>
      </c>
      <c r="B501" s="9">
        <v>2015</v>
      </c>
      <c r="C501" s="9" t="str">
        <f t="shared" si="7"/>
        <v>Wyoming|2015</v>
      </c>
      <c r="D501" s="6">
        <v>585613</v>
      </c>
    </row>
    <row r="502" spans="1:4" x14ac:dyDescent="0.25">
      <c r="A502" s="9" t="s">
        <v>10</v>
      </c>
      <c r="B502" s="9">
        <v>2016</v>
      </c>
      <c r="C502" s="9" t="str">
        <f t="shared" si="7"/>
        <v>Alabama|2016</v>
      </c>
      <c r="D502" s="6">
        <v>4863525</v>
      </c>
    </row>
    <row r="503" spans="1:4" x14ac:dyDescent="0.25">
      <c r="A503" s="9" t="s">
        <v>12</v>
      </c>
      <c r="B503" s="9">
        <v>2016</v>
      </c>
      <c r="C503" s="9" t="str">
        <f t="shared" si="7"/>
        <v>Alaska|2016</v>
      </c>
      <c r="D503" s="6">
        <v>741456</v>
      </c>
    </row>
    <row r="504" spans="1:4" x14ac:dyDescent="0.25">
      <c r="A504" s="9" t="s">
        <v>14</v>
      </c>
      <c r="B504" s="9">
        <v>2016</v>
      </c>
      <c r="C504" s="9" t="str">
        <f t="shared" si="7"/>
        <v>Arizona|2016</v>
      </c>
      <c r="D504" s="6">
        <v>6941072</v>
      </c>
    </row>
    <row r="505" spans="1:4" x14ac:dyDescent="0.25">
      <c r="A505" s="9" t="s">
        <v>15</v>
      </c>
      <c r="B505" s="9">
        <v>2016</v>
      </c>
      <c r="C505" s="9" t="str">
        <f t="shared" si="7"/>
        <v>Arkansas|2016</v>
      </c>
      <c r="D505" s="6">
        <v>2989918</v>
      </c>
    </row>
    <row r="506" spans="1:4" x14ac:dyDescent="0.25">
      <c r="A506" s="9" t="s">
        <v>16</v>
      </c>
      <c r="B506" s="9">
        <v>2016</v>
      </c>
      <c r="C506" s="9" t="str">
        <f t="shared" si="7"/>
        <v>California|2016</v>
      </c>
      <c r="D506" s="6">
        <v>39167117</v>
      </c>
    </row>
    <row r="507" spans="1:4" x14ac:dyDescent="0.25">
      <c r="A507" s="9" t="s">
        <v>17</v>
      </c>
      <c r="B507" s="9">
        <v>2016</v>
      </c>
      <c r="C507" s="9" t="str">
        <f t="shared" si="7"/>
        <v>Colorado|2016</v>
      </c>
      <c r="D507" s="6">
        <v>5539215</v>
      </c>
    </row>
    <row r="508" spans="1:4" x14ac:dyDescent="0.25">
      <c r="A508" s="9" t="s">
        <v>18</v>
      </c>
      <c r="B508" s="9">
        <v>2016</v>
      </c>
      <c r="C508" s="9" t="str">
        <f t="shared" si="7"/>
        <v>Connecticut|2016</v>
      </c>
      <c r="D508" s="6">
        <v>3578141</v>
      </c>
    </row>
    <row r="509" spans="1:4" x14ac:dyDescent="0.25">
      <c r="A509" s="9" t="s">
        <v>20</v>
      </c>
      <c r="B509" s="9">
        <v>2016</v>
      </c>
      <c r="C509" s="9" t="str">
        <f t="shared" si="7"/>
        <v>Delaware|2016</v>
      </c>
      <c r="D509" s="6">
        <v>948921</v>
      </c>
    </row>
    <row r="510" spans="1:4" x14ac:dyDescent="0.25">
      <c r="A510" s="9" t="s">
        <v>21</v>
      </c>
      <c r="B510" s="9">
        <v>2016</v>
      </c>
      <c r="C510" s="9" t="str">
        <f t="shared" si="7"/>
        <v>Florida|2016</v>
      </c>
      <c r="D510" s="6">
        <v>20613477</v>
      </c>
    </row>
    <row r="511" spans="1:4" x14ac:dyDescent="0.25">
      <c r="A511" s="9" t="s">
        <v>22</v>
      </c>
      <c r="B511" s="9">
        <v>2016</v>
      </c>
      <c r="C511" s="9" t="str">
        <f t="shared" si="7"/>
        <v>Georgia|2016</v>
      </c>
      <c r="D511" s="6">
        <v>10301890</v>
      </c>
    </row>
    <row r="512" spans="1:4" x14ac:dyDescent="0.25">
      <c r="A512" s="9" t="s">
        <v>23</v>
      </c>
      <c r="B512" s="9">
        <v>2016</v>
      </c>
      <c r="C512" s="9" t="str">
        <f t="shared" si="7"/>
        <v>Hawaii|2016</v>
      </c>
      <c r="D512" s="6">
        <v>1427559</v>
      </c>
    </row>
    <row r="513" spans="1:4" x14ac:dyDescent="0.25">
      <c r="A513" s="9" t="s">
        <v>24</v>
      </c>
      <c r="B513" s="9">
        <v>2016</v>
      </c>
      <c r="C513" s="9" t="str">
        <f t="shared" si="7"/>
        <v>Idaho|2016</v>
      </c>
      <c r="D513" s="6">
        <v>1682380</v>
      </c>
    </row>
    <row r="514" spans="1:4" x14ac:dyDescent="0.25">
      <c r="A514" s="9" t="s">
        <v>25</v>
      </c>
      <c r="B514" s="9">
        <v>2016</v>
      </c>
      <c r="C514" s="9" t="str">
        <f t="shared" si="7"/>
        <v>Illinois|2016</v>
      </c>
      <c r="D514" s="6">
        <v>12820527</v>
      </c>
    </row>
    <row r="515" spans="1:4" x14ac:dyDescent="0.25">
      <c r="A515" s="9" t="s">
        <v>27</v>
      </c>
      <c r="B515" s="9">
        <v>2016</v>
      </c>
      <c r="C515" s="9" t="str">
        <f t="shared" ref="C515:C578" si="8">A515&amp;"|"&amp;B515</f>
        <v>Indiana|2016</v>
      </c>
      <c r="D515" s="6">
        <v>6634304</v>
      </c>
    </row>
    <row r="516" spans="1:4" x14ac:dyDescent="0.25">
      <c r="A516" s="9" t="s">
        <v>28</v>
      </c>
      <c r="B516" s="9">
        <v>2016</v>
      </c>
      <c r="C516" s="9" t="str">
        <f t="shared" si="8"/>
        <v>Iowa|2016</v>
      </c>
      <c r="D516" s="6">
        <v>3131371</v>
      </c>
    </row>
    <row r="517" spans="1:4" x14ac:dyDescent="0.25">
      <c r="A517" s="9" t="s">
        <v>29</v>
      </c>
      <c r="B517" s="9">
        <v>2016</v>
      </c>
      <c r="C517" s="9" t="str">
        <f t="shared" si="8"/>
        <v>Kansas|2016</v>
      </c>
      <c r="D517" s="6">
        <v>2910844</v>
      </c>
    </row>
    <row r="518" spans="1:4" x14ac:dyDescent="0.25">
      <c r="A518" s="9" t="s">
        <v>30</v>
      </c>
      <c r="B518" s="9">
        <v>2016</v>
      </c>
      <c r="C518" s="9" t="str">
        <f t="shared" si="8"/>
        <v>Kentucky|2016</v>
      </c>
      <c r="D518" s="6">
        <v>4438182</v>
      </c>
    </row>
    <row r="519" spans="1:4" x14ac:dyDescent="0.25">
      <c r="A519" s="9" t="s">
        <v>31</v>
      </c>
      <c r="B519" s="9">
        <v>2016</v>
      </c>
      <c r="C519" s="9" t="str">
        <f t="shared" si="8"/>
        <v>Louisiana|2016</v>
      </c>
      <c r="D519" s="6">
        <v>4678135</v>
      </c>
    </row>
    <row r="520" spans="1:4" x14ac:dyDescent="0.25">
      <c r="A520" s="9" t="s">
        <v>32</v>
      </c>
      <c r="B520" s="9">
        <v>2016</v>
      </c>
      <c r="C520" s="9" t="str">
        <f t="shared" si="8"/>
        <v>Maine|2016</v>
      </c>
      <c r="D520" s="6">
        <v>1331317</v>
      </c>
    </row>
    <row r="521" spans="1:4" x14ac:dyDescent="0.25">
      <c r="A521" s="9" t="s">
        <v>33</v>
      </c>
      <c r="B521" s="9">
        <v>2016</v>
      </c>
      <c r="C521" s="9" t="str">
        <f t="shared" si="8"/>
        <v>Maryland|2016</v>
      </c>
      <c r="D521" s="6">
        <v>6003323</v>
      </c>
    </row>
    <row r="522" spans="1:4" x14ac:dyDescent="0.25">
      <c r="A522" s="9" t="s">
        <v>34</v>
      </c>
      <c r="B522" s="9">
        <v>2016</v>
      </c>
      <c r="C522" s="9" t="str">
        <f t="shared" si="8"/>
        <v>Massachusetts|2016</v>
      </c>
      <c r="D522" s="6">
        <v>6823608</v>
      </c>
    </row>
    <row r="523" spans="1:4" x14ac:dyDescent="0.25">
      <c r="A523" s="9" t="s">
        <v>35</v>
      </c>
      <c r="B523" s="9">
        <v>2016</v>
      </c>
      <c r="C523" s="9" t="str">
        <f t="shared" si="8"/>
        <v>Michigan|2016</v>
      </c>
      <c r="D523" s="6">
        <v>9950571</v>
      </c>
    </row>
    <row r="524" spans="1:4" x14ac:dyDescent="0.25">
      <c r="A524" s="9" t="s">
        <v>36</v>
      </c>
      <c r="B524" s="9">
        <v>2016</v>
      </c>
      <c r="C524" s="9" t="str">
        <f t="shared" si="8"/>
        <v>Minnesota|2016</v>
      </c>
      <c r="D524" s="6">
        <v>5522744</v>
      </c>
    </row>
    <row r="525" spans="1:4" x14ac:dyDescent="0.25">
      <c r="A525" s="9" t="s">
        <v>37</v>
      </c>
      <c r="B525" s="9">
        <v>2016</v>
      </c>
      <c r="C525" s="9" t="str">
        <f t="shared" si="8"/>
        <v>Mississippi|2016</v>
      </c>
      <c r="D525" s="6">
        <v>2987938</v>
      </c>
    </row>
    <row r="526" spans="1:4" x14ac:dyDescent="0.25">
      <c r="A526" s="9" t="s">
        <v>38</v>
      </c>
      <c r="B526" s="9">
        <v>2016</v>
      </c>
      <c r="C526" s="9" t="str">
        <f t="shared" si="8"/>
        <v>Missouri|2016</v>
      </c>
      <c r="D526" s="6">
        <v>6087135</v>
      </c>
    </row>
    <row r="527" spans="1:4" x14ac:dyDescent="0.25">
      <c r="A527" s="9" t="s">
        <v>39</v>
      </c>
      <c r="B527" s="9">
        <v>2016</v>
      </c>
      <c r="C527" s="9" t="str">
        <f t="shared" si="8"/>
        <v>Montana|2016</v>
      </c>
      <c r="D527" s="6">
        <v>1040859</v>
      </c>
    </row>
    <row r="528" spans="1:4" x14ac:dyDescent="0.25">
      <c r="A528" s="9" t="s">
        <v>40</v>
      </c>
      <c r="B528" s="9">
        <v>2016</v>
      </c>
      <c r="C528" s="9" t="str">
        <f t="shared" si="8"/>
        <v>Nebraska|2016</v>
      </c>
      <c r="D528" s="6">
        <v>1905616</v>
      </c>
    </row>
    <row r="529" spans="1:4" x14ac:dyDescent="0.25">
      <c r="A529" s="9" t="s">
        <v>41</v>
      </c>
      <c r="B529" s="9">
        <v>2016</v>
      </c>
      <c r="C529" s="9" t="str">
        <f t="shared" si="8"/>
        <v>Nevada|2016</v>
      </c>
      <c r="D529" s="6">
        <v>2917563</v>
      </c>
    </row>
    <row r="530" spans="1:4" x14ac:dyDescent="0.25">
      <c r="A530" s="9" t="s">
        <v>42</v>
      </c>
      <c r="B530" s="9">
        <v>2016</v>
      </c>
      <c r="C530" s="9" t="str">
        <f t="shared" si="8"/>
        <v>New Hampshire|2016</v>
      </c>
      <c r="D530" s="6">
        <v>1342307</v>
      </c>
    </row>
    <row r="531" spans="1:4" x14ac:dyDescent="0.25">
      <c r="A531" s="9" t="s">
        <v>43</v>
      </c>
      <c r="B531" s="9">
        <v>2016</v>
      </c>
      <c r="C531" s="9" t="str">
        <f t="shared" si="8"/>
        <v>New Jersey|2016</v>
      </c>
      <c r="D531" s="6">
        <v>8870827</v>
      </c>
    </row>
    <row r="532" spans="1:4" x14ac:dyDescent="0.25">
      <c r="A532" s="9" t="s">
        <v>44</v>
      </c>
      <c r="B532" s="9">
        <v>2016</v>
      </c>
      <c r="C532" s="9" t="str">
        <f t="shared" si="8"/>
        <v>New Mexico|2016</v>
      </c>
      <c r="D532" s="6">
        <v>2091630</v>
      </c>
    </row>
    <row r="533" spans="1:4" x14ac:dyDescent="0.25">
      <c r="A533" s="9" t="s">
        <v>45</v>
      </c>
      <c r="B533" s="9">
        <v>2016</v>
      </c>
      <c r="C533" s="9" t="str">
        <f t="shared" si="8"/>
        <v>New York|2016</v>
      </c>
      <c r="D533" s="6">
        <v>19633428</v>
      </c>
    </row>
    <row r="534" spans="1:4" x14ac:dyDescent="0.25">
      <c r="A534" s="9" t="s">
        <v>46</v>
      </c>
      <c r="B534" s="9">
        <v>2016</v>
      </c>
      <c r="C534" s="9" t="str">
        <f t="shared" si="8"/>
        <v>North Carolina|2016</v>
      </c>
      <c r="D534" s="6">
        <v>10154788</v>
      </c>
    </row>
    <row r="535" spans="1:4" x14ac:dyDescent="0.25">
      <c r="A535" s="9" t="s">
        <v>47</v>
      </c>
      <c r="B535" s="9">
        <v>2016</v>
      </c>
      <c r="C535" s="9" t="str">
        <f t="shared" si="8"/>
        <v>North Dakota|2016</v>
      </c>
      <c r="D535" s="6">
        <v>754434</v>
      </c>
    </row>
    <row r="536" spans="1:4" x14ac:dyDescent="0.25">
      <c r="A536" s="9" t="s">
        <v>48</v>
      </c>
      <c r="B536" s="9">
        <v>2016</v>
      </c>
      <c r="C536" s="9" t="str">
        <f t="shared" si="8"/>
        <v>Ohio|2016</v>
      </c>
      <c r="D536" s="6">
        <v>11634370</v>
      </c>
    </row>
    <row r="537" spans="1:4" x14ac:dyDescent="0.25">
      <c r="A537" s="9" t="s">
        <v>49</v>
      </c>
      <c r="B537" s="9">
        <v>2016</v>
      </c>
      <c r="C537" s="9" t="str">
        <f t="shared" si="8"/>
        <v>Oklahoma|2016</v>
      </c>
      <c r="D537" s="6">
        <v>3926331</v>
      </c>
    </row>
    <row r="538" spans="1:4" x14ac:dyDescent="0.25">
      <c r="A538" s="9" t="s">
        <v>50</v>
      </c>
      <c r="B538" s="9">
        <v>2016</v>
      </c>
      <c r="C538" s="9" t="str">
        <f t="shared" si="8"/>
        <v>Oregon|2016</v>
      </c>
      <c r="D538" s="6">
        <v>4089976</v>
      </c>
    </row>
    <row r="539" spans="1:4" x14ac:dyDescent="0.25">
      <c r="A539" s="9" t="s">
        <v>51</v>
      </c>
      <c r="B539" s="9">
        <v>2016</v>
      </c>
      <c r="C539" s="9" t="str">
        <f t="shared" si="8"/>
        <v>Pennsylvania|2016</v>
      </c>
      <c r="D539" s="6">
        <v>12782275</v>
      </c>
    </row>
    <row r="540" spans="1:4" x14ac:dyDescent="0.25">
      <c r="A540" s="9" t="s">
        <v>52</v>
      </c>
      <c r="B540" s="9">
        <v>2016</v>
      </c>
      <c r="C540" s="9" t="str">
        <f t="shared" si="8"/>
        <v>Rhode Island|2016</v>
      </c>
      <c r="D540" s="6">
        <v>1056770</v>
      </c>
    </row>
    <row r="541" spans="1:4" x14ac:dyDescent="0.25">
      <c r="A541" s="9" t="s">
        <v>53</v>
      </c>
      <c r="B541" s="9">
        <v>2016</v>
      </c>
      <c r="C541" s="9" t="str">
        <f t="shared" si="8"/>
        <v>South Carolina|2016</v>
      </c>
      <c r="D541" s="6">
        <v>4957968</v>
      </c>
    </row>
    <row r="542" spans="1:4" x14ac:dyDescent="0.25">
      <c r="A542" s="9" t="s">
        <v>54</v>
      </c>
      <c r="B542" s="9">
        <v>2016</v>
      </c>
      <c r="C542" s="9" t="str">
        <f t="shared" si="8"/>
        <v>South Dakota|2016</v>
      </c>
      <c r="D542" s="6">
        <v>862996</v>
      </c>
    </row>
    <row r="543" spans="1:4" x14ac:dyDescent="0.25">
      <c r="A543" s="9" t="s">
        <v>55</v>
      </c>
      <c r="B543" s="9">
        <v>2016</v>
      </c>
      <c r="C543" s="9" t="str">
        <f t="shared" si="8"/>
        <v>Tennessee|2016</v>
      </c>
      <c r="D543" s="6">
        <v>6646010</v>
      </c>
    </row>
    <row r="544" spans="1:4" x14ac:dyDescent="0.25">
      <c r="A544" s="9" t="s">
        <v>56</v>
      </c>
      <c r="B544" s="9">
        <v>2016</v>
      </c>
      <c r="C544" s="9" t="str">
        <f t="shared" si="8"/>
        <v>Texas|2016</v>
      </c>
      <c r="D544" s="6">
        <v>27914410</v>
      </c>
    </row>
    <row r="545" spans="1:4" x14ac:dyDescent="0.25">
      <c r="A545" s="9" t="s">
        <v>57</v>
      </c>
      <c r="B545" s="9">
        <v>2016</v>
      </c>
      <c r="C545" s="9" t="str">
        <f t="shared" si="8"/>
        <v>Utah|2016</v>
      </c>
      <c r="D545" s="6">
        <v>3041868</v>
      </c>
    </row>
    <row r="546" spans="1:4" x14ac:dyDescent="0.25">
      <c r="A546" s="9" t="s">
        <v>58</v>
      </c>
      <c r="B546" s="9">
        <v>2016</v>
      </c>
      <c r="C546" s="9" t="str">
        <f t="shared" si="8"/>
        <v>Vermont|2016</v>
      </c>
      <c r="D546" s="6">
        <v>623657</v>
      </c>
    </row>
    <row r="547" spans="1:4" x14ac:dyDescent="0.25">
      <c r="A547" s="9" t="s">
        <v>59</v>
      </c>
      <c r="B547" s="9">
        <v>2016</v>
      </c>
      <c r="C547" s="9" t="str">
        <f t="shared" si="8"/>
        <v>Virginia|2016</v>
      </c>
      <c r="D547" s="6">
        <v>8410106</v>
      </c>
    </row>
    <row r="548" spans="1:4" x14ac:dyDescent="0.25">
      <c r="A548" s="9" t="s">
        <v>60</v>
      </c>
      <c r="B548" s="9">
        <v>2016</v>
      </c>
      <c r="C548" s="9" t="str">
        <f t="shared" si="8"/>
        <v>Washington|2016</v>
      </c>
      <c r="D548" s="6">
        <v>7294771</v>
      </c>
    </row>
    <row r="549" spans="1:4" x14ac:dyDescent="0.25">
      <c r="A549" s="9" t="s">
        <v>61</v>
      </c>
      <c r="B549" s="9">
        <v>2016</v>
      </c>
      <c r="C549" s="9" t="str">
        <f t="shared" si="8"/>
        <v>West Virginia|2016</v>
      </c>
      <c r="D549" s="6">
        <v>1831023</v>
      </c>
    </row>
    <row r="550" spans="1:4" x14ac:dyDescent="0.25">
      <c r="A550" s="9" t="s">
        <v>62</v>
      </c>
      <c r="B550" s="9">
        <v>2016</v>
      </c>
      <c r="C550" s="9" t="str">
        <f t="shared" si="8"/>
        <v>Wisconsin|2016</v>
      </c>
      <c r="D550" s="6">
        <v>5772628</v>
      </c>
    </row>
    <row r="551" spans="1:4" x14ac:dyDescent="0.25">
      <c r="A551" s="9" t="s">
        <v>63</v>
      </c>
      <c r="B551" s="9">
        <v>2016</v>
      </c>
      <c r="C551" s="9" t="str">
        <f t="shared" si="8"/>
        <v>Wyoming|2016</v>
      </c>
      <c r="D551" s="6">
        <v>584215</v>
      </c>
    </row>
    <row r="552" spans="1:4" x14ac:dyDescent="0.25">
      <c r="A552" s="9" t="s">
        <v>10</v>
      </c>
      <c r="B552" s="9">
        <v>2017</v>
      </c>
      <c r="C552" s="9" t="str">
        <f t="shared" si="8"/>
        <v>Alabama|2017</v>
      </c>
      <c r="D552" s="6">
        <v>4874486</v>
      </c>
    </row>
    <row r="553" spans="1:4" x14ac:dyDescent="0.25">
      <c r="A553" s="9" t="s">
        <v>12</v>
      </c>
      <c r="B553" s="9">
        <v>2017</v>
      </c>
      <c r="C553" s="9" t="str">
        <f t="shared" si="8"/>
        <v>Alaska|2017</v>
      </c>
      <c r="D553" s="6">
        <v>739700</v>
      </c>
    </row>
    <row r="554" spans="1:4" x14ac:dyDescent="0.25">
      <c r="A554" s="9" t="s">
        <v>14</v>
      </c>
      <c r="B554" s="9">
        <v>2017</v>
      </c>
      <c r="C554" s="9" t="str">
        <f t="shared" si="8"/>
        <v>Arizona|2017</v>
      </c>
      <c r="D554" s="6">
        <v>7044008</v>
      </c>
    </row>
    <row r="555" spans="1:4" x14ac:dyDescent="0.25">
      <c r="A555" s="9" t="s">
        <v>15</v>
      </c>
      <c r="B555" s="9">
        <v>2017</v>
      </c>
      <c r="C555" s="9" t="str">
        <f t="shared" si="8"/>
        <v>Arkansas|2017</v>
      </c>
      <c r="D555" s="6">
        <v>3001345</v>
      </c>
    </row>
    <row r="556" spans="1:4" x14ac:dyDescent="0.25">
      <c r="A556" s="9" t="s">
        <v>16</v>
      </c>
      <c r="B556" s="9">
        <v>2017</v>
      </c>
      <c r="C556" s="9" t="str">
        <f t="shared" si="8"/>
        <v>California|2017</v>
      </c>
      <c r="D556" s="6">
        <v>39358497</v>
      </c>
    </row>
    <row r="557" spans="1:4" x14ac:dyDescent="0.25">
      <c r="A557" s="9" t="s">
        <v>17</v>
      </c>
      <c r="B557" s="9">
        <v>2017</v>
      </c>
      <c r="C557" s="9" t="str">
        <f t="shared" si="8"/>
        <v>Colorado|2017</v>
      </c>
      <c r="D557" s="6">
        <v>5611885</v>
      </c>
    </row>
    <row r="558" spans="1:4" x14ac:dyDescent="0.25">
      <c r="A558" s="9" t="s">
        <v>18</v>
      </c>
      <c r="B558" s="9">
        <v>2017</v>
      </c>
      <c r="C558" s="9" t="str">
        <f t="shared" si="8"/>
        <v>Connecticut|2017</v>
      </c>
      <c r="D558" s="6">
        <v>3573297</v>
      </c>
    </row>
    <row r="559" spans="1:4" x14ac:dyDescent="0.25">
      <c r="A559" s="9" t="s">
        <v>20</v>
      </c>
      <c r="B559" s="9">
        <v>2017</v>
      </c>
      <c r="C559" s="9" t="str">
        <f t="shared" si="8"/>
        <v>Delaware|2017</v>
      </c>
      <c r="D559" s="6">
        <v>956823</v>
      </c>
    </row>
    <row r="560" spans="1:4" x14ac:dyDescent="0.25">
      <c r="A560" s="9" t="s">
        <v>21</v>
      </c>
      <c r="B560" s="9">
        <v>2017</v>
      </c>
      <c r="C560" s="9" t="str">
        <f t="shared" si="8"/>
        <v>Florida|2017</v>
      </c>
      <c r="D560" s="6">
        <v>20963613</v>
      </c>
    </row>
    <row r="561" spans="1:4" x14ac:dyDescent="0.25">
      <c r="A561" s="9" t="s">
        <v>22</v>
      </c>
      <c r="B561" s="9">
        <v>2017</v>
      </c>
      <c r="C561" s="9" t="str">
        <f t="shared" si="8"/>
        <v>Georgia|2017</v>
      </c>
      <c r="D561" s="6">
        <v>10410330</v>
      </c>
    </row>
    <row r="562" spans="1:4" x14ac:dyDescent="0.25">
      <c r="A562" s="9" t="s">
        <v>23</v>
      </c>
      <c r="B562" s="9">
        <v>2017</v>
      </c>
      <c r="C562" s="9" t="str">
        <f t="shared" si="8"/>
        <v>Hawaii|2017</v>
      </c>
      <c r="D562" s="6">
        <v>1424393</v>
      </c>
    </row>
    <row r="563" spans="1:4" x14ac:dyDescent="0.25">
      <c r="A563" s="9" t="s">
        <v>24</v>
      </c>
      <c r="B563" s="9">
        <v>2017</v>
      </c>
      <c r="C563" s="9" t="str">
        <f t="shared" si="8"/>
        <v>Idaho|2017</v>
      </c>
      <c r="D563" s="6">
        <v>1717715</v>
      </c>
    </row>
    <row r="564" spans="1:4" x14ac:dyDescent="0.25">
      <c r="A564" s="9" t="s">
        <v>25</v>
      </c>
      <c r="B564" s="9">
        <v>2017</v>
      </c>
      <c r="C564" s="9" t="str">
        <f t="shared" si="8"/>
        <v>Illinois|2017</v>
      </c>
      <c r="D564" s="6">
        <v>12778828</v>
      </c>
    </row>
    <row r="565" spans="1:4" x14ac:dyDescent="0.25">
      <c r="A565" s="9" t="s">
        <v>27</v>
      </c>
      <c r="B565" s="9">
        <v>2017</v>
      </c>
      <c r="C565" s="9" t="str">
        <f t="shared" si="8"/>
        <v>Indiana|2017</v>
      </c>
      <c r="D565" s="6">
        <v>6658078</v>
      </c>
    </row>
    <row r="566" spans="1:4" x14ac:dyDescent="0.25">
      <c r="A566" s="9" t="s">
        <v>28</v>
      </c>
      <c r="B566" s="9">
        <v>2017</v>
      </c>
      <c r="C566" s="9" t="str">
        <f t="shared" si="8"/>
        <v>Iowa|2017</v>
      </c>
      <c r="D566" s="6">
        <v>3141550</v>
      </c>
    </row>
    <row r="567" spans="1:4" x14ac:dyDescent="0.25">
      <c r="A567" s="9" t="s">
        <v>29</v>
      </c>
      <c r="B567" s="9">
        <v>2017</v>
      </c>
      <c r="C567" s="9" t="str">
        <f t="shared" si="8"/>
        <v>Kansas|2017</v>
      </c>
      <c r="D567" s="6">
        <v>2908718</v>
      </c>
    </row>
    <row r="568" spans="1:4" x14ac:dyDescent="0.25">
      <c r="A568" s="9" t="s">
        <v>30</v>
      </c>
      <c r="B568" s="9">
        <v>2017</v>
      </c>
      <c r="C568" s="9" t="str">
        <f t="shared" si="8"/>
        <v>Kentucky|2017</v>
      </c>
      <c r="D568" s="6">
        <v>4452268</v>
      </c>
    </row>
    <row r="569" spans="1:4" x14ac:dyDescent="0.25">
      <c r="A569" s="9" t="s">
        <v>31</v>
      </c>
      <c r="B569" s="9">
        <v>2017</v>
      </c>
      <c r="C569" s="9" t="str">
        <f t="shared" si="8"/>
        <v>Louisiana|2017</v>
      </c>
      <c r="D569" s="6">
        <v>4670560</v>
      </c>
    </row>
    <row r="570" spans="1:4" x14ac:dyDescent="0.25">
      <c r="A570" s="9" t="s">
        <v>32</v>
      </c>
      <c r="B570" s="9">
        <v>2017</v>
      </c>
      <c r="C570" s="9" t="str">
        <f t="shared" si="8"/>
        <v>Maine|2017</v>
      </c>
      <c r="D570" s="6">
        <v>1334612</v>
      </c>
    </row>
    <row r="571" spans="1:4" x14ac:dyDescent="0.25">
      <c r="A571" s="9" t="s">
        <v>33</v>
      </c>
      <c r="B571" s="9">
        <v>2017</v>
      </c>
      <c r="C571" s="9" t="str">
        <f t="shared" si="8"/>
        <v>Maryland|2017</v>
      </c>
      <c r="D571" s="6">
        <v>6023868</v>
      </c>
    </row>
    <row r="572" spans="1:4" x14ac:dyDescent="0.25">
      <c r="A572" s="9" t="s">
        <v>34</v>
      </c>
      <c r="B572" s="9">
        <v>2017</v>
      </c>
      <c r="C572" s="9" t="str">
        <f t="shared" si="8"/>
        <v>Massachusetts|2017</v>
      </c>
      <c r="D572" s="6">
        <v>6859789</v>
      </c>
    </row>
    <row r="573" spans="1:4" x14ac:dyDescent="0.25">
      <c r="A573" s="9" t="s">
        <v>35</v>
      </c>
      <c r="B573" s="9">
        <v>2017</v>
      </c>
      <c r="C573" s="9" t="str">
        <f t="shared" si="8"/>
        <v>Michigan|2017</v>
      </c>
      <c r="D573" s="6">
        <v>9973114</v>
      </c>
    </row>
    <row r="574" spans="1:4" x14ac:dyDescent="0.25">
      <c r="A574" s="9" t="s">
        <v>36</v>
      </c>
      <c r="B574" s="9">
        <v>2017</v>
      </c>
      <c r="C574" s="9" t="str">
        <f t="shared" si="8"/>
        <v>Minnesota|2017</v>
      </c>
      <c r="D574" s="6">
        <v>5566230</v>
      </c>
    </row>
    <row r="575" spans="1:4" x14ac:dyDescent="0.25">
      <c r="A575" s="9" t="s">
        <v>37</v>
      </c>
      <c r="B575" s="9">
        <v>2017</v>
      </c>
      <c r="C575" s="9" t="str">
        <f t="shared" si="8"/>
        <v>Mississippi|2017</v>
      </c>
      <c r="D575" s="6">
        <v>2988510</v>
      </c>
    </row>
    <row r="576" spans="1:4" x14ac:dyDescent="0.25">
      <c r="A576" s="9" t="s">
        <v>38</v>
      </c>
      <c r="B576" s="9">
        <v>2017</v>
      </c>
      <c r="C576" s="9" t="str">
        <f t="shared" si="8"/>
        <v>Missouri|2017</v>
      </c>
      <c r="D576" s="6">
        <v>6106670</v>
      </c>
    </row>
    <row r="577" spans="1:4" x14ac:dyDescent="0.25">
      <c r="A577" s="9" t="s">
        <v>39</v>
      </c>
      <c r="B577" s="9">
        <v>2017</v>
      </c>
      <c r="C577" s="9" t="str">
        <f t="shared" si="8"/>
        <v>Montana|2017</v>
      </c>
      <c r="D577" s="6">
        <v>1052482</v>
      </c>
    </row>
    <row r="578" spans="1:4" x14ac:dyDescent="0.25">
      <c r="A578" s="9" t="s">
        <v>40</v>
      </c>
      <c r="B578" s="9">
        <v>2017</v>
      </c>
      <c r="C578" s="9" t="str">
        <f t="shared" si="8"/>
        <v>Nebraska|2017</v>
      </c>
      <c r="D578" s="6">
        <v>1915947</v>
      </c>
    </row>
    <row r="579" spans="1:4" x14ac:dyDescent="0.25">
      <c r="A579" s="9" t="s">
        <v>41</v>
      </c>
      <c r="B579" s="9">
        <v>2017</v>
      </c>
      <c r="C579" s="9" t="str">
        <f t="shared" ref="C579:C642" si="9">A579&amp;"|"&amp;B579</f>
        <v>Nevada|2017</v>
      </c>
      <c r="D579" s="6">
        <v>2969905</v>
      </c>
    </row>
    <row r="580" spans="1:4" x14ac:dyDescent="0.25">
      <c r="A580" s="9" t="s">
        <v>42</v>
      </c>
      <c r="B580" s="9">
        <v>2017</v>
      </c>
      <c r="C580" s="9" t="str">
        <f t="shared" si="9"/>
        <v>New Hampshire|2017</v>
      </c>
      <c r="D580" s="6">
        <v>1348787</v>
      </c>
    </row>
    <row r="581" spans="1:4" x14ac:dyDescent="0.25">
      <c r="A581" s="9" t="s">
        <v>43</v>
      </c>
      <c r="B581" s="9">
        <v>2017</v>
      </c>
      <c r="C581" s="9" t="str">
        <f t="shared" si="9"/>
        <v>New Jersey|2017</v>
      </c>
      <c r="D581" s="6">
        <v>8885525</v>
      </c>
    </row>
    <row r="582" spans="1:4" x14ac:dyDescent="0.25">
      <c r="A582" s="9" t="s">
        <v>44</v>
      </c>
      <c r="B582" s="9">
        <v>2017</v>
      </c>
      <c r="C582" s="9" t="str">
        <f t="shared" si="9"/>
        <v>New Mexico|2017</v>
      </c>
      <c r="D582" s="6">
        <v>2091784</v>
      </c>
    </row>
    <row r="583" spans="1:4" x14ac:dyDescent="0.25">
      <c r="A583" s="9" t="s">
        <v>45</v>
      </c>
      <c r="B583" s="9">
        <v>2017</v>
      </c>
      <c r="C583" s="9" t="str">
        <f t="shared" si="9"/>
        <v>New York|2017</v>
      </c>
      <c r="D583" s="6">
        <v>19589572</v>
      </c>
    </row>
    <row r="584" spans="1:4" x14ac:dyDescent="0.25">
      <c r="A584" s="9" t="s">
        <v>46</v>
      </c>
      <c r="B584" s="9">
        <v>2017</v>
      </c>
      <c r="C584" s="9" t="str">
        <f t="shared" si="9"/>
        <v>North Carolina|2017</v>
      </c>
      <c r="D584" s="6">
        <v>10268233</v>
      </c>
    </row>
    <row r="585" spans="1:4" x14ac:dyDescent="0.25">
      <c r="A585" s="9" t="s">
        <v>47</v>
      </c>
      <c r="B585" s="9">
        <v>2017</v>
      </c>
      <c r="C585" s="9" t="str">
        <f t="shared" si="9"/>
        <v>North Dakota|2017</v>
      </c>
      <c r="D585" s="6">
        <v>754942</v>
      </c>
    </row>
    <row r="586" spans="1:4" x14ac:dyDescent="0.25">
      <c r="A586" s="9" t="s">
        <v>48</v>
      </c>
      <c r="B586" s="9">
        <v>2017</v>
      </c>
      <c r="C586" s="9" t="str">
        <f t="shared" si="9"/>
        <v>Ohio|2017</v>
      </c>
      <c r="D586" s="6">
        <v>11659650</v>
      </c>
    </row>
    <row r="587" spans="1:4" x14ac:dyDescent="0.25">
      <c r="A587" s="9" t="s">
        <v>49</v>
      </c>
      <c r="B587" s="9">
        <v>2017</v>
      </c>
      <c r="C587" s="9" t="str">
        <f t="shared" si="9"/>
        <v>Oklahoma|2017</v>
      </c>
      <c r="D587" s="6">
        <v>3931316</v>
      </c>
    </row>
    <row r="588" spans="1:4" x14ac:dyDescent="0.25">
      <c r="A588" s="9" t="s">
        <v>50</v>
      </c>
      <c r="B588" s="9">
        <v>2017</v>
      </c>
      <c r="C588" s="9" t="str">
        <f t="shared" si="9"/>
        <v>Oregon|2017</v>
      </c>
      <c r="D588" s="6">
        <v>4143625</v>
      </c>
    </row>
    <row r="589" spans="1:4" x14ac:dyDescent="0.25">
      <c r="A589" s="9" t="s">
        <v>51</v>
      </c>
      <c r="B589" s="9">
        <v>2017</v>
      </c>
      <c r="C589" s="9" t="str">
        <f t="shared" si="9"/>
        <v>Pennsylvania|2017</v>
      </c>
      <c r="D589" s="6">
        <v>12787641</v>
      </c>
    </row>
    <row r="590" spans="1:4" x14ac:dyDescent="0.25">
      <c r="A590" s="9" t="s">
        <v>52</v>
      </c>
      <c r="B590" s="9">
        <v>2017</v>
      </c>
      <c r="C590" s="9" t="str">
        <f t="shared" si="9"/>
        <v>Rhode Island|2017</v>
      </c>
      <c r="D590" s="6">
        <v>1055673</v>
      </c>
    </row>
    <row r="591" spans="1:4" x14ac:dyDescent="0.25">
      <c r="A591" s="9" t="s">
        <v>53</v>
      </c>
      <c r="B591" s="9">
        <v>2017</v>
      </c>
      <c r="C591" s="9" t="str">
        <f t="shared" si="9"/>
        <v>South Carolina|2017</v>
      </c>
      <c r="D591" s="6">
        <v>5021268</v>
      </c>
    </row>
    <row r="592" spans="1:4" x14ac:dyDescent="0.25">
      <c r="A592" s="9" t="s">
        <v>54</v>
      </c>
      <c r="B592" s="9">
        <v>2017</v>
      </c>
      <c r="C592" s="9" t="str">
        <f t="shared" si="9"/>
        <v>South Dakota|2017</v>
      </c>
      <c r="D592" s="6">
        <v>872868</v>
      </c>
    </row>
    <row r="593" spans="1:4" x14ac:dyDescent="0.25">
      <c r="A593" s="9" t="s">
        <v>55</v>
      </c>
      <c r="B593" s="9">
        <v>2017</v>
      </c>
      <c r="C593" s="9" t="str">
        <f t="shared" si="9"/>
        <v>Tennessee|2017</v>
      </c>
      <c r="D593" s="6">
        <v>6708799</v>
      </c>
    </row>
    <row r="594" spans="1:4" x14ac:dyDescent="0.25">
      <c r="A594" s="9" t="s">
        <v>56</v>
      </c>
      <c r="B594" s="9">
        <v>2017</v>
      </c>
      <c r="C594" s="9" t="str">
        <f t="shared" si="9"/>
        <v>Texas|2017</v>
      </c>
      <c r="D594" s="6">
        <v>28295273</v>
      </c>
    </row>
    <row r="595" spans="1:4" x14ac:dyDescent="0.25">
      <c r="A595" s="9" t="s">
        <v>57</v>
      </c>
      <c r="B595" s="9">
        <v>2017</v>
      </c>
      <c r="C595" s="9" t="str">
        <f t="shared" si="9"/>
        <v>Utah|2017</v>
      </c>
      <c r="D595" s="6">
        <v>3101042</v>
      </c>
    </row>
    <row r="596" spans="1:4" x14ac:dyDescent="0.25">
      <c r="A596" s="9" t="s">
        <v>58</v>
      </c>
      <c r="B596" s="9">
        <v>2017</v>
      </c>
      <c r="C596" s="9" t="str">
        <f t="shared" si="9"/>
        <v>Vermont|2017</v>
      </c>
      <c r="D596" s="6">
        <v>624344</v>
      </c>
    </row>
    <row r="597" spans="1:4" x14ac:dyDescent="0.25">
      <c r="A597" s="9" t="s">
        <v>59</v>
      </c>
      <c r="B597" s="9">
        <v>2017</v>
      </c>
      <c r="C597" s="9" t="str">
        <f t="shared" si="9"/>
        <v>Virginia|2017</v>
      </c>
      <c r="D597" s="6">
        <v>8463587</v>
      </c>
    </row>
    <row r="598" spans="1:4" x14ac:dyDescent="0.25">
      <c r="A598" s="9" t="s">
        <v>60</v>
      </c>
      <c r="B598" s="9">
        <v>2017</v>
      </c>
      <c r="C598" s="9" t="str">
        <f t="shared" si="9"/>
        <v>Washington|2017</v>
      </c>
      <c r="D598" s="6">
        <v>7423362</v>
      </c>
    </row>
    <row r="599" spans="1:4" x14ac:dyDescent="0.25">
      <c r="A599" s="9" t="s">
        <v>61</v>
      </c>
      <c r="B599" s="9">
        <v>2017</v>
      </c>
      <c r="C599" s="9" t="str">
        <f t="shared" si="9"/>
        <v>West Virginia|2017</v>
      </c>
      <c r="D599" s="6">
        <v>1817004</v>
      </c>
    </row>
    <row r="600" spans="1:4" x14ac:dyDescent="0.25">
      <c r="A600" s="9" t="s">
        <v>62</v>
      </c>
      <c r="B600" s="9">
        <v>2017</v>
      </c>
      <c r="C600" s="9" t="str">
        <f t="shared" si="9"/>
        <v>Wisconsin|2017</v>
      </c>
      <c r="D600" s="6">
        <v>5790186</v>
      </c>
    </row>
    <row r="601" spans="1:4" x14ac:dyDescent="0.25">
      <c r="A601" s="9" t="s">
        <v>63</v>
      </c>
      <c r="B601" s="9">
        <v>2017</v>
      </c>
      <c r="C601" s="9" t="str">
        <f t="shared" si="9"/>
        <v>Wyoming|2017</v>
      </c>
      <c r="D601" s="6">
        <v>578931</v>
      </c>
    </row>
    <row r="602" spans="1:4" x14ac:dyDescent="0.25">
      <c r="A602" s="9" t="s">
        <v>10</v>
      </c>
      <c r="B602" s="9">
        <v>2018</v>
      </c>
      <c r="C602" s="9" t="str">
        <f t="shared" si="9"/>
        <v>Alabama|2018</v>
      </c>
      <c r="D602" s="6">
        <v>4887681</v>
      </c>
    </row>
    <row r="603" spans="1:4" x14ac:dyDescent="0.25">
      <c r="A603" s="9" t="s">
        <v>12</v>
      </c>
      <c r="B603" s="9">
        <v>2018</v>
      </c>
      <c r="C603" s="9" t="str">
        <f t="shared" si="9"/>
        <v>Alaska|2018</v>
      </c>
      <c r="D603" s="6">
        <v>735139</v>
      </c>
    </row>
    <row r="604" spans="1:4" x14ac:dyDescent="0.25">
      <c r="A604" s="9" t="s">
        <v>14</v>
      </c>
      <c r="B604" s="9">
        <v>2018</v>
      </c>
      <c r="C604" s="9" t="str">
        <f t="shared" si="9"/>
        <v>Arizona|2018</v>
      </c>
      <c r="D604" s="6">
        <v>7158024</v>
      </c>
    </row>
    <row r="605" spans="1:4" x14ac:dyDescent="0.25">
      <c r="A605" s="9" t="s">
        <v>15</v>
      </c>
      <c r="B605" s="9">
        <v>2018</v>
      </c>
      <c r="C605" s="9" t="str">
        <f t="shared" si="9"/>
        <v>Arkansas|2018</v>
      </c>
      <c r="D605" s="6">
        <v>3009733</v>
      </c>
    </row>
    <row r="606" spans="1:4" x14ac:dyDescent="0.25">
      <c r="A606" s="9" t="s">
        <v>16</v>
      </c>
      <c r="B606" s="9">
        <v>2018</v>
      </c>
      <c r="C606" s="9" t="str">
        <f t="shared" si="9"/>
        <v>California|2018</v>
      </c>
      <c r="D606" s="6">
        <v>39461588</v>
      </c>
    </row>
    <row r="607" spans="1:4" x14ac:dyDescent="0.25">
      <c r="A607" s="9" t="s">
        <v>17</v>
      </c>
      <c r="B607" s="9">
        <v>2018</v>
      </c>
      <c r="C607" s="9" t="str">
        <f t="shared" si="9"/>
        <v>Colorado|2018</v>
      </c>
      <c r="D607" s="6">
        <v>5691287</v>
      </c>
    </row>
    <row r="608" spans="1:4" x14ac:dyDescent="0.25">
      <c r="A608" s="9" t="s">
        <v>18</v>
      </c>
      <c r="B608" s="9">
        <v>2018</v>
      </c>
      <c r="C608" s="9" t="str">
        <f t="shared" si="9"/>
        <v>Connecticut|2018</v>
      </c>
      <c r="D608" s="6">
        <v>3571520</v>
      </c>
    </row>
    <row r="609" spans="1:4" x14ac:dyDescent="0.25">
      <c r="A609" s="9" t="s">
        <v>20</v>
      </c>
      <c r="B609" s="9">
        <v>2018</v>
      </c>
      <c r="C609" s="9" t="str">
        <f t="shared" si="9"/>
        <v>Delaware|2018</v>
      </c>
      <c r="D609" s="6">
        <v>965479</v>
      </c>
    </row>
    <row r="610" spans="1:4" x14ac:dyDescent="0.25">
      <c r="A610" s="9" t="s">
        <v>21</v>
      </c>
      <c r="B610" s="9">
        <v>2018</v>
      </c>
      <c r="C610" s="9" t="str">
        <f t="shared" si="9"/>
        <v>Florida|2018</v>
      </c>
      <c r="D610" s="6">
        <v>21244317</v>
      </c>
    </row>
    <row r="611" spans="1:4" x14ac:dyDescent="0.25">
      <c r="A611" s="9" t="s">
        <v>22</v>
      </c>
      <c r="B611" s="9">
        <v>2018</v>
      </c>
      <c r="C611" s="9" t="str">
        <f t="shared" si="9"/>
        <v>Georgia|2018</v>
      </c>
      <c r="D611" s="6">
        <v>10511131</v>
      </c>
    </row>
    <row r="612" spans="1:4" x14ac:dyDescent="0.25">
      <c r="A612" s="9" t="s">
        <v>23</v>
      </c>
      <c r="B612" s="9">
        <v>2018</v>
      </c>
      <c r="C612" s="9" t="str">
        <f t="shared" si="9"/>
        <v>Hawaii|2018</v>
      </c>
      <c r="D612" s="6">
        <v>1420593</v>
      </c>
    </row>
    <row r="613" spans="1:4" x14ac:dyDescent="0.25">
      <c r="A613" s="9" t="s">
        <v>24</v>
      </c>
      <c r="B613" s="9">
        <v>2018</v>
      </c>
      <c r="C613" s="9" t="str">
        <f t="shared" si="9"/>
        <v>Idaho|2018</v>
      </c>
      <c r="D613" s="6">
        <v>1750536</v>
      </c>
    </row>
    <row r="614" spans="1:4" x14ac:dyDescent="0.25">
      <c r="A614" s="9" t="s">
        <v>25</v>
      </c>
      <c r="B614" s="9">
        <v>2018</v>
      </c>
      <c r="C614" s="9" t="str">
        <f t="shared" si="9"/>
        <v>Illinois|2018</v>
      </c>
      <c r="D614" s="6">
        <v>12723071</v>
      </c>
    </row>
    <row r="615" spans="1:4" x14ac:dyDescent="0.25">
      <c r="A615" s="9" t="s">
        <v>27</v>
      </c>
      <c r="B615" s="9">
        <v>2018</v>
      </c>
      <c r="C615" s="9" t="str">
        <f t="shared" si="9"/>
        <v>Indiana|2018</v>
      </c>
      <c r="D615" s="6">
        <v>6695497</v>
      </c>
    </row>
    <row r="616" spans="1:4" x14ac:dyDescent="0.25">
      <c r="A616" s="9" t="s">
        <v>28</v>
      </c>
      <c r="B616" s="9">
        <v>2018</v>
      </c>
      <c r="C616" s="9" t="str">
        <f t="shared" si="9"/>
        <v>Iowa|2018</v>
      </c>
      <c r="D616" s="6">
        <v>3148618</v>
      </c>
    </row>
    <row r="617" spans="1:4" x14ac:dyDescent="0.25">
      <c r="A617" s="9" t="s">
        <v>29</v>
      </c>
      <c r="B617" s="9">
        <v>2018</v>
      </c>
      <c r="C617" s="9" t="str">
        <f t="shared" si="9"/>
        <v>Kansas|2018</v>
      </c>
      <c r="D617" s="6">
        <v>2911359</v>
      </c>
    </row>
    <row r="618" spans="1:4" x14ac:dyDescent="0.25">
      <c r="A618" s="9" t="s">
        <v>30</v>
      </c>
      <c r="B618" s="9">
        <v>2018</v>
      </c>
      <c r="C618" s="9" t="str">
        <f t="shared" si="9"/>
        <v>Kentucky|2018</v>
      </c>
      <c r="D618" s="6">
        <v>4461153</v>
      </c>
    </row>
    <row r="619" spans="1:4" x14ac:dyDescent="0.25">
      <c r="A619" s="9" t="s">
        <v>31</v>
      </c>
      <c r="B619" s="9">
        <v>2018</v>
      </c>
      <c r="C619" s="9" t="str">
        <f t="shared" si="9"/>
        <v>Louisiana|2018</v>
      </c>
      <c r="D619" s="6">
        <v>4659690</v>
      </c>
    </row>
    <row r="620" spans="1:4" x14ac:dyDescent="0.25">
      <c r="A620" s="9" t="s">
        <v>32</v>
      </c>
      <c r="B620" s="9">
        <v>2018</v>
      </c>
      <c r="C620" s="9" t="str">
        <f t="shared" si="9"/>
        <v>Maine|2018</v>
      </c>
      <c r="D620" s="6">
        <v>1339057</v>
      </c>
    </row>
    <row r="621" spans="1:4" x14ac:dyDescent="0.25">
      <c r="A621" s="9" t="s">
        <v>33</v>
      </c>
      <c r="B621" s="9">
        <v>2018</v>
      </c>
      <c r="C621" s="9" t="str">
        <f t="shared" si="9"/>
        <v>Maryland|2018</v>
      </c>
      <c r="D621" s="6">
        <v>6035802</v>
      </c>
    </row>
    <row r="622" spans="1:4" x14ac:dyDescent="0.25">
      <c r="A622" s="9" t="s">
        <v>34</v>
      </c>
      <c r="B622" s="9">
        <v>2018</v>
      </c>
      <c r="C622" s="9" t="str">
        <f t="shared" si="9"/>
        <v>Massachusetts|2018</v>
      </c>
      <c r="D622" s="6">
        <v>6882635</v>
      </c>
    </row>
    <row r="623" spans="1:4" x14ac:dyDescent="0.25">
      <c r="A623" s="9" t="s">
        <v>35</v>
      </c>
      <c r="B623" s="9">
        <v>2018</v>
      </c>
      <c r="C623" s="9" t="str">
        <f t="shared" si="9"/>
        <v>Michigan|2018</v>
      </c>
      <c r="D623" s="6">
        <v>9984072</v>
      </c>
    </row>
    <row r="624" spans="1:4" x14ac:dyDescent="0.25">
      <c r="A624" s="9" t="s">
        <v>36</v>
      </c>
      <c r="B624" s="9">
        <v>2018</v>
      </c>
      <c r="C624" s="9" t="str">
        <f t="shared" si="9"/>
        <v>Minnesota|2018</v>
      </c>
      <c r="D624" s="6">
        <v>5606249</v>
      </c>
    </row>
    <row r="625" spans="1:4" x14ac:dyDescent="0.25">
      <c r="A625" s="9" t="s">
        <v>37</v>
      </c>
      <c r="B625" s="9">
        <v>2018</v>
      </c>
      <c r="C625" s="9" t="str">
        <f t="shared" si="9"/>
        <v>Mississippi|2018</v>
      </c>
      <c r="D625" s="6">
        <v>2981020</v>
      </c>
    </row>
    <row r="626" spans="1:4" x14ac:dyDescent="0.25">
      <c r="A626" s="9" t="s">
        <v>38</v>
      </c>
      <c r="B626" s="9">
        <v>2018</v>
      </c>
      <c r="C626" s="9" t="str">
        <f t="shared" si="9"/>
        <v>Missouri|2018</v>
      </c>
      <c r="D626" s="6">
        <v>6121623</v>
      </c>
    </row>
    <row r="627" spans="1:4" x14ac:dyDescent="0.25">
      <c r="A627" s="9" t="s">
        <v>39</v>
      </c>
      <c r="B627" s="9">
        <v>2018</v>
      </c>
      <c r="C627" s="9" t="str">
        <f t="shared" si="9"/>
        <v>Montana|2018</v>
      </c>
      <c r="D627" s="6">
        <v>1060665</v>
      </c>
    </row>
    <row r="628" spans="1:4" x14ac:dyDescent="0.25">
      <c r="A628" s="9" t="s">
        <v>40</v>
      </c>
      <c r="B628" s="9">
        <v>2018</v>
      </c>
      <c r="C628" s="9" t="str">
        <f t="shared" si="9"/>
        <v>Nebraska|2018</v>
      </c>
      <c r="D628" s="6">
        <v>1925614</v>
      </c>
    </row>
    <row r="629" spans="1:4" x14ac:dyDescent="0.25">
      <c r="A629" s="9" t="s">
        <v>41</v>
      </c>
      <c r="B629" s="9">
        <v>2018</v>
      </c>
      <c r="C629" s="9" t="str">
        <f t="shared" si="9"/>
        <v>Nevada|2018</v>
      </c>
      <c r="D629" s="6">
        <v>3027341</v>
      </c>
    </row>
    <row r="630" spans="1:4" x14ac:dyDescent="0.25">
      <c r="A630" s="9" t="s">
        <v>42</v>
      </c>
      <c r="B630" s="9">
        <v>2018</v>
      </c>
      <c r="C630" s="9" t="str">
        <f t="shared" si="9"/>
        <v>New Hampshire|2018</v>
      </c>
      <c r="D630" s="6">
        <v>1353465</v>
      </c>
    </row>
    <row r="631" spans="1:4" x14ac:dyDescent="0.25">
      <c r="A631" s="9" t="s">
        <v>43</v>
      </c>
      <c r="B631" s="9">
        <v>2018</v>
      </c>
      <c r="C631" s="9" t="str">
        <f t="shared" si="9"/>
        <v>New Jersey|2018</v>
      </c>
      <c r="D631" s="6">
        <v>8886025</v>
      </c>
    </row>
    <row r="632" spans="1:4" x14ac:dyDescent="0.25">
      <c r="A632" s="9" t="s">
        <v>44</v>
      </c>
      <c r="B632" s="9">
        <v>2018</v>
      </c>
      <c r="C632" s="9" t="str">
        <f t="shared" si="9"/>
        <v>New Mexico|2018</v>
      </c>
      <c r="D632" s="6">
        <v>2092741</v>
      </c>
    </row>
    <row r="633" spans="1:4" x14ac:dyDescent="0.25">
      <c r="A633" s="9" t="s">
        <v>45</v>
      </c>
      <c r="B633" s="9">
        <v>2018</v>
      </c>
      <c r="C633" s="9" t="str">
        <f t="shared" si="9"/>
        <v>New York|2018</v>
      </c>
      <c r="D633" s="6">
        <v>19530351</v>
      </c>
    </row>
    <row r="634" spans="1:4" x14ac:dyDescent="0.25">
      <c r="A634" s="9" t="s">
        <v>46</v>
      </c>
      <c r="B634" s="9">
        <v>2018</v>
      </c>
      <c r="C634" s="9" t="str">
        <f t="shared" si="9"/>
        <v>North Carolina|2018</v>
      </c>
      <c r="D634" s="6">
        <v>10381615</v>
      </c>
    </row>
    <row r="635" spans="1:4" x14ac:dyDescent="0.25">
      <c r="A635" s="9" t="s">
        <v>47</v>
      </c>
      <c r="B635" s="9">
        <v>2018</v>
      </c>
      <c r="C635" s="9" t="str">
        <f t="shared" si="9"/>
        <v>North Dakota|2018</v>
      </c>
      <c r="D635" s="6">
        <v>758080</v>
      </c>
    </row>
    <row r="636" spans="1:4" x14ac:dyDescent="0.25">
      <c r="A636" s="9" t="s">
        <v>48</v>
      </c>
      <c r="B636" s="9">
        <v>2018</v>
      </c>
      <c r="C636" s="9" t="str">
        <f t="shared" si="9"/>
        <v>Ohio|2018</v>
      </c>
      <c r="D636" s="6">
        <v>11676341</v>
      </c>
    </row>
    <row r="637" spans="1:4" x14ac:dyDescent="0.25">
      <c r="A637" s="9" t="s">
        <v>49</v>
      </c>
      <c r="B637" s="9">
        <v>2018</v>
      </c>
      <c r="C637" s="9" t="str">
        <f t="shared" si="9"/>
        <v>Oklahoma|2018</v>
      </c>
      <c r="D637" s="6">
        <v>3940235</v>
      </c>
    </row>
    <row r="638" spans="1:4" x14ac:dyDescent="0.25">
      <c r="A638" s="9" t="s">
        <v>50</v>
      </c>
      <c r="B638" s="9">
        <v>2018</v>
      </c>
      <c r="C638" s="9" t="str">
        <f t="shared" si="9"/>
        <v>Oregon|2018</v>
      </c>
      <c r="D638" s="6">
        <v>4181886</v>
      </c>
    </row>
    <row r="639" spans="1:4" x14ac:dyDescent="0.25">
      <c r="A639" s="9" t="s">
        <v>51</v>
      </c>
      <c r="B639" s="9">
        <v>2018</v>
      </c>
      <c r="C639" s="9" t="str">
        <f t="shared" si="9"/>
        <v>Pennsylvania|2018</v>
      </c>
      <c r="D639" s="6">
        <v>12800922</v>
      </c>
    </row>
    <row r="640" spans="1:4" x14ac:dyDescent="0.25">
      <c r="A640" s="9" t="s">
        <v>52</v>
      </c>
      <c r="B640" s="9">
        <v>2018</v>
      </c>
      <c r="C640" s="9" t="str">
        <f t="shared" si="9"/>
        <v>Rhode Island|2018</v>
      </c>
      <c r="D640" s="6">
        <v>1058287</v>
      </c>
    </row>
    <row r="641" spans="1:4" x14ac:dyDescent="0.25">
      <c r="A641" s="9" t="s">
        <v>53</v>
      </c>
      <c r="B641" s="9">
        <v>2018</v>
      </c>
      <c r="C641" s="9" t="str">
        <f t="shared" si="9"/>
        <v>South Carolina|2018</v>
      </c>
      <c r="D641" s="6">
        <v>5084156</v>
      </c>
    </row>
    <row r="642" spans="1:4" x14ac:dyDescent="0.25">
      <c r="A642" s="9" t="s">
        <v>54</v>
      </c>
      <c r="B642" s="9">
        <v>2018</v>
      </c>
      <c r="C642" s="9" t="str">
        <f t="shared" si="9"/>
        <v>South Dakota|2018</v>
      </c>
      <c r="D642" s="6">
        <v>878698</v>
      </c>
    </row>
    <row r="643" spans="1:4" x14ac:dyDescent="0.25">
      <c r="A643" s="9" t="s">
        <v>55</v>
      </c>
      <c r="B643" s="9">
        <v>2018</v>
      </c>
      <c r="C643" s="9" t="str">
        <f t="shared" ref="C643:C701" si="10">A643&amp;"|"&amp;B643</f>
        <v>Tennessee|2018</v>
      </c>
      <c r="D643" s="6">
        <v>6771631</v>
      </c>
    </row>
    <row r="644" spans="1:4" x14ac:dyDescent="0.25">
      <c r="A644" s="9" t="s">
        <v>56</v>
      </c>
      <c r="B644" s="9">
        <v>2018</v>
      </c>
      <c r="C644" s="9" t="str">
        <f t="shared" si="10"/>
        <v>Texas|2018</v>
      </c>
      <c r="D644" s="6">
        <v>28628666</v>
      </c>
    </row>
    <row r="645" spans="1:4" x14ac:dyDescent="0.25">
      <c r="A645" s="9" t="s">
        <v>57</v>
      </c>
      <c r="B645" s="9">
        <v>2018</v>
      </c>
      <c r="C645" s="9" t="str">
        <f t="shared" si="10"/>
        <v>Utah|2018</v>
      </c>
      <c r="D645" s="6">
        <v>3153550</v>
      </c>
    </row>
    <row r="646" spans="1:4" x14ac:dyDescent="0.25">
      <c r="A646" s="9" t="s">
        <v>58</v>
      </c>
      <c r="B646" s="9">
        <v>2018</v>
      </c>
      <c r="C646" s="9" t="str">
        <f t="shared" si="10"/>
        <v>Vermont|2018</v>
      </c>
      <c r="D646" s="6">
        <v>624358</v>
      </c>
    </row>
    <row r="647" spans="1:4" x14ac:dyDescent="0.25">
      <c r="A647" s="9" t="s">
        <v>59</v>
      </c>
      <c r="B647" s="9">
        <v>2018</v>
      </c>
      <c r="C647" s="9" t="str">
        <f t="shared" si="10"/>
        <v>Virginia|2018</v>
      </c>
      <c r="D647" s="6">
        <v>8501286</v>
      </c>
    </row>
    <row r="648" spans="1:4" x14ac:dyDescent="0.25">
      <c r="A648" s="9" t="s">
        <v>60</v>
      </c>
      <c r="B648" s="9">
        <v>2018</v>
      </c>
      <c r="C648" s="9" t="str">
        <f t="shared" si="10"/>
        <v>Washington|2018</v>
      </c>
      <c r="D648" s="6">
        <v>7523869</v>
      </c>
    </row>
    <row r="649" spans="1:4" x14ac:dyDescent="0.25">
      <c r="A649" s="9" t="s">
        <v>61</v>
      </c>
      <c r="B649" s="9">
        <v>2018</v>
      </c>
      <c r="C649" s="9" t="str">
        <f t="shared" si="10"/>
        <v>West Virginia|2018</v>
      </c>
      <c r="D649" s="6">
        <v>1804291</v>
      </c>
    </row>
    <row r="650" spans="1:4" x14ac:dyDescent="0.25">
      <c r="A650" s="9" t="s">
        <v>62</v>
      </c>
      <c r="B650" s="9">
        <v>2018</v>
      </c>
      <c r="C650" s="9" t="str">
        <f t="shared" si="10"/>
        <v>Wisconsin|2018</v>
      </c>
      <c r="D650" s="6">
        <v>5807406</v>
      </c>
    </row>
    <row r="651" spans="1:4" x14ac:dyDescent="0.25">
      <c r="A651" s="9" t="s">
        <v>63</v>
      </c>
      <c r="B651" s="9">
        <v>2018</v>
      </c>
      <c r="C651" s="9" t="str">
        <f t="shared" si="10"/>
        <v>Wyoming|2018</v>
      </c>
      <c r="D651" s="6">
        <v>577601</v>
      </c>
    </row>
    <row r="652" spans="1:4" x14ac:dyDescent="0.25">
      <c r="A652" s="9" t="s">
        <v>10</v>
      </c>
      <c r="B652" s="9">
        <v>2019</v>
      </c>
      <c r="C652" s="9" t="str">
        <f t="shared" si="10"/>
        <v>Alabama|2019</v>
      </c>
      <c r="D652" s="6">
        <v>4903185</v>
      </c>
    </row>
    <row r="653" spans="1:4" x14ac:dyDescent="0.25">
      <c r="A653" s="9" t="s">
        <v>12</v>
      </c>
      <c r="B653" s="9">
        <v>2019</v>
      </c>
      <c r="C653" s="9" t="str">
        <f t="shared" si="10"/>
        <v>Alaska|2019</v>
      </c>
      <c r="D653" s="6">
        <v>731545</v>
      </c>
    </row>
    <row r="654" spans="1:4" x14ac:dyDescent="0.25">
      <c r="A654" s="9" t="s">
        <v>14</v>
      </c>
      <c r="B654" s="9">
        <v>2019</v>
      </c>
      <c r="C654" s="9" t="str">
        <f t="shared" si="10"/>
        <v>Arizona|2019</v>
      </c>
      <c r="D654" s="6">
        <v>7278717</v>
      </c>
    </row>
    <row r="655" spans="1:4" x14ac:dyDescent="0.25">
      <c r="A655" s="9" t="s">
        <v>15</v>
      </c>
      <c r="B655" s="9">
        <v>2019</v>
      </c>
      <c r="C655" s="9" t="str">
        <f t="shared" si="10"/>
        <v>Arkansas|2019</v>
      </c>
      <c r="D655" s="6">
        <v>3017804</v>
      </c>
    </row>
    <row r="656" spans="1:4" x14ac:dyDescent="0.25">
      <c r="A656" s="9" t="s">
        <v>16</v>
      </c>
      <c r="B656" s="9">
        <v>2019</v>
      </c>
      <c r="C656" s="9" t="str">
        <f t="shared" si="10"/>
        <v>California|2019</v>
      </c>
      <c r="D656" s="6">
        <v>39512223</v>
      </c>
    </row>
    <row r="657" spans="1:4" x14ac:dyDescent="0.25">
      <c r="A657" s="9" t="s">
        <v>17</v>
      </c>
      <c r="B657" s="9">
        <v>2019</v>
      </c>
      <c r="C657" s="9" t="str">
        <f t="shared" si="10"/>
        <v>Colorado|2019</v>
      </c>
      <c r="D657" s="6">
        <v>5758736</v>
      </c>
    </row>
    <row r="658" spans="1:4" x14ac:dyDescent="0.25">
      <c r="A658" s="9" t="s">
        <v>18</v>
      </c>
      <c r="B658" s="9">
        <v>2019</v>
      </c>
      <c r="C658" s="9" t="str">
        <f t="shared" si="10"/>
        <v>Connecticut|2019</v>
      </c>
      <c r="D658" s="6">
        <v>3565287</v>
      </c>
    </row>
    <row r="659" spans="1:4" x14ac:dyDescent="0.25">
      <c r="A659" s="9" t="s">
        <v>20</v>
      </c>
      <c r="B659" s="9">
        <v>2019</v>
      </c>
      <c r="C659" s="9" t="str">
        <f t="shared" si="10"/>
        <v>Delaware|2019</v>
      </c>
      <c r="D659" s="6">
        <v>973764</v>
      </c>
    </row>
    <row r="660" spans="1:4" x14ac:dyDescent="0.25">
      <c r="A660" s="9" t="s">
        <v>21</v>
      </c>
      <c r="B660" s="9">
        <v>2019</v>
      </c>
      <c r="C660" s="9" t="str">
        <f t="shared" si="10"/>
        <v>Florida|2019</v>
      </c>
      <c r="D660" s="6">
        <v>21477737</v>
      </c>
    </row>
    <row r="661" spans="1:4" x14ac:dyDescent="0.25">
      <c r="A661" s="9" t="s">
        <v>22</v>
      </c>
      <c r="B661" s="9">
        <v>2019</v>
      </c>
      <c r="C661" s="9" t="str">
        <f t="shared" si="10"/>
        <v>Georgia|2019</v>
      </c>
      <c r="D661" s="6">
        <v>10617423</v>
      </c>
    </row>
    <row r="662" spans="1:4" x14ac:dyDescent="0.25">
      <c r="A662" s="9" t="s">
        <v>23</v>
      </c>
      <c r="B662" s="9">
        <v>2019</v>
      </c>
      <c r="C662" s="9" t="str">
        <f t="shared" si="10"/>
        <v>Hawaii|2019</v>
      </c>
      <c r="D662" s="6">
        <v>1415872</v>
      </c>
    </row>
    <row r="663" spans="1:4" x14ac:dyDescent="0.25">
      <c r="A663" s="9" t="s">
        <v>24</v>
      </c>
      <c r="B663" s="9">
        <v>2019</v>
      </c>
      <c r="C663" s="9" t="str">
        <f t="shared" si="10"/>
        <v>Idaho|2019</v>
      </c>
      <c r="D663" s="6">
        <v>1787065</v>
      </c>
    </row>
    <row r="664" spans="1:4" x14ac:dyDescent="0.25">
      <c r="A664" s="9" t="s">
        <v>25</v>
      </c>
      <c r="B664" s="9">
        <v>2019</v>
      </c>
      <c r="C664" s="9" t="str">
        <f t="shared" si="10"/>
        <v>Illinois|2019</v>
      </c>
      <c r="D664" s="6">
        <v>12671821</v>
      </c>
    </row>
    <row r="665" spans="1:4" x14ac:dyDescent="0.25">
      <c r="A665" s="9" t="s">
        <v>27</v>
      </c>
      <c r="B665" s="9">
        <v>2019</v>
      </c>
      <c r="C665" s="9" t="str">
        <f t="shared" si="10"/>
        <v>Indiana|2019</v>
      </c>
      <c r="D665" s="6">
        <v>6732219</v>
      </c>
    </row>
    <row r="666" spans="1:4" x14ac:dyDescent="0.25">
      <c r="A666" s="9" t="s">
        <v>28</v>
      </c>
      <c r="B666" s="9">
        <v>2019</v>
      </c>
      <c r="C666" s="9" t="str">
        <f t="shared" si="10"/>
        <v>Iowa|2019</v>
      </c>
      <c r="D666" s="6">
        <v>3155070</v>
      </c>
    </row>
    <row r="667" spans="1:4" x14ac:dyDescent="0.25">
      <c r="A667" s="9" t="s">
        <v>29</v>
      </c>
      <c r="B667" s="9">
        <v>2019</v>
      </c>
      <c r="C667" s="9" t="str">
        <f t="shared" si="10"/>
        <v>Kansas|2019</v>
      </c>
      <c r="D667" s="6">
        <v>2913314</v>
      </c>
    </row>
    <row r="668" spans="1:4" x14ac:dyDescent="0.25">
      <c r="A668" s="9" t="s">
        <v>30</v>
      </c>
      <c r="B668" s="9">
        <v>2019</v>
      </c>
      <c r="C668" s="9" t="str">
        <f t="shared" si="10"/>
        <v>Kentucky|2019</v>
      </c>
      <c r="D668" s="6">
        <v>4467673</v>
      </c>
    </row>
    <row r="669" spans="1:4" x14ac:dyDescent="0.25">
      <c r="A669" s="9" t="s">
        <v>31</v>
      </c>
      <c r="B669" s="9">
        <v>2019</v>
      </c>
      <c r="C669" s="9" t="str">
        <f t="shared" si="10"/>
        <v>Louisiana|2019</v>
      </c>
      <c r="D669" s="6">
        <v>4648794</v>
      </c>
    </row>
    <row r="670" spans="1:4" x14ac:dyDescent="0.25">
      <c r="A670" s="9" t="s">
        <v>32</v>
      </c>
      <c r="B670" s="9">
        <v>2019</v>
      </c>
      <c r="C670" s="9" t="str">
        <f t="shared" si="10"/>
        <v>Maine|2019</v>
      </c>
      <c r="D670" s="6">
        <v>1344212</v>
      </c>
    </row>
    <row r="671" spans="1:4" x14ac:dyDescent="0.25">
      <c r="A671" s="9" t="s">
        <v>33</v>
      </c>
      <c r="B671" s="9">
        <v>2019</v>
      </c>
      <c r="C671" s="9" t="str">
        <f t="shared" si="10"/>
        <v>Maryland|2019</v>
      </c>
      <c r="D671" s="6">
        <v>6045680</v>
      </c>
    </row>
    <row r="672" spans="1:4" x14ac:dyDescent="0.25">
      <c r="A672" s="9" t="s">
        <v>34</v>
      </c>
      <c r="B672" s="9">
        <v>2019</v>
      </c>
      <c r="C672" s="9" t="str">
        <f t="shared" si="10"/>
        <v>Massachusetts|2019</v>
      </c>
      <c r="D672" s="6">
        <v>6892503</v>
      </c>
    </row>
    <row r="673" spans="1:4" x14ac:dyDescent="0.25">
      <c r="A673" s="9" t="s">
        <v>35</v>
      </c>
      <c r="B673" s="9">
        <v>2019</v>
      </c>
      <c r="C673" s="9" t="str">
        <f t="shared" si="10"/>
        <v>Michigan|2019</v>
      </c>
      <c r="D673" s="6">
        <v>9986857</v>
      </c>
    </row>
    <row r="674" spans="1:4" x14ac:dyDescent="0.25">
      <c r="A674" s="9" t="s">
        <v>36</v>
      </c>
      <c r="B674" s="9">
        <v>2019</v>
      </c>
      <c r="C674" s="9" t="str">
        <f t="shared" si="10"/>
        <v>Minnesota|2019</v>
      </c>
      <c r="D674" s="6">
        <v>5639632</v>
      </c>
    </row>
    <row r="675" spans="1:4" x14ac:dyDescent="0.25">
      <c r="A675" s="9" t="s">
        <v>37</v>
      </c>
      <c r="B675" s="9">
        <v>2019</v>
      </c>
      <c r="C675" s="9" t="str">
        <f t="shared" si="10"/>
        <v>Mississippi|2019</v>
      </c>
      <c r="D675" s="6">
        <v>2976149</v>
      </c>
    </row>
    <row r="676" spans="1:4" x14ac:dyDescent="0.25">
      <c r="A676" s="9" t="s">
        <v>38</v>
      </c>
      <c r="B676" s="9">
        <v>2019</v>
      </c>
      <c r="C676" s="9" t="str">
        <f t="shared" si="10"/>
        <v>Missouri|2019</v>
      </c>
      <c r="D676" s="6">
        <v>6137428</v>
      </c>
    </row>
    <row r="677" spans="1:4" x14ac:dyDescent="0.25">
      <c r="A677" s="9" t="s">
        <v>39</v>
      </c>
      <c r="B677" s="9">
        <v>2019</v>
      </c>
      <c r="C677" s="9" t="str">
        <f t="shared" si="10"/>
        <v>Montana|2019</v>
      </c>
      <c r="D677" s="6">
        <v>1068778</v>
      </c>
    </row>
    <row r="678" spans="1:4" x14ac:dyDescent="0.25">
      <c r="A678" s="9" t="s">
        <v>40</v>
      </c>
      <c r="B678" s="9">
        <v>2019</v>
      </c>
      <c r="C678" s="9" t="str">
        <f t="shared" si="10"/>
        <v>Nebraska|2019</v>
      </c>
      <c r="D678" s="6">
        <v>1934408</v>
      </c>
    </row>
    <row r="679" spans="1:4" x14ac:dyDescent="0.25">
      <c r="A679" s="9" t="s">
        <v>41</v>
      </c>
      <c r="B679" s="9">
        <v>2019</v>
      </c>
      <c r="C679" s="9" t="str">
        <f t="shared" si="10"/>
        <v>Nevada|2019</v>
      </c>
      <c r="D679" s="6">
        <v>3080156</v>
      </c>
    </row>
    <row r="680" spans="1:4" x14ac:dyDescent="0.25">
      <c r="A680" s="9" t="s">
        <v>42</v>
      </c>
      <c r="B680" s="9">
        <v>2019</v>
      </c>
      <c r="C680" s="9" t="str">
        <f t="shared" si="10"/>
        <v>New Hampshire|2019</v>
      </c>
      <c r="D680" s="6">
        <v>1359711</v>
      </c>
    </row>
    <row r="681" spans="1:4" x14ac:dyDescent="0.25">
      <c r="A681" s="9" t="s">
        <v>43</v>
      </c>
      <c r="B681" s="9">
        <v>2019</v>
      </c>
      <c r="C681" s="9" t="str">
        <f t="shared" si="10"/>
        <v>New Jersey|2019</v>
      </c>
      <c r="D681" s="6">
        <v>8882190</v>
      </c>
    </row>
    <row r="682" spans="1:4" x14ac:dyDescent="0.25">
      <c r="A682" s="9" t="s">
        <v>44</v>
      </c>
      <c r="B682" s="9">
        <v>2019</v>
      </c>
      <c r="C682" s="9" t="str">
        <f t="shared" si="10"/>
        <v>New Mexico|2019</v>
      </c>
      <c r="D682" s="6">
        <v>2096829</v>
      </c>
    </row>
    <row r="683" spans="1:4" x14ac:dyDescent="0.25">
      <c r="A683" s="9" t="s">
        <v>45</v>
      </c>
      <c r="B683" s="9">
        <v>2019</v>
      </c>
      <c r="C683" s="9" t="str">
        <f t="shared" si="10"/>
        <v>New York|2019</v>
      </c>
      <c r="D683" s="6">
        <v>19453561</v>
      </c>
    </row>
    <row r="684" spans="1:4" x14ac:dyDescent="0.25">
      <c r="A684" s="9" t="s">
        <v>46</v>
      </c>
      <c r="B684" s="9">
        <v>2019</v>
      </c>
      <c r="C684" s="9" t="str">
        <f t="shared" si="10"/>
        <v>North Carolina|2019</v>
      </c>
      <c r="D684" s="6">
        <v>10488084</v>
      </c>
    </row>
    <row r="685" spans="1:4" x14ac:dyDescent="0.25">
      <c r="A685" s="9" t="s">
        <v>47</v>
      </c>
      <c r="B685" s="9">
        <v>2019</v>
      </c>
      <c r="C685" s="9" t="str">
        <f t="shared" si="10"/>
        <v>North Dakota|2019</v>
      </c>
      <c r="D685" s="6">
        <v>762062</v>
      </c>
    </row>
    <row r="686" spans="1:4" x14ac:dyDescent="0.25">
      <c r="A686" s="9" t="s">
        <v>48</v>
      </c>
      <c r="B686" s="9">
        <v>2019</v>
      </c>
      <c r="C686" s="9" t="str">
        <f t="shared" si="10"/>
        <v>Ohio|2019</v>
      </c>
      <c r="D686" s="6">
        <v>11689100</v>
      </c>
    </row>
    <row r="687" spans="1:4" x14ac:dyDescent="0.25">
      <c r="A687" s="9" t="s">
        <v>49</v>
      </c>
      <c r="B687" s="9">
        <v>2019</v>
      </c>
      <c r="C687" s="9" t="str">
        <f t="shared" si="10"/>
        <v>Oklahoma|2019</v>
      </c>
      <c r="D687" s="6">
        <v>3956971</v>
      </c>
    </row>
    <row r="688" spans="1:4" x14ac:dyDescent="0.25">
      <c r="A688" s="9" t="s">
        <v>50</v>
      </c>
      <c r="B688" s="9">
        <v>2019</v>
      </c>
      <c r="C688" s="9" t="str">
        <f t="shared" si="10"/>
        <v>Oregon|2019</v>
      </c>
      <c r="D688" s="6">
        <v>4217737</v>
      </c>
    </row>
    <row r="689" spans="1:8" x14ac:dyDescent="0.25">
      <c r="A689" s="9" t="s">
        <v>51</v>
      </c>
      <c r="B689" s="9">
        <v>2019</v>
      </c>
      <c r="C689" s="9" t="str">
        <f t="shared" si="10"/>
        <v>Pennsylvania|2019</v>
      </c>
      <c r="D689" s="6">
        <v>12801989</v>
      </c>
    </row>
    <row r="690" spans="1:8" x14ac:dyDescent="0.25">
      <c r="A690" s="9" t="s">
        <v>52</v>
      </c>
      <c r="B690" s="9">
        <v>2019</v>
      </c>
      <c r="C690" s="9" t="str">
        <f t="shared" si="10"/>
        <v>Rhode Island|2019</v>
      </c>
      <c r="D690" s="6">
        <v>1059361</v>
      </c>
    </row>
    <row r="691" spans="1:8" x14ac:dyDescent="0.25">
      <c r="A691" s="9" t="s">
        <v>53</v>
      </c>
      <c r="B691" s="9">
        <v>2019</v>
      </c>
      <c r="C691" s="9" t="str">
        <f t="shared" si="10"/>
        <v>South Carolina|2019</v>
      </c>
      <c r="D691" s="6">
        <v>5148714</v>
      </c>
    </row>
    <row r="692" spans="1:8" x14ac:dyDescent="0.25">
      <c r="A692" s="9" t="s">
        <v>54</v>
      </c>
      <c r="B692" s="9">
        <v>2019</v>
      </c>
      <c r="C692" s="9" t="str">
        <f t="shared" si="10"/>
        <v>South Dakota|2019</v>
      </c>
      <c r="D692" s="6">
        <v>884659</v>
      </c>
    </row>
    <row r="693" spans="1:8" x14ac:dyDescent="0.25">
      <c r="A693" s="9" t="s">
        <v>55</v>
      </c>
      <c r="B693" s="9">
        <v>2019</v>
      </c>
      <c r="C693" s="9" t="str">
        <f t="shared" si="10"/>
        <v>Tennessee|2019</v>
      </c>
      <c r="D693" s="6">
        <v>6829174</v>
      </c>
    </row>
    <row r="694" spans="1:8" x14ac:dyDescent="0.25">
      <c r="A694" s="9" t="s">
        <v>56</v>
      </c>
      <c r="B694" s="9">
        <v>2019</v>
      </c>
      <c r="C694" s="9" t="str">
        <f t="shared" si="10"/>
        <v>Texas|2019</v>
      </c>
      <c r="D694" s="6">
        <v>28995881</v>
      </c>
    </row>
    <row r="695" spans="1:8" x14ac:dyDescent="0.25">
      <c r="A695" s="9" t="s">
        <v>57</v>
      </c>
      <c r="B695" s="9">
        <v>2019</v>
      </c>
      <c r="C695" s="9" t="str">
        <f t="shared" si="10"/>
        <v>Utah|2019</v>
      </c>
      <c r="D695" s="6">
        <v>3205958</v>
      </c>
    </row>
    <row r="696" spans="1:8" x14ac:dyDescent="0.25">
      <c r="A696" s="9" t="s">
        <v>58</v>
      </c>
      <c r="B696" s="9">
        <v>2019</v>
      </c>
      <c r="C696" s="9" t="str">
        <f t="shared" si="10"/>
        <v>Vermont|2019</v>
      </c>
      <c r="D696" s="6">
        <v>623989</v>
      </c>
      <c r="H696">
        <f>17328836/SUM(D152:D201)</f>
        <v>5.6597019927222318E-2</v>
      </c>
    </row>
    <row r="697" spans="1:8" x14ac:dyDescent="0.25">
      <c r="A697" s="9" t="s">
        <v>59</v>
      </c>
      <c r="B697" s="9">
        <v>2019</v>
      </c>
      <c r="C697" s="9" t="str">
        <f t="shared" si="10"/>
        <v>Virginia|2019</v>
      </c>
      <c r="D697" s="6">
        <v>8535519</v>
      </c>
    </row>
    <row r="698" spans="1:8" x14ac:dyDescent="0.25">
      <c r="A698" s="9" t="s">
        <v>60</v>
      </c>
      <c r="B698" s="9">
        <v>2019</v>
      </c>
      <c r="C698" s="9" t="str">
        <f t="shared" si="10"/>
        <v>Washington|2019</v>
      </c>
      <c r="D698" s="6">
        <v>7614893</v>
      </c>
    </row>
    <row r="699" spans="1:8" x14ac:dyDescent="0.25">
      <c r="A699" s="9" t="s">
        <v>61</v>
      </c>
      <c r="B699" s="9">
        <v>2019</v>
      </c>
      <c r="C699" s="9" t="str">
        <f t="shared" si="10"/>
        <v>West Virginia|2019</v>
      </c>
      <c r="D699" s="6">
        <v>1792147</v>
      </c>
    </row>
    <row r="700" spans="1:8" x14ac:dyDescent="0.25">
      <c r="A700" s="9" t="s">
        <v>62</v>
      </c>
      <c r="B700" s="9">
        <v>2019</v>
      </c>
      <c r="C700" s="9" t="str">
        <f t="shared" si="10"/>
        <v>Wisconsin|2019</v>
      </c>
      <c r="D700" s="6">
        <v>5822434</v>
      </c>
    </row>
    <row r="701" spans="1:8" x14ac:dyDescent="0.25">
      <c r="A701" s="9" t="s">
        <v>63</v>
      </c>
      <c r="B701" s="9">
        <v>2019</v>
      </c>
      <c r="C701" s="9" t="str">
        <f t="shared" si="10"/>
        <v>Wyoming|2019</v>
      </c>
      <c r="D701" s="6">
        <v>578759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B4D-E0A1-4778-8433-258886C9A513}">
  <dimension ref="A1:E7"/>
  <sheetViews>
    <sheetView workbookViewId="0">
      <selection activeCell="D10" sqref="D10"/>
    </sheetView>
  </sheetViews>
  <sheetFormatPr defaultRowHeight="15" x14ac:dyDescent="0.25"/>
  <cols>
    <col min="2" max="5" width="11.140625" bestFit="1" customWidth="1"/>
  </cols>
  <sheetData>
    <row r="1" spans="1:5" x14ac:dyDescent="0.25">
      <c r="A1" t="s">
        <v>187</v>
      </c>
    </row>
    <row r="6" spans="1:5" x14ac:dyDescent="0.25">
      <c r="B6">
        <v>2006</v>
      </c>
      <c r="C6">
        <v>2007</v>
      </c>
      <c r="D6">
        <v>2008</v>
      </c>
      <c r="E6">
        <v>2009</v>
      </c>
    </row>
    <row r="7" spans="1:5" x14ac:dyDescent="0.25">
      <c r="B7" s="11">
        <v>224622198</v>
      </c>
      <c r="C7" s="11">
        <v>227211802</v>
      </c>
      <c r="D7" s="11">
        <v>229989364</v>
      </c>
      <c r="E7" s="11">
        <v>232637362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CE7D-6BA9-4A87-8902-9338B2CCDDC6}">
  <dimension ref="A1:L154"/>
  <sheetViews>
    <sheetView workbookViewId="0">
      <selection sqref="A1:L154"/>
    </sheetView>
  </sheetViews>
  <sheetFormatPr defaultRowHeight="15" x14ac:dyDescent="0.25"/>
  <sheetData>
    <row r="1" spans="1:12" x14ac:dyDescent="0.25">
      <c r="A1" t="s">
        <v>192</v>
      </c>
      <c r="B1" t="s">
        <v>121</v>
      </c>
      <c r="C1" t="s">
        <v>1</v>
      </c>
      <c r="D1" t="s">
        <v>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186</v>
      </c>
    </row>
    <row r="2" spans="1:12" x14ac:dyDescent="0.25">
      <c r="A2" t="s">
        <v>200</v>
      </c>
      <c r="B2" t="s">
        <v>120</v>
      </c>
      <c r="C2" t="s">
        <v>201</v>
      </c>
      <c r="D2">
        <v>2008</v>
      </c>
      <c r="E2">
        <v>0.27</v>
      </c>
      <c r="F2">
        <v>0.25</v>
      </c>
      <c r="G2">
        <v>0.182</v>
      </c>
      <c r="H2">
        <v>9.6337885999999998E-2</v>
      </c>
      <c r="I2">
        <v>0.16554811</v>
      </c>
      <c r="J2">
        <v>0.82999999999999985</v>
      </c>
      <c r="K2">
        <v>0.65600000000000003</v>
      </c>
      <c r="L2">
        <v>303513730</v>
      </c>
    </row>
    <row r="3" spans="1:12" x14ac:dyDescent="0.25">
      <c r="A3" t="s">
        <v>200</v>
      </c>
      <c r="B3" t="s">
        <v>120</v>
      </c>
      <c r="C3" t="s">
        <v>201</v>
      </c>
      <c r="D3">
        <v>2009</v>
      </c>
      <c r="E3">
        <v>0.28000000000000003</v>
      </c>
      <c r="F3">
        <v>0.25</v>
      </c>
      <c r="G3">
        <v>0.2</v>
      </c>
      <c r="H3">
        <v>5.7818551000000003E-2</v>
      </c>
      <c r="I3">
        <v>0.172686111</v>
      </c>
      <c r="J3">
        <v>0.83999999999999986</v>
      </c>
      <c r="K3">
        <v>0.65900000000000003</v>
      </c>
      <c r="L3">
        <v>306179301</v>
      </c>
    </row>
    <row r="4" spans="1:12" x14ac:dyDescent="0.25">
      <c r="A4" t="s">
        <v>200</v>
      </c>
      <c r="B4" t="s">
        <v>120</v>
      </c>
      <c r="C4" t="s">
        <v>201</v>
      </c>
      <c r="D4">
        <v>2010</v>
      </c>
      <c r="E4">
        <v>0.27482327200000001</v>
      </c>
      <c r="F4">
        <v>0.237590943</v>
      </c>
      <c r="G4">
        <v>0.216</v>
      </c>
      <c r="H4">
        <v>9.2513548000000001E-2</v>
      </c>
      <c r="I4">
        <v>0.17742455500000001</v>
      </c>
      <c r="J4">
        <v>0.83999999999999986</v>
      </c>
      <c r="K4">
        <v>0.65400000000000003</v>
      </c>
      <c r="L4">
        <v>308716440</v>
      </c>
    </row>
    <row r="5" spans="1:12" x14ac:dyDescent="0.25">
      <c r="A5" t="s">
        <v>118</v>
      </c>
      <c r="B5" t="s">
        <v>10</v>
      </c>
      <c r="C5" t="s">
        <v>11</v>
      </c>
      <c r="D5">
        <v>2008</v>
      </c>
      <c r="E5">
        <v>0.32</v>
      </c>
      <c r="F5">
        <v>0.31</v>
      </c>
      <c r="G5">
        <v>0.221</v>
      </c>
      <c r="H5">
        <v>9.4887962000000006E-2</v>
      </c>
      <c r="I5">
        <v>0.153</v>
      </c>
      <c r="J5">
        <v>0.81999999999999984</v>
      </c>
      <c r="K5">
        <v>0.65500000000000003</v>
      </c>
      <c r="L5">
        <v>4718206</v>
      </c>
    </row>
    <row r="6" spans="1:12" x14ac:dyDescent="0.25">
      <c r="A6" t="s">
        <v>118</v>
      </c>
      <c r="B6" t="s">
        <v>10</v>
      </c>
      <c r="C6" t="s">
        <v>11</v>
      </c>
      <c r="D6">
        <v>2009</v>
      </c>
      <c r="E6">
        <v>0.33</v>
      </c>
      <c r="F6">
        <v>0.31</v>
      </c>
      <c r="G6">
        <v>0.246</v>
      </c>
      <c r="H6">
        <v>5.0113300999999999E-2</v>
      </c>
      <c r="I6">
        <v>0.158</v>
      </c>
      <c r="J6">
        <v>0.82999999999999985</v>
      </c>
      <c r="K6">
        <v>0.65400000000000003</v>
      </c>
      <c r="L6">
        <v>4757938</v>
      </c>
    </row>
    <row r="7" spans="1:12" x14ac:dyDescent="0.25">
      <c r="A7" t="s">
        <v>118</v>
      </c>
      <c r="B7" t="s">
        <v>10</v>
      </c>
      <c r="C7" t="s">
        <v>11</v>
      </c>
      <c r="D7">
        <v>2010</v>
      </c>
      <c r="E7">
        <v>0.33002572200000002</v>
      </c>
      <c r="F7">
        <v>0.31159619999999999</v>
      </c>
      <c r="G7">
        <v>0.27400000000000002</v>
      </c>
      <c r="H7">
        <v>9.9217990000000006E-2</v>
      </c>
      <c r="I7">
        <v>0.16900000000000001</v>
      </c>
      <c r="J7">
        <v>0.83999999999999986</v>
      </c>
      <c r="K7">
        <v>0.65300000000000002</v>
      </c>
      <c r="L7">
        <v>4785437</v>
      </c>
    </row>
    <row r="8" spans="1:12" x14ac:dyDescent="0.25">
      <c r="A8" t="s">
        <v>69</v>
      </c>
      <c r="B8" t="s">
        <v>12</v>
      </c>
      <c r="C8" t="s">
        <v>13</v>
      </c>
      <c r="D8">
        <v>2008</v>
      </c>
      <c r="E8">
        <v>0.28000000000000003</v>
      </c>
      <c r="F8">
        <v>0.23</v>
      </c>
      <c r="G8">
        <v>0.124</v>
      </c>
      <c r="H8">
        <v>7.9711718000000001E-2</v>
      </c>
      <c r="I8">
        <v>0.214</v>
      </c>
      <c r="J8">
        <v>0.68</v>
      </c>
      <c r="K8">
        <v>0.57999999999999996</v>
      </c>
      <c r="L8">
        <v>687455</v>
      </c>
    </row>
    <row r="9" spans="1:12" x14ac:dyDescent="0.25">
      <c r="A9" t="s">
        <v>69</v>
      </c>
      <c r="B9" t="s">
        <v>12</v>
      </c>
      <c r="C9" t="s">
        <v>13</v>
      </c>
      <c r="D9">
        <v>2009</v>
      </c>
      <c r="E9">
        <v>0.28000000000000003</v>
      </c>
      <c r="F9">
        <v>0.23</v>
      </c>
      <c r="G9">
        <v>0.123</v>
      </c>
      <c r="H9">
        <v>6.4165783000000004E-2</v>
      </c>
      <c r="I9">
        <v>0.20499999999999999</v>
      </c>
      <c r="J9">
        <v>0.7</v>
      </c>
      <c r="K9">
        <v>0.57899999999999996</v>
      </c>
      <c r="L9">
        <v>698895</v>
      </c>
    </row>
    <row r="10" spans="1:12" x14ac:dyDescent="0.25">
      <c r="A10" t="s">
        <v>69</v>
      </c>
      <c r="B10" t="s">
        <v>12</v>
      </c>
      <c r="C10" t="s">
        <v>13</v>
      </c>
      <c r="D10">
        <v>2010</v>
      </c>
      <c r="E10">
        <v>0.27840132299999998</v>
      </c>
      <c r="F10">
        <v>0.22183192299999999</v>
      </c>
      <c r="G10">
        <v>0.14799999999999999</v>
      </c>
      <c r="H10">
        <v>7.7413761999999997E-2</v>
      </c>
      <c r="I10">
        <v>0.22700000000000001</v>
      </c>
      <c r="J10">
        <v>0.7</v>
      </c>
      <c r="K10">
        <v>0.56999999999999995</v>
      </c>
      <c r="L10">
        <v>713910</v>
      </c>
    </row>
    <row r="11" spans="1:12" x14ac:dyDescent="0.25">
      <c r="A11" t="s">
        <v>70</v>
      </c>
      <c r="B11" t="s">
        <v>14</v>
      </c>
      <c r="C11" t="s">
        <v>13</v>
      </c>
      <c r="D11">
        <v>2008</v>
      </c>
      <c r="E11">
        <v>0.24</v>
      </c>
      <c r="F11">
        <v>0.21</v>
      </c>
      <c r="G11">
        <v>0.20699999999999999</v>
      </c>
      <c r="H11">
        <v>0.10498684799999999</v>
      </c>
      <c r="I11">
        <v>0.193</v>
      </c>
      <c r="J11">
        <v>0.76</v>
      </c>
      <c r="K11">
        <v>0.66500000000000004</v>
      </c>
      <c r="L11">
        <v>6280362</v>
      </c>
    </row>
    <row r="12" spans="1:12" x14ac:dyDescent="0.25">
      <c r="A12" t="s">
        <v>70</v>
      </c>
      <c r="B12" t="s">
        <v>14</v>
      </c>
      <c r="C12" t="s">
        <v>13</v>
      </c>
      <c r="D12">
        <v>2009</v>
      </c>
      <c r="E12">
        <v>0.25</v>
      </c>
      <c r="F12">
        <v>0.21</v>
      </c>
      <c r="G12">
        <v>0.23300000000000001</v>
      </c>
      <c r="H12">
        <v>5.9574224000000002E-2</v>
      </c>
      <c r="I12">
        <v>0.20499999999999999</v>
      </c>
      <c r="J12">
        <v>0.77</v>
      </c>
      <c r="K12">
        <v>0.67400000000000004</v>
      </c>
      <c r="L12">
        <v>6343154</v>
      </c>
    </row>
    <row r="13" spans="1:12" x14ac:dyDescent="0.25">
      <c r="A13" t="s">
        <v>70</v>
      </c>
      <c r="B13" t="s">
        <v>14</v>
      </c>
      <c r="C13" t="s">
        <v>13</v>
      </c>
      <c r="D13">
        <v>2010</v>
      </c>
      <c r="E13">
        <v>0.24328540000000001</v>
      </c>
      <c r="F13">
        <v>0.20726855499999999</v>
      </c>
      <c r="G13">
        <v>0.25</v>
      </c>
      <c r="H13">
        <v>9.8844486999999995E-2</v>
      </c>
      <c r="I13">
        <v>0.19900000000000001</v>
      </c>
      <c r="J13">
        <v>0.77</v>
      </c>
      <c r="K13">
        <v>0.67300000000000004</v>
      </c>
      <c r="L13">
        <v>6407172</v>
      </c>
    </row>
    <row r="14" spans="1:12" x14ac:dyDescent="0.25">
      <c r="A14" t="s">
        <v>71</v>
      </c>
      <c r="B14" t="s">
        <v>15</v>
      </c>
      <c r="C14" t="s">
        <v>11</v>
      </c>
      <c r="D14">
        <v>2008</v>
      </c>
      <c r="E14">
        <v>0.31</v>
      </c>
      <c r="F14">
        <v>0.31</v>
      </c>
      <c r="G14">
        <v>0.247</v>
      </c>
      <c r="H14">
        <v>7.9398039000000004E-2</v>
      </c>
      <c r="I14">
        <v>0.20599999999999999</v>
      </c>
      <c r="J14">
        <v>0.8</v>
      </c>
      <c r="K14">
        <v>0.621</v>
      </c>
      <c r="L14">
        <v>2874554</v>
      </c>
    </row>
    <row r="15" spans="1:12" x14ac:dyDescent="0.25">
      <c r="A15" t="s">
        <v>71</v>
      </c>
      <c r="B15" t="s">
        <v>15</v>
      </c>
      <c r="C15" t="s">
        <v>11</v>
      </c>
      <c r="D15">
        <v>2009</v>
      </c>
      <c r="E15">
        <v>0.33</v>
      </c>
      <c r="F15">
        <v>0.31</v>
      </c>
      <c r="G15">
        <v>0.26600000000000001</v>
      </c>
      <c r="H15">
        <v>5.3725426999999999E-2</v>
      </c>
      <c r="I15">
        <v>0.19800000000000001</v>
      </c>
      <c r="J15">
        <v>0.81</v>
      </c>
      <c r="K15">
        <v>0.62</v>
      </c>
      <c r="L15">
        <v>2896843</v>
      </c>
    </row>
    <row r="16" spans="1:12" x14ac:dyDescent="0.25">
      <c r="A16" t="s">
        <v>71</v>
      </c>
      <c r="B16" t="s">
        <v>15</v>
      </c>
      <c r="C16" t="s">
        <v>11</v>
      </c>
      <c r="D16">
        <v>2010</v>
      </c>
      <c r="E16">
        <v>0.32517934599999998</v>
      </c>
      <c r="F16">
        <v>0.30909167399999998</v>
      </c>
      <c r="G16">
        <v>0.27300000000000002</v>
      </c>
      <c r="H16">
        <v>7.5339780999999995E-2</v>
      </c>
      <c r="I16">
        <v>0.19600000000000001</v>
      </c>
      <c r="J16">
        <v>0.81999999999999984</v>
      </c>
      <c r="K16">
        <v>0.61199999999999999</v>
      </c>
      <c r="L16">
        <v>2921964</v>
      </c>
    </row>
    <row r="17" spans="1:12" x14ac:dyDescent="0.25">
      <c r="A17" t="s">
        <v>72</v>
      </c>
      <c r="B17" t="s">
        <v>16</v>
      </c>
      <c r="C17" t="s">
        <v>13</v>
      </c>
      <c r="D17">
        <v>2008</v>
      </c>
      <c r="E17">
        <v>0.23</v>
      </c>
      <c r="F17">
        <v>0.19</v>
      </c>
      <c r="G17">
        <v>0.185</v>
      </c>
      <c r="H17">
        <v>0.123654397</v>
      </c>
      <c r="I17">
        <v>0.20699999999999999</v>
      </c>
      <c r="J17">
        <v>0.79</v>
      </c>
      <c r="K17">
        <v>0.61899999999999999</v>
      </c>
      <c r="L17">
        <v>36604337</v>
      </c>
    </row>
    <row r="18" spans="1:12" x14ac:dyDescent="0.25">
      <c r="A18" t="s">
        <v>72</v>
      </c>
      <c r="B18" t="s">
        <v>16</v>
      </c>
      <c r="C18" t="s">
        <v>13</v>
      </c>
      <c r="D18">
        <v>2009</v>
      </c>
      <c r="E18">
        <v>0.24</v>
      </c>
      <c r="F18">
        <v>0.19</v>
      </c>
      <c r="G18">
        <v>0.19900000000000001</v>
      </c>
      <c r="H18">
        <v>7.2133786000000005E-2</v>
      </c>
      <c r="I18">
        <v>0.192</v>
      </c>
      <c r="J18">
        <v>0.8</v>
      </c>
      <c r="K18">
        <v>0.623</v>
      </c>
      <c r="L18">
        <v>36961229</v>
      </c>
    </row>
    <row r="19" spans="1:12" x14ac:dyDescent="0.25">
      <c r="A19" t="s">
        <v>72</v>
      </c>
      <c r="B19" t="s">
        <v>16</v>
      </c>
      <c r="C19" t="s">
        <v>13</v>
      </c>
      <c r="D19">
        <v>2010</v>
      </c>
      <c r="E19">
        <v>0.23182876299999999</v>
      </c>
      <c r="F19">
        <v>0.176211484</v>
      </c>
      <c r="G19">
        <v>0.22</v>
      </c>
      <c r="H19">
        <v>0.113347271</v>
      </c>
      <c r="I19">
        <v>0.20100000000000001</v>
      </c>
      <c r="J19">
        <v>0.81</v>
      </c>
      <c r="K19">
        <v>0.61899999999999999</v>
      </c>
      <c r="L19">
        <v>37319502</v>
      </c>
    </row>
    <row r="20" spans="1:12" x14ac:dyDescent="0.25">
      <c r="A20" t="s">
        <v>73</v>
      </c>
      <c r="B20" t="s">
        <v>17</v>
      </c>
      <c r="C20" t="s">
        <v>13</v>
      </c>
      <c r="D20">
        <v>2008</v>
      </c>
      <c r="E20">
        <v>0.19</v>
      </c>
      <c r="F20">
        <v>0.17</v>
      </c>
      <c r="G20">
        <v>0.14399999999999999</v>
      </c>
      <c r="H20">
        <v>8.9446684999999998E-2</v>
      </c>
      <c r="I20">
        <v>0.17699999999999999</v>
      </c>
      <c r="J20">
        <v>0.81</v>
      </c>
      <c r="K20">
        <v>0.64600000000000002</v>
      </c>
      <c r="L20">
        <v>4889730</v>
      </c>
    </row>
    <row r="21" spans="1:12" x14ac:dyDescent="0.25">
      <c r="A21" t="s">
        <v>73</v>
      </c>
      <c r="B21" t="s">
        <v>17</v>
      </c>
      <c r="C21" t="s">
        <v>13</v>
      </c>
      <c r="D21">
        <v>2009</v>
      </c>
      <c r="E21">
        <v>0.2</v>
      </c>
      <c r="F21">
        <v>0.17</v>
      </c>
      <c r="G21">
        <v>0.16600000000000001</v>
      </c>
      <c r="H21">
        <v>4.7975997999999999E-2</v>
      </c>
      <c r="I21">
        <v>0.18099999999999999</v>
      </c>
      <c r="J21">
        <v>0.81</v>
      </c>
      <c r="K21">
        <v>0.64800000000000002</v>
      </c>
      <c r="L21">
        <v>4972195</v>
      </c>
    </row>
    <row r="22" spans="1:12" x14ac:dyDescent="0.25">
      <c r="A22" t="s">
        <v>73</v>
      </c>
      <c r="B22" t="s">
        <v>17</v>
      </c>
      <c r="C22" t="s">
        <v>13</v>
      </c>
      <c r="D22">
        <v>2010</v>
      </c>
      <c r="E22">
        <v>0.203211472</v>
      </c>
      <c r="F22">
        <v>0.158194694</v>
      </c>
      <c r="G22">
        <v>0.17100000000000001</v>
      </c>
      <c r="H22">
        <v>8.1243674000000002E-2</v>
      </c>
      <c r="I22">
        <v>0.17199999999999999</v>
      </c>
      <c r="J22">
        <v>0.81</v>
      </c>
      <c r="K22">
        <v>0.64</v>
      </c>
      <c r="L22">
        <v>5047349</v>
      </c>
    </row>
    <row r="23" spans="1:12" x14ac:dyDescent="0.25">
      <c r="A23" t="s">
        <v>74</v>
      </c>
      <c r="B23" t="s">
        <v>18</v>
      </c>
      <c r="C23" t="s">
        <v>19</v>
      </c>
      <c r="D23">
        <v>2008</v>
      </c>
      <c r="E23">
        <v>0.23</v>
      </c>
      <c r="F23">
        <v>0.22</v>
      </c>
      <c r="G23">
        <v>0.11799999999999999</v>
      </c>
      <c r="H23">
        <v>9.2945417000000002E-2</v>
      </c>
      <c r="I23">
        <v>0.104</v>
      </c>
      <c r="J23">
        <v>0.83999999999999986</v>
      </c>
      <c r="K23">
        <v>0.71099999999999997</v>
      </c>
      <c r="L23">
        <v>3545579</v>
      </c>
    </row>
    <row r="24" spans="1:12" x14ac:dyDescent="0.25">
      <c r="A24" t="s">
        <v>74</v>
      </c>
      <c r="B24" t="s">
        <v>18</v>
      </c>
      <c r="C24" t="s">
        <v>19</v>
      </c>
      <c r="D24">
        <v>2009</v>
      </c>
      <c r="E24">
        <v>0.24</v>
      </c>
      <c r="F24">
        <v>0.23</v>
      </c>
      <c r="G24">
        <v>0.12</v>
      </c>
      <c r="H24">
        <v>5.6162127999999999E-2</v>
      </c>
      <c r="I24">
        <v>0.10100000000000001</v>
      </c>
      <c r="J24">
        <v>0.83999999999999986</v>
      </c>
      <c r="K24">
        <v>0.71199999999999997</v>
      </c>
      <c r="L24">
        <v>3561807</v>
      </c>
    </row>
    <row r="25" spans="1:12" x14ac:dyDescent="0.25">
      <c r="A25" t="s">
        <v>74</v>
      </c>
      <c r="B25" t="s">
        <v>18</v>
      </c>
      <c r="C25" t="s">
        <v>19</v>
      </c>
      <c r="D25">
        <v>2010</v>
      </c>
      <c r="E25">
        <v>0.23747717199999999</v>
      </c>
      <c r="F25">
        <v>0.22619238</v>
      </c>
      <c r="G25">
        <v>0.128</v>
      </c>
      <c r="H25">
        <v>8.2028888999999994E-2</v>
      </c>
      <c r="I25">
        <v>0.10199999999999999</v>
      </c>
      <c r="J25">
        <v>0.84999999999999987</v>
      </c>
      <c r="K25">
        <v>0.70899999999999996</v>
      </c>
      <c r="L25">
        <v>3579114</v>
      </c>
    </row>
    <row r="26" spans="1:12" x14ac:dyDescent="0.25">
      <c r="A26" t="s">
        <v>75</v>
      </c>
      <c r="B26" t="s">
        <v>20</v>
      </c>
      <c r="C26" t="s">
        <v>11</v>
      </c>
      <c r="D26">
        <v>2008</v>
      </c>
      <c r="E26">
        <v>0.28000000000000003</v>
      </c>
      <c r="F26">
        <v>0.24</v>
      </c>
      <c r="G26">
        <v>0.14299999999999999</v>
      </c>
      <c r="H26">
        <v>8.0389723999999996E-2</v>
      </c>
      <c r="I26">
        <v>0.11600000000000001</v>
      </c>
      <c r="J26">
        <v>0.82999999999999985</v>
      </c>
      <c r="K26">
        <v>0.70299999999999996</v>
      </c>
      <c r="L26">
        <v>883874</v>
      </c>
    </row>
    <row r="27" spans="1:12" x14ac:dyDescent="0.25">
      <c r="A27" t="s">
        <v>75</v>
      </c>
      <c r="B27" t="s">
        <v>20</v>
      </c>
      <c r="C27" t="s">
        <v>11</v>
      </c>
      <c r="D27">
        <v>2009</v>
      </c>
      <c r="E27">
        <v>0.28999999999999998</v>
      </c>
      <c r="F27">
        <v>0.24</v>
      </c>
      <c r="G27">
        <v>0.16700000000000001</v>
      </c>
      <c r="H27">
        <v>4.8389412E-2</v>
      </c>
      <c r="I27">
        <v>0.11700000000000001</v>
      </c>
      <c r="J27">
        <v>0.83999999999999986</v>
      </c>
      <c r="K27">
        <v>0.71</v>
      </c>
      <c r="L27">
        <v>891730</v>
      </c>
    </row>
    <row r="28" spans="1:12" x14ac:dyDescent="0.25">
      <c r="A28" t="s">
        <v>75</v>
      </c>
      <c r="B28" t="s">
        <v>20</v>
      </c>
      <c r="C28" t="s">
        <v>11</v>
      </c>
      <c r="D28">
        <v>2010</v>
      </c>
      <c r="E28">
        <v>0.28683829500000002</v>
      </c>
      <c r="F28">
        <v>0.24363829300000001</v>
      </c>
      <c r="G28">
        <v>0.17799999999999999</v>
      </c>
      <c r="H28">
        <v>7.8581294999999995E-2</v>
      </c>
      <c r="I28">
        <v>0.12</v>
      </c>
      <c r="J28">
        <v>0.83999999999999986</v>
      </c>
      <c r="K28">
        <v>0.70899999999999996</v>
      </c>
      <c r="L28">
        <v>899593</v>
      </c>
    </row>
    <row r="29" spans="1:12" x14ac:dyDescent="0.25">
      <c r="A29" t="s">
        <v>76</v>
      </c>
      <c r="B29" t="s">
        <v>21</v>
      </c>
      <c r="C29" t="s">
        <v>11</v>
      </c>
      <c r="D29">
        <v>2008</v>
      </c>
      <c r="E29">
        <v>0.25</v>
      </c>
      <c r="F29">
        <v>0.24</v>
      </c>
      <c r="G29">
        <v>0.184</v>
      </c>
      <c r="H29">
        <v>0.112800819</v>
      </c>
      <c r="I29">
        <v>0.24199999999999999</v>
      </c>
      <c r="J29">
        <v>0.83999999999999986</v>
      </c>
      <c r="K29">
        <v>0.70199999999999996</v>
      </c>
      <c r="L29">
        <v>18527305</v>
      </c>
    </row>
    <row r="30" spans="1:12" x14ac:dyDescent="0.25">
      <c r="A30" t="s">
        <v>76</v>
      </c>
      <c r="B30" t="s">
        <v>21</v>
      </c>
      <c r="C30" t="s">
        <v>11</v>
      </c>
      <c r="D30">
        <v>2009</v>
      </c>
      <c r="E30">
        <v>0.26</v>
      </c>
      <c r="F30">
        <v>0.24</v>
      </c>
      <c r="G30">
        <v>0.215</v>
      </c>
      <c r="H30">
        <v>6.2602500000000005E-2</v>
      </c>
      <c r="I30">
        <v>0.249</v>
      </c>
      <c r="J30">
        <v>0.83999999999999986</v>
      </c>
      <c r="K30">
        <v>0.70399999999999996</v>
      </c>
      <c r="L30">
        <v>18652644</v>
      </c>
    </row>
    <row r="31" spans="1:12" x14ac:dyDescent="0.25">
      <c r="A31" t="s">
        <v>76</v>
      </c>
      <c r="B31" t="s">
        <v>21</v>
      </c>
      <c r="C31" t="s">
        <v>11</v>
      </c>
      <c r="D31">
        <v>2010</v>
      </c>
      <c r="E31">
        <v>0.25807728000000002</v>
      </c>
      <c r="F31">
        <v>0.239239006</v>
      </c>
      <c r="G31">
        <v>0.23599999999999999</v>
      </c>
      <c r="H31">
        <v>0.10360522</v>
      </c>
      <c r="I31">
        <v>0.253</v>
      </c>
      <c r="J31">
        <v>0.83999999999999986</v>
      </c>
      <c r="K31">
        <v>0.7</v>
      </c>
      <c r="L31">
        <v>18845537</v>
      </c>
    </row>
    <row r="32" spans="1:12" x14ac:dyDescent="0.25">
      <c r="A32" t="s">
        <v>77</v>
      </c>
      <c r="B32" t="s">
        <v>22</v>
      </c>
      <c r="C32" t="s">
        <v>11</v>
      </c>
      <c r="D32">
        <v>2008</v>
      </c>
      <c r="E32">
        <v>0.28000000000000003</v>
      </c>
      <c r="F32">
        <v>0.25</v>
      </c>
      <c r="G32">
        <v>0.20200000000000001</v>
      </c>
      <c r="H32">
        <v>0.102463481</v>
      </c>
      <c r="I32">
        <v>0.20100000000000001</v>
      </c>
      <c r="J32">
        <v>0.82999999999999985</v>
      </c>
      <c r="K32">
        <v>0.65200000000000002</v>
      </c>
      <c r="L32">
        <v>9504843</v>
      </c>
    </row>
    <row r="33" spans="1:12" x14ac:dyDescent="0.25">
      <c r="A33" t="s">
        <v>77</v>
      </c>
      <c r="B33" t="s">
        <v>22</v>
      </c>
      <c r="C33" t="s">
        <v>11</v>
      </c>
      <c r="D33">
        <v>2009</v>
      </c>
      <c r="E33">
        <v>0.28999999999999998</v>
      </c>
      <c r="F33">
        <v>0.25</v>
      </c>
      <c r="G33">
        <v>0.22700000000000001</v>
      </c>
      <c r="H33">
        <v>6.2864081000000002E-2</v>
      </c>
      <c r="I33">
        <v>0.21199999999999999</v>
      </c>
      <c r="J33">
        <v>0.83999999999999986</v>
      </c>
      <c r="K33">
        <v>0.65500000000000003</v>
      </c>
      <c r="L33">
        <v>9620846</v>
      </c>
    </row>
    <row r="34" spans="1:12" x14ac:dyDescent="0.25">
      <c r="A34" t="s">
        <v>77</v>
      </c>
      <c r="B34" t="s">
        <v>22</v>
      </c>
      <c r="C34" t="s">
        <v>11</v>
      </c>
      <c r="D34">
        <v>2010</v>
      </c>
      <c r="E34">
        <v>0.28475657599999998</v>
      </c>
      <c r="F34">
        <v>0.249686831</v>
      </c>
      <c r="G34">
        <v>0.25</v>
      </c>
      <c r="H34">
        <v>9.8381145000000003E-2</v>
      </c>
      <c r="I34">
        <v>0.219</v>
      </c>
      <c r="J34">
        <v>0.83999999999999986</v>
      </c>
      <c r="K34">
        <v>0.63600000000000001</v>
      </c>
      <c r="L34">
        <v>9711881</v>
      </c>
    </row>
    <row r="35" spans="1:12" x14ac:dyDescent="0.25">
      <c r="A35" t="s">
        <v>78</v>
      </c>
      <c r="B35" t="s">
        <v>23</v>
      </c>
      <c r="C35" t="s">
        <v>13</v>
      </c>
      <c r="D35">
        <v>2008</v>
      </c>
      <c r="E35">
        <v>0.21</v>
      </c>
      <c r="F35">
        <v>0.18</v>
      </c>
      <c r="G35">
        <v>0.109</v>
      </c>
      <c r="H35">
        <v>6.8759840000000003E-2</v>
      </c>
      <c r="I35">
        <v>7.6999999999999999E-2</v>
      </c>
      <c r="J35">
        <v>0.82999999999999985</v>
      </c>
      <c r="K35">
        <v>0.60699999999999998</v>
      </c>
      <c r="L35">
        <v>1332213</v>
      </c>
    </row>
    <row r="36" spans="1:12" x14ac:dyDescent="0.25">
      <c r="A36" t="s">
        <v>78</v>
      </c>
      <c r="B36" t="s">
        <v>23</v>
      </c>
      <c r="C36" t="s">
        <v>13</v>
      </c>
      <c r="D36">
        <v>2009</v>
      </c>
      <c r="E36">
        <v>0.22</v>
      </c>
      <c r="F36">
        <v>0.18</v>
      </c>
      <c r="G36">
        <v>0.13700000000000001</v>
      </c>
      <c r="H36">
        <v>4.0982180999999999E-2</v>
      </c>
      <c r="I36">
        <v>8.2000000000000003E-2</v>
      </c>
      <c r="J36">
        <v>0.83999999999999986</v>
      </c>
      <c r="K36">
        <v>0.621</v>
      </c>
      <c r="L36">
        <v>1346717</v>
      </c>
    </row>
    <row r="37" spans="1:12" x14ac:dyDescent="0.25">
      <c r="A37" t="s">
        <v>78</v>
      </c>
      <c r="B37" t="s">
        <v>23</v>
      </c>
      <c r="C37" t="s">
        <v>13</v>
      </c>
      <c r="D37">
        <v>2010</v>
      </c>
      <c r="E37">
        <v>0.222765457</v>
      </c>
      <c r="F37">
        <v>0.19009231500000001</v>
      </c>
      <c r="G37">
        <v>0.14699999999999999</v>
      </c>
      <c r="H37">
        <v>6.9087193000000005E-2</v>
      </c>
      <c r="I37">
        <v>8.8999999999999996E-2</v>
      </c>
      <c r="J37">
        <v>0.82999999999999985</v>
      </c>
      <c r="K37">
        <v>0.63800000000000001</v>
      </c>
      <c r="L37">
        <v>1363963</v>
      </c>
    </row>
    <row r="38" spans="1:12" x14ac:dyDescent="0.25">
      <c r="A38" t="s">
        <v>79</v>
      </c>
      <c r="B38" t="s">
        <v>24</v>
      </c>
      <c r="C38" t="s">
        <v>13</v>
      </c>
      <c r="D38">
        <v>2008</v>
      </c>
      <c r="E38">
        <v>0.26</v>
      </c>
      <c r="F38">
        <v>0.21</v>
      </c>
      <c r="G38">
        <v>0.158</v>
      </c>
      <c r="H38">
        <v>8.7732808999999995E-2</v>
      </c>
      <c r="I38">
        <v>0.191</v>
      </c>
      <c r="J38">
        <v>0.81999999999999984</v>
      </c>
      <c r="K38">
        <v>0.63300000000000001</v>
      </c>
      <c r="L38">
        <v>1534320</v>
      </c>
    </row>
    <row r="39" spans="1:12" x14ac:dyDescent="0.25">
      <c r="A39" t="s">
        <v>79</v>
      </c>
      <c r="B39" t="s">
        <v>24</v>
      </c>
      <c r="C39" t="s">
        <v>13</v>
      </c>
      <c r="D39">
        <v>2009</v>
      </c>
      <c r="E39">
        <v>0.27</v>
      </c>
      <c r="F39">
        <v>0.21</v>
      </c>
      <c r="G39">
        <v>0.185</v>
      </c>
      <c r="H39">
        <v>4.7352786000000001E-2</v>
      </c>
      <c r="I39">
        <v>0.193</v>
      </c>
      <c r="J39">
        <v>0.82999999999999985</v>
      </c>
      <c r="K39">
        <v>0.625</v>
      </c>
      <c r="L39">
        <v>1554439</v>
      </c>
    </row>
    <row r="40" spans="1:12" x14ac:dyDescent="0.25">
      <c r="A40" t="s">
        <v>79</v>
      </c>
      <c r="B40" t="s">
        <v>24</v>
      </c>
      <c r="C40" t="s">
        <v>13</v>
      </c>
      <c r="D40">
        <v>2010</v>
      </c>
      <c r="E40">
        <v>0.26655838799999998</v>
      </c>
      <c r="F40">
        <v>0.20014928900000001</v>
      </c>
      <c r="G40">
        <v>0.19800000000000001</v>
      </c>
      <c r="H40">
        <v>7.4217405E-2</v>
      </c>
      <c r="I40">
        <v>0.20300000000000001</v>
      </c>
      <c r="J40">
        <v>0.82999999999999985</v>
      </c>
      <c r="K40">
        <v>0.61299999999999999</v>
      </c>
      <c r="L40">
        <v>1570746</v>
      </c>
    </row>
    <row r="41" spans="1:12" x14ac:dyDescent="0.25">
      <c r="A41" t="s">
        <v>80</v>
      </c>
      <c r="B41" t="s">
        <v>25</v>
      </c>
      <c r="C41" t="s">
        <v>26</v>
      </c>
      <c r="D41">
        <v>2008</v>
      </c>
      <c r="E41">
        <v>0.26</v>
      </c>
      <c r="F41">
        <v>0.24</v>
      </c>
      <c r="G41">
        <v>0.16900000000000001</v>
      </c>
      <c r="H41">
        <v>0.10479332399999999</v>
      </c>
      <c r="I41">
        <v>0.13900000000000001</v>
      </c>
      <c r="J41">
        <v>0.81999999999999984</v>
      </c>
      <c r="K41">
        <v>0.65</v>
      </c>
      <c r="L41">
        <v>12747038</v>
      </c>
    </row>
    <row r="42" spans="1:12" x14ac:dyDescent="0.25">
      <c r="A42" t="s">
        <v>80</v>
      </c>
      <c r="B42" t="s">
        <v>25</v>
      </c>
      <c r="C42" t="s">
        <v>26</v>
      </c>
      <c r="D42">
        <v>2009</v>
      </c>
      <c r="E42">
        <v>0.27</v>
      </c>
      <c r="F42">
        <v>0.25</v>
      </c>
      <c r="G42">
        <v>0.187</v>
      </c>
      <c r="H42">
        <v>6.3689429000000006E-2</v>
      </c>
      <c r="I42">
        <v>0.15</v>
      </c>
      <c r="J42">
        <v>0.82999999999999985</v>
      </c>
      <c r="K42">
        <v>0.65400000000000003</v>
      </c>
      <c r="L42">
        <v>12796778</v>
      </c>
    </row>
    <row r="43" spans="1:12" x14ac:dyDescent="0.25">
      <c r="A43" t="s">
        <v>80</v>
      </c>
      <c r="B43" t="s">
        <v>25</v>
      </c>
      <c r="C43" t="s">
        <v>26</v>
      </c>
      <c r="D43">
        <v>2010</v>
      </c>
      <c r="E43">
        <v>0.276937816</v>
      </c>
      <c r="F43">
        <v>0.23682842200000001</v>
      </c>
      <c r="G43">
        <v>0.19400000000000001</v>
      </c>
      <c r="H43">
        <v>0.10036360699999999</v>
      </c>
      <c r="I43">
        <v>0.156</v>
      </c>
      <c r="J43">
        <v>0.83999999999999986</v>
      </c>
      <c r="K43">
        <v>0.65500000000000003</v>
      </c>
      <c r="L43">
        <v>12840503</v>
      </c>
    </row>
    <row r="44" spans="1:12" x14ac:dyDescent="0.25">
      <c r="A44" t="s">
        <v>81</v>
      </c>
      <c r="B44" t="s">
        <v>27</v>
      </c>
      <c r="C44" t="s">
        <v>26</v>
      </c>
      <c r="D44">
        <v>2008</v>
      </c>
      <c r="E44">
        <v>0.3</v>
      </c>
      <c r="F44">
        <v>0.28000000000000003</v>
      </c>
      <c r="G44">
        <v>0.17899999999999999</v>
      </c>
      <c r="H44">
        <v>0.100810632</v>
      </c>
      <c r="I44">
        <v>0.151</v>
      </c>
      <c r="J44">
        <v>0.81999999999999984</v>
      </c>
      <c r="K44">
        <v>0.64400000000000002</v>
      </c>
      <c r="L44">
        <v>6424806</v>
      </c>
    </row>
    <row r="45" spans="1:12" x14ac:dyDescent="0.25">
      <c r="A45" t="s">
        <v>81</v>
      </c>
      <c r="B45" t="s">
        <v>27</v>
      </c>
      <c r="C45" t="s">
        <v>26</v>
      </c>
      <c r="D45">
        <v>2009</v>
      </c>
      <c r="E45">
        <v>0.31</v>
      </c>
      <c r="F45">
        <v>0.28000000000000003</v>
      </c>
      <c r="G45">
        <v>0.19900000000000001</v>
      </c>
      <c r="H45">
        <v>5.8443410000000001E-2</v>
      </c>
      <c r="I45">
        <v>0.16200000000000001</v>
      </c>
      <c r="J45">
        <v>0.82999999999999985</v>
      </c>
      <c r="K45">
        <v>0.64200000000000002</v>
      </c>
      <c r="L45">
        <v>6459325</v>
      </c>
    </row>
    <row r="46" spans="1:12" x14ac:dyDescent="0.25">
      <c r="A46" t="s">
        <v>81</v>
      </c>
      <c r="B46" t="s">
        <v>27</v>
      </c>
      <c r="C46" t="s">
        <v>26</v>
      </c>
      <c r="D46">
        <v>2010</v>
      </c>
      <c r="E46">
        <v>0.31367558600000001</v>
      </c>
      <c r="F46">
        <v>0.27910739899999998</v>
      </c>
      <c r="G46">
        <v>0.216</v>
      </c>
      <c r="H46">
        <v>0.103787711</v>
      </c>
      <c r="I46">
        <v>0.17</v>
      </c>
      <c r="J46">
        <v>0.82999999999999985</v>
      </c>
      <c r="K46">
        <v>0.63600000000000001</v>
      </c>
      <c r="L46">
        <v>6490432</v>
      </c>
    </row>
    <row r="47" spans="1:12" x14ac:dyDescent="0.25">
      <c r="A47" t="s">
        <v>82</v>
      </c>
      <c r="B47" t="s">
        <v>28</v>
      </c>
      <c r="C47" t="s">
        <v>26</v>
      </c>
      <c r="D47">
        <v>2008</v>
      </c>
      <c r="E47">
        <v>0.28000000000000003</v>
      </c>
      <c r="F47">
        <v>0.25</v>
      </c>
      <c r="G47">
        <v>0.14199999999999999</v>
      </c>
      <c r="H47">
        <v>6.2777232000000002E-2</v>
      </c>
      <c r="I47">
        <v>0.1</v>
      </c>
      <c r="J47">
        <v>0.87999999999999989</v>
      </c>
      <c r="K47">
        <v>0.69399999999999995</v>
      </c>
      <c r="L47">
        <v>3016734</v>
      </c>
    </row>
    <row r="48" spans="1:12" x14ac:dyDescent="0.25">
      <c r="A48" t="s">
        <v>82</v>
      </c>
      <c r="B48" t="s">
        <v>28</v>
      </c>
      <c r="C48" t="s">
        <v>26</v>
      </c>
      <c r="D48">
        <v>2009</v>
      </c>
      <c r="E48">
        <v>0.28999999999999998</v>
      </c>
      <c r="F48">
        <v>0.26</v>
      </c>
      <c r="G48">
        <v>0.156</v>
      </c>
      <c r="H48">
        <v>4.0208868000000002E-2</v>
      </c>
      <c r="I48">
        <v>0.1</v>
      </c>
      <c r="J48">
        <v>0.8899999999999999</v>
      </c>
      <c r="K48">
        <v>0.70299999999999996</v>
      </c>
      <c r="L48">
        <v>3032870</v>
      </c>
    </row>
    <row r="49" spans="1:12" x14ac:dyDescent="0.25">
      <c r="A49" t="s">
        <v>82</v>
      </c>
      <c r="B49" t="s">
        <v>28</v>
      </c>
      <c r="C49" t="s">
        <v>26</v>
      </c>
      <c r="D49">
        <v>2010</v>
      </c>
      <c r="E49">
        <v>0.29495931600000003</v>
      </c>
      <c r="F49">
        <v>0.25303147199999998</v>
      </c>
      <c r="G49">
        <v>0.16200000000000001</v>
      </c>
      <c r="H49">
        <v>6.2128054000000002E-2</v>
      </c>
      <c r="I49">
        <v>0.107</v>
      </c>
      <c r="J49">
        <v>0.8899999999999999</v>
      </c>
      <c r="K49">
        <v>0.69099999999999995</v>
      </c>
      <c r="L49">
        <v>3050745</v>
      </c>
    </row>
    <row r="50" spans="1:12" x14ac:dyDescent="0.25">
      <c r="A50" t="s">
        <v>83</v>
      </c>
      <c r="B50" t="s">
        <v>29</v>
      </c>
      <c r="C50" t="s">
        <v>26</v>
      </c>
      <c r="D50">
        <v>2008</v>
      </c>
      <c r="E50">
        <v>0.28999999999999998</v>
      </c>
      <c r="F50">
        <v>0.25</v>
      </c>
      <c r="G50">
        <v>0.14599999999999999</v>
      </c>
      <c r="H50">
        <v>7.1555727999999999E-2</v>
      </c>
      <c r="I50">
        <v>0.128</v>
      </c>
      <c r="J50">
        <v>0.84999999999999987</v>
      </c>
      <c r="K50">
        <v>0.67300000000000004</v>
      </c>
      <c r="L50">
        <v>2808076</v>
      </c>
    </row>
    <row r="51" spans="1:12" x14ac:dyDescent="0.25">
      <c r="A51" t="s">
        <v>83</v>
      </c>
      <c r="B51" t="s">
        <v>29</v>
      </c>
      <c r="C51" t="s">
        <v>26</v>
      </c>
      <c r="D51">
        <v>2009</v>
      </c>
      <c r="E51">
        <v>0.31</v>
      </c>
      <c r="F51">
        <v>0.25</v>
      </c>
      <c r="G51">
        <v>0.17100000000000001</v>
      </c>
      <c r="H51">
        <v>4.4168331999999998E-2</v>
      </c>
      <c r="I51">
        <v>0.14599999999999999</v>
      </c>
      <c r="J51">
        <v>0.85999999999999988</v>
      </c>
      <c r="K51">
        <v>0.66900000000000004</v>
      </c>
      <c r="L51">
        <v>2832704</v>
      </c>
    </row>
    <row r="52" spans="1:12" x14ac:dyDescent="0.25">
      <c r="A52" t="s">
        <v>83</v>
      </c>
      <c r="B52" t="s">
        <v>29</v>
      </c>
      <c r="C52" t="s">
        <v>26</v>
      </c>
      <c r="D52">
        <v>2010</v>
      </c>
      <c r="E52">
        <v>0.30375595</v>
      </c>
      <c r="F52">
        <v>0.24535522800000001</v>
      </c>
      <c r="G52">
        <v>0.18099999999999999</v>
      </c>
      <c r="H52">
        <v>7.1833123999999998E-2</v>
      </c>
      <c r="I52">
        <v>0.158</v>
      </c>
      <c r="J52">
        <v>0.85999999999999988</v>
      </c>
      <c r="K52">
        <v>0.66300000000000003</v>
      </c>
      <c r="L52">
        <v>2858190</v>
      </c>
    </row>
    <row r="53" spans="1:12" x14ac:dyDescent="0.25">
      <c r="A53" t="s">
        <v>84</v>
      </c>
      <c r="B53" t="s">
        <v>30</v>
      </c>
      <c r="C53" t="s">
        <v>11</v>
      </c>
      <c r="D53">
        <v>2008</v>
      </c>
      <c r="E53">
        <v>0.31</v>
      </c>
      <c r="F53">
        <v>0.32</v>
      </c>
      <c r="G53">
        <v>0.23400000000000001</v>
      </c>
      <c r="H53">
        <v>0.102310902</v>
      </c>
      <c r="I53">
        <v>0.15</v>
      </c>
      <c r="J53">
        <v>0.82999999999999985</v>
      </c>
      <c r="K53">
        <v>0.628</v>
      </c>
      <c r="L53">
        <v>4289878</v>
      </c>
    </row>
    <row r="54" spans="1:12" x14ac:dyDescent="0.25">
      <c r="A54" t="s">
        <v>84</v>
      </c>
      <c r="B54" t="s">
        <v>30</v>
      </c>
      <c r="C54" t="s">
        <v>11</v>
      </c>
      <c r="D54">
        <v>2009</v>
      </c>
      <c r="E54">
        <v>0.33</v>
      </c>
      <c r="F54">
        <v>0.32</v>
      </c>
      <c r="G54">
        <v>0.253</v>
      </c>
      <c r="H54">
        <v>6.5967928999999995E-2</v>
      </c>
      <c r="I54">
        <v>0.16500000000000001</v>
      </c>
      <c r="J54">
        <v>0.82999999999999985</v>
      </c>
      <c r="K54">
        <v>0.628</v>
      </c>
      <c r="L54">
        <v>4317074</v>
      </c>
    </row>
    <row r="55" spans="1:12" x14ac:dyDescent="0.25">
      <c r="A55" t="s">
        <v>84</v>
      </c>
      <c r="B55" t="s">
        <v>30</v>
      </c>
      <c r="C55" t="s">
        <v>11</v>
      </c>
      <c r="D55">
        <v>2010</v>
      </c>
      <c r="E55">
        <v>0.32521302600000002</v>
      </c>
      <c r="F55">
        <v>0.30546289900000001</v>
      </c>
      <c r="G55">
        <v>0.26100000000000001</v>
      </c>
      <c r="H55">
        <v>0.10303986900000001</v>
      </c>
      <c r="I55">
        <v>0.17499999999999999</v>
      </c>
      <c r="J55">
        <v>0.83999999999999986</v>
      </c>
      <c r="K55">
        <v>0.61699999999999999</v>
      </c>
      <c r="L55">
        <v>4348181</v>
      </c>
    </row>
    <row r="56" spans="1:12" x14ac:dyDescent="0.25">
      <c r="A56" t="s">
        <v>85</v>
      </c>
      <c r="B56" t="s">
        <v>31</v>
      </c>
      <c r="C56" t="s">
        <v>11</v>
      </c>
      <c r="D56">
        <v>2008</v>
      </c>
      <c r="E56">
        <v>0.32</v>
      </c>
      <c r="F56">
        <v>0.3</v>
      </c>
      <c r="G56">
        <v>0.251</v>
      </c>
      <c r="H56">
        <v>7.4745492999999996E-2</v>
      </c>
      <c r="I56">
        <v>0.19500000000000001</v>
      </c>
      <c r="J56">
        <v>0.79</v>
      </c>
      <c r="K56">
        <v>0.623</v>
      </c>
      <c r="L56">
        <v>4435586</v>
      </c>
    </row>
    <row r="57" spans="1:12" x14ac:dyDescent="0.25">
      <c r="A57" t="s">
        <v>85</v>
      </c>
      <c r="B57" t="s">
        <v>31</v>
      </c>
      <c r="C57" t="s">
        <v>11</v>
      </c>
      <c r="D57">
        <v>2009</v>
      </c>
      <c r="E57">
        <v>0.33</v>
      </c>
      <c r="F57">
        <v>0.3</v>
      </c>
      <c r="G57">
        <v>0.248</v>
      </c>
      <c r="H57">
        <v>4.4208006000000001E-2</v>
      </c>
      <c r="I57">
        <v>0.2</v>
      </c>
      <c r="J57">
        <v>0.8</v>
      </c>
      <c r="K57">
        <v>0.624</v>
      </c>
      <c r="L57">
        <v>4491648</v>
      </c>
    </row>
    <row r="58" spans="1:12" x14ac:dyDescent="0.25">
      <c r="A58" t="s">
        <v>85</v>
      </c>
      <c r="B58" t="s">
        <v>31</v>
      </c>
      <c r="C58" t="s">
        <v>11</v>
      </c>
      <c r="D58">
        <v>2010</v>
      </c>
      <c r="E58">
        <v>0.33986782500000001</v>
      </c>
      <c r="F58">
        <v>0.30315879200000001</v>
      </c>
      <c r="G58">
        <v>0.27400000000000002</v>
      </c>
      <c r="H58">
        <v>6.6498781000000007E-2</v>
      </c>
      <c r="I58">
        <v>0.20499999999999999</v>
      </c>
      <c r="J58">
        <v>0.81</v>
      </c>
      <c r="K58">
        <v>0.625</v>
      </c>
      <c r="L58">
        <v>4544532</v>
      </c>
    </row>
    <row r="59" spans="1:12" x14ac:dyDescent="0.25">
      <c r="A59" t="s">
        <v>86</v>
      </c>
      <c r="B59" t="s">
        <v>32</v>
      </c>
      <c r="C59" t="s">
        <v>19</v>
      </c>
      <c r="D59">
        <v>2008</v>
      </c>
      <c r="E59">
        <v>0.27</v>
      </c>
      <c r="F59">
        <v>0.23</v>
      </c>
      <c r="G59">
        <v>0.16500000000000001</v>
      </c>
      <c r="H59">
        <v>8.1823488999999999E-2</v>
      </c>
      <c r="I59">
        <v>0.121</v>
      </c>
      <c r="J59">
        <v>0.86999999999999988</v>
      </c>
      <c r="K59">
        <v>0.73699999999999999</v>
      </c>
      <c r="L59">
        <v>1330509</v>
      </c>
    </row>
    <row r="60" spans="1:12" x14ac:dyDescent="0.25">
      <c r="A60" t="s">
        <v>86</v>
      </c>
      <c r="B60" t="s">
        <v>32</v>
      </c>
      <c r="C60" t="s">
        <v>19</v>
      </c>
      <c r="D60">
        <v>2009</v>
      </c>
      <c r="E60">
        <v>0.28000000000000003</v>
      </c>
      <c r="F60">
        <v>0.24</v>
      </c>
      <c r="G60">
        <v>0.17499999999999999</v>
      </c>
      <c r="H60">
        <v>5.3917107999999998E-2</v>
      </c>
      <c r="I60">
        <v>0.125</v>
      </c>
      <c r="J60">
        <v>0.8899999999999999</v>
      </c>
      <c r="K60">
        <v>0.73699999999999999</v>
      </c>
      <c r="L60">
        <v>1329590</v>
      </c>
    </row>
    <row r="61" spans="1:12" x14ac:dyDescent="0.25">
      <c r="A61" t="s">
        <v>86</v>
      </c>
      <c r="B61" t="s">
        <v>32</v>
      </c>
      <c r="C61" t="s">
        <v>19</v>
      </c>
      <c r="D61">
        <v>2010</v>
      </c>
      <c r="E61">
        <v>0.27770230899999998</v>
      </c>
      <c r="F61">
        <v>0.22394771699999999</v>
      </c>
      <c r="G61">
        <v>0.182</v>
      </c>
      <c r="H61">
        <v>8.1430654000000005E-2</v>
      </c>
      <c r="I61">
        <v>0.122</v>
      </c>
      <c r="J61">
        <v>0.87999999999999989</v>
      </c>
      <c r="K61">
        <v>0.72699999999999998</v>
      </c>
      <c r="L61">
        <v>1327629</v>
      </c>
    </row>
    <row r="62" spans="1:12" x14ac:dyDescent="0.25">
      <c r="A62" t="s">
        <v>87</v>
      </c>
      <c r="B62" t="s">
        <v>33</v>
      </c>
      <c r="C62" t="s">
        <v>11</v>
      </c>
      <c r="D62">
        <v>2008</v>
      </c>
      <c r="E62">
        <v>0.28000000000000003</v>
      </c>
      <c r="F62">
        <v>0.24</v>
      </c>
      <c r="G62">
        <v>0.104</v>
      </c>
      <c r="H62">
        <v>7.8318514000000006E-2</v>
      </c>
      <c r="I62">
        <v>0.123</v>
      </c>
      <c r="J62">
        <v>0.81999999999999984</v>
      </c>
      <c r="K62">
        <v>0.66300000000000003</v>
      </c>
      <c r="L62">
        <v>5684965</v>
      </c>
    </row>
    <row r="63" spans="1:12" x14ac:dyDescent="0.25">
      <c r="A63" t="s">
        <v>87</v>
      </c>
      <c r="B63" t="s">
        <v>33</v>
      </c>
      <c r="C63" t="s">
        <v>11</v>
      </c>
      <c r="D63">
        <v>2009</v>
      </c>
      <c r="E63">
        <v>0.28999999999999998</v>
      </c>
      <c r="F63">
        <v>0.25</v>
      </c>
      <c r="G63">
        <v>0.11799999999999999</v>
      </c>
      <c r="H63">
        <v>4.2681581000000003E-2</v>
      </c>
      <c r="I63">
        <v>0.129</v>
      </c>
      <c r="J63">
        <v>0.82999999999999985</v>
      </c>
      <c r="K63">
        <v>0.67400000000000004</v>
      </c>
      <c r="L63">
        <v>5730388</v>
      </c>
    </row>
    <row r="64" spans="1:12" x14ac:dyDescent="0.25">
      <c r="A64" t="s">
        <v>87</v>
      </c>
      <c r="B64" t="s">
        <v>33</v>
      </c>
      <c r="C64" t="s">
        <v>11</v>
      </c>
      <c r="D64">
        <v>2010</v>
      </c>
      <c r="E64">
        <v>0.28136644100000002</v>
      </c>
      <c r="F64">
        <v>0.24068585300000001</v>
      </c>
      <c r="G64">
        <v>0.13100000000000001</v>
      </c>
      <c r="H64">
        <v>7.3977372999999999E-2</v>
      </c>
      <c r="I64">
        <v>0.127</v>
      </c>
      <c r="J64">
        <v>0.83999999999999986</v>
      </c>
      <c r="K64">
        <v>0.67600000000000005</v>
      </c>
      <c r="L64">
        <v>5788645</v>
      </c>
    </row>
    <row r="65" spans="1:12" x14ac:dyDescent="0.25">
      <c r="A65" t="s">
        <v>88</v>
      </c>
      <c r="B65" t="s">
        <v>34</v>
      </c>
      <c r="C65" t="s">
        <v>19</v>
      </c>
      <c r="D65">
        <v>2008</v>
      </c>
      <c r="E65">
        <v>0.23</v>
      </c>
      <c r="F65">
        <v>0.22</v>
      </c>
      <c r="G65">
        <v>0.123</v>
      </c>
      <c r="H65">
        <v>8.3185127999999997E-2</v>
      </c>
      <c r="I65">
        <v>4.3999999999999997E-2</v>
      </c>
      <c r="J65">
        <v>0.87999999999999989</v>
      </c>
      <c r="K65">
        <v>0.749</v>
      </c>
      <c r="L65">
        <v>6468967</v>
      </c>
    </row>
    <row r="66" spans="1:12" x14ac:dyDescent="0.25">
      <c r="A66" t="s">
        <v>88</v>
      </c>
      <c r="B66" t="s">
        <v>34</v>
      </c>
      <c r="C66" t="s">
        <v>19</v>
      </c>
      <c r="D66">
        <v>2009</v>
      </c>
      <c r="E66">
        <v>0.24</v>
      </c>
      <c r="F66">
        <v>0.23</v>
      </c>
      <c r="G66">
        <v>0.13300000000000001</v>
      </c>
      <c r="H66">
        <v>5.3494670000000001E-2</v>
      </c>
      <c r="I66">
        <v>4.9000000000000002E-2</v>
      </c>
      <c r="J66">
        <v>0.87999999999999989</v>
      </c>
      <c r="K66">
        <v>0.75800000000000001</v>
      </c>
      <c r="L66">
        <v>6517613</v>
      </c>
    </row>
    <row r="67" spans="1:12" x14ac:dyDescent="0.25">
      <c r="A67" t="s">
        <v>88</v>
      </c>
      <c r="B67" t="s">
        <v>34</v>
      </c>
      <c r="C67" t="s">
        <v>19</v>
      </c>
      <c r="D67">
        <v>2010</v>
      </c>
      <c r="E67">
        <v>0.23797559500000001</v>
      </c>
      <c r="F67">
        <v>0.22401022500000001</v>
      </c>
      <c r="G67">
        <v>0.14399999999999999</v>
      </c>
      <c r="H67">
        <v>8.1757438000000002E-2</v>
      </c>
      <c r="I67">
        <v>5.1999999999999998E-2</v>
      </c>
      <c r="J67">
        <v>0.8899999999999999</v>
      </c>
      <c r="K67">
        <v>0.75700000000000001</v>
      </c>
      <c r="L67">
        <v>6566307</v>
      </c>
    </row>
    <row r="68" spans="1:12" x14ac:dyDescent="0.25">
      <c r="A68" t="s">
        <v>89</v>
      </c>
      <c r="B68" t="s">
        <v>35</v>
      </c>
      <c r="C68" t="s">
        <v>26</v>
      </c>
      <c r="D68">
        <v>2008</v>
      </c>
      <c r="E68">
        <v>0.31</v>
      </c>
      <c r="F68">
        <v>0.25</v>
      </c>
      <c r="G68">
        <v>0.193</v>
      </c>
      <c r="H68">
        <v>0.12651251799999999</v>
      </c>
      <c r="I68">
        <v>0.124</v>
      </c>
      <c r="J68">
        <v>0.83999999999999986</v>
      </c>
      <c r="K68">
        <v>0.68300000000000005</v>
      </c>
      <c r="L68">
        <v>9946889</v>
      </c>
    </row>
    <row r="69" spans="1:12" x14ac:dyDescent="0.25">
      <c r="A69" t="s">
        <v>89</v>
      </c>
      <c r="B69" t="s">
        <v>35</v>
      </c>
      <c r="C69" t="s">
        <v>26</v>
      </c>
      <c r="D69">
        <v>2009</v>
      </c>
      <c r="E69">
        <v>0.32</v>
      </c>
      <c r="F69">
        <v>0.25</v>
      </c>
      <c r="G69">
        <v>0.222</v>
      </c>
      <c r="H69">
        <v>8.2565492000000004E-2</v>
      </c>
      <c r="I69">
        <v>0.13900000000000001</v>
      </c>
      <c r="J69">
        <v>0.83999999999999986</v>
      </c>
      <c r="K69">
        <v>0.67500000000000004</v>
      </c>
      <c r="L69">
        <v>9901591</v>
      </c>
    </row>
    <row r="70" spans="1:12" x14ac:dyDescent="0.25">
      <c r="A70" t="s">
        <v>89</v>
      </c>
      <c r="B70" t="s">
        <v>35</v>
      </c>
      <c r="C70" t="s">
        <v>26</v>
      </c>
      <c r="D70">
        <v>2010</v>
      </c>
      <c r="E70">
        <v>0.315583102</v>
      </c>
      <c r="F70">
        <v>0.23961548499999999</v>
      </c>
      <c r="G70">
        <v>0.23400000000000001</v>
      </c>
      <c r="H70">
        <v>0.13425394800000001</v>
      </c>
      <c r="I70">
        <v>0.14299999999999999</v>
      </c>
      <c r="J70">
        <v>0.85999999999999988</v>
      </c>
      <c r="K70">
        <v>0.66500000000000004</v>
      </c>
      <c r="L70">
        <v>9877510</v>
      </c>
    </row>
    <row r="71" spans="1:12" x14ac:dyDescent="0.25">
      <c r="A71" t="s">
        <v>90</v>
      </c>
      <c r="B71" t="s">
        <v>36</v>
      </c>
      <c r="C71" t="s">
        <v>26</v>
      </c>
      <c r="D71">
        <v>2008</v>
      </c>
      <c r="E71">
        <v>0.27</v>
      </c>
      <c r="F71">
        <v>0.17</v>
      </c>
      <c r="G71">
        <v>0.114</v>
      </c>
      <c r="H71">
        <v>7.3377646000000005E-2</v>
      </c>
      <c r="I71">
        <v>9.5000000000000001E-2</v>
      </c>
      <c r="J71">
        <v>0.87999999999999989</v>
      </c>
      <c r="K71">
        <v>0.755</v>
      </c>
      <c r="L71">
        <v>5247018</v>
      </c>
    </row>
    <row r="72" spans="1:12" x14ac:dyDescent="0.25">
      <c r="A72" t="s">
        <v>90</v>
      </c>
      <c r="B72" t="s">
        <v>36</v>
      </c>
      <c r="C72" t="s">
        <v>26</v>
      </c>
      <c r="D72">
        <v>2009</v>
      </c>
      <c r="E72">
        <v>0.26</v>
      </c>
      <c r="F72">
        <v>0.19</v>
      </c>
      <c r="G72">
        <v>0.13900000000000001</v>
      </c>
      <c r="H72">
        <v>5.3924989999999999E-2</v>
      </c>
      <c r="I72">
        <v>0.10199999999999999</v>
      </c>
      <c r="J72">
        <v>0.87999999999999989</v>
      </c>
      <c r="K72">
        <v>0.746</v>
      </c>
      <c r="L72">
        <v>5281203</v>
      </c>
    </row>
    <row r="73" spans="1:12" x14ac:dyDescent="0.25">
      <c r="A73" t="s">
        <v>90</v>
      </c>
      <c r="B73" t="s">
        <v>36</v>
      </c>
      <c r="C73" t="s">
        <v>26</v>
      </c>
      <c r="D73">
        <v>2010</v>
      </c>
      <c r="E73">
        <v>0.26007923700000002</v>
      </c>
      <c r="F73">
        <v>0.19847906800000001</v>
      </c>
      <c r="G73">
        <v>0.15</v>
      </c>
      <c r="H73">
        <v>8.0097922000000002E-2</v>
      </c>
      <c r="I73">
        <v>0.10299999999999999</v>
      </c>
      <c r="J73">
        <v>0.87999999999999989</v>
      </c>
      <c r="K73">
        <v>0.72599999999999998</v>
      </c>
      <c r="L73">
        <v>5310828</v>
      </c>
    </row>
    <row r="74" spans="1:12" x14ac:dyDescent="0.25">
      <c r="A74" t="s">
        <v>91</v>
      </c>
      <c r="B74" t="s">
        <v>37</v>
      </c>
      <c r="C74" t="s">
        <v>11</v>
      </c>
      <c r="D74">
        <v>2008</v>
      </c>
      <c r="E74">
        <v>0.35</v>
      </c>
      <c r="F74">
        <v>0.33</v>
      </c>
      <c r="G74">
        <v>0.29499999999999998</v>
      </c>
      <c r="H74">
        <v>0.10510469</v>
      </c>
      <c r="I74">
        <v>0.193</v>
      </c>
      <c r="J74">
        <v>0.8</v>
      </c>
      <c r="K74">
        <v>0.58199999999999996</v>
      </c>
      <c r="L74">
        <v>2947806</v>
      </c>
    </row>
    <row r="75" spans="1:12" x14ac:dyDescent="0.25">
      <c r="A75" t="s">
        <v>91</v>
      </c>
      <c r="B75" t="s">
        <v>37</v>
      </c>
      <c r="C75" t="s">
        <v>11</v>
      </c>
      <c r="D75">
        <v>2009</v>
      </c>
      <c r="E75">
        <v>0.36</v>
      </c>
      <c r="F75">
        <v>0.33</v>
      </c>
      <c r="G75">
        <v>0.307</v>
      </c>
      <c r="H75">
        <v>6.7856689999999997E-2</v>
      </c>
      <c r="I75">
        <v>0.20499999999999999</v>
      </c>
      <c r="J75">
        <v>0.81</v>
      </c>
      <c r="K75">
        <v>0.58199999999999996</v>
      </c>
      <c r="L75">
        <v>2958774</v>
      </c>
    </row>
    <row r="76" spans="1:12" x14ac:dyDescent="0.25">
      <c r="A76" t="s">
        <v>91</v>
      </c>
      <c r="B76" t="s">
        <v>37</v>
      </c>
      <c r="C76" t="s">
        <v>11</v>
      </c>
      <c r="D76">
        <v>2010</v>
      </c>
      <c r="E76">
        <v>0.35576723100000002</v>
      </c>
      <c r="F76">
        <v>0.33183348600000001</v>
      </c>
      <c r="G76">
        <v>0.32400000000000001</v>
      </c>
      <c r="H76">
        <v>9.3929155E-2</v>
      </c>
      <c r="I76">
        <v>0.21</v>
      </c>
      <c r="J76">
        <v>0.81999999999999984</v>
      </c>
      <c r="K76">
        <v>0.58699999999999997</v>
      </c>
      <c r="L76">
        <v>2970548</v>
      </c>
    </row>
    <row r="77" spans="1:12" x14ac:dyDescent="0.25">
      <c r="A77" t="s">
        <v>92</v>
      </c>
      <c r="B77" t="s">
        <v>38</v>
      </c>
      <c r="C77" t="s">
        <v>26</v>
      </c>
      <c r="D77">
        <v>2008</v>
      </c>
      <c r="E77">
        <v>0.3</v>
      </c>
      <c r="F77">
        <v>0.28000000000000003</v>
      </c>
      <c r="G77">
        <v>0.189</v>
      </c>
      <c r="H77">
        <v>9.3535333999999998E-2</v>
      </c>
      <c r="I77">
        <v>0.14299999999999999</v>
      </c>
      <c r="J77">
        <v>0.82999999999999985</v>
      </c>
      <c r="K77">
        <v>0.63900000000000001</v>
      </c>
      <c r="L77">
        <v>5923916</v>
      </c>
    </row>
    <row r="78" spans="1:12" x14ac:dyDescent="0.25">
      <c r="A78" t="s">
        <v>92</v>
      </c>
      <c r="B78" t="s">
        <v>38</v>
      </c>
      <c r="C78" t="s">
        <v>26</v>
      </c>
      <c r="D78">
        <v>2009</v>
      </c>
      <c r="E78">
        <v>0.31</v>
      </c>
      <c r="F78">
        <v>0.28000000000000003</v>
      </c>
      <c r="G78">
        <v>0.20699999999999999</v>
      </c>
      <c r="H78">
        <v>5.9229952000000002E-2</v>
      </c>
      <c r="I78">
        <v>0.152</v>
      </c>
      <c r="J78">
        <v>0.83999999999999986</v>
      </c>
      <c r="K78">
        <v>0.64300000000000002</v>
      </c>
      <c r="L78">
        <v>5961088</v>
      </c>
    </row>
    <row r="79" spans="1:12" x14ac:dyDescent="0.25">
      <c r="A79" t="s">
        <v>92</v>
      </c>
      <c r="B79" t="s">
        <v>38</v>
      </c>
      <c r="C79" t="s">
        <v>26</v>
      </c>
      <c r="D79">
        <v>2010</v>
      </c>
      <c r="E79">
        <v>0.31099515500000002</v>
      </c>
      <c r="F79">
        <v>0.27321784399999999</v>
      </c>
      <c r="G79">
        <v>0.21</v>
      </c>
      <c r="H79">
        <v>9.4356304000000002E-2</v>
      </c>
      <c r="I79">
        <v>0.153</v>
      </c>
      <c r="J79">
        <v>0.84999999999999987</v>
      </c>
      <c r="K79">
        <v>0.64300000000000002</v>
      </c>
      <c r="L79">
        <v>5995974</v>
      </c>
    </row>
    <row r="80" spans="1:12" x14ac:dyDescent="0.25">
      <c r="A80" t="s">
        <v>93</v>
      </c>
      <c r="B80" t="s">
        <v>39</v>
      </c>
      <c r="C80" t="s">
        <v>13</v>
      </c>
      <c r="D80">
        <v>2008</v>
      </c>
      <c r="E80">
        <v>0.24</v>
      </c>
      <c r="F80">
        <v>0.23</v>
      </c>
      <c r="G80">
        <v>0.192</v>
      </c>
      <c r="H80">
        <v>6.8920146000000002E-2</v>
      </c>
      <c r="I80">
        <v>0.20399999999999999</v>
      </c>
      <c r="J80">
        <v>0.79</v>
      </c>
      <c r="K80">
        <v>0.67500000000000004</v>
      </c>
      <c r="L80">
        <v>976415</v>
      </c>
    </row>
    <row r="81" spans="1:12" x14ac:dyDescent="0.25">
      <c r="A81" t="s">
        <v>93</v>
      </c>
      <c r="B81" t="s">
        <v>39</v>
      </c>
      <c r="C81" t="s">
        <v>13</v>
      </c>
      <c r="D81">
        <v>2009</v>
      </c>
      <c r="E81">
        <v>0.25</v>
      </c>
      <c r="F81">
        <v>0.24</v>
      </c>
      <c r="G81">
        <v>0.20899999999999999</v>
      </c>
      <c r="H81">
        <v>4.4677539000000002E-2</v>
      </c>
      <c r="I81">
        <v>0.217</v>
      </c>
      <c r="J81">
        <v>0.8</v>
      </c>
      <c r="K81">
        <v>0.68</v>
      </c>
      <c r="L81">
        <v>983982</v>
      </c>
    </row>
    <row r="82" spans="1:12" x14ac:dyDescent="0.25">
      <c r="A82" t="s">
        <v>93</v>
      </c>
      <c r="B82" t="s">
        <v>39</v>
      </c>
      <c r="C82" t="s">
        <v>13</v>
      </c>
      <c r="D82">
        <v>2010</v>
      </c>
      <c r="E82">
        <v>0.244696052</v>
      </c>
      <c r="F82">
        <v>0.22844872599999999</v>
      </c>
      <c r="G82">
        <v>0.21099999999999999</v>
      </c>
      <c r="H82">
        <v>6.0659030000000003E-2</v>
      </c>
      <c r="I82">
        <v>0.20699999999999999</v>
      </c>
      <c r="J82">
        <v>0.8</v>
      </c>
      <c r="K82">
        <v>0.66800000000000004</v>
      </c>
      <c r="L82">
        <v>990697</v>
      </c>
    </row>
    <row r="83" spans="1:12" x14ac:dyDescent="0.25">
      <c r="A83" t="s">
        <v>94</v>
      </c>
      <c r="B83" t="s">
        <v>40</v>
      </c>
      <c r="C83" t="s">
        <v>26</v>
      </c>
      <c r="D83">
        <v>2008</v>
      </c>
      <c r="E83">
        <v>0.28999999999999998</v>
      </c>
      <c r="F83">
        <v>0.25</v>
      </c>
      <c r="G83">
        <v>0.13700000000000001</v>
      </c>
      <c r="H83">
        <v>4.6979132999999999E-2</v>
      </c>
      <c r="I83">
        <v>0.122</v>
      </c>
      <c r="J83">
        <v>0.84999999999999987</v>
      </c>
      <c r="K83">
        <v>0.66100000000000003</v>
      </c>
      <c r="L83">
        <v>1796378</v>
      </c>
    </row>
    <row r="84" spans="1:12" x14ac:dyDescent="0.25">
      <c r="A84" t="s">
        <v>94</v>
      </c>
      <c r="B84" t="s">
        <v>40</v>
      </c>
      <c r="C84" t="s">
        <v>26</v>
      </c>
      <c r="D84">
        <v>2009</v>
      </c>
      <c r="E84">
        <v>0.28999999999999998</v>
      </c>
      <c r="F84">
        <v>0.25</v>
      </c>
      <c r="G84">
        <v>0.153</v>
      </c>
      <c r="H84">
        <v>3.2875481999999998E-2</v>
      </c>
      <c r="I84">
        <v>0.13300000000000001</v>
      </c>
      <c r="J84">
        <v>0.84999999999999987</v>
      </c>
      <c r="K84">
        <v>0.65700000000000003</v>
      </c>
      <c r="L84">
        <v>1812683</v>
      </c>
    </row>
    <row r="85" spans="1:12" x14ac:dyDescent="0.25">
      <c r="A85" t="s">
        <v>94</v>
      </c>
      <c r="B85" t="s">
        <v>40</v>
      </c>
      <c r="C85" t="s">
        <v>26</v>
      </c>
      <c r="D85">
        <v>2010</v>
      </c>
      <c r="E85">
        <v>0.29314968000000002</v>
      </c>
      <c r="F85">
        <v>0.25247344799999999</v>
      </c>
      <c r="G85">
        <v>0.17299999999999999</v>
      </c>
      <c r="H85">
        <v>4.6771964999999999E-2</v>
      </c>
      <c r="I85">
        <v>0.13400000000000001</v>
      </c>
      <c r="J85">
        <v>0.84999999999999987</v>
      </c>
      <c r="K85">
        <v>0.65</v>
      </c>
      <c r="L85">
        <v>1829542</v>
      </c>
    </row>
    <row r="86" spans="1:12" x14ac:dyDescent="0.25">
      <c r="A86" t="s">
        <v>95</v>
      </c>
      <c r="B86" t="s">
        <v>41</v>
      </c>
      <c r="C86" t="s">
        <v>13</v>
      </c>
      <c r="D86">
        <v>2008</v>
      </c>
      <c r="E86">
        <v>0.26</v>
      </c>
      <c r="F86">
        <v>0.24</v>
      </c>
      <c r="G86">
        <v>0.15</v>
      </c>
      <c r="H86">
        <v>0.13741493699999999</v>
      </c>
      <c r="I86">
        <v>0.23200000000000001</v>
      </c>
      <c r="J86">
        <v>0.76</v>
      </c>
      <c r="K86">
        <v>0.59</v>
      </c>
      <c r="L86">
        <v>2653630</v>
      </c>
    </row>
    <row r="87" spans="1:12" x14ac:dyDescent="0.25">
      <c r="A87" t="s">
        <v>95</v>
      </c>
      <c r="B87" t="s">
        <v>41</v>
      </c>
      <c r="C87" t="s">
        <v>13</v>
      </c>
      <c r="D87">
        <v>2009</v>
      </c>
      <c r="E87">
        <v>0.26</v>
      </c>
      <c r="F87">
        <v>0.24</v>
      </c>
      <c r="G87">
        <v>0.17599999999999999</v>
      </c>
      <c r="H87">
        <v>7.0306391999999995E-2</v>
      </c>
      <c r="I87">
        <v>0.245</v>
      </c>
      <c r="J87">
        <v>0.77</v>
      </c>
      <c r="K87">
        <v>0.59899999999999998</v>
      </c>
      <c r="L87">
        <v>2684665</v>
      </c>
    </row>
    <row r="88" spans="1:12" x14ac:dyDescent="0.25">
      <c r="A88" t="s">
        <v>95</v>
      </c>
      <c r="B88" t="s">
        <v>41</v>
      </c>
      <c r="C88" t="s">
        <v>13</v>
      </c>
      <c r="D88">
        <v>2010</v>
      </c>
      <c r="E88">
        <v>0.250263122</v>
      </c>
      <c r="F88">
        <v>0.22386086299999999</v>
      </c>
      <c r="G88">
        <v>0.21299999999999999</v>
      </c>
      <c r="H88">
        <v>0.11642730699999999</v>
      </c>
      <c r="I88">
        <v>0.251</v>
      </c>
      <c r="J88">
        <v>0.77</v>
      </c>
      <c r="K88">
        <v>0.58699999999999997</v>
      </c>
      <c r="L88">
        <v>2702405</v>
      </c>
    </row>
    <row r="89" spans="1:12" x14ac:dyDescent="0.25">
      <c r="A89" t="s">
        <v>96</v>
      </c>
      <c r="B89" t="s">
        <v>42</v>
      </c>
      <c r="C89" t="s">
        <v>19</v>
      </c>
      <c r="D89">
        <v>2008</v>
      </c>
      <c r="E89">
        <v>0.26</v>
      </c>
      <c r="F89">
        <v>0.21</v>
      </c>
      <c r="G89">
        <v>9.4E-2</v>
      </c>
      <c r="H89">
        <v>6.1355245000000003E-2</v>
      </c>
      <c r="I89">
        <v>0.121</v>
      </c>
      <c r="J89">
        <v>0.87999999999999989</v>
      </c>
      <c r="K89">
        <v>0.74099999999999999</v>
      </c>
      <c r="L89">
        <v>1315906</v>
      </c>
    </row>
    <row r="90" spans="1:12" x14ac:dyDescent="0.25">
      <c r="A90" t="s">
        <v>96</v>
      </c>
      <c r="B90" t="s">
        <v>42</v>
      </c>
      <c r="C90" t="s">
        <v>19</v>
      </c>
      <c r="D90">
        <v>2009</v>
      </c>
      <c r="E90">
        <v>0.27</v>
      </c>
      <c r="F90">
        <v>0.22</v>
      </c>
      <c r="G90">
        <v>0.11</v>
      </c>
      <c r="H90">
        <v>3.9125209000000001E-2</v>
      </c>
      <c r="I90">
        <v>0.12</v>
      </c>
      <c r="J90">
        <v>0.8899999999999999</v>
      </c>
      <c r="K90">
        <v>0.74299999999999999</v>
      </c>
      <c r="L90">
        <v>1316102</v>
      </c>
    </row>
    <row r="91" spans="1:12" x14ac:dyDescent="0.25">
      <c r="A91" t="s">
        <v>96</v>
      </c>
      <c r="B91" t="s">
        <v>42</v>
      </c>
      <c r="C91" t="s">
        <v>19</v>
      </c>
      <c r="D91">
        <v>2010</v>
      </c>
      <c r="E91">
        <v>0.268603394</v>
      </c>
      <c r="F91">
        <v>0.217003004</v>
      </c>
      <c r="G91">
        <v>0.108</v>
      </c>
      <c r="H91">
        <v>6.2189675E-2</v>
      </c>
      <c r="I91">
        <v>0.13</v>
      </c>
      <c r="J91">
        <v>0.8899999999999999</v>
      </c>
      <c r="K91">
        <v>0.74099999999999999</v>
      </c>
      <c r="L91">
        <v>1316762</v>
      </c>
    </row>
    <row r="92" spans="1:12" x14ac:dyDescent="0.25">
      <c r="A92" t="s">
        <v>97</v>
      </c>
      <c r="B92" t="s">
        <v>43</v>
      </c>
      <c r="C92" t="s">
        <v>19</v>
      </c>
      <c r="D92">
        <v>2008</v>
      </c>
      <c r="E92">
        <v>0.24</v>
      </c>
      <c r="F92">
        <v>0.26</v>
      </c>
      <c r="G92">
        <v>0.123</v>
      </c>
      <c r="H92">
        <v>9.6054108999999999E-2</v>
      </c>
      <c r="I92">
        <v>0.13700000000000001</v>
      </c>
      <c r="J92">
        <v>0.81</v>
      </c>
      <c r="K92">
        <v>0.61599999999999999</v>
      </c>
      <c r="L92">
        <v>8711090</v>
      </c>
    </row>
    <row r="93" spans="1:12" x14ac:dyDescent="0.25">
      <c r="A93" t="s">
        <v>97</v>
      </c>
      <c r="B93" t="s">
        <v>43</v>
      </c>
      <c r="C93" t="s">
        <v>19</v>
      </c>
      <c r="D93">
        <v>2009</v>
      </c>
      <c r="E93">
        <v>0.25</v>
      </c>
      <c r="F93">
        <v>0.26</v>
      </c>
      <c r="G93">
        <v>0.13300000000000001</v>
      </c>
      <c r="H93">
        <v>5.4740034E-2</v>
      </c>
      <c r="I93">
        <v>0.14399999999999999</v>
      </c>
      <c r="J93">
        <v>0.81</v>
      </c>
      <c r="K93">
        <v>0.622</v>
      </c>
      <c r="L93">
        <v>8755602</v>
      </c>
    </row>
    <row r="94" spans="1:12" x14ac:dyDescent="0.25">
      <c r="A94" t="s">
        <v>97</v>
      </c>
      <c r="B94" t="s">
        <v>43</v>
      </c>
      <c r="C94" t="s">
        <v>19</v>
      </c>
      <c r="D94">
        <v>2010</v>
      </c>
      <c r="E94">
        <v>0.24450208600000001</v>
      </c>
      <c r="F94">
        <v>0.250896654</v>
      </c>
      <c r="G94">
        <v>0.14299999999999999</v>
      </c>
      <c r="H94">
        <v>8.9758441999999994E-2</v>
      </c>
      <c r="I94">
        <v>0.15</v>
      </c>
      <c r="J94">
        <v>0.81999999999999984</v>
      </c>
      <c r="K94">
        <v>0.625</v>
      </c>
      <c r="L94">
        <v>8799446</v>
      </c>
    </row>
    <row r="95" spans="1:12" x14ac:dyDescent="0.25">
      <c r="A95" t="s">
        <v>98</v>
      </c>
      <c r="B95" t="s">
        <v>44</v>
      </c>
      <c r="C95" t="s">
        <v>13</v>
      </c>
      <c r="D95">
        <v>2008</v>
      </c>
      <c r="E95">
        <v>0.24</v>
      </c>
      <c r="F95">
        <v>0.21</v>
      </c>
      <c r="G95">
        <v>0.24099999999999999</v>
      </c>
      <c r="H95">
        <v>7.9384445999999997E-2</v>
      </c>
      <c r="I95">
        <v>0.23899999999999999</v>
      </c>
      <c r="J95">
        <v>0.7</v>
      </c>
      <c r="K95">
        <v>0.59099999999999997</v>
      </c>
      <c r="L95">
        <v>2010662</v>
      </c>
    </row>
    <row r="96" spans="1:12" x14ac:dyDescent="0.25">
      <c r="A96" t="s">
        <v>98</v>
      </c>
      <c r="B96" t="s">
        <v>44</v>
      </c>
      <c r="C96" t="s">
        <v>13</v>
      </c>
      <c r="D96">
        <v>2009</v>
      </c>
      <c r="E96">
        <v>0.25</v>
      </c>
      <c r="F96">
        <v>0.21</v>
      </c>
      <c r="G96">
        <v>0.25800000000000001</v>
      </c>
      <c r="H96">
        <v>4.4993607999999997E-2</v>
      </c>
      <c r="I96">
        <v>0.22900000000000001</v>
      </c>
      <c r="J96">
        <v>0.73</v>
      </c>
      <c r="K96">
        <v>0.59599999999999997</v>
      </c>
      <c r="L96">
        <v>2036802</v>
      </c>
    </row>
    <row r="97" spans="1:12" x14ac:dyDescent="0.25">
      <c r="A97" t="s">
        <v>98</v>
      </c>
      <c r="B97" t="s">
        <v>44</v>
      </c>
      <c r="C97" t="s">
        <v>13</v>
      </c>
      <c r="D97">
        <v>2010</v>
      </c>
      <c r="E97">
        <v>0.23537804300000001</v>
      </c>
      <c r="F97">
        <v>0.20340588200000001</v>
      </c>
      <c r="G97">
        <v>0.28499999999999998</v>
      </c>
      <c r="H97">
        <v>6.8475961000000002E-2</v>
      </c>
      <c r="I97">
        <v>0.22600000000000001</v>
      </c>
      <c r="J97">
        <v>0.72</v>
      </c>
      <c r="K97">
        <v>0.58799999999999997</v>
      </c>
      <c r="L97">
        <v>2064552</v>
      </c>
    </row>
    <row r="98" spans="1:12" x14ac:dyDescent="0.25">
      <c r="A98" t="s">
        <v>99</v>
      </c>
      <c r="B98" t="s">
        <v>45</v>
      </c>
      <c r="C98" t="s">
        <v>19</v>
      </c>
      <c r="D98">
        <v>2008</v>
      </c>
      <c r="E98">
        <v>0.25</v>
      </c>
      <c r="F98">
        <v>0.25</v>
      </c>
      <c r="G98">
        <v>0.193</v>
      </c>
      <c r="H98">
        <v>8.6020384000000005E-2</v>
      </c>
      <c r="I98">
        <v>0.13100000000000001</v>
      </c>
      <c r="J98">
        <v>0.82999999999999985</v>
      </c>
      <c r="K98">
        <v>0.64900000000000002</v>
      </c>
      <c r="L98">
        <v>19212436</v>
      </c>
    </row>
    <row r="99" spans="1:12" x14ac:dyDescent="0.25">
      <c r="A99" t="s">
        <v>99</v>
      </c>
      <c r="B99" t="s">
        <v>45</v>
      </c>
      <c r="C99" t="s">
        <v>19</v>
      </c>
      <c r="D99">
        <v>2009</v>
      </c>
      <c r="E99">
        <v>0.25</v>
      </c>
      <c r="F99">
        <v>0.25</v>
      </c>
      <c r="G99">
        <v>0.20200000000000001</v>
      </c>
      <c r="H99">
        <v>5.3757395999999999E-2</v>
      </c>
      <c r="I99">
        <v>0.13200000000000001</v>
      </c>
      <c r="J99">
        <v>0.84999999999999987</v>
      </c>
      <c r="K99">
        <v>0.65800000000000003</v>
      </c>
      <c r="L99">
        <v>19307066</v>
      </c>
    </row>
    <row r="100" spans="1:12" x14ac:dyDescent="0.25">
      <c r="A100" t="s">
        <v>99</v>
      </c>
      <c r="B100" t="s">
        <v>45</v>
      </c>
      <c r="C100" t="s">
        <v>19</v>
      </c>
      <c r="D100">
        <v>2010</v>
      </c>
      <c r="E100">
        <v>0.244736647</v>
      </c>
      <c r="F100">
        <v>0.241691604</v>
      </c>
      <c r="G100">
        <v>0.215</v>
      </c>
      <c r="H100">
        <v>8.3442662000000001E-2</v>
      </c>
      <c r="I100">
        <v>0.13700000000000001</v>
      </c>
      <c r="J100">
        <v>0.84999999999999987</v>
      </c>
      <c r="K100">
        <v>0.65900000000000003</v>
      </c>
      <c r="L100">
        <v>19399878</v>
      </c>
    </row>
    <row r="101" spans="1:12" x14ac:dyDescent="0.25">
      <c r="A101" t="s">
        <v>100</v>
      </c>
      <c r="B101" t="s">
        <v>46</v>
      </c>
      <c r="C101" t="s">
        <v>11</v>
      </c>
      <c r="D101">
        <v>2008</v>
      </c>
      <c r="E101">
        <v>0.28999999999999998</v>
      </c>
      <c r="F101">
        <v>0.26</v>
      </c>
      <c r="G101">
        <v>0.19900000000000001</v>
      </c>
      <c r="H101">
        <v>0.109358782</v>
      </c>
      <c r="I101">
        <v>0.17399999999999999</v>
      </c>
      <c r="J101">
        <v>0.86999999999999988</v>
      </c>
      <c r="K101">
        <v>0.69499999999999995</v>
      </c>
      <c r="L101">
        <v>9309449</v>
      </c>
    </row>
    <row r="102" spans="1:12" x14ac:dyDescent="0.25">
      <c r="A102" t="s">
        <v>100</v>
      </c>
      <c r="B102" t="s">
        <v>46</v>
      </c>
      <c r="C102" t="s">
        <v>11</v>
      </c>
      <c r="D102">
        <v>2009</v>
      </c>
      <c r="E102">
        <v>0.3</v>
      </c>
      <c r="F102">
        <v>0.26</v>
      </c>
      <c r="G102">
        <v>0.22500000000000001</v>
      </c>
      <c r="H102">
        <v>6.3065162999999994E-2</v>
      </c>
      <c r="I102">
        <v>0.18</v>
      </c>
      <c r="J102">
        <v>0.86999999999999988</v>
      </c>
      <c r="K102">
        <v>0.69599999999999995</v>
      </c>
      <c r="L102">
        <v>9449566</v>
      </c>
    </row>
    <row r="103" spans="1:12" x14ac:dyDescent="0.25">
      <c r="A103" t="s">
        <v>100</v>
      </c>
      <c r="B103" t="s">
        <v>46</v>
      </c>
      <c r="C103" t="s">
        <v>11</v>
      </c>
      <c r="D103">
        <v>2010</v>
      </c>
      <c r="E103">
        <v>0.28966955900000002</v>
      </c>
      <c r="F103">
        <v>0.25361410899999998</v>
      </c>
      <c r="G103">
        <v>0.246</v>
      </c>
      <c r="H103">
        <v>0.10461618</v>
      </c>
      <c r="I103">
        <v>0.191</v>
      </c>
      <c r="J103">
        <v>0.87999999999999989</v>
      </c>
      <c r="K103">
        <v>0.69099999999999995</v>
      </c>
      <c r="L103">
        <v>9574323</v>
      </c>
    </row>
    <row r="104" spans="1:12" x14ac:dyDescent="0.25">
      <c r="A104" t="s">
        <v>101</v>
      </c>
      <c r="B104" t="s">
        <v>47</v>
      </c>
      <c r="C104" t="s">
        <v>26</v>
      </c>
      <c r="D104">
        <v>2008</v>
      </c>
      <c r="E104">
        <v>0.28000000000000003</v>
      </c>
      <c r="F104">
        <v>0.26</v>
      </c>
      <c r="G104">
        <v>0.14199999999999999</v>
      </c>
      <c r="H104">
        <v>3.8285063000000001E-2</v>
      </c>
      <c r="I104">
        <v>0.11600000000000001</v>
      </c>
      <c r="J104">
        <v>0.85999999999999988</v>
      </c>
      <c r="K104">
        <v>0.72199999999999998</v>
      </c>
      <c r="L104">
        <v>657569</v>
      </c>
    </row>
    <row r="105" spans="1:12" x14ac:dyDescent="0.25">
      <c r="A105" t="s">
        <v>101</v>
      </c>
      <c r="B105" t="s">
        <v>47</v>
      </c>
      <c r="C105" t="s">
        <v>26</v>
      </c>
      <c r="D105">
        <v>2009</v>
      </c>
      <c r="E105">
        <v>0.3</v>
      </c>
      <c r="F105">
        <v>0.27</v>
      </c>
      <c r="G105">
        <v>0.14099999999999999</v>
      </c>
      <c r="H105">
        <v>3.1171978999999999E-2</v>
      </c>
      <c r="I105">
        <v>0.115</v>
      </c>
      <c r="J105">
        <v>0.86999999999999988</v>
      </c>
      <c r="K105">
        <v>0.71799999999999997</v>
      </c>
      <c r="L105">
        <v>664968</v>
      </c>
    </row>
    <row r="106" spans="1:12" x14ac:dyDescent="0.25">
      <c r="A106" t="s">
        <v>101</v>
      </c>
      <c r="B106" t="s">
        <v>47</v>
      </c>
      <c r="C106" t="s">
        <v>26</v>
      </c>
      <c r="D106">
        <v>2010</v>
      </c>
      <c r="E106">
        <v>0.29638533500000003</v>
      </c>
      <c r="F106">
        <v>0.263391345</v>
      </c>
      <c r="G106">
        <v>0.157</v>
      </c>
      <c r="H106">
        <v>4.1319687000000001E-2</v>
      </c>
      <c r="I106">
        <v>0.114</v>
      </c>
      <c r="J106">
        <v>0.85999999999999988</v>
      </c>
      <c r="K106">
        <v>0.70799999999999996</v>
      </c>
      <c r="L106">
        <v>674715</v>
      </c>
    </row>
    <row r="107" spans="1:12" x14ac:dyDescent="0.25">
      <c r="A107" t="s">
        <v>102</v>
      </c>
      <c r="B107" t="s">
        <v>48</v>
      </c>
      <c r="C107" t="s">
        <v>26</v>
      </c>
      <c r="D107">
        <v>2008</v>
      </c>
      <c r="E107">
        <v>0.3</v>
      </c>
      <c r="F107">
        <v>0.26</v>
      </c>
      <c r="G107">
        <v>0.185</v>
      </c>
      <c r="H107">
        <v>9.9848942999999996E-2</v>
      </c>
      <c r="I107">
        <v>0.13100000000000001</v>
      </c>
      <c r="J107">
        <v>0.82999999999999985</v>
      </c>
      <c r="K107">
        <v>0.66100000000000003</v>
      </c>
      <c r="L107">
        <v>11515391</v>
      </c>
    </row>
    <row r="108" spans="1:12" x14ac:dyDescent="0.25">
      <c r="A108" t="s">
        <v>102</v>
      </c>
      <c r="B108" t="s">
        <v>48</v>
      </c>
      <c r="C108" t="s">
        <v>26</v>
      </c>
      <c r="D108">
        <v>2009</v>
      </c>
      <c r="E108">
        <v>0.31</v>
      </c>
      <c r="F108">
        <v>0.27</v>
      </c>
      <c r="G108">
        <v>0.216</v>
      </c>
      <c r="H108">
        <v>6.5449974999999994E-2</v>
      </c>
      <c r="I108">
        <v>0.14000000000000001</v>
      </c>
      <c r="J108">
        <v>0.82999999999999985</v>
      </c>
      <c r="K108">
        <v>0.65900000000000003</v>
      </c>
      <c r="L108">
        <v>11528896</v>
      </c>
    </row>
    <row r="109" spans="1:12" x14ac:dyDescent="0.25">
      <c r="A109" t="s">
        <v>102</v>
      </c>
      <c r="B109" t="s">
        <v>48</v>
      </c>
      <c r="C109" t="s">
        <v>26</v>
      </c>
      <c r="D109">
        <v>2010</v>
      </c>
      <c r="E109">
        <v>0.30117601500000002</v>
      </c>
      <c r="F109">
        <v>0.26911017100000001</v>
      </c>
      <c r="G109">
        <v>0.23100000000000001</v>
      </c>
      <c r="H109">
        <v>0.10143223799999999</v>
      </c>
      <c r="I109">
        <v>0.14299999999999999</v>
      </c>
      <c r="J109">
        <v>0.82999999999999985</v>
      </c>
      <c r="K109">
        <v>0.63300000000000001</v>
      </c>
      <c r="L109">
        <v>11539336</v>
      </c>
    </row>
    <row r="110" spans="1:12" x14ac:dyDescent="0.25">
      <c r="A110" t="s">
        <v>103</v>
      </c>
      <c r="B110" t="s">
        <v>49</v>
      </c>
      <c r="C110" t="s">
        <v>11</v>
      </c>
      <c r="D110">
        <v>2008</v>
      </c>
      <c r="E110">
        <v>0.3</v>
      </c>
      <c r="F110">
        <v>0.32</v>
      </c>
      <c r="G110">
        <v>0.22</v>
      </c>
      <c r="H110">
        <v>6.9114661999999993E-2</v>
      </c>
      <c r="I110">
        <v>0.215</v>
      </c>
      <c r="J110">
        <v>0.77</v>
      </c>
      <c r="K110">
        <v>0.59899999999999998</v>
      </c>
      <c r="L110">
        <v>3668976</v>
      </c>
    </row>
    <row r="111" spans="1:12" x14ac:dyDescent="0.25">
      <c r="A111" t="s">
        <v>103</v>
      </c>
      <c r="B111" t="s">
        <v>49</v>
      </c>
      <c r="C111" t="s">
        <v>11</v>
      </c>
      <c r="D111">
        <v>2009</v>
      </c>
      <c r="E111">
        <v>0.32</v>
      </c>
      <c r="F111">
        <v>0.32</v>
      </c>
      <c r="G111">
        <v>0.221</v>
      </c>
      <c r="H111">
        <v>3.7397664999999997E-2</v>
      </c>
      <c r="I111">
        <v>0.214</v>
      </c>
      <c r="J111">
        <v>0.77</v>
      </c>
      <c r="K111">
        <v>0.59599999999999997</v>
      </c>
      <c r="L111">
        <v>3717572</v>
      </c>
    </row>
    <row r="112" spans="1:12" x14ac:dyDescent="0.25">
      <c r="A112" t="s">
        <v>103</v>
      </c>
      <c r="B112" t="s">
        <v>49</v>
      </c>
      <c r="C112" t="s">
        <v>11</v>
      </c>
      <c r="D112">
        <v>2010</v>
      </c>
      <c r="E112">
        <v>0.32073775100000002</v>
      </c>
      <c r="F112">
        <v>0.312715407</v>
      </c>
      <c r="G112">
        <v>0.24399999999999999</v>
      </c>
      <c r="H112">
        <v>6.6606679000000002E-2</v>
      </c>
      <c r="I112">
        <v>0.219</v>
      </c>
      <c r="J112">
        <v>0.77</v>
      </c>
      <c r="K112">
        <v>0.57899999999999996</v>
      </c>
      <c r="L112">
        <v>3759944</v>
      </c>
    </row>
    <row r="113" spans="1:12" x14ac:dyDescent="0.25">
      <c r="A113" t="s">
        <v>104</v>
      </c>
      <c r="B113" t="s">
        <v>50</v>
      </c>
      <c r="C113" t="s">
        <v>13</v>
      </c>
      <c r="D113">
        <v>2008</v>
      </c>
      <c r="E113">
        <v>0.25</v>
      </c>
      <c r="F113">
        <v>0.18</v>
      </c>
      <c r="G113">
        <v>0.17799999999999999</v>
      </c>
      <c r="H113">
        <v>0.106553625</v>
      </c>
      <c r="I113">
        <v>0.18</v>
      </c>
      <c r="J113">
        <v>0.84999999999999987</v>
      </c>
      <c r="K113">
        <v>0.66900000000000004</v>
      </c>
      <c r="L113">
        <v>3768748</v>
      </c>
    </row>
    <row r="114" spans="1:12" x14ac:dyDescent="0.25">
      <c r="A114" t="s">
        <v>104</v>
      </c>
      <c r="B114" t="s">
        <v>50</v>
      </c>
      <c r="C114" t="s">
        <v>13</v>
      </c>
      <c r="D114">
        <v>2009</v>
      </c>
      <c r="E114">
        <v>0.26</v>
      </c>
      <c r="F114">
        <v>0.18</v>
      </c>
      <c r="G114">
        <v>0.19400000000000001</v>
      </c>
      <c r="H114">
        <v>6.4930997000000004E-2</v>
      </c>
      <c r="I114">
        <v>0.19400000000000001</v>
      </c>
      <c r="J114">
        <v>0.85999999999999988</v>
      </c>
      <c r="K114">
        <v>0.67500000000000004</v>
      </c>
      <c r="L114">
        <v>3808600</v>
      </c>
    </row>
    <row r="115" spans="1:12" x14ac:dyDescent="0.25">
      <c r="A115" t="s">
        <v>104</v>
      </c>
      <c r="B115" t="s">
        <v>50</v>
      </c>
      <c r="C115" t="s">
        <v>13</v>
      </c>
      <c r="D115">
        <v>2010</v>
      </c>
      <c r="E115">
        <v>0.26021789099999998</v>
      </c>
      <c r="F115">
        <v>0.17238073900000001</v>
      </c>
      <c r="G115">
        <v>0.217</v>
      </c>
      <c r="H115">
        <v>0.110649119</v>
      </c>
      <c r="I115">
        <v>0.19700000000000001</v>
      </c>
      <c r="J115">
        <v>0.85999999999999988</v>
      </c>
      <c r="K115">
        <v>0.66400000000000003</v>
      </c>
      <c r="L115">
        <v>3837491</v>
      </c>
    </row>
    <row r="116" spans="1:12" x14ac:dyDescent="0.25">
      <c r="A116" t="s">
        <v>105</v>
      </c>
      <c r="B116" t="s">
        <v>51</v>
      </c>
      <c r="C116" t="s">
        <v>19</v>
      </c>
      <c r="D116">
        <v>2008</v>
      </c>
      <c r="E116">
        <v>0.28000000000000003</v>
      </c>
      <c r="F116">
        <v>0.26</v>
      </c>
      <c r="G116">
        <v>0.16600000000000001</v>
      </c>
      <c r="H116">
        <v>8.4656889999999999E-2</v>
      </c>
      <c r="I116">
        <v>0.106</v>
      </c>
      <c r="J116">
        <v>0.83999999999999986</v>
      </c>
      <c r="K116">
        <v>0.66</v>
      </c>
      <c r="L116">
        <v>12612285</v>
      </c>
    </row>
    <row r="117" spans="1:12" x14ac:dyDescent="0.25">
      <c r="A117" t="s">
        <v>105</v>
      </c>
      <c r="B117" t="s">
        <v>51</v>
      </c>
      <c r="C117" t="s">
        <v>19</v>
      </c>
      <c r="D117">
        <v>2009</v>
      </c>
      <c r="E117">
        <v>0.28999999999999998</v>
      </c>
      <c r="F117">
        <v>0.27</v>
      </c>
      <c r="G117">
        <v>0.17100000000000001</v>
      </c>
      <c r="H117">
        <v>5.3529958000000002E-2</v>
      </c>
      <c r="I117">
        <v>0.11700000000000001</v>
      </c>
      <c r="J117">
        <v>0.84999999999999987</v>
      </c>
      <c r="K117">
        <v>0.67</v>
      </c>
      <c r="L117">
        <v>12666858</v>
      </c>
    </row>
    <row r="118" spans="1:12" x14ac:dyDescent="0.25">
      <c r="A118" t="s">
        <v>105</v>
      </c>
      <c r="B118" t="s">
        <v>51</v>
      </c>
      <c r="C118" t="s">
        <v>19</v>
      </c>
      <c r="D118">
        <v>2010</v>
      </c>
      <c r="E118">
        <v>0.28766542499999997</v>
      </c>
      <c r="F118">
        <v>0.25631357700000001</v>
      </c>
      <c r="G118">
        <v>0.189</v>
      </c>
      <c r="H118">
        <v>7.9522750000000003E-2</v>
      </c>
      <c r="I118">
        <v>0.121</v>
      </c>
      <c r="J118">
        <v>0.83999999999999986</v>
      </c>
      <c r="K118">
        <v>0.66800000000000004</v>
      </c>
      <c r="L118">
        <v>12711160</v>
      </c>
    </row>
    <row r="119" spans="1:12" x14ac:dyDescent="0.25">
      <c r="A119" t="s">
        <v>106</v>
      </c>
      <c r="B119" t="s">
        <v>52</v>
      </c>
      <c r="C119" t="s">
        <v>19</v>
      </c>
      <c r="D119">
        <v>2008</v>
      </c>
      <c r="E119">
        <v>0.24</v>
      </c>
      <c r="F119">
        <v>0.25</v>
      </c>
      <c r="G119">
        <v>0.16500000000000001</v>
      </c>
      <c r="H119">
        <v>0.11699786600000001</v>
      </c>
      <c r="I119">
        <v>0.11799999999999999</v>
      </c>
      <c r="J119">
        <v>0.82999999999999985</v>
      </c>
      <c r="K119">
        <v>0.70899999999999996</v>
      </c>
      <c r="L119">
        <v>1055003</v>
      </c>
    </row>
    <row r="120" spans="1:12" x14ac:dyDescent="0.25">
      <c r="A120" t="s">
        <v>106</v>
      </c>
      <c r="B120" t="s">
        <v>52</v>
      </c>
      <c r="C120" t="s">
        <v>19</v>
      </c>
      <c r="D120">
        <v>2009</v>
      </c>
      <c r="E120">
        <v>0.26</v>
      </c>
      <c r="F120">
        <v>0.26</v>
      </c>
      <c r="G120">
        <v>0.17899999999999999</v>
      </c>
      <c r="H120">
        <v>7.7283281999999995E-2</v>
      </c>
      <c r="I120">
        <v>0.13300000000000001</v>
      </c>
      <c r="J120">
        <v>0.83999999999999986</v>
      </c>
      <c r="K120">
        <v>0.71799999999999997</v>
      </c>
      <c r="L120">
        <v>1053646</v>
      </c>
    </row>
    <row r="121" spans="1:12" x14ac:dyDescent="0.25">
      <c r="A121" t="s">
        <v>106</v>
      </c>
      <c r="B121" t="s">
        <v>52</v>
      </c>
      <c r="C121" t="s">
        <v>19</v>
      </c>
      <c r="D121">
        <v>2010</v>
      </c>
      <c r="E121">
        <v>0.26036264399999998</v>
      </c>
      <c r="F121">
        <v>0.253200973</v>
      </c>
      <c r="G121">
        <v>0.19900000000000001</v>
      </c>
      <c r="H121">
        <v>0.109034543</v>
      </c>
      <c r="I121">
        <v>0.13800000000000001</v>
      </c>
      <c r="J121">
        <v>0.83999999999999986</v>
      </c>
      <c r="K121">
        <v>0.72</v>
      </c>
      <c r="L121">
        <v>1053959</v>
      </c>
    </row>
    <row r="122" spans="1:12" x14ac:dyDescent="0.25">
      <c r="A122" t="s">
        <v>107</v>
      </c>
      <c r="B122" t="s">
        <v>53</v>
      </c>
      <c r="C122" t="s">
        <v>11</v>
      </c>
      <c r="D122">
        <v>2008</v>
      </c>
      <c r="E122">
        <v>0.31</v>
      </c>
      <c r="F122">
        <v>0.27</v>
      </c>
      <c r="G122">
        <v>0.217</v>
      </c>
      <c r="H122">
        <v>0.112138586</v>
      </c>
      <c r="I122">
        <v>0.192</v>
      </c>
      <c r="J122">
        <v>0.82999999999999985</v>
      </c>
      <c r="K122">
        <v>0.69199999999999995</v>
      </c>
      <c r="L122">
        <v>4528996</v>
      </c>
    </row>
    <row r="123" spans="1:12" x14ac:dyDescent="0.25">
      <c r="A123" t="s">
        <v>107</v>
      </c>
      <c r="B123" t="s">
        <v>53</v>
      </c>
      <c r="C123" t="s">
        <v>11</v>
      </c>
      <c r="D123">
        <v>2009</v>
      </c>
      <c r="E123">
        <v>0.32</v>
      </c>
      <c r="F123">
        <v>0.28000000000000003</v>
      </c>
      <c r="G123">
        <v>0.24399999999999999</v>
      </c>
      <c r="H123">
        <v>6.7704474000000001E-2</v>
      </c>
      <c r="I123">
        <v>0.19400000000000001</v>
      </c>
      <c r="J123">
        <v>0.83999999999999986</v>
      </c>
      <c r="K123">
        <v>0.69499999999999995</v>
      </c>
      <c r="L123">
        <v>4589872</v>
      </c>
    </row>
    <row r="124" spans="1:12" x14ac:dyDescent="0.25">
      <c r="A124" t="s">
        <v>107</v>
      </c>
      <c r="B124" t="s">
        <v>53</v>
      </c>
      <c r="C124" t="s">
        <v>11</v>
      </c>
      <c r="D124">
        <v>2010</v>
      </c>
      <c r="E124">
        <v>0.31549077800000003</v>
      </c>
      <c r="F124">
        <v>0.26859069499999999</v>
      </c>
      <c r="G124">
        <v>0.26</v>
      </c>
      <c r="H124">
        <v>0.115127783</v>
      </c>
      <c r="I124">
        <v>0.20300000000000001</v>
      </c>
      <c r="J124">
        <v>0.84999999999999987</v>
      </c>
      <c r="K124">
        <v>0.68899999999999995</v>
      </c>
      <c r="L124">
        <v>4635649</v>
      </c>
    </row>
    <row r="125" spans="1:12" x14ac:dyDescent="0.25">
      <c r="A125" t="s">
        <v>108</v>
      </c>
      <c r="B125" t="s">
        <v>54</v>
      </c>
      <c r="C125" t="s">
        <v>26</v>
      </c>
      <c r="D125">
        <v>2008</v>
      </c>
      <c r="E125">
        <v>0.28999999999999998</v>
      </c>
      <c r="F125">
        <v>0.26</v>
      </c>
      <c r="G125">
        <v>0.17599999999999999</v>
      </c>
      <c r="H125">
        <v>5.0474459999999999E-2</v>
      </c>
      <c r="I125">
        <v>0.127</v>
      </c>
      <c r="J125">
        <v>0.81999999999999984</v>
      </c>
      <c r="K125">
        <v>0.70099999999999996</v>
      </c>
      <c r="L125">
        <v>799124</v>
      </c>
    </row>
    <row r="126" spans="1:12" x14ac:dyDescent="0.25">
      <c r="A126" t="s">
        <v>108</v>
      </c>
      <c r="B126" t="s">
        <v>54</v>
      </c>
      <c r="C126" t="s">
        <v>26</v>
      </c>
      <c r="D126">
        <v>2009</v>
      </c>
      <c r="E126">
        <v>0.3</v>
      </c>
      <c r="F126">
        <v>0.27</v>
      </c>
      <c r="G126">
        <v>0.189</v>
      </c>
      <c r="H126">
        <v>2.9987901000000001E-2</v>
      </c>
      <c r="I126">
        <v>0.14799999999999999</v>
      </c>
      <c r="J126">
        <v>0.83999999999999986</v>
      </c>
      <c r="K126">
        <v>0.70499999999999996</v>
      </c>
      <c r="L126">
        <v>807067</v>
      </c>
    </row>
    <row r="127" spans="1:12" x14ac:dyDescent="0.25">
      <c r="A127" t="s">
        <v>108</v>
      </c>
      <c r="B127" t="s">
        <v>54</v>
      </c>
      <c r="C127" t="s">
        <v>26</v>
      </c>
      <c r="D127">
        <v>2010</v>
      </c>
      <c r="E127">
        <v>0.30088851999999999</v>
      </c>
      <c r="F127">
        <v>0.26097515599999999</v>
      </c>
      <c r="G127">
        <v>0.19400000000000001</v>
      </c>
      <c r="H127">
        <v>5.1567055000000001E-2</v>
      </c>
      <c r="I127">
        <v>0.13900000000000001</v>
      </c>
      <c r="J127">
        <v>0.83999999999999986</v>
      </c>
      <c r="K127">
        <v>0.69899999999999995</v>
      </c>
      <c r="L127">
        <v>816166</v>
      </c>
    </row>
    <row r="128" spans="1:12" x14ac:dyDescent="0.25">
      <c r="A128" t="s">
        <v>109</v>
      </c>
      <c r="B128" t="s">
        <v>55</v>
      </c>
      <c r="C128" t="s">
        <v>11</v>
      </c>
      <c r="D128">
        <v>2008</v>
      </c>
      <c r="E128">
        <v>0.31</v>
      </c>
      <c r="F128">
        <v>0.31</v>
      </c>
      <c r="G128">
        <v>0.218</v>
      </c>
      <c r="H128">
        <v>9.7629904000000003E-2</v>
      </c>
      <c r="I128">
        <v>0.14799999999999999</v>
      </c>
      <c r="J128">
        <v>0.84999999999999987</v>
      </c>
      <c r="K128">
        <v>0.63100000000000001</v>
      </c>
      <c r="L128">
        <v>6247411</v>
      </c>
    </row>
    <row r="129" spans="1:12" x14ac:dyDescent="0.25">
      <c r="A129" t="s">
        <v>109</v>
      </c>
      <c r="B129" t="s">
        <v>55</v>
      </c>
      <c r="C129" t="s">
        <v>11</v>
      </c>
      <c r="D129">
        <v>2009</v>
      </c>
      <c r="E129">
        <v>0.32</v>
      </c>
      <c r="F129">
        <v>0.3</v>
      </c>
      <c r="G129">
        <v>0.24</v>
      </c>
      <c r="H129">
        <v>6.6122310000000004E-2</v>
      </c>
      <c r="I129">
        <v>0.16300000000000001</v>
      </c>
      <c r="J129">
        <v>0.85999999999999988</v>
      </c>
      <c r="K129">
        <v>0.63200000000000001</v>
      </c>
      <c r="L129">
        <v>6306019</v>
      </c>
    </row>
    <row r="130" spans="1:12" x14ac:dyDescent="0.25">
      <c r="A130" t="s">
        <v>109</v>
      </c>
      <c r="B130" t="s">
        <v>55</v>
      </c>
      <c r="C130" t="s">
        <v>11</v>
      </c>
      <c r="D130">
        <v>2010</v>
      </c>
      <c r="E130">
        <v>0.32052428799999999</v>
      </c>
      <c r="F130">
        <v>0.31342030799999998</v>
      </c>
      <c r="G130">
        <v>0.25900000000000001</v>
      </c>
      <c r="H130">
        <v>0.104889106</v>
      </c>
      <c r="I130">
        <v>0.16600000000000001</v>
      </c>
      <c r="J130">
        <v>0.85999999999999988</v>
      </c>
      <c r="K130">
        <v>0.63400000000000001</v>
      </c>
      <c r="L130">
        <v>6355311</v>
      </c>
    </row>
    <row r="131" spans="1:12" x14ac:dyDescent="0.25">
      <c r="A131" t="s">
        <v>110</v>
      </c>
      <c r="B131" t="s">
        <v>56</v>
      </c>
      <c r="C131" t="s">
        <v>11</v>
      </c>
      <c r="D131">
        <v>2008</v>
      </c>
      <c r="E131">
        <v>0.27</v>
      </c>
      <c r="F131">
        <v>0.25</v>
      </c>
      <c r="G131">
        <v>0.22500000000000001</v>
      </c>
      <c r="H131">
        <v>8.1908439999999999E-2</v>
      </c>
      <c r="I131">
        <v>0.25700000000000001</v>
      </c>
      <c r="J131">
        <v>0.81</v>
      </c>
      <c r="K131">
        <v>0.61299999999999999</v>
      </c>
      <c r="L131">
        <v>24309039</v>
      </c>
    </row>
    <row r="132" spans="1:12" x14ac:dyDescent="0.25">
      <c r="A132" t="s">
        <v>110</v>
      </c>
      <c r="B132" t="s">
        <v>56</v>
      </c>
      <c r="C132" t="s">
        <v>11</v>
      </c>
      <c r="D132">
        <v>2009</v>
      </c>
      <c r="E132">
        <v>0.28999999999999998</v>
      </c>
      <c r="F132">
        <v>0.25</v>
      </c>
      <c r="G132">
        <v>0.24299999999999999</v>
      </c>
      <c r="H132">
        <v>4.9249546999999998E-2</v>
      </c>
      <c r="I132">
        <v>0.26300000000000001</v>
      </c>
      <c r="J132">
        <v>0.81999999999999984</v>
      </c>
      <c r="K132">
        <v>0.61399999999999999</v>
      </c>
      <c r="L132">
        <v>24801761</v>
      </c>
    </row>
    <row r="133" spans="1:12" x14ac:dyDescent="0.25">
      <c r="A133" t="s">
        <v>110</v>
      </c>
      <c r="B133" t="s">
        <v>56</v>
      </c>
      <c r="C133" t="s">
        <v>11</v>
      </c>
      <c r="D133">
        <v>2010</v>
      </c>
      <c r="E133">
        <v>0.288298836</v>
      </c>
      <c r="F133">
        <v>0.240996027</v>
      </c>
      <c r="G133">
        <v>0.25700000000000001</v>
      </c>
      <c r="H133">
        <v>7.4957168000000005E-2</v>
      </c>
      <c r="I133">
        <v>0.26300000000000001</v>
      </c>
      <c r="J133">
        <v>0.81999999999999984</v>
      </c>
      <c r="K133">
        <v>0.61099999999999999</v>
      </c>
      <c r="L133">
        <v>25241971</v>
      </c>
    </row>
    <row r="134" spans="1:12" x14ac:dyDescent="0.25">
      <c r="A134" t="s">
        <v>111</v>
      </c>
      <c r="B134" t="s">
        <v>57</v>
      </c>
      <c r="C134" t="s">
        <v>13</v>
      </c>
      <c r="D134">
        <v>2008</v>
      </c>
      <c r="E134">
        <v>0.24</v>
      </c>
      <c r="F134">
        <v>0.19</v>
      </c>
      <c r="G134">
        <v>0.109</v>
      </c>
      <c r="H134">
        <v>8.0074374000000004E-2</v>
      </c>
      <c r="I134">
        <v>0.16300000000000001</v>
      </c>
      <c r="J134">
        <v>0.81</v>
      </c>
      <c r="K134">
        <v>0.624</v>
      </c>
      <c r="L134">
        <v>2663029</v>
      </c>
    </row>
    <row r="135" spans="1:12" x14ac:dyDescent="0.25">
      <c r="A135" t="s">
        <v>111</v>
      </c>
      <c r="B135" t="s">
        <v>57</v>
      </c>
      <c r="C135" t="s">
        <v>13</v>
      </c>
      <c r="D135">
        <v>2009</v>
      </c>
      <c r="E135">
        <v>0.25</v>
      </c>
      <c r="F135">
        <v>0.18</v>
      </c>
      <c r="G135">
        <v>0.129</v>
      </c>
      <c r="H135">
        <v>3.4944074999999998E-2</v>
      </c>
      <c r="I135">
        <v>0.159</v>
      </c>
      <c r="J135">
        <v>0.83999999999999986</v>
      </c>
      <c r="K135">
        <v>0.61799999999999999</v>
      </c>
      <c r="L135">
        <v>2723421</v>
      </c>
    </row>
    <row r="136" spans="1:12" x14ac:dyDescent="0.25">
      <c r="A136" t="s">
        <v>111</v>
      </c>
      <c r="B136" t="s">
        <v>57</v>
      </c>
      <c r="C136" t="s">
        <v>13</v>
      </c>
      <c r="D136">
        <v>2010</v>
      </c>
      <c r="E136">
        <v>0.24807991200000001</v>
      </c>
      <c r="F136">
        <v>0.174775494</v>
      </c>
      <c r="G136">
        <v>0.159</v>
      </c>
      <c r="H136">
        <v>7.6278652000000002E-2</v>
      </c>
      <c r="I136">
        <v>0.16700000000000001</v>
      </c>
      <c r="J136">
        <v>0.83999999999999986</v>
      </c>
      <c r="K136">
        <v>0.60499999999999998</v>
      </c>
      <c r="L136">
        <v>2775332</v>
      </c>
    </row>
    <row r="137" spans="1:12" x14ac:dyDescent="0.25">
      <c r="A137" t="s">
        <v>112</v>
      </c>
      <c r="B137" t="s">
        <v>58</v>
      </c>
      <c r="C137" t="s">
        <v>19</v>
      </c>
      <c r="D137">
        <v>2008</v>
      </c>
      <c r="E137">
        <v>0.23</v>
      </c>
      <c r="F137">
        <v>0.2</v>
      </c>
      <c r="G137">
        <v>0.128</v>
      </c>
      <c r="H137">
        <v>6.4088527000000006E-2</v>
      </c>
      <c r="I137">
        <v>0.10299999999999999</v>
      </c>
      <c r="J137">
        <v>0.8899999999999999</v>
      </c>
      <c r="K137">
        <v>0.73</v>
      </c>
      <c r="L137">
        <v>624151</v>
      </c>
    </row>
    <row r="138" spans="1:12" x14ac:dyDescent="0.25">
      <c r="A138" t="s">
        <v>112</v>
      </c>
      <c r="B138" t="s">
        <v>58</v>
      </c>
      <c r="C138" t="s">
        <v>19</v>
      </c>
      <c r="D138">
        <v>2009</v>
      </c>
      <c r="E138">
        <v>0.24</v>
      </c>
      <c r="F138">
        <v>0.2</v>
      </c>
      <c r="G138">
        <v>0.14000000000000001</v>
      </c>
      <c r="H138">
        <v>4.5172519000000001E-2</v>
      </c>
      <c r="I138">
        <v>0.104</v>
      </c>
      <c r="J138">
        <v>0.8899999999999999</v>
      </c>
      <c r="K138">
        <v>0.73499999999999999</v>
      </c>
      <c r="L138">
        <v>624817</v>
      </c>
    </row>
    <row r="139" spans="1:12" x14ac:dyDescent="0.25">
      <c r="A139" t="s">
        <v>112</v>
      </c>
      <c r="B139" t="s">
        <v>58</v>
      </c>
      <c r="C139" t="s">
        <v>19</v>
      </c>
      <c r="D139">
        <v>2010</v>
      </c>
      <c r="E139">
        <v>0.245440191</v>
      </c>
      <c r="F139">
        <v>0.19430956199999999</v>
      </c>
      <c r="G139">
        <v>0.159</v>
      </c>
      <c r="H139">
        <v>6.8772335000000004E-2</v>
      </c>
      <c r="I139">
        <v>9.7000000000000003E-2</v>
      </c>
      <c r="J139">
        <v>0.8899999999999999</v>
      </c>
      <c r="K139">
        <v>0.72299999999999998</v>
      </c>
      <c r="L139">
        <v>625879</v>
      </c>
    </row>
    <row r="140" spans="1:12" x14ac:dyDescent="0.25">
      <c r="A140" t="s">
        <v>113</v>
      </c>
      <c r="B140" t="s">
        <v>59</v>
      </c>
      <c r="C140" t="s">
        <v>11</v>
      </c>
      <c r="D140">
        <v>2008</v>
      </c>
      <c r="E140">
        <v>0.27</v>
      </c>
      <c r="F140">
        <v>0.24</v>
      </c>
      <c r="G140">
        <v>0.13600000000000001</v>
      </c>
      <c r="H140">
        <v>6.9268727000000002E-2</v>
      </c>
      <c r="I140">
        <v>0.13200000000000001</v>
      </c>
      <c r="J140">
        <v>0.84999999999999987</v>
      </c>
      <c r="K140">
        <v>0.67100000000000004</v>
      </c>
      <c r="L140">
        <v>7833496</v>
      </c>
    </row>
    <row r="141" spans="1:12" x14ac:dyDescent="0.25">
      <c r="A141" t="s">
        <v>113</v>
      </c>
      <c r="B141" t="s">
        <v>59</v>
      </c>
      <c r="C141" t="s">
        <v>11</v>
      </c>
      <c r="D141">
        <v>2009</v>
      </c>
      <c r="E141">
        <v>0.28999999999999998</v>
      </c>
      <c r="F141">
        <v>0.25</v>
      </c>
      <c r="G141">
        <v>0.14000000000000001</v>
      </c>
      <c r="H141">
        <v>3.9925454999999999E-2</v>
      </c>
      <c r="I141">
        <v>0.13600000000000001</v>
      </c>
      <c r="J141">
        <v>0.84999999999999987</v>
      </c>
      <c r="K141">
        <v>0.66800000000000004</v>
      </c>
      <c r="L141">
        <v>7925937</v>
      </c>
    </row>
    <row r="142" spans="1:12" x14ac:dyDescent="0.25">
      <c r="A142" t="s">
        <v>113</v>
      </c>
      <c r="B142" t="s">
        <v>59</v>
      </c>
      <c r="C142" t="s">
        <v>11</v>
      </c>
      <c r="D142">
        <v>2010</v>
      </c>
      <c r="E142">
        <v>0.28268164299999998</v>
      </c>
      <c r="F142">
        <v>0.23408630799999999</v>
      </c>
      <c r="G142">
        <v>0.14599999999999999</v>
      </c>
      <c r="H142">
        <v>6.8507358000000004E-2</v>
      </c>
      <c r="I142">
        <v>0.14799999999999999</v>
      </c>
      <c r="J142">
        <v>0.85999999999999988</v>
      </c>
      <c r="K142">
        <v>0.66</v>
      </c>
      <c r="L142">
        <v>8023699</v>
      </c>
    </row>
    <row r="143" spans="1:12" x14ac:dyDescent="0.25">
      <c r="A143" t="s">
        <v>114</v>
      </c>
      <c r="B143" t="s">
        <v>60</v>
      </c>
      <c r="C143" t="s">
        <v>13</v>
      </c>
      <c r="D143">
        <v>2008</v>
      </c>
      <c r="E143">
        <v>0.27</v>
      </c>
      <c r="F143">
        <v>0.19</v>
      </c>
      <c r="G143">
        <v>0.14299999999999999</v>
      </c>
      <c r="H143">
        <v>9.9267163000000005E-2</v>
      </c>
      <c r="I143">
        <v>0.14000000000000001</v>
      </c>
      <c r="J143">
        <v>0.85999999999999988</v>
      </c>
      <c r="K143">
        <v>0.66300000000000003</v>
      </c>
      <c r="L143">
        <v>6562231</v>
      </c>
    </row>
    <row r="144" spans="1:12" x14ac:dyDescent="0.25">
      <c r="A144" t="s">
        <v>114</v>
      </c>
      <c r="B144" t="s">
        <v>60</v>
      </c>
      <c r="C144" t="s">
        <v>13</v>
      </c>
      <c r="D144">
        <v>2009</v>
      </c>
      <c r="E144">
        <v>0.28000000000000003</v>
      </c>
      <c r="F144">
        <v>0.19</v>
      </c>
      <c r="G144">
        <v>0.16200000000000001</v>
      </c>
      <c r="H144">
        <v>5.4203887999999999E-2</v>
      </c>
      <c r="I144">
        <v>0.15</v>
      </c>
      <c r="J144">
        <v>0.85999999999999988</v>
      </c>
      <c r="K144">
        <v>0.66700000000000004</v>
      </c>
      <c r="L144">
        <v>6667426</v>
      </c>
    </row>
    <row r="145" spans="1:12" x14ac:dyDescent="0.25">
      <c r="A145" t="s">
        <v>114</v>
      </c>
      <c r="B145" t="s">
        <v>60</v>
      </c>
      <c r="C145" t="s">
        <v>13</v>
      </c>
      <c r="D145">
        <v>2010</v>
      </c>
      <c r="E145">
        <v>0.27548473200000001</v>
      </c>
      <c r="F145">
        <v>0.19061761299999999</v>
      </c>
      <c r="G145">
        <v>0.182</v>
      </c>
      <c r="H145">
        <v>9.3536463E-2</v>
      </c>
      <c r="I145">
        <v>0.161</v>
      </c>
      <c r="J145">
        <v>0.85999999999999988</v>
      </c>
      <c r="K145">
        <v>0.66</v>
      </c>
      <c r="L145">
        <v>6742830</v>
      </c>
    </row>
    <row r="146" spans="1:12" x14ac:dyDescent="0.25">
      <c r="A146" t="s">
        <v>115</v>
      </c>
      <c r="B146" t="s">
        <v>61</v>
      </c>
      <c r="C146" t="s">
        <v>11</v>
      </c>
      <c r="D146">
        <v>2008</v>
      </c>
      <c r="E146">
        <v>0.32</v>
      </c>
      <c r="F146">
        <v>0.32</v>
      </c>
      <c r="G146">
        <v>0.23899999999999999</v>
      </c>
      <c r="H146">
        <v>8.4956366000000005E-2</v>
      </c>
      <c r="I146">
        <v>0.17399999999999999</v>
      </c>
      <c r="J146">
        <v>0.81999999999999984</v>
      </c>
      <c r="K146">
        <v>0.61799999999999999</v>
      </c>
      <c r="L146">
        <v>1840310</v>
      </c>
    </row>
    <row r="147" spans="1:12" x14ac:dyDescent="0.25">
      <c r="A147" t="s">
        <v>115</v>
      </c>
      <c r="B147" t="s">
        <v>61</v>
      </c>
      <c r="C147" t="s">
        <v>11</v>
      </c>
      <c r="D147">
        <v>2009</v>
      </c>
      <c r="E147">
        <v>0.33</v>
      </c>
      <c r="F147">
        <v>0.33</v>
      </c>
      <c r="G147">
        <v>0.24099999999999999</v>
      </c>
      <c r="H147">
        <v>4.2349077999999998E-2</v>
      </c>
      <c r="I147">
        <v>0.16800000000000001</v>
      </c>
      <c r="J147">
        <v>0.82999999999999985</v>
      </c>
      <c r="K147">
        <v>0.61899999999999999</v>
      </c>
      <c r="L147">
        <v>1847775</v>
      </c>
    </row>
    <row r="148" spans="1:12" x14ac:dyDescent="0.25">
      <c r="A148" t="s">
        <v>115</v>
      </c>
      <c r="B148" t="s">
        <v>61</v>
      </c>
      <c r="C148" t="s">
        <v>11</v>
      </c>
      <c r="D148">
        <v>2010</v>
      </c>
      <c r="E148">
        <v>0.33004499500000001</v>
      </c>
      <c r="F148">
        <v>0.33849599499999999</v>
      </c>
      <c r="G148">
        <v>0.25700000000000001</v>
      </c>
      <c r="H148">
        <v>7.6598018000000004E-2</v>
      </c>
      <c r="I148">
        <v>0.17399999999999999</v>
      </c>
      <c r="J148">
        <v>0.82999999999999985</v>
      </c>
      <c r="K148">
        <v>0.60699999999999998</v>
      </c>
      <c r="L148">
        <v>1854239</v>
      </c>
    </row>
    <row r="149" spans="1:12" x14ac:dyDescent="0.25">
      <c r="A149" t="s">
        <v>116</v>
      </c>
      <c r="B149" t="s">
        <v>62</v>
      </c>
      <c r="C149" t="s">
        <v>26</v>
      </c>
      <c r="D149">
        <v>2008</v>
      </c>
      <c r="E149">
        <v>0.28000000000000003</v>
      </c>
      <c r="F149">
        <v>0.22</v>
      </c>
      <c r="G149">
        <v>0.13600000000000001</v>
      </c>
      <c r="H149">
        <v>8.4627821000000006E-2</v>
      </c>
      <c r="I149">
        <v>0.1</v>
      </c>
      <c r="J149">
        <v>0.8899999999999999</v>
      </c>
      <c r="K149">
        <v>0.72699999999999998</v>
      </c>
      <c r="L149">
        <v>5640996</v>
      </c>
    </row>
    <row r="150" spans="1:12" x14ac:dyDescent="0.25">
      <c r="A150" t="s">
        <v>116</v>
      </c>
      <c r="B150" t="s">
        <v>62</v>
      </c>
      <c r="C150" t="s">
        <v>26</v>
      </c>
      <c r="D150">
        <v>2009</v>
      </c>
      <c r="E150">
        <v>0.3</v>
      </c>
      <c r="F150">
        <v>0.23</v>
      </c>
      <c r="G150">
        <v>0.16700000000000001</v>
      </c>
      <c r="H150">
        <v>4.8425558E-2</v>
      </c>
      <c r="I150">
        <v>0.106</v>
      </c>
      <c r="J150">
        <v>0.89999999999999991</v>
      </c>
      <c r="K150">
        <v>0.72599999999999998</v>
      </c>
      <c r="L150">
        <v>5669264</v>
      </c>
    </row>
    <row r="151" spans="1:12" x14ac:dyDescent="0.25">
      <c r="A151" t="s">
        <v>116</v>
      </c>
      <c r="B151" t="s">
        <v>62</v>
      </c>
      <c r="C151" t="s">
        <v>26</v>
      </c>
      <c r="D151">
        <v>2010</v>
      </c>
      <c r="E151">
        <v>0.29081259599999998</v>
      </c>
      <c r="F151">
        <v>0.22288656800000001</v>
      </c>
      <c r="G151">
        <v>0.19</v>
      </c>
      <c r="H151">
        <v>8.7450482999999996E-2</v>
      </c>
      <c r="I151">
        <v>0.108</v>
      </c>
      <c r="J151">
        <v>0.89999999999999991</v>
      </c>
      <c r="K151">
        <v>0.72599999999999998</v>
      </c>
      <c r="L151">
        <v>5690475</v>
      </c>
    </row>
    <row r="152" spans="1:12" x14ac:dyDescent="0.25">
      <c r="A152" t="s">
        <v>117</v>
      </c>
      <c r="B152" t="s">
        <v>63</v>
      </c>
      <c r="C152" t="s">
        <v>13</v>
      </c>
      <c r="D152">
        <v>2008</v>
      </c>
      <c r="E152">
        <v>0.25</v>
      </c>
      <c r="F152">
        <v>0.23</v>
      </c>
      <c r="G152">
        <v>0.11899999999999999</v>
      </c>
      <c r="H152">
        <v>6.9986643000000001E-2</v>
      </c>
      <c r="I152">
        <v>0.158</v>
      </c>
      <c r="J152">
        <v>0.72</v>
      </c>
      <c r="K152">
        <v>0.60899999999999999</v>
      </c>
      <c r="L152">
        <v>546043</v>
      </c>
    </row>
    <row r="153" spans="1:12" x14ac:dyDescent="0.25">
      <c r="A153" t="s">
        <v>117</v>
      </c>
      <c r="B153" t="s">
        <v>63</v>
      </c>
      <c r="C153" t="s">
        <v>13</v>
      </c>
      <c r="D153">
        <v>2009</v>
      </c>
      <c r="E153">
        <v>0.26</v>
      </c>
      <c r="F153">
        <v>0.24</v>
      </c>
      <c r="G153">
        <v>0.13200000000000001</v>
      </c>
      <c r="H153">
        <v>3.0910336E-2</v>
      </c>
      <c r="I153">
        <v>0.17299999999999999</v>
      </c>
      <c r="J153">
        <v>0.73</v>
      </c>
      <c r="K153">
        <v>0.61</v>
      </c>
      <c r="L153">
        <v>559851</v>
      </c>
    </row>
    <row r="154" spans="1:12" x14ac:dyDescent="0.25">
      <c r="A154" t="s">
        <v>117</v>
      </c>
      <c r="B154" t="s">
        <v>63</v>
      </c>
      <c r="C154" t="s">
        <v>13</v>
      </c>
      <c r="D154">
        <v>2010</v>
      </c>
      <c r="E154">
        <v>0.25754134000000001</v>
      </c>
      <c r="F154">
        <v>0.23499946799999999</v>
      </c>
      <c r="G154">
        <v>0.14899999999999999</v>
      </c>
      <c r="H154">
        <v>6.3138217999999996E-2</v>
      </c>
      <c r="I154">
        <v>0.17299999999999999</v>
      </c>
      <c r="J154">
        <v>0.76</v>
      </c>
      <c r="K154">
        <v>0.59399999999999997</v>
      </c>
      <c r="L154">
        <v>564487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Health Ranking</vt:lpstr>
      <vt:lpstr>Health ranking old</vt:lpstr>
      <vt:lpstr>s</vt:lpstr>
      <vt:lpstr>Population sheet 2006-2019</vt:lpstr>
      <vt:lpstr>Population age USA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yuval@wclick.co.il</cp:lastModifiedBy>
  <dcterms:created xsi:type="dcterms:W3CDTF">2015-06-05T18:17:20Z</dcterms:created>
  <dcterms:modified xsi:type="dcterms:W3CDTF">2021-05-10T19:03:57Z</dcterms:modified>
</cp:coreProperties>
</file>