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p\Google Drive\3_Academy\P.hd\2_Research\Projects\LP Model\data\Richmond_reduced\Combs\New folder\"/>
    </mc:Choice>
  </mc:AlternateContent>
  <xr:revisionPtr revIDLastSave="0" documentId="13_ncr:40009_{13913E1F-C7DE-4532-84BE-4D588F52A236}" xr6:coauthVersionLast="47" xr6:coauthVersionMax="47" xr10:uidLastSave="{00000000-0000-0000-0000-000000000000}"/>
  <bookViews>
    <workbookView xWindow="-120" yWindow="-120" windowWidth="20730" windowHeight="11160"/>
  </bookViews>
  <sheets>
    <sheet name="3A" sheetId="1" r:id="rId1"/>
  </sheets>
  <calcPr calcId="0"/>
</workbook>
</file>

<file path=xl/calcChain.xml><?xml version="1.0" encoding="utf-8"?>
<calcChain xmlns="http://schemas.openxmlformats.org/spreadsheetml/2006/main">
  <c r="F24" i="1" l="1"/>
  <c r="G24" i="1" s="1"/>
  <c r="H24" i="1" s="1"/>
  <c r="H23" i="1"/>
  <c r="F22" i="1"/>
  <c r="F23" i="1"/>
  <c r="G23" i="1"/>
  <c r="F21" i="1"/>
  <c r="G21" i="1" s="1"/>
  <c r="H21" i="1" s="1"/>
  <c r="G22" i="1"/>
  <c r="H22" i="1" s="1"/>
  <c r="E15" i="1"/>
  <c r="E18" i="1"/>
  <c r="B18" i="1"/>
  <c r="B15" i="1"/>
  <c r="B17" i="1"/>
  <c r="E17" i="1" s="1"/>
  <c r="E14" i="1"/>
  <c r="B14" i="1"/>
</calcChain>
</file>

<file path=xl/sharedStrings.xml><?xml version="1.0" encoding="utf-8"?>
<sst xmlns="http://schemas.openxmlformats.org/spreadsheetml/2006/main" count="29" uniqueCount="26">
  <si>
    <t>flow</t>
  </si>
  <si>
    <t>se</t>
  </si>
  <si>
    <t>power</t>
  </si>
  <si>
    <t>efficiency</t>
  </si>
  <si>
    <t>head</t>
  </si>
  <si>
    <t>num_units</t>
  </si>
  <si>
    <t>unit1</t>
  </si>
  <si>
    <t>ON</t>
  </si>
  <si>
    <t>q</t>
  </si>
  <si>
    <t>Q</t>
  </si>
  <si>
    <t>h</t>
  </si>
  <si>
    <t>e</t>
  </si>
  <si>
    <t>p</t>
  </si>
  <si>
    <t>תחנה 1</t>
  </si>
  <si>
    <t>תחנה 2</t>
  </si>
  <si>
    <t>מצב 1</t>
  </si>
  <si>
    <t>משאבה 1</t>
  </si>
  <si>
    <t>משאבה 2</t>
  </si>
  <si>
    <t>משאבה 3</t>
  </si>
  <si>
    <t>P</t>
  </si>
  <si>
    <t>מצב 2</t>
  </si>
  <si>
    <t>מצב 3</t>
  </si>
  <si>
    <t>מצב 4</t>
  </si>
  <si>
    <t>מגוף</t>
  </si>
  <si>
    <t>מצב 5</t>
  </si>
  <si>
    <t>מצב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</si>
</sst>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rightToLeft="1" tabSelected="1" topLeftCell="A7" workbookViewId="0">
      <selection activeCell="B23" sqref="B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198</v>
      </c>
      <c r="B2">
        <v>0.109</v>
      </c>
      <c r="C2">
        <v>21.582000000000001</v>
      </c>
      <c r="D2">
        <v>70</v>
      </c>
      <c r="E2">
        <v>28</v>
      </c>
      <c r="F2">
        <v>1</v>
      </c>
      <c r="G2" t="s">
        <v>7</v>
      </c>
    </row>
    <row r="13" spans="1:7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</row>
    <row r="14" spans="1:7" x14ac:dyDescent="0.25">
      <c r="A14">
        <v>26.72</v>
      </c>
      <c r="B14">
        <f>A14*3.6</f>
        <v>96.191999999999993</v>
      </c>
      <c r="C14">
        <v>122.97</v>
      </c>
      <c r="D14">
        <v>66</v>
      </c>
      <c r="E14">
        <f>9810*(B14/3600)*C14/((D14/100)*1000)</f>
        <v>48.838318036363638</v>
      </c>
      <c r="F14" t="s">
        <v>13</v>
      </c>
    </row>
    <row r="15" spans="1:7" x14ac:dyDescent="0.25">
      <c r="A15">
        <v>30.7</v>
      </c>
      <c r="B15">
        <f>A15*3.6</f>
        <v>110.52</v>
      </c>
      <c r="C15">
        <v>120.3</v>
      </c>
      <c r="D15">
        <v>72</v>
      </c>
      <c r="E15">
        <f>2*9810*(B15/3600)*C15/((D15/100)*1000)</f>
        <v>100.63997249999998</v>
      </c>
    </row>
    <row r="17" spans="1:9" x14ac:dyDescent="0.25">
      <c r="A17">
        <v>40.700000000000003</v>
      </c>
      <c r="B17">
        <f>A17*3.6</f>
        <v>146.52000000000001</v>
      </c>
      <c r="C17">
        <v>30.86</v>
      </c>
      <c r="D17">
        <v>58</v>
      </c>
      <c r="E17">
        <f>9810*(B17/3600)*C17/((D17/100)*1000)</f>
        <v>21.24375796551724</v>
      </c>
      <c r="F17" t="s">
        <v>14</v>
      </c>
    </row>
    <row r="18" spans="1:9" x14ac:dyDescent="0.25">
      <c r="A18">
        <v>55.7</v>
      </c>
      <c r="B18">
        <f>A18*3.6</f>
        <v>200.52</v>
      </c>
      <c r="C18">
        <v>27.85</v>
      </c>
      <c r="D18">
        <v>65</v>
      </c>
      <c r="E18">
        <f>9810*(B18/3600)*C18/((D18/100)*1000)</f>
        <v>23.411866846153849</v>
      </c>
    </row>
    <row r="20" spans="1:9" x14ac:dyDescent="0.25">
      <c r="B20" t="s">
        <v>16</v>
      </c>
      <c r="C20" t="s">
        <v>17</v>
      </c>
      <c r="D20" t="s">
        <v>18</v>
      </c>
      <c r="E20" t="s">
        <v>23</v>
      </c>
      <c r="F20" t="s">
        <v>8</v>
      </c>
      <c r="G20" t="s">
        <v>9</v>
      </c>
      <c r="H20" t="s">
        <v>1</v>
      </c>
      <c r="I20" t="s">
        <v>19</v>
      </c>
    </row>
    <row r="21" spans="1:9" x14ac:dyDescent="0.25">
      <c r="A21" t="s">
        <v>15</v>
      </c>
      <c r="B21">
        <v>26.7</v>
      </c>
      <c r="C21">
        <v>0</v>
      </c>
      <c r="D21">
        <v>0</v>
      </c>
      <c r="E21">
        <v>22.65</v>
      </c>
      <c r="F21">
        <f>SUM(B21:D21)</f>
        <v>26.7</v>
      </c>
      <c r="G21">
        <f>F21*3.6</f>
        <v>96.12</v>
      </c>
      <c r="H21">
        <f>I21/G21</f>
        <v>0.49947981689554721</v>
      </c>
      <c r="I21">
        <v>48.01</v>
      </c>
    </row>
    <row r="22" spans="1:9" x14ac:dyDescent="0.25">
      <c r="A22" t="s">
        <v>20</v>
      </c>
      <c r="B22">
        <v>44.67</v>
      </c>
      <c r="C22">
        <v>0</v>
      </c>
      <c r="D22">
        <v>40.619999999999997</v>
      </c>
      <c r="E22">
        <v>0</v>
      </c>
      <c r="F22">
        <f t="shared" ref="F22:F24" si="0">SUM(B22:D22)</f>
        <v>85.289999999999992</v>
      </c>
      <c r="G22">
        <f>F22*3.6</f>
        <v>307.04399999999998</v>
      </c>
      <c r="H22">
        <f>I22/G22</f>
        <v>0.272925053086854</v>
      </c>
      <c r="I22">
        <v>83.8</v>
      </c>
    </row>
    <row r="23" spans="1:9" x14ac:dyDescent="0.25">
      <c r="A23" t="s">
        <v>21</v>
      </c>
      <c r="B23">
        <v>16.850000000000001</v>
      </c>
      <c r="C23">
        <v>16.850000000000001</v>
      </c>
      <c r="D23">
        <v>0</v>
      </c>
      <c r="E23">
        <v>29.65</v>
      </c>
      <c r="F23">
        <f t="shared" si="0"/>
        <v>33.700000000000003</v>
      </c>
      <c r="G23">
        <f t="shared" ref="G23:G24" si="1">F23*3.6</f>
        <v>121.32000000000001</v>
      </c>
      <c r="H23">
        <f t="shared" ref="H23:H24" si="2">I23/G23</f>
        <v>0.71711177052423336</v>
      </c>
      <c r="I23">
        <v>87</v>
      </c>
    </row>
    <row r="24" spans="1:9" x14ac:dyDescent="0.25">
      <c r="A24" t="s">
        <v>22</v>
      </c>
      <c r="B24">
        <v>30.3</v>
      </c>
      <c r="C24">
        <v>30.3</v>
      </c>
      <c r="D24">
        <v>56.54</v>
      </c>
      <c r="E24">
        <v>0</v>
      </c>
      <c r="F24">
        <f t="shared" si="0"/>
        <v>117.14</v>
      </c>
      <c r="G24">
        <f t="shared" si="1"/>
        <v>421.70400000000001</v>
      </c>
      <c r="H24">
        <f t="shared" si="2"/>
        <v>0.29096238119628937</v>
      </c>
      <c r="I24">
        <v>122.7</v>
      </c>
    </row>
    <row r="25" spans="1:9" x14ac:dyDescent="0.25">
      <c r="A25" t="s">
        <v>24</v>
      </c>
    </row>
    <row r="26" spans="1:9" x14ac:dyDescent="0.25">
      <c r="A26" t="s">
        <v>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Galp</dc:creator>
  <cp:lastModifiedBy>Galp</cp:lastModifiedBy>
  <dcterms:created xsi:type="dcterms:W3CDTF">2022-10-03T08:29:54Z</dcterms:created>
  <dcterms:modified xsi:type="dcterms:W3CDTF">2022-10-03T17:27:46Z</dcterms:modified>
</cp:coreProperties>
</file>