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R:\FATEC\sem2\API-2\DOCS\"/>
    </mc:Choice>
  </mc:AlternateContent>
  <xr:revisionPtr revIDLastSave="0" documentId="13_ncr:1_{F3C6E831-5538-4735-B6CB-DD2BDB71F05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urndown Chart" sheetId="1" r:id="rId1"/>
    <sheet name="Planilha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C26" i="1"/>
  <c r="B25" i="1"/>
  <c r="C25" i="1" s="1"/>
  <c r="D25" i="1" s="1"/>
  <c r="E25" i="1" s="1"/>
  <c r="F25" i="1" s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</calcChain>
</file>

<file path=xl/sharedStrings.xml><?xml version="1.0" encoding="utf-8"?>
<sst xmlns="http://schemas.openxmlformats.org/spreadsheetml/2006/main" count="43" uniqueCount="43">
  <si>
    <t>Total de horas</t>
  </si>
  <si>
    <t>Dia 1</t>
  </si>
  <si>
    <t>Dia 2</t>
  </si>
  <si>
    <t>Dia 3</t>
  </si>
  <si>
    <t>Dia 4</t>
  </si>
  <si>
    <t>Dia 5</t>
  </si>
  <si>
    <t>Dia 6</t>
  </si>
  <si>
    <t>Dia 7</t>
  </si>
  <si>
    <t>Dia 8</t>
  </si>
  <si>
    <t>Dia 9</t>
  </si>
  <si>
    <t>Dia 10</t>
  </si>
  <si>
    <t>Dia 11</t>
  </si>
  <si>
    <t>Dia 12</t>
  </si>
  <si>
    <t>Dia 13</t>
  </si>
  <si>
    <t>Dia 14</t>
  </si>
  <si>
    <t>Dia 15</t>
  </si>
  <si>
    <t>Dia 16</t>
  </si>
  <si>
    <t>Dia 17</t>
  </si>
  <si>
    <t>Dia 18</t>
  </si>
  <si>
    <t>Dia 19</t>
  </si>
  <si>
    <t>Dia 20</t>
  </si>
  <si>
    <t>Restante</t>
  </si>
  <si>
    <t>Estimado</t>
  </si>
  <si>
    <t>Tasks</t>
  </si>
  <si>
    <t>S1 - Daniel</t>
  </si>
  <si>
    <t>S4 - Caio</t>
  </si>
  <si>
    <t>S6 - Monteiro</t>
  </si>
  <si>
    <t>S5 - Bueno</t>
  </si>
  <si>
    <t>S7 - Daniel</t>
  </si>
  <si>
    <t>S2.1 - Front</t>
  </si>
  <si>
    <t>S2.2 - Front</t>
  </si>
  <si>
    <t>S2.3 - Front</t>
  </si>
  <si>
    <t>S2 - Estudo</t>
  </si>
  <si>
    <t>S3.1 - Front</t>
  </si>
  <si>
    <t>S3.2 - Front</t>
  </si>
  <si>
    <t>S3.3 - Front</t>
  </si>
  <si>
    <t>S5 - Estudo</t>
  </si>
  <si>
    <t>S4 - Estudo</t>
  </si>
  <si>
    <t>S8.1 - Rafael</t>
  </si>
  <si>
    <t>S8.2 - Rafael</t>
  </si>
  <si>
    <t>S8.3 - Rafael</t>
  </si>
  <si>
    <t>S9 - Rafael</t>
  </si>
  <si>
    <t>S0 - Git e docs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</si>
</sst>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8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2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8333333333333333E-2"/>
          <c:y val="0.16635028614412714"/>
          <c:w val="0.96333333333333337"/>
          <c:h val="0.69344609983479688"/>
        </c:manualLayout>
      </c:layout>
      <c:lineChart>
        <c:grouping val="standard"/>
        <c:varyColors val="1"/>
        <c:ser>
          <c:idx val="0"/>
          <c:order val="0"/>
          <c:tx>
            <c:v>Restante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Chart'!$B$25:$V$25</c:f>
              <c:numCache>
                <c:formatCode>General</c:formatCode>
                <c:ptCount val="21"/>
                <c:pt idx="0">
                  <c:v>104</c:v>
                </c:pt>
                <c:pt idx="1">
                  <c:v>103</c:v>
                </c:pt>
                <c:pt idx="2">
                  <c:v>98.5</c:v>
                </c:pt>
                <c:pt idx="3">
                  <c:v>97.5</c:v>
                </c:pt>
                <c:pt idx="4">
                  <c:v>92.5</c:v>
                </c:pt>
                <c:pt idx="5">
                  <c:v>87.5</c:v>
                </c:pt>
                <c:pt idx="6">
                  <c:v>85.5</c:v>
                </c:pt>
                <c:pt idx="7">
                  <c:v>82.5</c:v>
                </c:pt>
                <c:pt idx="8">
                  <c:v>77.5</c:v>
                </c:pt>
                <c:pt idx="9">
                  <c:v>70.5</c:v>
                </c:pt>
                <c:pt idx="10">
                  <c:v>64.5</c:v>
                </c:pt>
                <c:pt idx="11">
                  <c:v>63.5</c:v>
                </c:pt>
                <c:pt idx="12">
                  <c:v>63.5</c:v>
                </c:pt>
                <c:pt idx="13">
                  <c:v>63.5</c:v>
                </c:pt>
                <c:pt idx="14">
                  <c:v>63.5</c:v>
                </c:pt>
                <c:pt idx="15">
                  <c:v>63.5</c:v>
                </c:pt>
                <c:pt idx="16">
                  <c:v>63.5</c:v>
                </c:pt>
                <c:pt idx="17">
                  <c:v>63.5</c:v>
                </c:pt>
                <c:pt idx="18">
                  <c:v>63.5</c:v>
                </c:pt>
                <c:pt idx="19">
                  <c:v>63.5</c:v>
                </c:pt>
                <c:pt idx="20">
                  <c:v>63.5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B2E5-49E7-B31D-CE7A4C89842A}"/>
            </c:ext>
          </c:extLst>
        </c:ser>
        <c:ser>
          <c:idx val="1"/>
          <c:order val="1"/>
          <c:tx>
            <c:v>Estimado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Chart'!$B$26:$V$26</c:f>
              <c:numCache>
                <c:formatCode>General</c:formatCode>
                <c:ptCount val="21"/>
                <c:pt idx="0">
                  <c:v>104</c:v>
                </c:pt>
                <c:pt idx="1">
                  <c:v>98.8</c:v>
                </c:pt>
                <c:pt idx="2">
                  <c:v>93.6</c:v>
                </c:pt>
                <c:pt idx="3">
                  <c:v>88.4</c:v>
                </c:pt>
                <c:pt idx="4">
                  <c:v>83.2</c:v>
                </c:pt>
                <c:pt idx="5">
                  <c:v>78</c:v>
                </c:pt>
                <c:pt idx="6">
                  <c:v>72.8</c:v>
                </c:pt>
                <c:pt idx="7">
                  <c:v>67.599999999999994</c:v>
                </c:pt>
                <c:pt idx="8">
                  <c:v>62.4</c:v>
                </c:pt>
                <c:pt idx="9">
                  <c:v>57.199999999999996</c:v>
                </c:pt>
                <c:pt idx="10">
                  <c:v>52</c:v>
                </c:pt>
                <c:pt idx="11">
                  <c:v>46.8</c:v>
                </c:pt>
                <c:pt idx="12">
                  <c:v>41.599999999999994</c:v>
                </c:pt>
                <c:pt idx="13">
                  <c:v>36.399999999999991</c:v>
                </c:pt>
                <c:pt idx="14">
                  <c:v>31.200000000000003</c:v>
                </c:pt>
                <c:pt idx="15">
                  <c:v>26</c:v>
                </c:pt>
                <c:pt idx="16">
                  <c:v>20.799999999999997</c:v>
                </c:pt>
                <c:pt idx="17">
                  <c:v>15.599999999999994</c:v>
                </c:pt>
                <c:pt idx="18">
                  <c:v>10.399999999999991</c:v>
                </c:pt>
                <c:pt idx="19">
                  <c:v>5.2000000000000028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B2E5-49E7-B31D-CE7A4C8984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catAx>
        <c:axId val="500"/>
        <c:scaling>
          <c:orientation val="minMax"/>
        </c:scaling>
        <c:delete val="0"/>
        <c:axPos val="b"/>
        <c:numFmt formatCode="dd\-mm\-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horas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Gráfico Burndown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8333333333333333E-2"/>
          <c:y val="0.16635028614412714"/>
          <c:w val="0.96333333333333337"/>
          <c:h val="0.69344609983479688"/>
        </c:manualLayout>
      </c:layout>
      <c:lineChart>
        <c:grouping val="standard"/>
        <c:varyColors val="1"/>
        <c:ser>
          <c:idx val="0"/>
          <c:order val="0"/>
          <c:tx>
            <c:v>Restante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Chart'!$B$25:$V$25</c:f>
              <c:numCache>
                <c:formatCode>General</c:formatCode>
                <c:ptCount val="21"/>
                <c:pt idx="0">
                  <c:v>104</c:v>
                </c:pt>
                <c:pt idx="1">
                  <c:v>103</c:v>
                </c:pt>
                <c:pt idx="2">
                  <c:v>98.5</c:v>
                </c:pt>
                <c:pt idx="3">
                  <c:v>97.5</c:v>
                </c:pt>
                <c:pt idx="4">
                  <c:v>92.5</c:v>
                </c:pt>
                <c:pt idx="5">
                  <c:v>87.5</c:v>
                </c:pt>
                <c:pt idx="6">
                  <c:v>85.5</c:v>
                </c:pt>
                <c:pt idx="7">
                  <c:v>82.5</c:v>
                </c:pt>
                <c:pt idx="8">
                  <c:v>77.5</c:v>
                </c:pt>
                <c:pt idx="9">
                  <c:v>70.5</c:v>
                </c:pt>
                <c:pt idx="10">
                  <c:v>64.5</c:v>
                </c:pt>
                <c:pt idx="11">
                  <c:v>63.5</c:v>
                </c:pt>
                <c:pt idx="12">
                  <c:v>63.5</c:v>
                </c:pt>
                <c:pt idx="13">
                  <c:v>63.5</c:v>
                </c:pt>
                <c:pt idx="14">
                  <c:v>63.5</c:v>
                </c:pt>
                <c:pt idx="15">
                  <c:v>63.5</c:v>
                </c:pt>
                <c:pt idx="16">
                  <c:v>63.5</c:v>
                </c:pt>
                <c:pt idx="17">
                  <c:v>63.5</c:v>
                </c:pt>
                <c:pt idx="18">
                  <c:v>63.5</c:v>
                </c:pt>
                <c:pt idx="19">
                  <c:v>63.5</c:v>
                </c:pt>
                <c:pt idx="20">
                  <c:v>63.5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EEAE-44C0-9D20-ACFA05CAA252}"/>
            </c:ext>
          </c:extLst>
        </c:ser>
        <c:ser>
          <c:idx val="1"/>
          <c:order val="1"/>
          <c:tx>
            <c:v>Estimado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strRef>
              <c:f>'Burndown Chart'!$B$1:$V$1</c:f>
              <c:strCache>
                <c:ptCount val="21"/>
                <c:pt idx="0">
                  <c:v>Total de horas</c:v>
                </c:pt>
                <c:pt idx="1">
                  <c:v>Dia 1</c:v>
                </c:pt>
                <c:pt idx="2">
                  <c:v>Dia 2</c:v>
                </c:pt>
                <c:pt idx="3">
                  <c:v>Dia 3</c:v>
                </c:pt>
                <c:pt idx="4">
                  <c:v>Dia 4</c:v>
                </c:pt>
                <c:pt idx="5">
                  <c:v>Dia 5</c:v>
                </c:pt>
                <c:pt idx="6">
                  <c:v>Dia 6</c:v>
                </c:pt>
                <c:pt idx="7">
                  <c:v>Dia 7</c:v>
                </c:pt>
                <c:pt idx="8">
                  <c:v>Dia 8</c:v>
                </c:pt>
                <c:pt idx="9">
                  <c:v>Dia 9</c:v>
                </c:pt>
                <c:pt idx="10">
                  <c:v>Dia 10</c:v>
                </c:pt>
                <c:pt idx="11">
                  <c:v>Dia 11</c:v>
                </c:pt>
                <c:pt idx="12">
                  <c:v>Dia 12</c:v>
                </c:pt>
                <c:pt idx="13">
                  <c:v>Dia 13</c:v>
                </c:pt>
                <c:pt idx="14">
                  <c:v>Dia 14</c:v>
                </c:pt>
                <c:pt idx="15">
                  <c:v>Dia 15</c:v>
                </c:pt>
                <c:pt idx="16">
                  <c:v>Dia 16</c:v>
                </c:pt>
                <c:pt idx="17">
                  <c:v>Dia 17</c:v>
                </c:pt>
                <c:pt idx="18">
                  <c:v>Dia 18</c:v>
                </c:pt>
                <c:pt idx="19">
                  <c:v>Dia 19</c:v>
                </c:pt>
                <c:pt idx="20">
                  <c:v>Dia 20</c:v>
                </c:pt>
              </c:strCache>
            </c:strRef>
          </c:cat>
          <c:val>
            <c:numRef>
              <c:f>'Burndown Chart'!$B$26:$V$26</c:f>
              <c:numCache>
                <c:formatCode>General</c:formatCode>
                <c:ptCount val="21"/>
                <c:pt idx="0">
                  <c:v>104</c:v>
                </c:pt>
                <c:pt idx="1">
                  <c:v>98.8</c:v>
                </c:pt>
                <c:pt idx="2">
                  <c:v>93.6</c:v>
                </c:pt>
                <c:pt idx="3">
                  <c:v>88.4</c:v>
                </c:pt>
                <c:pt idx="4">
                  <c:v>83.2</c:v>
                </c:pt>
                <c:pt idx="5">
                  <c:v>78</c:v>
                </c:pt>
                <c:pt idx="6">
                  <c:v>72.8</c:v>
                </c:pt>
                <c:pt idx="7">
                  <c:v>67.599999999999994</c:v>
                </c:pt>
                <c:pt idx="8">
                  <c:v>62.4</c:v>
                </c:pt>
                <c:pt idx="9">
                  <c:v>57.199999999999996</c:v>
                </c:pt>
                <c:pt idx="10">
                  <c:v>52</c:v>
                </c:pt>
                <c:pt idx="11">
                  <c:v>46.8</c:v>
                </c:pt>
                <c:pt idx="12">
                  <c:v>41.599999999999994</c:v>
                </c:pt>
                <c:pt idx="13">
                  <c:v>36.399999999999991</c:v>
                </c:pt>
                <c:pt idx="14">
                  <c:v>31.200000000000003</c:v>
                </c:pt>
                <c:pt idx="15">
                  <c:v>26</c:v>
                </c:pt>
                <c:pt idx="16">
                  <c:v>20.799999999999997</c:v>
                </c:pt>
                <c:pt idx="17">
                  <c:v>15.599999999999994</c:v>
                </c:pt>
                <c:pt idx="18">
                  <c:v>10.399999999999991</c:v>
                </c:pt>
                <c:pt idx="19">
                  <c:v>5.2000000000000028</c:v>
                </c:pt>
                <c:pt idx="20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EEAE-44C0-9D20-ACFA05CAA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"/>
        <c:axId val="100"/>
      </c:lineChart>
      <c:catAx>
        <c:axId val="500"/>
        <c:scaling>
          <c:orientation val="minMax"/>
        </c:scaling>
        <c:delete val="0"/>
        <c:axPos val="b"/>
        <c:numFmt formatCode="dd\-mm\-yyyy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"/>
        <c:crosses val="autoZero"/>
        <c:auto val="1"/>
        <c:lblAlgn val="ctr"/>
        <c:lblOffset val="100"/>
        <c:noMultiLvlLbl val="1"/>
      </c:catAx>
      <c:valAx>
        <c:axId val="1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Total de horas</a:t>
                </a:r>
              </a:p>
            </c:rich>
          </c:tx>
          <c:overlay val="1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22</xdr:col>
      <xdr:colOff>390524</xdr:colOff>
      <xdr:row>1</xdr:row>
      <xdr:rowOff>14287</xdr:rowOff>
    </xdr:from>
    <xdr:ext cx="6191250" cy="363855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219075</xdr:colOff>
      <xdr:row>1</xdr:row>
      <xdr:rowOff>133351</xdr:rowOff>
    </xdr:from>
    <xdr:ext cx="14430375" cy="5829299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54E86CFF-85C4-4865-AED4-CCDE775822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1884C1C-B0F0-42C1-9734-A26A7C746AC5}" name="Tabela2" displayName="Tabela2" ref="A1:V24" totalsRowShown="0" headerRowDxfId="23" dataDxfId="22">
  <autoFilter ref="A1:V24" xr:uid="{E1884C1C-B0F0-42C1-9734-A26A7C746AC5}"/>
  <tableColumns count="22">
    <tableColumn id="1" xr3:uid="{DC2BAE98-3A26-4BC7-8ED6-C3303DF0038D}" name="Tasks" dataDxfId="21"/>
    <tableColumn id="2" xr3:uid="{1A2025CD-23B1-415B-92B3-5881DCA18C20}" name="Total de horas" dataDxfId="20"/>
    <tableColumn id="3" xr3:uid="{4BC0BD76-7741-45BB-97A7-D6882CC1F1D8}" name="Dia 1" dataDxfId="19"/>
    <tableColumn id="4" xr3:uid="{00882AA1-DD73-47DC-8C10-EF217AC99768}" name="Dia 2" dataDxfId="18"/>
    <tableColumn id="5" xr3:uid="{26CA22D1-FC01-468E-9640-E8C45E991335}" name="Dia 3" dataDxfId="17"/>
    <tableColumn id="6" xr3:uid="{8637A8CA-1019-4007-B1C8-E2B239B9DDE1}" name="Dia 4" dataDxfId="16"/>
    <tableColumn id="7" xr3:uid="{A817E580-DFE5-4C0E-95B3-BA357CCF9AE1}" name="Dia 5" dataDxfId="15"/>
    <tableColumn id="8" xr3:uid="{D4E45274-3E12-45D7-8440-09BF785A95E4}" name="Dia 6" dataDxfId="14"/>
    <tableColumn id="9" xr3:uid="{731C7356-2D40-41A5-B847-23C816E5BAD2}" name="Dia 7" dataDxfId="13"/>
    <tableColumn id="10" xr3:uid="{824F84C5-6311-4AAA-96D8-D8FD71FBBAF6}" name="Dia 8" dataDxfId="12"/>
    <tableColumn id="11" xr3:uid="{A41E8023-6BEE-4187-9A47-DA4E41991646}" name="Dia 9" dataDxfId="11"/>
    <tableColumn id="12" xr3:uid="{FCCE3901-00D6-4E75-A167-FD4C20E71CF2}" name="Dia 10" dataDxfId="10"/>
    <tableColumn id="13" xr3:uid="{E9D6ACAB-EF0B-42EB-977B-E157431B7C93}" name="Dia 11" dataDxfId="9"/>
    <tableColumn id="14" xr3:uid="{7DE82C8F-4251-435F-8119-4098379E7C92}" name="Dia 12" dataDxfId="8"/>
    <tableColumn id="15" xr3:uid="{C0057573-93FA-4291-8B0E-84DA468004AA}" name="Dia 13" dataDxfId="7"/>
    <tableColumn id="16" xr3:uid="{616A7614-87CD-480E-8FB6-B3E991E2E773}" name="Dia 14" dataDxfId="6"/>
    <tableColumn id="17" xr3:uid="{1EA39BE6-7D7D-43AD-8119-68FE10A2BB9C}" name="Dia 15" dataDxfId="5"/>
    <tableColumn id="18" xr3:uid="{EF7A01F8-F878-4FFE-B140-126C702615BE}" name="Dia 16" dataDxfId="4"/>
    <tableColumn id="19" xr3:uid="{9701BAD2-120F-49E8-9004-331E6F9C2716}" name="Dia 17" dataDxfId="3"/>
    <tableColumn id="20" xr3:uid="{72A17F3E-6229-46C9-8FEE-BDF8B519F9FD}" name="Dia 18" dataDxfId="2"/>
    <tableColumn id="21" xr3:uid="{1C3259A9-A4D5-488F-BE54-1D541CFA2C96}" name="Dia 19" dataDxfId="1"/>
    <tableColumn id="22" xr3:uid="{4411E0A4-16AB-46BD-886B-34DA12503542}" name="Dia 20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6"/>
  <sheetViews>
    <sheetView tabSelected="1" zoomScaleNormal="100" workbookViewId="0">
      <selection activeCell="L7" sqref="L7"/>
    </sheetView>
  </sheetViews>
  <sheetFormatPr defaultRowHeight="15" x14ac:dyDescent="0.25"/>
  <cols>
    <col min="1" max="1" width="32.140625" bestFit="1" customWidth="1"/>
    <col min="2" max="2" width="18.140625" bestFit="1" customWidth="1"/>
    <col min="3" max="5" width="9.85546875" bestFit="1" customWidth="1"/>
    <col min="7" max="11" width="9.85546875" bestFit="1" customWidth="1"/>
    <col min="12" max="21" width="10.85546875" bestFit="1" customWidth="1"/>
  </cols>
  <sheetData>
    <row r="1" spans="1:22" x14ac:dyDescent="0.25">
      <c r="A1" s="2" t="s">
        <v>23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7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x14ac:dyDescent="0.25">
      <c r="A2" s="2" t="s">
        <v>24</v>
      </c>
      <c r="B2" s="1">
        <v>5</v>
      </c>
      <c r="C2" s="1"/>
      <c r="D2" s="1"/>
      <c r="E2" s="1"/>
      <c r="F2" s="1"/>
      <c r="G2" s="1"/>
      <c r="H2" s="1"/>
      <c r="I2" s="1"/>
      <c r="J2" s="1"/>
      <c r="K2" s="1">
        <v>1</v>
      </c>
      <c r="L2" s="1">
        <v>2</v>
      </c>
      <c r="M2" s="1"/>
      <c r="N2" s="1"/>
      <c r="O2" s="1"/>
      <c r="P2" s="1"/>
      <c r="Q2" s="1"/>
      <c r="R2" s="1"/>
      <c r="S2" s="1"/>
      <c r="T2" s="1"/>
      <c r="U2" s="1"/>
      <c r="V2" s="1"/>
    </row>
    <row r="3" spans="1:22" x14ac:dyDescent="0.25">
      <c r="A3" s="2" t="s">
        <v>29</v>
      </c>
      <c r="B3" s="1">
        <v>3</v>
      </c>
      <c r="C3" s="1"/>
      <c r="D3" s="1"/>
      <c r="E3" s="1"/>
      <c r="F3" s="1"/>
      <c r="G3" s="1"/>
      <c r="H3" s="1"/>
      <c r="I3" s="1"/>
      <c r="J3" s="1">
        <v>1</v>
      </c>
      <c r="K3" s="1"/>
      <c r="L3" s="1">
        <v>1</v>
      </c>
      <c r="M3" s="1"/>
      <c r="N3" s="1"/>
      <c r="O3" s="1"/>
      <c r="P3" s="1"/>
      <c r="Q3" s="1"/>
      <c r="R3" s="1"/>
      <c r="S3" s="1"/>
      <c r="T3" s="1"/>
      <c r="U3" s="1"/>
      <c r="V3" s="1"/>
    </row>
    <row r="4" spans="1:22" x14ac:dyDescent="0.25">
      <c r="A4" s="2" t="s">
        <v>30</v>
      </c>
      <c r="B4" s="1">
        <v>3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</row>
    <row r="5" spans="1:22" x14ac:dyDescent="0.25">
      <c r="A5" s="2" t="s">
        <v>31</v>
      </c>
      <c r="B5" s="1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</row>
    <row r="6" spans="1:22" x14ac:dyDescent="0.25">
      <c r="A6" s="2" t="s">
        <v>33</v>
      </c>
      <c r="B6" s="1">
        <v>8</v>
      </c>
      <c r="C6" s="1"/>
      <c r="D6" s="1"/>
      <c r="E6" s="1"/>
      <c r="F6" s="1"/>
      <c r="G6" s="1">
        <v>1</v>
      </c>
      <c r="H6" s="1"/>
      <c r="I6" s="1"/>
      <c r="J6" s="1">
        <v>4</v>
      </c>
      <c r="K6" s="1"/>
      <c r="L6" s="1">
        <v>1</v>
      </c>
      <c r="M6" s="1"/>
      <c r="N6" s="1"/>
      <c r="O6" s="1"/>
      <c r="P6" s="1"/>
      <c r="Q6" s="1"/>
      <c r="R6" s="1"/>
      <c r="S6" s="1"/>
      <c r="T6" s="1"/>
      <c r="U6" s="1"/>
      <c r="V6" s="1"/>
    </row>
    <row r="7" spans="1:22" x14ac:dyDescent="0.25">
      <c r="A7" s="2" t="s">
        <v>34</v>
      </c>
      <c r="B7" s="1">
        <v>8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</row>
    <row r="8" spans="1:22" x14ac:dyDescent="0.25">
      <c r="A8" s="2" t="s">
        <v>35</v>
      </c>
      <c r="B8" s="1">
        <v>5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</row>
    <row r="9" spans="1:22" x14ac:dyDescent="0.25">
      <c r="A9" s="1" t="s">
        <v>25</v>
      </c>
      <c r="B9" s="1">
        <v>13</v>
      </c>
      <c r="C9" s="1"/>
      <c r="D9" s="1"/>
      <c r="E9" s="1"/>
      <c r="F9" s="1"/>
      <c r="G9" s="1"/>
      <c r="H9" s="1"/>
      <c r="I9" s="1"/>
      <c r="J9" s="1"/>
      <c r="K9" s="1">
        <v>2</v>
      </c>
      <c r="L9" s="1"/>
      <c r="M9" s="1"/>
      <c r="N9" s="1"/>
      <c r="O9" s="1"/>
      <c r="P9" s="1"/>
      <c r="Q9" s="1"/>
      <c r="R9" s="1"/>
      <c r="S9" s="1"/>
      <c r="T9" s="1"/>
      <c r="U9" s="1"/>
      <c r="V9" s="1"/>
    </row>
    <row r="10" spans="1:22" x14ac:dyDescent="0.25">
      <c r="A10" s="1" t="s">
        <v>27</v>
      </c>
      <c r="B10" s="1">
        <v>8</v>
      </c>
      <c r="C10" s="1"/>
      <c r="D10" s="1"/>
      <c r="E10" s="1"/>
      <c r="F10" s="1"/>
      <c r="G10" s="1"/>
      <c r="H10" s="1"/>
      <c r="I10" s="1"/>
      <c r="J10" s="1"/>
      <c r="K10" s="1">
        <v>4</v>
      </c>
      <c r="L10" s="1">
        <v>2</v>
      </c>
      <c r="M10" s="1"/>
      <c r="N10" s="1"/>
      <c r="O10" s="1"/>
      <c r="P10" s="1"/>
      <c r="Q10" s="1"/>
      <c r="R10" s="1"/>
      <c r="S10" s="1"/>
      <c r="T10" s="1"/>
      <c r="U10" s="1"/>
      <c r="V10" s="1"/>
    </row>
    <row r="11" spans="1:22" x14ac:dyDescent="0.25">
      <c r="A11" s="1" t="s">
        <v>26</v>
      </c>
      <c r="B11" s="1">
        <v>8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</row>
    <row r="12" spans="1:22" x14ac:dyDescent="0.25">
      <c r="A12" s="1" t="s">
        <v>28</v>
      </c>
      <c r="B12" s="1">
        <v>3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</row>
    <row r="13" spans="1:22" x14ac:dyDescent="0.25">
      <c r="A13" s="2" t="s">
        <v>38</v>
      </c>
      <c r="B13" s="1">
        <v>1</v>
      </c>
      <c r="C13" s="1"/>
      <c r="D13" s="1"/>
      <c r="E13" s="1"/>
      <c r="F13" s="1">
        <v>1</v>
      </c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</row>
    <row r="14" spans="1:22" x14ac:dyDescent="0.25">
      <c r="A14" s="2" t="s">
        <v>39</v>
      </c>
      <c r="B14" s="1">
        <v>1</v>
      </c>
      <c r="C14" s="1"/>
      <c r="D14" s="1"/>
      <c r="E14" s="1"/>
      <c r="F14" s="1">
        <v>1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</row>
    <row r="15" spans="1:22" x14ac:dyDescent="0.25">
      <c r="A15" s="2" t="s">
        <v>40</v>
      </c>
      <c r="B15" s="1">
        <v>3</v>
      </c>
      <c r="C15" s="1"/>
      <c r="D15" s="1"/>
      <c r="E15" s="1"/>
      <c r="F15" s="1">
        <v>1</v>
      </c>
      <c r="G15" s="1">
        <v>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</row>
    <row r="16" spans="1:22" x14ac:dyDescent="0.25">
      <c r="A16" s="2" t="s">
        <v>41</v>
      </c>
      <c r="B16" s="1">
        <v>8</v>
      </c>
      <c r="C16" s="1"/>
      <c r="D16" s="1"/>
      <c r="E16" s="1"/>
      <c r="F16" s="1"/>
      <c r="G16" s="1"/>
      <c r="H16" s="1">
        <v>2</v>
      </c>
      <c r="I16" s="1">
        <v>3</v>
      </c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</row>
    <row r="17" spans="1:22" x14ac:dyDescent="0.25">
      <c r="A17" s="2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</row>
    <row r="18" spans="1:22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</row>
    <row r="19" spans="1:22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</row>
    <row r="20" spans="1:22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</row>
    <row r="21" spans="1:22" x14ac:dyDescent="0.25">
      <c r="A21" s="2" t="s">
        <v>36</v>
      </c>
      <c r="B21" s="1">
        <v>5</v>
      </c>
      <c r="C21" s="1"/>
      <c r="D21" s="1">
        <v>1</v>
      </c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</row>
    <row r="22" spans="1:22" x14ac:dyDescent="0.25">
      <c r="A22" s="2" t="s">
        <v>37</v>
      </c>
      <c r="B22" s="1">
        <v>3</v>
      </c>
      <c r="C22" s="1"/>
      <c r="D22" s="1"/>
      <c r="E22" s="1"/>
      <c r="F22" s="1">
        <v>1</v>
      </c>
      <c r="G22" s="1">
        <v>2</v>
      </c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</row>
    <row r="23" spans="1:22" x14ac:dyDescent="0.25">
      <c r="A23" s="2" t="s">
        <v>32</v>
      </c>
      <c r="B23" s="1">
        <v>8</v>
      </c>
      <c r="C23" s="1"/>
      <c r="D23" s="1">
        <v>2.5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</row>
    <row r="24" spans="1:22" x14ac:dyDescent="0.25">
      <c r="A24" s="2" t="s">
        <v>42</v>
      </c>
      <c r="B24" s="1">
        <v>8</v>
      </c>
      <c r="C24" s="1">
        <v>1</v>
      </c>
      <c r="D24" s="1">
        <v>1</v>
      </c>
      <c r="E24" s="1">
        <v>1</v>
      </c>
      <c r="F24" s="1">
        <v>1</v>
      </c>
      <c r="G24" s="1"/>
      <c r="H24" s="1"/>
      <c r="I24" s="1"/>
      <c r="J24" s="1"/>
      <c r="K24" s="1"/>
      <c r="L24" s="1"/>
      <c r="M24" s="1">
        <v>1</v>
      </c>
      <c r="N24" s="1"/>
      <c r="O24" s="1"/>
      <c r="P24" s="1"/>
      <c r="Q24" s="1"/>
      <c r="R24" s="1"/>
      <c r="S24" s="1"/>
      <c r="T24" s="1"/>
      <c r="U24" s="1"/>
      <c r="V24" s="1"/>
    </row>
    <row r="25" spans="1:22" x14ac:dyDescent="0.25">
      <c r="A25" s="3" t="s">
        <v>21</v>
      </c>
      <c r="B25" s="4">
        <f>SUM(B2:B24)</f>
        <v>104</v>
      </c>
      <c r="C25" s="4">
        <f t="shared" ref="C25:V25" si="0">B25-SUM(C2:C24)</f>
        <v>103</v>
      </c>
      <c r="D25" s="4">
        <f t="shared" si="0"/>
        <v>98.5</v>
      </c>
      <c r="E25" s="4">
        <f t="shared" si="0"/>
        <v>97.5</v>
      </c>
      <c r="F25" s="4">
        <f t="shared" si="0"/>
        <v>92.5</v>
      </c>
      <c r="G25" s="4">
        <f t="shared" si="0"/>
        <v>87.5</v>
      </c>
      <c r="H25" s="4">
        <f t="shared" si="0"/>
        <v>85.5</v>
      </c>
      <c r="I25" s="4">
        <f t="shared" si="0"/>
        <v>82.5</v>
      </c>
      <c r="J25" s="4">
        <f t="shared" si="0"/>
        <v>77.5</v>
      </c>
      <c r="K25" s="4">
        <f t="shared" si="0"/>
        <v>70.5</v>
      </c>
      <c r="L25" s="4">
        <f t="shared" si="0"/>
        <v>64.5</v>
      </c>
      <c r="M25" s="4">
        <f t="shared" si="0"/>
        <v>63.5</v>
      </c>
      <c r="N25" s="4">
        <f t="shared" si="0"/>
        <v>63.5</v>
      </c>
      <c r="O25" s="4">
        <f t="shared" si="0"/>
        <v>63.5</v>
      </c>
      <c r="P25" s="4">
        <f t="shared" si="0"/>
        <v>63.5</v>
      </c>
      <c r="Q25" s="4">
        <f t="shared" si="0"/>
        <v>63.5</v>
      </c>
      <c r="R25" s="4">
        <f t="shared" si="0"/>
        <v>63.5</v>
      </c>
      <c r="S25" s="4">
        <f t="shared" si="0"/>
        <v>63.5</v>
      </c>
      <c r="T25" s="4">
        <f t="shared" si="0"/>
        <v>63.5</v>
      </c>
      <c r="U25" s="4">
        <f t="shared" si="0"/>
        <v>63.5</v>
      </c>
      <c r="V25" s="4">
        <f t="shared" si="0"/>
        <v>63.5</v>
      </c>
    </row>
    <row r="26" spans="1:22" x14ac:dyDescent="0.25">
      <c r="A26" s="5" t="s">
        <v>22</v>
      </c>
      <c r="B26" s="6">
        <v>104</v>
      </c>
      <c r="C26" s="6">
        <f>$B$26-(($B$26/20)*(COLUMN()-2))</f>
        <v>98.8</v>
      </c>
      <c r="D26" s="6">
        <f t="shared" ref="D26:V26" si="1">$B$26-(($B$26/20)*(COLUMN()-2))</f>
        <v>93.6</v>
      </c>
      <c r="E26" s="6">
        <f t="shared" si="1"/>
        <v>88.4</v>
      </c>
      <c r="F26" s="6">
        <f t="shared" si="1"/>
        <v>83.2</v>
      </c>
      <c r="G26" s="6">
        <f t="shared" si="1"/>
        <v>78</v>
      </c>
      <c r="H26" s="6">
        <f t="shared" si="1"/>
        <v>72.8</v>
      </c>
      <c r="I26" s="6">
        <f t="shared" si="1"/>
        <v>67.599999999999994</v>
      </c>
      <c r="J26" s="6">
        <f t="shared" si="1"/>
        <v>62.4</v>
      </c>
      <c r="K26" s="6">
        <f t="shared" si="1"/>
        <v>57.199999999999996</v>
      </c>
      <c r="L26" s="6">
        <f t="shared" si="1"/>
        <v>52</v>
      </c>
      <c r="M26" s="6">
        <f t="shared" si="1"/>
        <v>46.8</v>
      </c>
      <c r="N26" s="6">
        <f t="shared" si="1"/>
        <v>41.599999999999994</v>
      </c>
      <c r="O26" s="6">
        <f t="shared" si="1"/>
        <v>36.399999999999991</v>
      </c>
      <c r="P26" s="6">
        <f t="shared" si="1"/>
        <v>31.200000000000003</v>
      </c>
      <c r="Q26" s="6">
        <f t="shared" si="1"/>
        <v>26</v>
      </c>
      <c r="R26" s="6">
        <f t="shared" si="1"/>
        <v>20.799999999999997</v>
      </c>
      <c r="S26" s="6">
        <f t="shared" si="1"/>
        <v>15.599999999999994</v>
      </c>
      <c r="T26" s="6">
        <f t="shared" si="1"/>
        <v>10.399999999999991</v>
      </c>
      <c r="U26" s="6">
        <f t="shared" si="1"/>
        <v>5.2000000000000028</v>
      </c>
      <c r="V26" s="6">
        <f t="shared" si="1"/>
        <v>0</v>
      </c>
    </row>
  </sheetData>
  <phoneticPr fontId="2" type="noConversion"/>
  <pageMargins left="0.75" right="0.75" top="1" bottom="1" header="0.5" footer="0.5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AEF5D5-9845-4510-B31C-B45C1A0563CA}">
  <dimension ref="A1"/>
  <sheetViews>
    <sheetView topLeftCell="B1" workbookViewId="0">
      <selection activeCell="N34" sqref="N3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Burndown Chart</vt:lpstr>
      <vt:lpstr>Planilha1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Rafael Giordano Matesco</cp:lastModifiedBy>
  <dcterms:created xsi:type="dcterms:W3CDTF">2025-09-04T22:02:27Z</dcterms:created>
  <dcterms:modified xsi:type="dcterms:W3CDTF">2025-10-16T12:01:52Z</dcterms:modified>
</cp:coreProperties>
</file>