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MNOS\Desktop\"/>
    </mc:Choice>
  </mc:AlternateContent>
  <bookViews>
    <workbookView xWindow="0" yWindow="0" windowWidth="20490" windowHeight="7665" tabRatio="990" activeTab="1"/>
  </bookViews>
  <sheets>
    <sheet name="Hoja1" sheetId="1" r:id="rId1"/>
    <sheet name="Hoja3" sheetId="4" r:id="rId2"/>
  </sheets>
  <definedNames>
    <definedName name="_xlchart.v1.0" hidden="1">Hoja1!$A$16:$A$22</definedName>
    <definedName name="_xlchart.v1.1" hidden="1">Hoja1!$B$16:$B$22</definedName>
    <definedName name="_xlchart.v1.10" hidden="1">Hoja1!$F$6:$F$7</definedName>
    <definedName name="_xlchart.v1.11" hidden="1">Hoja1!$G$16:$G$22</definedName>
    <definedName name="_xlchart.v1.12" hidden="1">Hoja1!$G$6:$G$7</definedName>
    <definedName name="_xlchart.v1.13" hidden="1">Hoja1!$H$16:$H$22</definedName>
    <definedName name="_xlchart.v1.14" hidden="1">Hoja1!$H$6:$H$7</definedName>
    <definedName name="_xlchart.v1.15" hidden="1">Hoja1!$I$16:$I$22</definedName>
    <definedName name="_xlchart.v1.16" hidden="1">Hoja1!$I$6:$I$7</definedName>
    <definedName name="_xlchart.v1.2" hidden="1">Hoja1!$B$6:$B$7</definedName>
    <definedName name="_xlchart.v1.3" hidden="1">Hoja1!$C$16:$C$22</definedName>
    <definedName name="_xlchart.v1.4" hidden="1">Hoja1!$C$6:$C$7</definedName>
    <definedName name="_xlchart.v1.5" hidden="1">Hoja1!$D$16:$D$22</definedName>
    <definedName name="_xlchart.v1.6" hidden="1">Hoja1!$D$6:$D$7</definedName>
    <definedName name="_xlchart.v1.7" hidden="1">Hoja1!$E$16:$E$22</definedName>
    <definedName name="_xlchart.v1.8" hidden="1">Hoja1!$E$6:$E$7</definedName>
    <definedName name="_xlchart.v1.9" hidden="1">Hoja1!$F$16:$F$22</definedName>
  </definedNames>
  <calcPr calcId="162913" iterateDelta="1E-4"/>
  <fileRecoveryPr autoRecover="0"/>
</workbook>
</file>

<file path=xl/calcChain.xml><?xml version="1.0" encoding="utf-8"?>
<calcChain xmlns="http://schemas.openxmlformats.org/spreadsheetml/2006/main">
  <c r="A2" i="4" l="1"/>
  <c r="D2" i="4" s="1"/>
  <c r="A3" i="4"/>
  <c r="B3" i="4" s="1"/>
  <c r="A4" i="4"/>
  <c r="D4" i="4" s="1"/>
  <c r="A5" i="4"/>
  <c r="B5" i="4" s="1"/>
  <c r="A6" i="4"/>
  <c r="D6" i="4" s="1"/>
  <c r="A7" i="4"/>
  <c r="B7" i="4" s="1"/>
  <c r="A8" i="4"/>
  <c r="D8" i="4" s="1"/>
  <c r="A9" i="4"/>
  <c r="B9" i="4" s="1"/>
  <c r="A10" i="4"/>
  <c r="D10" i="4" s="1"/>
  <c r="A11" i="4"/>
  <c r="B11" i="4" s="1"/>
  <c r="A12" i="4"/>
  <c r="B12" i="4" s="1"/>
  <c r="A13" i="4"/>
  <c r="B13" i="4" s="1"/>
  <c r="A14" i="4"/>
  <c r="B14" i="4" s="1"/>
  <c r="A15" i="4"/>
  <c r="B15" i="4" s="1"/>
  <c r="A16" i="4"/>
  <c r="D16" i="4" s="1"/>
  <c r="A17" i="4"/>
  <c r="B17" i="4" s="1"/>
  <c r="A18" i="4"/>
  <c r="D18" i="4" s="1"/>
  <c r="A19" i="4"/>
  <c r="B19" i="4" s="1"/>
  <c r="A20" i="4"/>
  <c r="B20" i="4" s="1"/>
  <c r="A21" i="4"/>
  <c r="B21" i="4" s="1"/>
  <c r="A22" i="4"/>
  <c r="D22" i="4" s="1"/>
  <c r="A23" i="4"/>
  <c r="B23" i="4" s="1"/>
  <c r="A24" i="4"/>
  <c r="B24" i="4" s="1"/>
  <c r="A25" i="4"/>
  <c r="D25" i="4" s="1"/>
  <c r="A26" i="4"/>
  <c r="D26" i="4" s="1"/>
  <c r="A27" i="4"/>
  <c r="B27" i="4" s="1"/>
  <c r="A28" i="4"/>
  <c r="D28" i="4" s="1"/>
  <c r="A29" i="4"/>
  <c r="B29" i="4" s="1"/>
  <c r="A30" i="4"/>
  <c r="D30" i="4" s="1"/>
  <c r="A31" i="4"/>
  <c r="B31" i="4" s="1"/>
  <c r="B22" i="4" l="1"/>
  <c r="B10" i="4"/>
  <c r="B30" i="4"/>
  <c r="B25" i="4"/>
  <c r="B4" i="4"/>
  <c r="B28" i="4"/>
  <c r="D31" i="4"/>
  <c r="D29" i="4"/>
  <c r="D27" i="4"/>
  <c r="D23" i="4"/>
  <c r="D21" i="4"/>
  <c r="D19" i="4"/>
  <c r="D17" i="4"/>
  <c r="D15" i="4"/>
  <c r="D13" i="4"/>
  <c r="D11" i="4"/>
  <c r="D9" i="4"/>
  <c r="D7" i="4"/>
  <c r="D5" i="4"/>
  <c r="D3" i="4"/>
  <c r="D24" i="4"/>
  <c r="D20" i="4"/>
  <c r="D14" i="4"/>
  <c r="D12" i="4"/>
  <c r="B8" i="4"/>
  <c r="B16" i="4"/>
  <c r="B6" i="4"/>
  <c r="B2" i="4"/>
  <c r="B26" i="4"/>
  <c r="B18" i="4"/>
  <c r="C12" i="4"/>
  <c r="C17" i="4"/>
  <c r="C5" i="4"/>
  <c r="C30" i="4"/>
  <c r="C9" i="4"/>
  <c r="C2" i="4"/>
  <c r="C26" i="4"/>
  <c r="C21" i="4"/>
  <c r="C23" i="4"/>
  <c r="C28" i="4"/>
  <c r="C7" i="4"/>
  <c r="C6" i="4"/>
  <c r="C16" i="4"/>
  <c r="C14" i="4"/>
  <c r="C8" i="4"/>
  <c r="C10" i="4"/>
  <c r="C31" i="4"/>
  <c r="C11" i="4"/>
  <c r="C24" i="4"/>
  <c r="C15" i="4"/>
  <c r="C4" i="4"/>
  <c r="C22" i="4"/>
  <c r="C18" i="4"/>
  <c r="C25" i="4"/>
  <c r="C29" i="4"/>
  <c r="C27" i="4"/>
  <c r="C3" i="4"/>
  <c r="C13" i="4"/>
  <c r="C19" i="4"/>
  <c r="C20" i="4"/>
</calcChain>
</file>

<file path=xl/sharedStrings.xml><?xml version="1.0" encoding="utf-8"?>
<sst xmlns="http://schemas.openxmlformats.org/spreadsheetml/2006/main" count="79" uniqueCount="37">
  <si>
    <t>CONACYT-INEGI, Encuesta sobre la Percepción Pública de la Ciencia y la Tecnología (ENPECYT) 2017</t>
  </si>
  <si>
    <t xml:space="preserve">Tabulados básicos </t>
  </si>
  <si>
    <t>Población de 18 años y más por sexo y grupos de edad, según interés en desarrollos</t>
  </si>
  <si>
    <t>Cuadro 8</t>
  </si>
  <si>
    <t>científicos y tecnológicos</t>
  </si>
  <si>
    <t>Sexo y grupos de edad</t>
  </si>
  <si>
    <t>Desarrollos científicos y tecnológicos</t>
  </si>
  <si>
    <t>Total</t>
  </si>
  <si>
    <t>Físico-Matemáticas o Ciencias de la Tierra</t>
  </si>
  <si>
    <t>Biología o Química</t>
  </si>
  <si>
    <t>Medicina o Ciencias de la Salud</t>
  </si>
  <si>
    <t>Humanidades o Ciencias de la Conducta</t>
  </si>
  <si>
    <t>Ciencias Sociales</t>
  </si>
  <si>
    <t>Biotecnología o Ciencias Agropecuarias</t>
  </si>
  <si>
    <t>Ingenierías</t>
  </si>
  <si>
    <t>18-29</t>
  </si>
  <si>
    <t>30-39</t>
  </si>
  <si>
    <t>40-49</t>
  </si>
  <si>
    <t>50-59</t>
  </si>
  <si>
    <t>60 y más</t>
  </si>
  <si>
    <t>Hombres</t>
  </si>
  <si>
    <t>Mujeres</t>
  </si>
  <si>
    <t>Nota:</t>
  </si>
  <si>
    <t>La suma de los parciales no corresponde con el total por ser una pregunta de opción múltiple</t>
  </si>
  <si>
    <t>Cuadro 8.1</t>
  </si>
  <si>
    <t xml:space="preserve">Porcentaje </t>
  </si>
  <si>
    <t>La suma de los porcentajes no corresponde con el total por ser una pregunta de opción múltiple</t>
  </si>
  <si>
    <t>La mayor cncentración de la poblacion en general está mas interesada en las ciencias físico matemáticas</t>
  </si>
  <si>
    <t>La parte de la población que muestra mas interes es la de los hombres de entre18 y 29 años</t>
  </si>
  <si>
    <t>VALOR DE X</t>
  </si>
  <si>
    <t>F. LINEAL</t>
  </si>
  <si>
    <t>F. CUADRÁTICA</t>
  </si>
  <si>
    <t>ESTRÉS</t>
  </si>
  <si>
    <t>4X+2</t>
  </si>
  <si>
    <t>x^2+10x+25</t>
  </si>
  <si>
    <t>1/x</t>
  </si>
  <si>
    <t>El total de la poblacion en los intereses científicos y tecnologicos abunda en mayor cantidad entre las personas de 18/29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</si>
</sst>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0"/>
    <numFmt numFmtId="165" formatCode="##0.0"/>
  </numFmts>
  <fonts count="10" x14ac:knownFonts="1">
    <font>
      <sz val="11"/>
      <color rgb="FF000000"/>
      <name val="Calibri"/>
      <family val="2"/>
      <charset val="1"/>
    </font>
    <font>
      <sz val="10"/>
      <color rgb="FF00008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8"/>
      <name val="Arial"/>
      <family val="2"/>
      <charset val="1"/>
    </font>
    <font>
      <b/>
      <sz val="8"/>
      <color rgb="FF000000"/>
      <name val="Arial"/>
      <family val="2"/>
      <charset val="1"/>
    </font>
    <font>
      <b/>
      <sz val="8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 vertical="top"/>
    </xf>
    <xf numFmtId="0" fontId="5" fillId="0" borderId="1" xfId="0" applyFont="1" applyBorder="1" applyAlignment="1">
      <alignment horizontal="right" vertical="top" wrapText="1"/>
    </xf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right"/>
    </xf>
    <xf numFmtId="164" fontId="5" fillId="0" borderId="0" xfId="0" applyNumberFormat="1" applyFont="1"/>
    <xf numFmtId="0" fontId="7" fillId="0" borderId="0" xfId="0" applyFont="1" applyAlignment="1">
      <alignment horizontal="left"/>
    </xf>
    <xf numFmtId="164" fontId="7" fillId="0" borderId="0" xfId="0" applyNumberFormat="1" applyFont="1"/>
    <xf numFmtId="0" fontId="7" fillId="0" borderId="2" xfId="0" applyFont="1" applyBorder="1" applyAlignment="1">
      <alignment horizontal="left"/>
    </xf>
    <xf numFmtId="164" fontId="5" fillId="0" borderId="2" xfId="0" applyNumberFormat="1" applyFont="1" applyBorder="1"/>
    <xf numFmtId="164" fontId="7" fillId="0" borderId="2" xfId="0" applyNumberFormat="1" applyFont="1" applyBorder="1"/>
    <xf numFmtId="0" fontId="7" fillId="0" borderId="0" xfId="0" applyFont="1"/>
    <xf numFmtId="0" fontId="8" fillId="0" borderId="0" xfId="0" applyFont="1"/>
    <xf numFmtId="165" fontId="5" fillId="0" borderId="0" xfId="0" applyNumberFormat="1" applyFont="1"/>
    <xf numFmtId="165" fontId="7" fillId="0" borderId="0" xfId="0" applyNumberFormat="1" applyFont="1"/>
    <xf numFmtId="165" fontId="5" fillId="0" borderId="2" xfId="0" applyNumberFormat="1" applyFont="1" applyBorder="1"/>
    <xf numFmtId="165" fontId="7" fillId="0" borderId="2" xfId="0" applyNumberFormat="1" applyFont="1" applyBorder="1"/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/>
    </xf>
    <xf numFmtId="0" fontId="9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13DB18"/>
      <color rgb="FFCCECFF"/>
      <color rgb="FF3399FF"/>
      <color rgb="FFFF6699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Total</a:t>
            </a:r>
            <a:r>
              <a:rPr lang="es-MX" baseline="0"/>
              <a:t> de la población</a:t>
            </a:r>
            <a:endParaRPr lang="es-MX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Hoja1!$A$8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Hoja1!$B$6:$I$7</c15:sqref>
                  </c15:fullRef>
                  <c15:levelRef>
                    <c15:sqref>Hoja1!$B$7:$I$7</c15:sqref>
                  </c15:levelRef>
                </c:ext>
              </c:extLst>
              <c:f>Hoja1!$B$7:$I$7</c:f>
              <c:strCache>
                <c:ptCount val="8"/>
                <c:pt idx="0">
                  <c:v>Total</c:v>
                </c:pt>
                <c:pt idx="1">
                  <c:v>Físico-Matemáticas o Ciencias de la Tierra</c:v>
                </c:pt>
                <c:pt idx="2">
                  <c:v>Biología o Química</c:v>
                </c:pt>
                <c:pt idx="3">
                  <c:v>Medicina o Ciencias de la Salud</c:v>
                </c:pt>
                <c:pt idx="4">
                  <c:v>Humanidades o Ciencias de la Conducta</c:v>
                </c:pt>
                <c:pt idx="5">
                  <c:v>Ciencias Sociales</c:v>
                </c:pt>
                <c:pt idx="6">
                  <c:v>Biotecnología o Ciencias Agropecuarias</c:v>
                </c:pt>
                <c:pt idx="7">
                  <c:v>Ingenierías</c:v>
                </c:pt>
              </c:strCache>
            </c:strRef>
          </c:cat>
          <c:val>
            <c:numRef>
              <c:f>Hoja1!$B$8:$I$8</c:f>
              <c:numCache>
                <c:formatCode>###\ ###\ ##0</c:formatCode>
                <c:ptCount val="8"/>
                <c:pt idx="0">
                  <c:v>30537995</c:v>
                </c:pt>
                <c:pt idx="1">
                  <c:v>14432962</c:v>
                </c:pt>
                <c:pt idx="2">
                  <c:v>14140990</c:v>
                </c:pt>
                <c:pt idx="3">
                  <c:v>22676172</c:v>
                </c:pt>
                <c:pt idx="4">
                  <c:v>18985692</c:v>
                </c:pt>
                <c:pt idx="5">
                  <c:v>18567222</c:v>
                </c:pt>
                <c:pt idx="6">
                  <c:v>11700009</c:v>
                </c:pt>
                <c:pt idx="7">
                  <c:v>11618601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CC-478F-A13E-8AF09457F987}"/>
            </c:ext>
          </c:extLst>
        </c:ser>
        <c:ser>
          <c:idx val="2"/>
          <c:order val="2"/>
          <c:tx>
            <c:strRef>
              <c:f>Hoja1!$A$10</c:f>
              <c:strCache>
                <c:ptCount val="1"/>
                <c:pt idx="0">
                  <c:v>18-29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Hoja1!$B$6:$I$7</c15:sqref>
                  </c15:fullRef>
                  <c15:levelRef>
                    <c15:sqref>Hoja1!$B$7:$I$7</c15:sqref>
                  </c15:levelRef>
                </c:ext>
              </c:extLst>
              <c:f>Hoja1!$B$7:$I$7</c:f>
              <c:strCache>
                <c:ptCount val="8"/>
                <c:pt idx="0">
                  <c:v>Total</c:v>
                </c:pt>
                <c:pt idx="1">
                  <c:v>Físico-Matemáticas o Ciencias de la Tierra</c:v>
                </c:pt>
                <c:pt idx="2">
                  <c:v>Biología o Química</c:v>
                </c:pt>
                <c:pt idx="3">
                  <c:v>Medicina o Ciencias de la Salud</c:v>
                </c:pt>
                <c:pt idx="4">
                  <c:v>Humanidades o Ciencias de la Conducta</c:v>
                </c:pt>
                <c:pt idx="5">
                  <c:v>Ciencias Sociales</c:v>
                </c:pt>
                <c:pt idx="6">
                  <c:v>Biotecnología o Ciencias Agropecuarias</c:v>
                </c:pt>
                <c:pt idx="7">
                  <c:v>Ingenierías</c:v>
                </c:pt>
              </c:strCache>
            </c:strRef>
          </c:cat>
          <c:val>
            <c:numRef>
              <c:f>Hoja1!$B$10:$I$10</c:f>
              <c:numCache>
                <c:formatCode>###\ ###\ ##0</c:formatCode>
                <c:ptCount val="8"/>
                <c:pt idx="0">
                  <c:v>8652516</c:v>
                </c:pt>
                <c:pt idx="1">
                  <c:v>4365553</c:v>
                </c:pt>
                <c:pt idx="2">
                  <c:v>4294586</c:v>
                </c:pt>
                <c:pt idx="3">
                  <c:v>5718042</c:v>
                </c:pt>
                <c:pt idx="4">
                  <c:v>5147863</c:v>
                </c:pt>
                <c:pt idx="5">
                  <c:v>5443765</c:v>
                </c:pt>
                <c:pt idx="6">
                  <c:v>3472857</c:v>
                </c:pt>
                <c:pt idx="7">
                  <c:v>4119547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CC-478F-A13E-8AF09457F987}"/>
            </c:ext>
          </c:extLst>
        </c:ser>
        <c:ser>
          <c:idx val="3"/>
          <c:order val="3"/>
          <c:tx>
            <c:strRef>
              <c:f>Hoja1!$A$11</c:f>
              <c:strCache>
                <c:ptCount val="1"/>
                <c:pt idx="0">
                  <c:v>30-39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Hoja1!$B$6:$I$7</c15:sqref>
                  </c15:fullRef>
                  <c15:levelRef>
                    <c15:sqref>Hoja1!$B$7:$I$7</c15:sqref>
                  </c15:levelRef>
                </c:ext>
              </c:extLst>
              <c:f>Hoja1!$B$7:$I$7</c:f>
              <c:strCache>
                <c:ptCount val="8"/>
                <c:pt idx="0">
                  <c:v>Total</c:v>
                </c:pt>
                <c:pt idx="1">
                  <c:v>Físico-Matemáticas o Ciencias de la Tierra</c:v>
                </c:pt>
                <c:pt idx="2">
                  <c:v>Biología o Química</c:v>
                </c:pt>
                <c:pt idx="3">
                  <c:v>Medicina o Ciencias de la Salud</c:v>
                </c:pt>
                <c:pt idx="4">
                  <c:v>Humanidades o Ciencias de la Conducta</c:v>
                </c:pt>
                <c:pt idx="5">
                  <c:v>Ciencias Sociales</c:v>
                </c:pt>
                <c:pt idx="6">
                  <c:v>Biotecnología o Ciencias Agropecuarias</c:v>
                </c:pt>
                <c:pt idx="7">
                  <c:v>Ingenierías</c:v>
                </c:pt>
              </c:strCache>
            </c:strRef>
          </c:cat>
          <c:val>
            <c:numRef>
              <c:f>Hoja1!$B$11:$I$11</c:f>
              <c:numCache>
                <c:formatCode>###\ ###\ ##0</c:formatCode>
                <c:ptCount val="8"/>
                <c:pt idx="0">
                  <c:v>6848740</c:v>
                </c:pt>
                <c:pt idx="1">
                  <c:v>3110758</c:v>
                </c:pt>
                <c:pt idx="2">
                  <c:v>2958443</c:v>
                </c:pt>
                <c:pt idx="3">
                  <c:v>5491575</c:v>
                </c:pt>
                <c:pt idx="4">
                  <c:v>4227490</c:v>
                </c:pt>
                <c:pt idx="5">
                  <c:v>3882546</c:v>
                </c:pt>
                <c:pt idx="6">
                  <c:v>2371358</c:v>
                </c:pt>
                <c:pt idx="7">
                  <c:v>2284835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CC-478F-A13E-8AF09457F987}"/>
            </c:ext>
          </c:extLst>
        </c:ser>
        <c:ser>
          <c:idx val="4"/>
          <c:order val="4"/>
          <c:tx>
            <c:strRef>
              <c:f>Hoja1!$A$12</c:f>
              <c:strCache>
                <c:ptCount val="1"/>
                <c:pt idx="0">
                  <c:v>40-49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Hoja1!$B$6:$I$7</c15:sqref>
                  </c15:fullRef>
                  <c15:levelRef>
                    <c15:sqref>Hoja1!$B$7:$I$7</c15:sqref>
                  </c15:levelRef>
                </c:ext>
              </c:extLst>
              <c:f>Hoja1!$B$7:$I$7</c:f>
              <c:strCache>
                <c:ptCount val="8"/>
                <c:pt idx="0">
                  <c:v>Total</c:v>
                </c:pt>
                <c:pt idx="1">
                  <c:v>Físico-Matemáticas o Ciencias de la Tierra</c:v>
                </c:pt>
                <c:pt idx="2">
                  <c:v>Biología o Química</c:v>
                </c:pt>
                <c:pt idx="3">
                  <c:v>Medicina o Ciencias de la Salud</c:v>
                </c:pt>
                <c:pt idx="4">
                  <c:v>Humanidades o Ciencias de la Conducta</c:v>
                </c:pt>
                <c:pt idx="5">
                  <c:v>Ciencias Sociales</c:v>
                </c:pt>
                <c:pt idx="6">
                  <c:v>Biotecnología o Ciencias Agropecuarias</c:v>
                </c:pt>
                <c:pt idx="7">
                  <c:v>Ingenierías</c:v>
                </c:pt>
              </c:strCache>
            </c:strRef>
          </c:cat>
          <c:val>
            <c:numRef>
              <c:f>Hoja1!$B$12:$I$12</c:f>
              <c:numCache>
                <c:formatCode>###\ ###\ ##0</c:formatCode>
                <c:ptCount val="8"/>
                <c:pt idx="0">
                  <c:v>6923284</c:v>
                </c:pt>
                <c:pt idx="1">
                  <c:v>3296410</c:v>
                </c:pt>
                <c:pt idx="2">
                  <c:v>2948595</c:v>
                </c:pt>
                <c:pt idx="3">
                  <c:v>5412730</c:v>
                </c:pt>
                <c:pt idx="4">
                  <c:v>4773571</c:v>
                </c:pt>
                <c:pt idx="5">
                  <c:v>4069047</c:v>
                </c:pt>
                <c:pt idx="6">
                  <c:v>2831397</c:v>
                </c:pt>
                <c:pt idx="7">
                  <c:v>2872412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CC-478F-A13E-8AF09457F987}"/>
            </c:ext>
          </c:extLst>
        </c:ser>
        <c:ser>
          <c:idx val="5"/>
          <c:order val="5"/>
          <c:tx>
            <c:strRef>
              <c:f>Hoja1!$A$13</c:f>
              <c:strCache>
                <c:ptCount val="1"/>
                <c:pt idx="0">
                  <c:v>50-59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Hoja1!$B$6:$I$7</c15:sqref>
                  </c15:fullRef>
                  <c15:levelRef>
                    <c15:sqref>Hoja1!$B$7:$I$7</c15:sqref>
                  </c15:levelRef>
                </c:ext>
              </c:extLst>
              <c:f>Hoja1!$B$7:$I$7</c:f>
              <c:strCache>
                <c:ptCount val="8"/>
                <c:pt idx="0">
                  <c:v>Total</c:v>
                </c:pt>
                <c:pt idx="1">
                  <c:v>Físico-Matemáticas o Ciencias de la Tierra</c:v>
                </c:pt>
                <c:pt idx="2">
                  <c:v>Biología o Química</c:v>
                </c:pt>
                <c:pt idx="3">
                  <c:v>Medicina o Ciencias de la Salud</c:v>
                </c:pt>
                <c:pt idx="4">
                  <c:v>Humanidades o Ciencias de la Conducta</c:v>
                </c:pt>
                <c:pt idx="5">
                  <c:v>Ciencias Sociales</c:v>
                </c:pt>
                <c:pt idx="6">
                  <c:v>Biotecnología o Ciencias Agropecuarias</c:v>
                </c:pt>
                <c:pt idx="7">
                  <c:v>Ingenierías</c:v>
                </c:pt>
              </c:strCache>
            </c:strRef>
          </c:cat>
          <c:val>
            <c:numRef>
              <c:f>Hoja1!$B$13:$I$13</c:f>
              <c:numCache>
                <c:formatCode>###\ ###\ ##0</c:formatCode>
                <c:ptCount val="8"/>
                <c:pt idx="0">
                  <c:v>5003760</c:v>
                </c:pt>
                <c:pt idx="1">
                  <c:v>2524245</c:v>
                </c:pt>
                <c:pt idx="2">
                  <c:v>2660599</c:v>
                </c:pt>
                <c:pt idx="3">
                  <c:v>3521720</c:v>
                </c:pt>
                <c:pt idx="4">
                  <c:v>3372233</c:v>
                </c:pt>
                <c:pt idx="5">
                  <c:v>3380063</c:v>
                </c:pt>
                <c:pt idx="6">
                  <c:v>2251428</c:v>
                </c:pt>
                <c:pt idx="7">
                  <c:v>1782923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CC-478F-A13E-8AF09457F987}"/>
            </c:ext>
          </c:extLst>
        </c:ser>
        <c:ser>
          <c:idx val="6"/>
          <c:order val="6"/>
          <c:tx>
            <c:strRef>
              <c:f>Hoja1!$A$14</c:f>
              <c:strCache>
                <c:ptCount val="1"/>
                <c:pt idx="0">
                  <c:v>60 y más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Hoja1!$B$6:$I$7</c15:sqref>
                  </c15:fullRef>
                  <c15:levelRef>
                    <c15:sqref>Hoja1!$B$7:$I$7</c15:sqref>
                  </c15:levelRef>
                </c:ext>
              </c:extLst>
              <c:f>Hoja1!$B$7:$I$7</c:f>
              <c:strCache>
                <c:ptCount val="8"/>
                <c:pt idx="0">
                  <c:v>Total</c:v>
                </c:pt>
                <c:pt idx="1">
                  <c:v>Físico-Matemáticas o Ciencias de la Tierra</c:v>
                </c:pt>
                <c:pt idx="2">
                  <c:v>Biología o Química</c:v>
                </c:pt>
                <c:pt idx="3">
                  <c:v>Medicina o Ciencias de la Salud</c:v>
                </c:pt>
                <c:pt idx="4">
                  <c:v>Humanidades o Ciencias de la Conducta</c:v>
                </c:pt>
                <c:pt idx="5">
                  <c:v>Ciencias Sociales</c:v>
                </c:pt>
                <c:pt idx="6">
                  <c:v>Biotecnología o Ciencias Agropecuarias</c:v>
                </c:pt>
                <c:pt idx="7">
                  <c:v>Ingenierías</c:v>
                </c:pt>
              </c:strCache>
            </c:strRef>
          </c:cat>
          <c:val>
            <c:numRef>
              <c:f>Hoja1!$B$14:$I$14</c:f>
              <c:numCache>
                <c:formatCode>###\ ###\ ##0</c:formatCode>
                <c:ptCount val="8"/>
                <c:pt idx="0">
                  <c:v>3109695</c:v>
                </c:pt>
                <c:pt idx="1">
                  <c:v>1135996</c:v>
                </c:pt>
                <c:pt idx="2">
                  <c:v>1278767</c:v>
                </c:pt>
                <c:pt idx="3">
                  <c:v>2532105</c:v>
                </c:pt>
                <c:pt idx="4">
                  <c:v>1464535</c:v>
                </c:pt>
                <c:pt idx="5">
                  <c:v>1791801</c:v>
                </c:pt>
                <c:pt idx="6">
                  <c:v>772969</c:v>
                </c:pt>
                <c:pt idx="7">
                  <c:v>558884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ACC-478F-A13E-8AF09457F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7371376"/>
        <c:axId val="28552754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Hoja1!$A$9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Hoja1!$B$6:$I$7</c15:sqref>
                        </c15:fullRef>
                        <c15:levelRef>
                          <c15:sqref>Hoja1!$B$7:$I$7</c15:sqref>
                        </c15:levelRef>
                        <c15:formulaRef>
                          <c15:sqref>Hoja1!$B$7:$I$7</c15:sqref>
                        </c15:formulaRef>
                      </c:ext>
                    </c:extLst>
                    <c:strCache>
                      <c:ptCount val="8"/>
                      <c:pt idx="0">
                        <c:v>Total</c:v>
                      </c:pt>
                      <c:pt idx="1">
                        <c:v>Físico-Matemáticas o Ciencias de la Tierra</c:v>
                      </c:pt>
                      <c:pt idx="2">
                        <c:v>Biología o Química</c:v>
                      </c:pt>
                      <c:pt idx="3">
                        <c:v>Medicina o Ciencias de la Salud</c:v>
                      </c:pt>
                      <c:pt idx="4">
                        <c:v>Humanidades o Ciencias de la Conducta</c:v>
                      </c:pt>
                      <c:pt idx="5">
                        <c:v>Ciencias Sociales</c:v>
                      </c:pt>
                      <c:pt idx="6">
                        <c:v>Biotecnología o Ciencias Agropecuarias</c:v>
                      </c:pt>
                      <c:pt idx="7">
                        <c:v>Ingenierías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Hoja1!$B$9:$I$9</c15:sqref>
                        </c15:formulaRef>
                      </c:ext>
                    </c:extLst>
                    <c:numCache>
                      <c:formatCode>###\ ###\ ##0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7ACC-478F-A13E-8AF09457F987}"/>
                  </c:ext>
                </c:extLst>
              </c15:ser>
            </c15:filteredBarSeries>
          </c:ext>
        </c:extLst>
      </c:barChart>
      <c:catAx>
        <c:axId val="18737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85527544"/>
        <c:crosses val="autoZero"/>
        <c:auto val="1"/>
        <c:lblAlgn val="ctr"/>
        <c:lblOffset val="100"/>
        <c:noMultiLvlLbl val="0"/>
      </c:catAx>
      <c:valAx>
        <c:axId val="285527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\ ###\ 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737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Mujeres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Hoja1!$A$24</c:f>
              <c:strCache>
                <c:ptCount val="1"/>
                <c:pt idx="0">
                  <c:v>Mujeres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Hoja1!$B$6:$I$7</c15:sqref>
                  </c15:fullRef>
                  <c15:levelRef>
                    <c15:sqref>Hoja1!$B$7:$I$7</c15:sqref>
                  </c15:levelRef>
                </c:ext>
              </c:extLst>
              <c:f>Hoja1!$B$7:$I$7</c:f>
              <c:strCache>
                <c:ptCount val="8"/>
                <c:pt idx="0">
                  <c:v>Total</c:v>
                </c:pt>
                <c:pt idx="1">
                  <c:v>Físico-Matemáticas o Ciencias de la Tierra</c:v>
                </c:pt>
                <c:pt idx="2">
                  <c:v>Biología o Química</c:v>
                </c:pt>
                <c:pt idx="3">
                  <c:v>Medicina o Ciencias de la Salud</c:v>
                </c:pt>
                <c:pt idx="4">
                  <c:v>Humanidades o Ciencias de la Conducta</c:v>
                </c:pt>
                <c:pt idx="5">
                  <c:v>Ciencias Sociales</c:v>
                </c:pt>
                <c:pt idx="6">
                  <c:v>Biotecnología o Ciencias Agropecuarias</c:v>
                </c:pt>
                <c:pt idx="7">
                  <c:v>Ingenierías</c:v>
                </c:pt>
              </c:strCache>
            </c:strRef>
          </c:cat>
          <c:val>
            <c:numRef>
              <c:f>Hoja1!$B$24:$I$24</c:f>
              <c:numCache>
                <c:formatCode>###\ ###\ ##0</c:formatCode>
                <c:ptCount val="8"/>
                <c:pt idx="0">
                  <c:v>15236039</c:v>
                </c:pt>
                <c:pt idx="1">
                  <c:v>7562250</c:v>
                </c:pt>
                <c:pt idx="2">
                  <c:v>7562127</c:v>
                </c:pt>
                <c:pt idx="3">
                  <c:v>11893742</c:v>
                </c:pt>
                <c:pt idx="4">
                  <c:v>11021105</c:v>
                </c:pt>
                <c:pt idx="5">
                  <c:v>10028264</c:v>
                </c:pt>
                <c:pt idx="6">
                  <c:v>6275551</c:v>
                </c:pt>
                <c:pt idx="7">
                  <c:v>4435104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3E-495E-810D-26E5855C3309}"/>
            </c:ext>
          </c:extLst>
        </c:ser>
        <c:ser>
          <c:idx val="2"/>
          <c:order val="2"/>
          <c:tx>
            <c:strRef>
              <c:f>Hoja1!$A$26</c:f>
              <c:strCache>
                <c:ptCount val="1"/>
                <c:pt idx="0">
                  <c:v>18-29</c:v>
                </c:pt>
              </c:strCache>
            </c:strRef>
          </c:tx>
          <c:spPr>
            <a:gradFill flip="none" rotWithShape="1">
              <a:gsLst>
                <a:gs pos="0">
                  <a:schemeClr val="accent3"/>
                </a:gs>
                <a:gs pos="75000">
                  <a:schemeClr val="accent3">
                    <a:lumMod val="60000"/>
                    <a:lumOff val="40000"/>
                  </a:schemeClr>
                </a:gs>
                <a:gs pos="51000">
                  <a:schemeClr val="accent3">
                    <a:alpha val="75000"/>
                  </a:schemeClr>
                </a:gs>
                <a:gs pos="100000">
                  <a:schemeClr val="accent3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Hoja1!$B$6:$I$7</c15:sqref>
                  </c15:fullRef>
                  <c15:levelRef>
                    <c15:sqref>Hoja1!$B$7:$I$7</c15:sqref>
                  </c15:levelRef>
                </c:ext>
              </c:extLst>
              <c:f>Hoja1!$B$7:$I$7</c:f>
              <c:strCache>
                <c:ptCount val="8"/>
                <c:pt idx="0">
                  <c:v>Total</c:v>
                </c:pt>
                <c:pt idx="1">
                  <c:v>Físico-Matemáticas o Ciencias de la Tierra</c:v>
                </c:pt>
                <c:pt idx="2">
                  <c:v>Biología o Química</c:v>
                </c:pt>
                <c:pt idx="3">
                  <c:v>Medicina o Ciencias de la Salud</c:v>
                </c:pt>
                <c:pt idx="4">
                  <c:v>Humanidades o Ciencias de la Conducta</c:v>
                </c:pt>
                <c:pt idx="5">
                  <c:v>Ciencias Sociales</c:v>
                </c:pt>
                <c:pt idx="6">
                  <c:v>Biotecnología o Ciencias Agropecuarias</c:v>
                </c:pt>
                <c:pt idx="7">
                  <c:v>Ingenierías</c:v>
                </c:pt>
              </c:strCache>
            </c:strRef>
          </c:cat>
          <c:val>
            <c:numRef>
              <c:f>Hoja1!$B$26:$I$26</c:f>
              <c:numCache>
                <c:formatCode>###\ ###\ ##0</c:formatCode>
                <c:ptCount val="8"/>
                <c:pt idx="0">
                  <c:v>3970308</c:v>
                </c:pt>
                <c:pt idx="1">
                  <c:v>2079215</c:v>
                </c:pt>
                <c:pt idx="2">
                  <c:v>2056656</c:v>
                </c:pt>
                <c:pt idx="3">
                  <c:v>2529443</c:v>
                </c:pt>
                <c:pt idx="4">
                  <c:v>2990698</c:v>
                </c:pt>
                <c:pt idx="5">
                  <c:v>2830580</c:v>
                </c:pt>
                <c:pt idx="6">
                  <c:v>1380108</c:v>
                </c:pt>
                <c:pt idx="7">
                  <c:v>1183346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3E-495E-810D-26E5855C3309}"/>
            </c:ext>
          </c:extLst>
        </c:ser>
        <c:ser>
          <c:idx val="3"/>
          <c:order val="3"/>
          <c:tx>
            <c:strRef>
              <c:f>Hoja1!$A$27</c:f>
              <c:strCache>
                <c:ptCount val="1"/>
                <c:pt idx="0">
                  <c:v>30-39</c:v>
                </c:pt>
              </c:strCache>
            </c:strRef>
          </c:tx>
          <c:spPr>
            <a:gradFill flip="none" rotWithShape="1">
              <a:gsLst>
                <a:gs pos="0">
                  <a:schemeClr val="accent4"/>
                </a:gs>
                <a:gs pos="75000">
                  <a:schemeClr val="accent4">
                    <a:lumMod val="60000"/>
                    <a:lumOff val="40000"/>
                  </a:schemeClr>
                </a:gs>
                <a:gs pos="51000">
                  <a:schemeClr val="accent4">
                    <a:alpha val="75000"/>
                  </a:schemeClr>
                </a:gs>
                <a:gs pos="100000">
                  <a:schemeClr val="accent4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Hoja1!$B$6:$I$7</c15:sqref>
                  </c15:fullRef>
                  <c15:levelRef>
                    <c15:sqref>Hoja1!$B$7:$I$7</c15:sqref>
                  </c15:levelRef>
                </c:ext>
              </c:extLst>
              <c:f>Hoja1!$B$7:$I$7</c:f>
              <c:strCache>
                <c:ptCount val="8"/>
                <c:pt idx="0">
                  <c:v>Total</c:v>
                </c:pt>
                <c:pt idx="1">
                  <c:v>Físico-Matemáticas o Ciencias de la Tierra</c:v>
                </c:pt>
                <c:pt idx="2">
                  <c:v>Biología o Química</c:v>
                </c:pt>
                <c:pt idx="3">
                  <c:v>Medicina o Ciencias de la Salud</c:v>
                </c:pt>
                <c:pt idx="4">
                  <c:v>Humanidades o Ciencias de la Conducta</c:v>
                </c:pt>
                <c:pt idx="5">
                  <c:v>Ciencias Sociales</c:v>
                </c:pt>
                <c:pt idx="6">
                  <c:v>Biotecnología o Ciencias Agropecuarias</c:v>
                </c:pt>
                <c:pt idx="7">
                  <c:v>Ingenierías</c:v>
                </c:pt>
              </c:strCache>
            </c:strRef>
          </c:cat>
          <c:val>
            <c:numRef>
              <c:f>Hoja1!$B$27:$I$27</c:f>
              <c:numCache>
                <c:formatCode>###\ ###\ ##0</c:formatCode>
                <c:ptCount val="8"/>
                <c:pt idx="0">
                  <c:v>3292962</c:v>
                </c:pt>
                <c:pt idx="1">
                  <c:v>1727209</c:v>
                </c:pt>
                <c:pt idx="2">
                  <c:v>1705973</c:v>
                </c:pt>
                <c:pt idx="3">
                  <c:v>2717949</c:v>
                </c:pt>
                <c:pt idx="4">
                  <c:v>2403629</c:v>
                </c:pt>
                <c:pt idx="5">
                  <c:v>2052943</c:v>
                </c:pt>
                <c:pt idx="6">
                  <c:v>1395274</c:v>
                </c:pt>
                <c:pt idx="7">
                  <c:v>1150486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3E-495E-810D-26E5855C3309}"/>
            </c:ext>
          </c:extLst>
        </c:ser>
        <c:ser>
          <c:idx val="4"/>
          <c:order val="4"/>
          <c:tx>
            <c:strRef>
              <c:f>Hoja1!$A$28</c:f>
              <c:strCache>
                <c:ptCount val="1"/>
                <c:pt idx="0">
                  <c:v>40-49</c:v>
                </c:pt>
              </c:strCache>
            </c:strRef>
          </c:tx>
          <c:spPr>
            <a:gradFill flip="none" rotWithShape="1">
              <a:gsLst>
                <a:gs pos="0">
                  <a:schemeClr val="accent5"/>
                </a:gs>
                <a:gs pos="75000">
                  <a:schemeClr val="accent5">
                    <a:lumMod val="60000"/>
                    <a:lumOff val="40000"/>
                  </a:schemeClr>
                </a:gs>
                <a:gs pos="51000">
                  <a:schemeClr val="accent5">
                    <a:alpha val="75000"/>
                  </a:schemeClr>
                </a:gs>
                <a:gs pos="100000">
                  <a:schemeClr val="accent5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Hoja1!$B$6:$I$7</c15:sqref>
                  </c15:fullRef>
                  <c15:levelRef>
                    <c15:sqref>Hoja1!$B$7:$I$7</c15:sqref>
                  </c15:levelRef>
                </c:ext>
              </c:extLst>
              <c:f>Hoja1!$B$7:$I$7</c:f>
              <c:strCache>
                <c:ptCount val="8"/>
                <c:pt idx="0">
                  <c:v>Total</c:v>
                </c:pt>
                <c:pt idx="1">
                  <c:v>Físico-Matemáticas o Ciencias de la Tierra</c:v>
                </c:pt>
                <c:pt idx="2">
                  <c:v>Biología o Química</c:v>
                </c:pt>
                <c:pt idx="3">
                  <c:v>Medicina o Ciencias de la Salud</c:v>
                </c:pt>
                <c:pt idx="4">
                  <c:v>Humanidades o Ciencias de la Conducta</c:v>
                </c:pt>
                <c:pt idx="5">
                  <c:v>Ciencias Sociales</c:v>
                </c:pt>
                <c:pt idx="6">
                  <c:v>Biotecnología o Ciencias Agropecuarias</c:v>
                </c:pt>
                <c:pt idx="7">
                  <c:v>Ingenierías</c:v>
                </c:pt>
              </c:strCache>
            </c:strRef>
          </c:cat>
          <c:val>
            <c:numRef>
              <c:f>Hoja1!$B$28:$I$28</c:f>
              <c:numCache>
                <c:formatCode>###\ ###\ ##0</c:formatCode>
                <c:ptCount val="8"/>
                <c:pt idx="0">
                  <c:v>4045409</c:v>
                </c:pt>
                <c:pt idx="1">
                  <c:v>1781804</c:v>
                </c:pt>
                <c:pt idx="2">
                  <c:v>1504529</c:v>
                </c:pt>
                <c:pt idx="3">
                  <c:v>3356624</c:v>
                </c:pt>
                <c:pt idx="4">
                  <c:v>2958884</c:v>
                </c:pt>
                <c:pt idx="5">
                  <c:v>2580894</c:v>
                </c:pt>
                <c:pt idx="6">
                  <c:v>1731212</c:v>
                </c:pt>
                <c:pt idx="7">
                  <c:v>1117656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3E-495E-810D-26E5855C3309}"/>
            </c:ext>
          </c:extLst>
        </c:ser>
        <c:ser>
          <c:idx val="5"/>
          <c:order val="5"/>
          <c:tx>
            <c:strRef>
              <c:f>Hoja1!$A$29</c:f>
              <c:strCache>
                <c:ptCount val="1"/>
                <c:pt idx="0">
                  <c:v>50-59</c:v>
                </c:pt>
              </c:strCache>
            </c:strRef>
          </c:tx>
          <c:spPr>
            <a:gradFill flip="none" rotWithShape="1">
              <a:gsLst>
                <a:gs pos="0">
                  <a:schemeClr val="accent6"/>
                </a:gs>
                <a:gs pos="75000">
                  <a:schemeClr val="accent6">
                    <a:lumMod val="60000"/>
                    <a:lumOff val="40000"/>
                  </a:schemeClr>
                </a:gs>
                <a:gs pos="51000">
                  <a:schemeClr val="accent6">
                    <a:alpha val="75000"/>
                  </a:schemeClr>
                </a:gs>
                <a:gs pos="100000">
                  <a:schemeClr val="accent6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Hoja1!$B$6:$I$7</c15:sqref>
                  </c15:fullRef>
                  <c15:levelRef>
                    <c15:sqref>Hoja1!$B$7:$I$7</c15:sqref>
                  </c15:levelRef>
                </c:ext>
              </c:extLst>
              <c:f>Hoja1!$B$7:$I$7</c:f>
              <c:strCache>
                <c:ptCount val="8"/>
                <c:pt idx="0">
                  <c:v>Total</c:v>
                </c:pt>
                <c:pt idx="1">
                  <c:v>Físico-Matemáticas o Ciencias de la Tierra</c:v>
                </c:pt>
                <c:pt idx="2">
                  <c:v>Biología o Química</c:v>
                </c:pt>
                <c:pt idx="3">
                  <c:v>Medicina o Ciencias de la Salud</c:v>
                </c:pt>
                <c:pt idx="4">
                  <c:v>Humanidades o Ciencias de la Conducta</c:v>
                </c:pt>
                <c:pt idx="5">
                  <c:v>Ciencias Sociales</c:v>
                </c:pt>
                <c:pt idx="6">
                  <c:v>Biotecnología o Ciencias Agropecuarias</c:v>
                </c:pt>
                <c:pt idx="7">
                  <c:v>Ingenierías</c:v>
                </c:pt>
              </c:strCache>
            </c:strRef>
          </c:cat>
          <c:val>
            <c:numRef>
              <c:f>Hoja1!$B$29:$I$29</c:f>
              <c:numCache>
                <c:formatCode>###\ ###\ ##0</c:formatCode>
                <c:ptCount val="8"/>
                <c:pt idx="0">
                  <c:v>2505925</c:v>
                </c:pt>
                <c:pt idx="1">
                  <c:v>1388292</c:v>
                </c:pt>
                <c:pt idx="2">
                  <c:v>1518150</c:v>
                </c:pt>
                <c:pt idx="3">
                  <c:v>2082759</c:v>
                </c:pt>
                <c:pt idx="4">
                  <c:v>1814692</c:v>
                </c:pt>
                <c:pt idx="5">
                  <c:v>1717130</c:v>
                </c:pt>
                <c:pt idx="6">
                  <c:v>1311714</c:v>
                </c:pt>
                <c:pt idx="7">
                  <c:v>798264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D3E-495E-810D-26E5855C3309}"/>
            </c:ext>
          </c:extLst>
        </c:ser>
        <c:ser>
          <c:idx val="6"/>
          <c:order val="6"/>
          <c:tx>
            <c:strRef>
              <c:f>Hoja1!$A$30</c:f>
              <c:strCache>
                <c:ptCount val="1"/>
                <c:pt idx="0">
                  <c:v>60 y más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60000"/>
                  </a:schemeClr>
                </a:gs>
                <a:gs pos="75000">
                  <a:schemeClr val="accent1">
                    <a:lumMod val="60000"/>
                    <a:lumMod val="60000"/>
                    <a:lumOff val="40000"/>
                  </a:schemeClr>
                </a:gs>
                <a:gs pos="51000">
                  <a:schemeClr val="accent1">
                    <a:lumMod val="60000"/>
                    <a:alpha val="75000"/>
                  </a:schemeClr>
                </a:gs>
                <a:gs pos="100000">
                  <a:schemeClr val="accent1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Hoja1!$B$6:$I$7</c15:sqref>
                  </c15:fullRef>
                  <c15:levelRef>
                    <c15:sqref>Hoja1!$B$7:$I$7</c15:sqref>
                  </c15:levelRef>
                </c:ext>
              </c:extLst>
              <c:f>Hoja1!$B$7:$I$7</c:f>
              <c:strCache>
                <c:ptCount val="8"/>
                <c:pt idx="0">
                  <c:v>Total</c:v>
                </c:pt>
                <c:pt idx="1">
                  <c:v>Físico-Matemáticas o Ciencias de la Tierra</c:v>
                </c:pt>
                <c:pt idx="2">
                  <c:v>Biología o Química</c:v>
                </c:pt>
                <c:pt idx="3">
                  <c:v>Medicina o Ciencias de la Salud</c:v>
                </c:pt>
                <c:pt idx="4">
                  <c:v>Humanidades o Ciencias de la Conducta</c:v>
                </c:pt>
                <c:pt idx="5">
                  <c:v>Ciencias Sociales</c:v>
                </c:pt>
                <c:pt idx="6">
                  <c:v>Biotecnología o Ciencias Agropecuarias</c:v>
                </c:pt>
                <c:pt idx="7">
                  <c:v>Ingenierías</c:v>
                </c:pt>
              </c:strCache>
            </c:strRef>
          </c:cat>
          <c:val>
            <c:numRef>
              <c:f>Hoja1!$B$30:$I$30</c:f>
              <c:numCache>
                <c:formatCode>###\ ###\ ##0</c:formatCode>
                <c:ptCount val="8"/>
                <c:pt idx="0">
                  <c:v>1421435</c:v>
                </c:pt>
                <c:pt idx="1">
                  <c:v>585730</c:v>
                </c:pt>
                <c:pt idx="2">
                  <c:v>776819</c:v>
                </c:pt>
                <c:pt idx="3">
                  <c:v>1206967</c:v>
                </c:pt>
                <c:pt idx="4">
                  <c:v>853202</c:v>
                </c:pt>
                <c:pt idx="5">
                  <c:v>846717</c:v>
                </c:pt>
                <c:pt idx="6">
                  <c:v>457243</c:v>
                </c:pt>
                <c:pt idx="7">
                  <c:v>185352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D3E-495E-810D-26E5855C3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285527936"/>
        <c:axId val="28552558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Hoja1!$A$25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flip="none" rotWithShape="1">
                    <a:gsLst>
                      <a:gs pos="0">
                        <a:schemeClr val="accent2"/>
                      </a:gs>
                      <a:gs pos="75000">
                        <a:schemeClr val="accent2">
                          <a:lumMod val="60000"/>
                          <a:lumOff val="40000"/>
                        </a:schemeClr>
                      </a:gs>
                      <a:gs pos="51000">
                        <a:schemeClr val="accent2">
                          <a:alpha val="75000"/>
                        </a:schemeClr>
                      </a:gs>
                      <a:gs pos="100000">
                        <a:schemeClr val="accent2">
                          <a:lumMod val="20000"/>
                          <a:lumOff val="80000"/>
                          <a:alpha val="15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Hoja1!$B$6:$I$7</c15:sqref>
                        </c15:fullRef>
                        <c15:levelRef>
                          <c15:sqref>Hoja1!$B$7:$I$7</c15:sqref>
                        </c15:levelRef>
                        <c15:formulaRef>
                          <c15:sqref>Hoja1!$B$7:$I$7</c15:sqref>
                        </c15:formulaRef>
                      </c:ext>
                    </c:extLst>
                    <c:strCache>
                      <c:ptCount val="8"/>
                      <c:pt idx="0">
                        <c:v>Total</c:v>
                      </c:pt>
                      <c:pt idx="1">
                        <c:v>Físico-Matemáticas o Ciencias de la Tierra</c:v>
                      </c:pt>
                      <c:pt idx="2">
                        <c:v>Biología o Química</c:v>
                      </c:pt>
                      <c:pt idx="3">
                        <c:v>Medicina o Ciencias de la Salud</c:v>
                      </c:pt>
                      <c:pt idx="4">
                        <c:v>Humanidades o Ciencias de la Conducta</c:v>
                      </c:pt>
                      <c:pt idx="5">
                        <c:v>Ciencias Sociales</c:v>
                      </c:pt>
                      <c:pt idx="6">
                        <c:v>Biotecnología o Ciencias Agropecuarias</c:v>
                      </c:pt>
                      <c:pt idx="7">
                        <c:v>Ingenierías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Hoja1!$B$25:$I$25</c15:sqref>
                        </c15:formulaRef>
                      </c:ext>
                    </c:extLst>
                    <c:numCache>
                      <c:formatCode>###\ ###\ ##0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4D3E-495E-810D-26E5855C3309}"/>
                  </c:ext>
                </c:extLst>
              </c15:ser>
            </c15:filteredBarSeries>
          </c:ext>
        </c:extLst>
      </c:barChart>
      <c:catAx>
        <c:axId val="28552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85525584"/>
        <c:crosses val="autoZero"/>
        <c:auto val="1"/>
        <c:lblAlgn val="ctr"/>
        <c:lblOffset val="100"/>
        <c:noMultiLvlLbl val="0"/>
      </c:catAx>
      <c:valAx>
        <c:axId val="28552558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##\ ###\ 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8552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2000" b="1" i="0"/>
              <a:t>HOMBRES</a:t>
            </a:r>
            <a:endParaRPr lang="es-MX" sz="2400" b="1" i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Hoja1!$A$18</c:f>
              <c:strCache>
                <c:ptCount val="1"/>
                <c:pt idx="0">
                  <c:v>18-29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Hoja1!$B$18:$I$18</c:f>
              <c:numCache>
                <c:formatCode>###\ ###\ ##0</c:formatCode>
                <c:ptCount val="8"/>
                <c:pt idx="0">
                  <c:v>4682208</c:v>
                </c:pt>
                <c:pt idx="1">
                  <c:v>2286338</c:v>
                </c:pt>
                <c:pt idx="2">
                  <c:v>2237930</c:v>
                </c:pt>
                <c:pt idx="3">
                  <c:v>3188599</c:v>
                </c:pt>
                <c:pt idx="4">
                  <c:v>2157165</c:v>
                </c:pt>
                <c:pt idx="5">
                  <c:v>2613185</c:v>
                </c:pt>
                <c:pt idx="6">
                  <c:v>2092749</c:v>
                </c:pt>
                <c:pt idx="7">
                  <c:v>2936201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E2-45AA-B024-A93AA518A60B}"/>
            </c:ext>
          </c:extLst>
        </c:ser>
        <c:ser>
          <c:idx val="1"/>
          <c:order val="1"/>
          <c:tx>
            <c:strRef>
              <c:f>Hoja1!$A$19</c:f>
              <c:strCache>
                <c:ptCount val="1"/>
                <c:pt idx="0">
                  <c:v>30-39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Hoja1!$B$19:$I$19</c:f>
              <c:numCache>
                <c:formatCode>###\ ###\ ##0</c:formatCode>
                <c:ptCount val="8"/>
                <c:pt idx="0">
                  <c:v>3555778</c:v>
                </c:pt>
                <c:pt idx="1">
                  <c:v>1383549</c:v>
                </c:pt>
                <c:pt idx="2">
                  <c:v>1252470</c:v>
                </c:pt>
                <c:pt idx="3">
                  <c:v>2773626</c:v>
                </c:pt>
                <c:pt idx="4">
                  <c:v>1823861</c:v>
                </c:pt>
                <c:pt idx="5">
                  <c:v>1829603</c:v>
                </c:pt>
                <c:pt idx="6">
                  <c:v>976084</c:v>
                </c:pt>
                <c:pt idx="7">
                  <c:v>1134349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E2-45AA-B024-A93AA518A60B}"/>
            </c:ext>
          </c:extLst>
        </c:ser>
        <c:ser>
          <c:idx val="2"/>
          <c:order val="2"/>
          <c:tx>
            <c:strRef>
              <c:f>Hoja1!$A$20</c:f>
              <c:strCache>
                <c:ptCount val="1"/>
                <c:pt idx="0">
                  <c:v>40-49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Hoja1!$B$20:$I$20</c:f>
              <c:numCache>
                <c:formatCode>###\ ###\ ##0</c:formatCode>
                <c:ptCount val="8"/>
                <c:pt idx="0">
                  <c:v>2877875</c:v>
                </c:pt>
                <c:pt idx="1">
                  <c:v>1514606</c:v>
                </c:pt>
                <c:pt idx="2">
                  <c:v>1444066</c:v>
                </c:pt>
                <c:pt idx="3">
                  <c:v>2056106</c:v>
                </c:pt>
                <c:pt idx="4">
                  <c:v>1814687</c:v>
                </c:pt>
                <c:pt idx="5">
                  <c:v>1488153</c:v>
                </c:pt>
                <c:pt idx="6">
                  <c:v>1100185</c:v>
                </c:pt>
                <c:pt idx="7">
                  <c:v>1754756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E2-45AA-B024-A93AA518A60B}"/>
            </c:ext>
          </c:extLst>
        </c:ser>
        <c:ser>
          <c:idx val="3"/>
          <c:order val="3"/>
          <c:tx>
            <c:strRef>
              <c:f>Hoja1!$A$21</c:f>
              <c:strCache>
                <c:ptCount val="1"/>
                <c:pt idx="0">
                  <c:v>50-59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Hoja1!$B$21:$I$21</c:f>
              <c:numCache>
                <c:formatCode>###\ ###\ ##0</c:formatCode>
                <c:ptCount val="8"/>
                <c:pt idx="0">
                  <c:v>2497835</c:v>
                </c:pt>
                <c:pt idx="1">
                  <c:v>1135953</c:v>
                </c:pt>
                <c:pt idx="2">
                  <c:v>1142449</c:v>
                </c:pt>
                <c:pt idx="3">
                  <c:v>1438961</c:v>
                </c:pt>
                <c:pt idx="4">
                  <c:v>1557541</c:v>
                </c:pt>
                <c:pt idx="5">
                  <c:v>1662933</c:v>
                </c:pt>
                <c:pt idx="6">
                  <c:v>939714</c:v>
                </c:pt>
                <c:pt idx="7">
                  <c:v>984659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E2-45AA-B024-A93AA518A60B}"/>
            </c:ext>
          </c:extLst>
        </c:ser>
        <c:ser>
          <c:idx val="4"/>
          <c:order val="4"/>
          <c:tx>
            <c:strRef>
              <c:f>Hoja1!$A$22</c:f>
              <c:strCache>
                <c:ptCount val="1"/>
                <c:pt idx="0">
                  <c:v>60 y más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Hoja1!$B$22:$I$22</c:f>
              <c:numCache>
                <c:formatCode>###\ ###\ ##0</c:formatCode>
                <c:ptCount val="8"/>
                <c:pt idx="0">
                  <c:v>1688260</c:v>
                </c:pt>
                <c:pt idx="1">
                  <c:v>550266</c:v>
                </c:pt>
                <c:pt idx="2">
                  <c:v>501948</c:v>
                </c:pt>
                <c:pt idx="3">
                  <c:v>1325138</c:v>
                </c:pt>
                <c:pt idx="4">
                  <c:v>611333</c:v>
                </c:pt>
                <c:pt idx="5">
                  <c:v>945084</c:v>
                </c:pt>
                <c:pt idx="6">
                  <c:v>315726</c:v>
                </c:pt>
                <c:pt idx="7">
                  <c:v>373532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9E2-45AA-B024-A93AA518A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5543120"/>
        <c:axId val="355541160"/>
      </c:barChart>
      <c:catAx>
        <c:axId val="355543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55541160"/>
        <c:crosses val="autoZero"/>
        <c:auto val="1"/>
        <c:lblAlgn val="ctr"/>
        <c:lblOffset val="100"/>
        <c:noMultiLvlLbl val="0"/>
      </c:catAx>
      <c:valAx>
        <c:axId val="355541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\ ###\ 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55543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Cuadratica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8.1624138446108857E-2"/>
          <c:y val="0.18492684015671063"/>
          <c:w val="0.87969835477882341"/>
          <c:h val="0.7165462088499934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Hoja3!$A$2:$A$32</c:f>
              <c:numCache>
                <c:formatCode>General</c:formatCode>
                <c:ptCount val="31"/>
                <c:pt idx="0">
                  <c:v>98</c:v>
                </c:pt>
                <c:pt idx="1">
                  <c:v>35</c:v>
                </c:pt>
                <c:pt idx="2">
                  <c:v>40</c:v>
                </c:pt>
                <c:pt idx="3">
                  <c:v>7</c:v>
                </c:pt>
                <c:pt idx="4">
                  <c:v>53</c:v>
                </c:pt>
                <c:pt idx="5">
                  <c:v>53</c:v>
                </c:pt>
                <c:pt idx="6">
                  <c:v>47</c:v>
                </c:pt>
                <c:pt idx="7">
                  <c:v>68</c:v>
                </c:pt>
                <c:pt idx="8">
                  <c:v>41</c:v>
                </c:pt>
                <c:pt idx="9">
                  <c:v>61</c:v>
                </c:pt>
                <c:pt idx="10">
                  <c:v>51</c:v>
                </c:pt>
                <c:pt idx="11">
                  <c:v>11</c:v>
                </c:pt>
                <c:pt idx="12">
                  <c:v>69</c:v>
                </c:pt>
                <c:pt idx="13">
                  <c:v>26</c:v>
                </c:pt>
                <c:pt idx="14">
                  <c:v>16</c:v>
                </c:pt>
                <c:pt idx="15">
                  <c:v>28</c:v>
                </c:pt>
                <c:pt idx="16">
                  <c:v>74</c:v>
                </c:pt>
                <c:pt idx="17">
                  <c:v>56</c:v>
                </c:pt>
                <c:pt idx="18">
                  <c:v>23</c:v>
                </c:pt>
                <c:pt idx="19">
                  <c:v>49</c:v>
                </c:pt>
                <c:pt idx="20">
                  <c:v>86</c:v>
                </c:pt>
                <c:pt idx="21">
                  <c:v>72</c:v>
                </c:pt>
                <c:pt idx="22">
                  <c:v>56</c:v>
                </c:pt>
                <c:pt idx="23">
                  <c:v>18</c:v>
                </c:pt>
                <c:pt idx="24">
                  <c:v>42</c:v>
                </c:pt>
                <c:pt idx="25">
                  <c:v>8</c:v>
                </c:pt>
                <c:pt idx="26">
                  <c:v>62</c:v>
                </c:pt>
                <c:pt idx="27">
                  <c:v>99</c:v>
                </c:pt>
                <c:pt idx="28">
                  <c:v>45</c:v>
                </c:pt>
                <c:pt idx="29">
                  <c:v>58</c:v>
                </c:pt>
              </c:numCache>
            </c:numRef>
          </c:xVal>
          <c:yVal>
            <c:numRef>
              <c:f>Hoja3!$C$2:$C$32</c:f>
              <c:numCache>
                <c:formatCode>General</c:formatCode>
                <c:ptCount val="31"/>
                <c:pt idx="0">
                  <c:v>10609</c:v>
                </c:pt>
                <c:pt idx="1">
                  <c:v>1600</c:v>
                </c:pt>
                <c:pt idx="2">
                  <c:v>2025</c:v>
                </c:pt>
                <c:pt idx="3">
                  <c:v>144</c:v>
                </c:pt>
                <c:pt idx="4">
                  <c:v>3364</c:v>
                </c:pt>
                <c:pt idx="5">
                  <c:v>3364</c:v>
                </c:pt>
                <c:pt idx="6">
                  <c:v>2704</c:v>
                </c:pt>
                <c:pt idx="7">
                  <c:v>5329</c:v>
                </c:pt>
                <c:pt idx="8">
                  <c:v>2116</c:v>
                </c:pt>
                <c:pt idx="9">
                  <c:v>4356</c:v>
                </c:pt>
                <c:pt idx="10">
                  <c:v>3136</c:v>
                </c:pt>
                <c:pt idx="11">
                  <c:v>256</c:v>
                </c:pt>
                <c:pt idx="12">
                  <c:v>5476</c:v>
                </c:pt>
                <c:pt idx="13">
                  <c:v>961</c:v>
                </c:pt>
                <c:pt idx="14">
                  <c:v>441</c:v>
                </c:pt>
                <c:pt idx="15">
                  <c:v>1089</c:v>
                </c:pt>
                <c:pt idx="16">
                  <c:v>6241</c:v>
                </c:pt>
                <c:pt idx="17">
                  <c:v>3721</c:v>
                </c:pt>
                <c:pt idx="18">
                  <c:v>784</c:v>
                </c:pt>
                <c:pt idx="19">
                  <c:v>2916</c:v>
                </c:pt>
                <c:pt idx="20">
                  <c:v>8281</c:v>
                </c:pt>
                <c:pt idx="21">
                  <c:v>5929</c:v>
                </c:pt>
                <c:pt idx="22">
                  <c:v>3721</c:v>
                </c:pt>
                <c:pt idx="23">
                  <c:v>529</c:v>
                </c:pt>
                <c:pt idx="24">
                  <c:v>2209</c:v>
                </c:pt>
                <c:pt idx="25">
                  <c:v>169</c:v>
                </c:pt>
                <c:pt idx="26">
                  <c:v>4489</c:v>
                </c:pt>
                <c:pt idx="27">
                  <c:v>10816</c:v>
                </c:pt>
                <c:pt idx="28">
                  <c:v>2500</c:v>
                </c:pt>
                <c:pt idx="29">
                  <c:v>3969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E1-4015-A9BA-25209F8B6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528328"/>
        <c:axId val="285525976"/>
      </c:scatterChart>
      <c:valAx>
        <c:axId val="285528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85525976"/>
        <c:crosses val="autoZero"/>
        <c:crossBetween val="midCat"/>
      </c:valAx>
      <c:valAx>
        <c:axId val="285525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85528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Función lineal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4.6985203464127316E-2"/>
          <c:y val="0.1092353463016168"/>
          <c:w val="0.92085972628115376"/>
          <c:h val="0.78267859032932829"/>
        </c:manualLayout>
      </c:layout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Hoja3!$A$2:$A$32</c:f>
              <c:numCache>
                <c:formatCode>General</c:formatCode>
                <c:ptCount val="31"/>
                <c:pt idx="0">
                  <c:v>98</c:v>
                </c:pt>
                <c:pt idx="1">
                  <c:v>35</c:v>
                </c:pt>
                <c:pt idx="2">
                  <c:v>40</c:v>
                </c:pt>
                <c:pt idx="3">
                  <c:v>7</c:v>
                </c:pt>
                <c:pt idx="4">
                  <c:v>53</c:v>
                </c:pt>
                <c:pt idx="5">
                  <c:v>53</c:v>
                </c:pt>
                <c:pt idx="6">
                  <c:v>47</c:v>
                </c:pt>
                <c:pt idx="7">
                  <c:v>68</c:v>
                </c:pt>
                <c:pt idx="8">
                  <c:v>41</c:v>
                </c:pt>
                <c:pt idx="9">
                  <c:v>61</c:v>
                </c:pt>
                <c:pt idx="10">
                  <c:v>51</c:v>
                </c:pt>
                <c:pt idx="11">
                  <c:v>11</c:v>
                </c:pt>
                <c:pt idx="12">
                  <c:v>69</c:v>
                </c:pt>
                <c:pt idx="13">
                  <c:v>26</c:v>
                </c:pt>
                <c:pt idx="14">
                  <c:v>16</c:v>
                </c:pt>
                <c:pt idx="15">
                  <c:v>28</c:v>
                </c:pt>
                <c:pt idx="16">
                  <c:v>74</c:v>
                </c:pt>
                <c:pt idx="17">
                  <c:v>56</c:v>
                </c:pt>
                <c:pt idx="18">
                  <c:v>23</c:v>
                </c:pt>
                <c:pt idx="19">
                  <c:v>49</c:v>
                </c:pt>
                <c:pt idx="20">
                  <c:v>86</c:v>
                </c:pt>
                <c:pt idx="21">
                  <c:v>72</c:v>
                </c:pt>
                <c:pt idx="22">
                  <c:v>56</c:v>
                </c:pt>
                <c:pt idx="23">
                  <c:v>18</c:v>
                </c:pt>
                <c:pt idx="24">
                  <c:v>42</c:v>
                </c:pt>
                <c:pt idx="25">
                  <c:v>8</c:v>
                </c:pt>
                <c:pt idx="26">
                  <c:v>62</c:v>
                </c:pt>
                <c:pt idx="27">
                  <c:v>99</c:v>
                </c:pt>
                <c:pt idx="28">
                  <c:v>45</c:v>
                </c:pt>
                <c:pt idx="29">
                  <c:v>58</c:v>
                </c:pt>
              </c:numCache>
            </c:numRef>
          </c:xVal>
          <c:yVal>
            <c:numRef>
              <c:f>Hoja3!$B$2:$B$32</c:f>
              <c:numCache>
                <c:formatCode>General</c:formatCode>
                <c:ptCount val="31"/>
                <c:pt idx="0">
                  <c:v>394</c:v>
                </c:pt>
                <c:pt idx="1">
                  <c:v>142</c:v>
                </c:pt>
                <c:pt idx="2">
                  <c:v>162</c:v>
                </c:pt>
                <c:pt idx="3">
                  <c:v>30</c:v>
                </c:pt>
                <c:pt idx="4">
                  <c:v>214</c:v>
                </c:pt>
                <c:pt idx="5">
                  <c:v>214</c:v>
                </c:pt>
                <c:pt idx="6">
                  <c:v>190</c:v>
                </c:pt>
                <c:pt idx="7">
                  <c:v>274</c:v>
                </c:pt>
                <c:pt idx="8">
                  <c:v>166</c:v>
                </c:pt>
                <c:pt idx="9">
                  <c:v>246</c:v>
                </c:pt>
                <c:pt idx="10">
                  <c:v>206</c:v>
                </c:pt>
                <c:pt idx="11">
                  <c:v>46</c:v>
                </c:pt>
                <c:pt idx="12">
                  <c:v>278</c:v>
                </c:pt>
                <c:pt idx="13">
                  <c:v>106</c:v>
                </c:pt>
                <c:pt idx="14">
                  <c:v>66</c:v>
                </c:pt>
                <c:pt idx="15">
                  <c:v>114</c:v>
                </c:pt>
                <c:pt idx="16">
                  <c:v>298</c:v>
                </c:pt>
                <c:pt idx="17">
                  <c:v>226</c:v>
                </c:pt>
                <c:pt idx="18">
                  <c:v>94</c:v>
                </c:pt>
                <c:pt idx="19">
                  <c:v>198</c:v>
                </c:pt>
                <c:pt idx="20">
                  <c:v>346</c:v>
                </c:pt>
                <c:pt idx="21">
                  <c:v>290</c:v>
                </c:pt>
                <c:pt idx="22">
                  <c:v>226</c:v>
                </c:pt>
                <c:pt idx="23">
                  <c:v>74</c:v>
                </c:pt>
                <c:pt idx="24">
                  <c:v>170</c:v>
                </c:pt>
                <c:pt idx="25">
                  <c:v>34</c:v>
                </c:pt>
                <c:pt idx="26">
                  <c:v>250</c:v>
                </c:pt>
                <c:pt idx="27">
                  <c:v>398</c:v>
                </c:pt>
                <c:pt idx="28">
                  <c:v>182</c:v>
                </c:pt>
                <c:pt idx="29">
                  <c:v>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1D-4291-BFFC-505686A9F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526368"/>
        <c:axId val="285526760"/>
      </c:scatterChart>
      <c:valAx>
        <c:axId val="28552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85526760"/>
        <c:crosses val="autoZero"/>
        <c:crossBetween val="midCat"/>
      </c:valAx>
      <c:valAx>
        <c:axId val="285526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8552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MX"/>
              <a:t>Estrés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Hoja3!$A$2:$A$31</c:f>
              <c:numCache>
                <c:formatCode>General</c:formatCode>
                <c:ptCount val="30"/>
                <c:pt idx="0">
                  <c:v>98</c:v>
                </c:pt>
                <c:pt idx="1">
                  <c:v>35</c:v>
                </c:pt>
                <c:pt idx="2">
                  <c:v>40</c:v>
                </c:pt>
                <c:pt idx="3">
                  <c:v>7</c:v>
                </c:pt>
                <c:pt idx="4">
                  <c:v>53</c:v>
                </c:pt>
                <c:pt idx="5">
                  <c:v>53</c:v>
                </c:pt>
                <c:pt idx="6">
                  <c:v>47</c:v>
                </c:pt>
                <c:pt idx="7">
                  <c:v>68</c:v>
                </c:pt>
                <c:pt idx="8">
                  <c:v>41</c:v>
                </c:pt>
                <c:pt idx="9">
                  <c:v>61</c:v>
                </c:pt>
                <c:pt idx="10">
                  <c:v>51</c:v>
                </c:pt>
                <c:pt idx="11">
                  <c:v>11</c:v>
                </c:pt>
                <c:pt idx="12">
                  <c:v>69</c:v>
                </c:pt>
                <c:pt idx="13">
                  <c:v>26</c:v>
                </c:pt>
                <c:pt idx="14">
                  <c:v>16</c:v>
                </c:pt>
                <c:pt idx="15">
                  <c:v>28</c:v>
                </c:pt>
                <c:pt idx="16">
                  <c:v>74</c:v>
                </c:pt>
                <c:pt idx="17">
                  <c:v>56</c:v>
                </c:pt>
                <c:pt idx="18">
                  <c:v>23</c:v>
                </c:pt>
                <c:pt idx="19">
                  <c:v>49</c:v>
                </c:pt>
                <c:pt idx="20">
                  <c:v>86</c:v>
                </c:pt>
                <c:pt idx="21">
                  <c:v>72</c:v>
                </c:pt>
                <c:pt idx="22">
                  <c:v>56</c:v>
                </c:pt>
                <c:pt idx="23">
                  <c:v>18</c:v>
                </c:pt>
                <c:pt idx="24">
                  <c:v>42</c:v>
                </c:pt>
                <c:pt idx="25">
                  <c:v>8</c:v>
                </c:pt>
                <c:pt idx="26">
                  <c:v>62</c:v>
                </c:pt>
                <c:pt idx="27">
                  <c:v>99</c:v>
                </c:pt>
                <c:pt idx="28">
                  <c:v>45</c:v>
                </c:pt>
                <c:pt idx="29">
                  <c:v>58</c:v>
                </c:pt>
              </c:numCache>
            </c:numRef>
          </c:xVal>
          <c:yVal>
            <c:numRef>
              <c:f>Hoja3!$D$2:$D$31</c:f>
              <c:numCache>
                <c:formatCode>General</c:formatCode>
                <c:ptCount val="30"/>
                <c:pt idx="0">
                  <c:v>1.020408163265306E-2</c:v>
                </c:pt>
                <c:pt idx="1">
                  <c:v>2.8571428571428571E-2</c:v>
                </c:pt>
                <c:pt idx="2">
                  <c:v>2.5000000000000001E-2</c:v>
                </c:pt>
                <c:pt idx="3">
                  <c:v>0.14285714285714285</c:v>
                </c:pt>
                <c:pt idx="4">
                  <c:v>1.8867924528301886E-2</c:v>
                </c:pt>
                <c:pt idx="5">
                  <c:v>1.8867924528301886E-2</c:v>
                </c:pt>
                <c:pt idx="6">
                  <c:v>2.1276595744680851E-2</c:v>
                </c:pt>
                <c:pt idx="7">
                  <c:v>1.4705882352941176E-2</c:v>
                </c:pt>
                <c:pt idx="8">
                  <c:v>2.4390243902439025E-2</c:v>
                </c:pt>
                <c:pt idx="9">
                  <c:v>1.6393442622950821E-2</c:v>
                </c:pt>
                <c:pt idx="10">
                  <c:v>1.9607843137254902E-2</c:v>
                </c:pt>
                <c:pt idx="11">
                  <c:v>9.0909090909090912E-2</c:v>
                </c:pt>
                <c:pt idx="12">
                  <c:v>1.4492753623188406E-2</c:v>
                </c:pt>
                <c:pt idx="13">
                  <c:v>3.8461538461538464E-2</c:v>
                </c:pt>
                <c:pt idx="14">
                  <c:v>6.25E-2</c:v>
                </c:pt>
                <c:pt idx="15">
                  <c:v>3.5714285714285712E-2</c:v>
                </c:pt>
                <c:pt idx="16">
                  <c:v>1.3513513513513514E-2</c:v>
                </c:pt>
                <c:pt idx="17">
                  <c:v>1.7857142857142856E-2</c:v>
                </c:pt>
                <c:pt idx="18">
                  <c:v>4.3478260869565216E-2</c:v>
                </c:pt>
                <c:pt idx="19">
                  <c:v>2.0408163265306121E-2</c:v>
                </c:pt>
                <c:pt idx="20">
                  <c:v>1.1627906976744186E-2</c:v>
                </c:pt>
                <c:pt idx="21">
                  <c:v>1.3888888888888888E-2</c:v>
                </c:pt>
                <c:pt idx="22">
                  <c:v>1.7857142857142856E-2</c:v>
                </c:pt>
                <c:pt idx="23">
                  <c:v>5.5555555555555552E-2</c:v>
                </c:pt>
                <c:pt idx="24">
                  <c:v>2.3809523809523808E-2</c:v>
                </c:pt>
                <c:pt idx="25">
                  <c:v>0.125</c:v>
                </c:pt>
                <c:pt idx="26">
                  <c:v>1.6129032258064516E-2</c:v>
                </c:pt>
                <c:pt idx="27">
                  <c:v>1.0101010101010102E-2</c:v>
                </c:pt>
                <c:pt idx="28">
                  <c:v>2.2222222222222223E-2</c:v>
                </c:pt>
                <c:pt idx="29">
                  <c:v>1.7241379310344827E-2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00-4B88-B7CC-98698BB8B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529112"/>
        <c:axId val="285525192"/>
      </c:scatterChart>
      <c:valAx>
        <c:axId val="285529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85525192"/>
        <c:crosses val="autoZero"/>
        <c:crossBetween val="midCat"/>
      </c:valAx>
      <c:valAx>
        <c:axId val="285525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85529112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331284</xdr:colOff>
      <xdr:row>21</xdr:row>
      <xdr:rowOff>1160</xdr:rowOff>
    </xdr:from>
    <xdr:to>
      <xdr:col>21</xdr:col>
      <xdr:colOff>446048</xdr:colOff>
      <xdr:row>36</xdr:row>
      <xdr:rowOff>112208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0E12C20-E102-4905-87EB-753060533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184226</xdr:colOff>
      <xdr:row>3</xdr:row>
      <xdr:rowOff>84563</xdr:rowOff>
    </xdr:from>
    <xdr:to>
      <xdr:col>24</xdr:col>
      <xdr:colOff>295738</xdr:colOff>
      <xdr:row>19</xdr:row>
      <xdr:rowOff>32989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5C6DFB5-BFE5-4EB7-9AD0-5B5F3E0F7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164945</xdr:colOff>
      <xdr:row>3</xdr:row>
      <xdr:rowOff>39726</xdr:rowOff>
    </xdr:from>
    <xdr:to>
      <xdr:col>17</xdr:col>
      <xdr:colOff>276458</xdr:colOff>
      <xdr:row>19</xdr:row>
      <xdr:rowOff>53201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95931</xdr:colOff>
      <xdr:row>29</xdr:row>
      <xdr:rowOff>143216</xdr:rowOff>
    </xdr:from>
    <xdr:to>
      <xdr:col>9</xdr:col>
      <xdr:colOff>765401</xdr:colOff>
      <xdr:row>47</xdr:row>
      <xdr:rowOff>178594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5CB914D-1CC0-4936-A074-067C76B07C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50686</xdr:colOff>
      <xdr:row>29</xdr:row>
      <xdr:rowOff>145256</xdr:rowOff>
    </xdr:from>
    <xdr:to>
      <xdr:col>14</xdr:col>
      <xdr:colOff>756897</xdr:colOff>
      <xdr:row>48</xdr:row>
      <xdr:rowOff>127567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4F702F0-70BD-4948-8490-78C914A606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8843</xdr:colOff>
      <xdr:row>11</xdr:row>
      <xdr:rowOff>33337</xdr:rowOff>
    </xdr:from>
    <xdr:to>
      <xdr:col>14</xdr:col>
      <xdr:colOff>722879</xdr:colOff>
      <xdr:row>29</xdr:row>
      <xdr:rowOff>25514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F09D50A-AB58-4AFC-81F1-C7A345689F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a1" displayName="Tabla1" ref="A1:C31" totalsRowShown="0">
  <autoFilter ref="A1:C31"/>
  <sortState ref="A2:C31">
    <sortCondition ref="A1:A31"/>
  </sortState>
  <tableColumns count="3">
    <tableColumn id="1" name="VALOR DE X" dataDxfId="5"/>
    <tableColumn id="2" name="F. LINEAL" dataDxfId="4"/>
    <tableColumn id="3" name="F. CUADRÁTICA" dataDxf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D1:D31" totalsRowShown="0" headerRowDxfId="1" dataDxfId="0">
  <autoFilter ref="D1:D31"/>
  <tableColumns count="1">
    <tableColumn id="1" name="ESTRÉS" dataDxfId="2">
      <calculatedColumnFormula>1/A2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Verde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0"/>
  <sheetViews>
    <sheetView showGridLines="0" topLeftCell="L7" zoomScale="82" zoomScaleNormal="82" zoomScalePageLayoutView="115" workbookViewId="0">
      <selection activeCell="Y5" sqref="Y5"/>
    </sheetView>
  </sheetViews>
  <sheetFormatPr baseColWidth="10" defaultColWidth="9.140625" defaultRowHeight="15" x14ac:dyDescent="0.25"/>
  <cols>
    <col min="1" max="1" width="11.7109375" style="14"/>
    <col min="2" max="2" width="9.5703125" style="14"/>
    <col min="3" max="3" width="10.7109375" style="14"/>
    <col min="4" max="5" width="9.5703125" style="14"/>
    <col min="6" max="6" width="11.140625" style="14"/>
    <col min="7" max="7" width="9.140625" style="14"/>
    <col min="8" max="8" width="12.7109375" style="14"/>
    <col min="9" max="9" width="9.5703125" style="14"/>
    <col min="10" max="1025" width="11.140625" style="14"/>
    <col min="1026" max="16384" width="9.140625" style="2"/>
  </cols>
  <sheetData>
    <row r="1" spans="1:24 1025:1025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Q1" s="22" t="s">
        <v>27</v>
      </c>
      <c r="R1" s="22"/>
      <c r="S1" s="22"/>
      <c r="T1" s="22"/>
      <c r="U1" s="22"/>
      <c r="V1" s="22"/>
      <c r="W1" s="22"/>
      <c r="X1" s="22"/>
    </row>
    <row r="2" spans="1:24 1025:1025" ht="22.5" customHeight="1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Q2" s="22" t="s">
        <v>36</v>
      </c>
      <c r="R2" s="22"/>
      <c r="S2" s="22"/>
      <c r="T2" s="22"/>
      <c r="U2" s="22"/>
      <c r="V2" s="22"/>
      <c r="W2" s="22"/>
      <c r="X2" s="22"/>
    </row>
    <row r="3" spans="1:24 1025:1025" ht="24" customHeight="1" x14ac:dyDescent="0.25">
      <c r="A3" s="2"/>
      <c r="B3" s="2"/>
      <c r="C3" s="2"/>
      <c r="D3" s="2"/>
      <c r="E3" s="2"/>
      <c r="F3" s="2"/>
      <c r="G3" s="2"/>
      <c r="H3" s="2"/>
      <c r="I3" s="2"/>
      <c r="Q3" s="22" t="s">
        <v>28</v>
      </c>
      <c r="R3" s="22"/>
      <c r="S3" s="22"/>
      <c r="T3" s="22"/>
      <c r="U3" s="22"/>
      <c r="V3" s="22"/>
      <c r="W3" s="22"/>
      <c r="X3" s="22"/>
    </row>
    <row r="4" spans="1:24 1025:1025" ht="12.75" customHeight="1" x14ac:dyDescent="0.25">
      <c r="A4" s="3" t="s">
        <v>2</v>
      </c>
      <c r="B4" s="2"/>
      <c r="C4" s="2"/>
      <c r="D4" s="2"/>
      <c r="E4" s="2"/>
      <c r="F4" s="2"/>
      <c r="G4" s="2"/>
      <c r="H4" s="2"/>
      <c r="I4" s="4" t="s">
        <v>3</v>
      </c>
    </row>
    <row r="5" spans="1:24 1025:1025" ht="12.75" customHeight="1" x14ac:dyDescent="0.25">
      <c r="A5" s="3" t="s">
        <v>4</v>
      </c>
      <c r="B5" s="2"/>
      <c r="C5" s="2"/>
      <c r="D5" s="2"/>
      <c r="E5" s="2"/>
      <c r="F5" s="2"/>
      <c r="G5" s="2"/>
      <c r="H5" s="2"/>
      <c r="I5" s="4"/>
    </row>
    <row r="6" spans="1:24 1025:1025" ht="14.1" customHeight="1" x14ac:dyDescent="0.25">
      <c r="A6" s="20" t="s">
        <v>5</v>
      </c>
      <c r="B6" s="21" t="s">
        <v>6</v>
      </c>
      <c r="C6" s="21"/>
      <c r="D6" s="21"/>
      <c r="E6" s="21"/>
      <c r="F6" s="21"/>
      <c r="G6" s="21"/>
      <c r="H6" s="21"/>
      <c r="I6" s="21"/>
    </row>
    <row r="7" spans="1:24 1025:1025" ht="44.1" customHeight="1" x14ac:dyDescent="0.25">
      <c r="A7" s="20"/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</row>
    <row r="8" spans="1:24 1025:1025" ht="11.25" customHeight="1" x14ac:dyDescent="0.25">
      <c r="A8" s="6" t="s">
        <v>7</v>
      </c>
      <c r="B8" s="7">
        <v>30537995</v>
      </c>
      <c r="C8" s="8">
        <v>14432962</v>
      </c>
      <c r="D8" s="8">
        <v>14140990</v>
      </c>
      <c r="E8" s="8">
        <v>22676172</v>
      </c>
      <c r="F8" s="8">
        <v>18985692</v>
      </c>
      <c r="G8" s="8">
        <v>18567222</v>
      </c>
      <c r="H8" s="8">
        <v>11700009</v>
      </c>
      <c r="I8" s="8">
        <v>11618601</v>
      </c>
      <c r="AMK8" s="2"/>
    </row>
    <row r="9" spans="1:24 1025:1025" ht="11.25" customHeight="1" x14ac:dyDescent="0.25">
      <c r="A9" s="6"/>
      <c r="B9" s="7"/>
      <c r="C9" s="8"/>
      <c r="D9" s="8"/>
      <c r="E9" s="8"/>
      <c r="F9" s="8"/>
      <c r="G9" s="8"/>
      <c r="H9" s="8"/>
      <c r="I9" s="8"/>
    </row>
    <row r="10" spans="1:24 1025:1025" ht="11.25" customHeight="1" x14ac:dyDescent="0.25">
      <c r="A10" s="9" t="s">
        <v>15</v>
      </c>
      <c r="B10" s="8">
        <v>8652516</v>
      </c>
      <c r="C10" s="10">
        <v>4365553</v>
      </c>
      <c r="D10" s="10">
        <v>4294586</v>
      </c>
      <c r="E10" s="10">
        <v>5718042</v>
      </c>
      <c r="F10" s="10">
        <v>5147863</v>
      </c>
      <c r="G10" s="10">
        <v>5443765</v>
      </c>
      <c r="H10" s="10">
        <v>3472857</v>
      </c>
      <c r="I10" s="10">
        <v>4119547</v>
      </c>
    </row>
    <row r="11" spans="1:24 1025:1025" ht="11.25" customHeight="1" x14ac:dyDescent="0.25">
      <c r="A11" s="9" t="s">
        <v>16</v>
      </c>
      <c r="B11" s="8">
        <v>6848740</v>
      </c>
      <c r="C11" s="10">
        <v>3110758</v>
      </c>
      <c r="D11" s="10">
        <v>2958443</v>
      </c>
      <c r="E11" s="10">
        <v>5491575</v>
      </c>
      <c r="F11" s="10">
        <v>4227490</v>
      </c>
      <c r="G11" s="10">
        <v>3882546</v>
      </c>
      <c r="H11" s="10">
        <v>2371358</v>
      </c>
      <c r="I11" s="10">
        <v>2284835</v>
      </c>
    </row>
    <row r="12" spans="1:24 1025:1025" ht="11.25" customHeight="1" x14ac:dyDescent="0.25">
      <c r="A12" s="9" t="s">
        <v>17</v>
      </c>
      <c r="B12" s="8">
        <v>6923284</v>
      </c>
      <c r="C12" s="10">
        <v>3296410</v>
      </c>
      <c r="D12" s="10">
        <v>2948595</v>
      </c>
      <c r="E12" s="10">
        <v>5412730</v>
      </c>
      <c r="F12" s="10">
        <v>4773571</v>
      </c>
      <c r="G12" s="10">
        <v>4069047</v>
      </c>
      <c r="H12" s="10">
        <v>2831397</v>
      </c>
      <c r="I12" s="10">
        <v>2872412</v>
      </c>
    </row>
    <row r="13" spans="1:24 1025:1025" ht="11.25" customHeight="1" x14ac:dyDescent="0.25">
      <c r="A13" s="9" t="s">
        <v>18</v>
      </c>
      <c r="B13" s="8">
        <v>5003760</v>
      </c>
      <c r="C13" s="10">
        <v>2524245</v>
      </c>
      <c r="D13" s="10">
        <v>2660599</v>
      </c>
      <c r="E13" s="10">
        <v>3521720</v>
      </c>
      <c r="F13" s="10">
        <v>3372233</v>
      </c>
      <c r="G13" s="10">
        <v>3380063</v>
      </c>
      <c r="H13" s="10">
        <v>2251428</v>
      </c>
      <c r="I13" s="10">
        <v>1782923</v>
      </c>
    </row>
    <row r="14" spans="1:24 1025:1025" ht="11.25" customHeight="1" x14ac:dyDescent="0.25">
      <c r="A14" s="9" t="s">
        <v>19</v>
      </c>
      <c r="B14" s="8">
        <v>3109695</v>
      </c>
      <c r="C14" s="10">
        <v>1135996</v>
      </c>
      <c r="D14" s="10">
        <v>1278767</v>
      </c>
      <c r="E14" s="10">
        <v>2532105</v>
      </c>
      <c r="F14" s="10">
        <v>1464535</v>
      </c>
      <c r="G14" s="10">
        <v>1791801</v>
      </c>
      <c r="H14" s="10">
        <v>772969</v>
      </c>
      <c r="I14" s="10">
        <v>558884</v>
      </c>
    </row>
    <row r="15" spans="1:24 1025:1025" ht="11.25" customHeight="1" x14ac:dyDescent="0.25">
      <c r="A15" s="9"/>
      <c r="B15" s="8"/>
      <c r="C15" s="10"/>
      <c r="D15" s="10"/>
      <c r="E15" s="10"/>
      <c r="F15" s="10"/>
      <c r="G15" s="10"/>
      <c r="H15" s="10"/>
      <c r="I15" s="10"/>
    </row>
    <row r="16" spans="1:24 1025:1025" ht="11.25" customHeight="1" x14ac:dyDescent="0.25">
      <c r="A16" s="6" t="s">
        <v>20</v>
      </c>
      <c r="B16" s="8">
        <v>15301956</v>
      </c>
      <c r="C16" s="8">
        <v>6870712</v>
      </c>
      <c r="D16" s="8">
        <v>6578863</v>
      </c>
      <c r="E16" s="8">
        <v>10782430</v>
      </c>
      <c r="F16" s="8">
        <v>7964587</v>
      </c>
      <c r="G16" s="8">
        <v>8538958</v>
      </c>
      <c r="H16" s="8">
        <v>5424458</v>
      </c>
      <c r="I16" s="8">
        <v>7183497</v>
      </c>
    </row>
    <row r="17" spans="1:9" ht="11.25" customHeight="1" x14ac:dyDescent="0.25">
      <c r="A17" s="6"/>
      <c r="B17" s="8"/>
      <c r="C17" s="8"/>
      <c r="D17" s="8"/>
      <c r="E17" s="8"/>
      <c r="F17" s="8"/>
      <c r="G17" s="8"/>
      <c r="H17" s="8"/>
      <c r="I17" s="8"/>
    </row>
    <row r="18" spans="1:9" ht="11.25" customHeight="1" x14ac:dyDescent="0.25">
      <c r="A18" s="9" t="s">
        <v>15</v>
      </c>
      <c r="B18" s="8">
        <v>4682208</v>
      </c>
      <c r="C18" s="10">
        <v>2286338</v>
      </c>
      <c r="D18" s="10">
        <v>2237930</v>
      </c>
      <c r="E18" s="10">
        <v>3188599</v>
      </c>
      <c r="F18" s="10">
        <v>2157165</v>
      </c>
      <c r="G18" s="10">
        <v>2613185</v>
      </c>
      <c r="H18" s="10">
        <v>2092749</v>
      </c>
      <c r="I18" s="10">
        <v>2936201</v>
      </c>
    </row>
    <row r="19" spans="1:9" ht="11.25" customHeight="1" x14ac:dyDescent="0.25">
      <c r="A19" s="9" t="s">
        <v>16</v>
      </c>
      <c r="B19" s="8">
        <v>3555778</v>
      </c>
      <c r="C19" s="10">
        <v>1383549</v>
      </c>
      <c r="D19" s="10">
        <v>1252470</v>
      </c>
      <c r="E19" s="10">
        <v>2773626</v>
      </c>
      <c r="F19" s="10">
        <v>1823861</v>
      </c>
      <c r="G19" s="10">
        <v>1829603</v>
      </c>
      <c r="H19" s="10">
        <v>976084</v>
      </c>
      <c r="I19" s="10">
        <v>1134349</v>
      </c>
    </row>
    <row r="20" spans="1:9" ht="11.25" customHeight="1" x14ac:dyDescent="0.25">
      <c r="A20" s="9" t="s">
        <v>17</v>
      </c>
      <c r="B20" s="8">
        <v>2877875</v>
      </c>
      <c r="C20" s="10">
        <v>1514606</v>
      </c>
      <c r="D20" s="10">
        <v>1444066</v>
      </c>
      <c r="E20" s="10">
        <v>2056106</v>
      </c>
      <c r="F20" s="10">
        <v>1814687</v>
      </c>
      <c r="G20" s="10">
        <v>1488153</v>
      </c>
      <c r="H20" s="10">
        <v>1100185</v>
      </c>
      <c r="I20" s="10">
        <v>1754756</v>
      </c>
    </row>
    <row r="21" spans="1:9" ht="11.25" customHeight="1" x14ac:dyDescent="0.25">
      <c r="A21" s="9" t="s">
        <v>18</v>
      </c>
      <c r="B21" s="8">
        <v>2497835</v>
      </c>
      <c r="C21" s="10">
        <v>1135953</v>
      </c>
      <c r="D21" s="10">
        <v>1142449</v>
      </c>
      <c r="E21" s="10">
        <v>1438961</v>
      </c>
      <c r="F21" s="10">
        <v>1557541</v>
      </c>
      <c r="G21" s="10">
        <v>1662933</v>
      </c>
      <c r="H21" s="10">
        <v>939714</v>
      </c>
      <c r="I21" s="10">
        <v>984659</v>
      </c>
    </row>
    <row r="22" spans="1:9" ht="11.25" customHeight="1" x14ac:dyDescent="0.25">
      <c r="A22" s="9" t="s">
        <v>19</v>
      </c>
      <c r="B22" s="8">
        <v>1688260</v>
      </c>
      <c r="C22" s="10">
        <v>550266</v>
      </c>
      <c r="D22" s="10">
        <v>501948</v>
      </c>
      <c r="E22" s="10">
        <v>1325138</v>
      </c>
      <c r="F22" s="10">
        <v>611333</v>
      </c>
      <c r="G22" s="10">
        <v>945084</v>
      </c>
      <c r="H22" s="10">
        <v>315726</v>
      </c>
      <c r="I22" s="10">
        <v>373532</v>
      </c>
    </row>
    <row r="23" spans="1:9" ht="11.25" customHeight="1" x14ac:dyDescent="0.25">
      <c r="A23" s="9"/>
      <c r="B23" s="8"/>
      <c r="C23" s="10"/>
      <c r="D23" s="10"/>
      <c r="E23" s="10"/>
      <c r="F23" s="10"/>
      <c r="G23" s="10"/>
      <c r="H23" s="10"/>
      <c r="I23" s="10"/>
    </row>
    <row r="24" spans="1:9" ht="11.25" customHeight="1" x14ac:dyDescent="0.25">
      <c r="A24" s="6" t="s">
        <v>21</v>
      </c>
      <c r="B24" s="8">
        <v>15236039</v>
      </c>
      <c r="C24" s="8">
        <v>7562250</v>
      </c>
      <c r="D24" s="8">
        <v>7562127</v>
      </c>
      <c r="E24" s="8">
        <v>11893742</v>
      </c>
      <c r="F24" s="8">
        <v>11021105</v>
      </c>
      <c r="G24" s="8">
        <v>10028264</v>
      </c>
      <c r="H24" s="8">
        <v>6275551</v>
      </c>
      <c r="I24" s="8">
        <v>4435104</v>
      </c>
    </row>
    <row r="25" spans="1:9" ht="11.25" customHeight="1" x14ac:dyDescent="0.25">
      <c r="A25" s="6"/>
      <c r="B25" s="8"/>
      <c r="C25" s="8"/>
      <c r="D25" s="8"/>
      <c r="E25" s="8"/>
      <c r="F25" s="8"/>
      <c r="G25" s="8"/>
      <c r="H25" s="8"/>
      <c r="I25" s="8"/>
    </row>
    <row r="26" spans="1:9" ht="11.25" customHeight="1" x14ac:dyDescent="0.25">
      <c r="A26" s="9" t="s">
        <v>15</v>
      </c>
      <c r="B26" s="8">
        <v>3970308</v>
      </c>
      <c r="C26" s="10">
        <v>2079215</v>
      </c>
      <c r="D26" s="10">
        <v>2056656</v>
      </c>
      <c r="E26" s="10">
        <v>2529443</v>
      </c>
      <c r="F26" s="10">
        <v>2990698</v>
      </c>
      <c r="G26" s="10">
        <v>2830580</v>
      </c>
      <c r="H26" s="10">
        <v>1380108</v>
      </c>
      <c r="I26" s="10">
        <v>1183346</v>
      </c>
    </row>
    <row r="27" spans="1:9" ht="11.25" customHeight="1" x14ac:dyDescent="0.25">
      <c r="A27" s="9" t="s">
        <v>16</v>
      </c>
      <c r="B27" s="8">
        <v>3292962</v>
      </c>
      <c r="C27" s="10">
        <v>1727209</v>
      </c>
      <c r="D27" s="10">
        <v>1705973</v>
      </c>
      <c r="E27" s="10">
        <v>2717949</v>
      </c>
      <c r="F27" s="10">
        <v>2403629</v>
      </c>
      <c r="G27" s="10">
        <v>2052943</v>
      </c>
      <c r="H27" s="10">
        <v>1395274</v>
      </c>
      <c r="I27" s="10">
        <v>1150486</v>
      </c>
    </row>
    <row r="28" spans="1:9" ht="11.25" customHeight="1" x14ac:dyDescent="0.25">
      <c r="A28" s="9" t="s">
        <v>17</v>
      </c>
      <c r="B28" s="8">
        <v>4045409</v>
      </c>
      <c r="C28" s="10">
        <v>1781804</v>
      </c>
      <c r="D28" s="10">
        <v>1504529</v>
      </c>
      <c r="E28" s="10">
        <v>3356624</v>
      </c>
      <c r="F28" s="10">
        <v>2958884</v>
      </c>
      <c r="G28" s="10">
        <v>2580894</v>
      </c>
      <c r="H28" s="10">
        <v>1731212</v>
      </c>
      <c r="I28" s="10">
        <v>1117656</v>
      </c>
    </row>
    <row r="29" spans="1:9" ht="11.25" customHeight="1" x14ac:dyDescent="0.25">
      <c r="A29" s="9" t="s">
        <v>18</v>
      </c>
      <c r="B29" s="8">
        <v>2505925</v>
      </c>
      <c r="C29" s="10">
        <v>1388292</v>
      </c>
      <c r="D29" s="10">
        <v>1518150</v>
      </c>
      <c r="E29" s="10">
        <v>2082759</v>
      </c>
      <c r="F29" s="10">
        <v>1814692</v>
      </c>
      <c r="G29" s="10">
        <v>1717130</v>
      </c>
      <c r="H29" s="10">
        <v>1311714</v>
      </c>
      <c r="I29" s="10">
        <v>798264</v>
      </c>
    </row>
    <row r="30" spans="1:9" ht="11.25" customHeight="1" x14ac:dyDescent="0.25">
      <c r="A30" s="11" t="s">
        <v>19</v>
      </c>
      <c r="B30" s="12">
        <v>1421435</v>
      </c>
      <c r="C30" s="13">
        <v>585730</v>
      </c>
      <c r="D30" s="13">
        <v>776819</v>
      </c>
      <c r="E30" s="13">
        <v>1206967</v>
      </c>
      <c r="F30" s="13">
        <v>853202</v>
      </c>
      <c r="G30" s="13">
        <v>846717</v>
      </c>
      <c r="H30" s="13">
        <v>457243</v>
      </c>
      <c r="I30" s="13">
        <v>185352</v>
      </c>
    </row>
    <row r="31" spans="1:9" ht="11.25" customHeight="1" x14ac:dyDescent="0.25">
      <c r="A31" s="14" t="s">
        <v>22</v>
      </c>
      <c r="B31" s="14" t="s">
        <v>23</v>
      </c>
      <c r="C31" s="2"/>
      <c r="D31" s="2"/>
      <c r="E31" s="2"/>
      <c r="F31" s="2"/>
      <c r="G31" s="2"/>
      <c r="H31" s="2"/>
      <c r="I31" s="2"/>
    </row>
    <row r="32" spans="1:9" ht="12.75" customHeight="1" x14ac:dyDescent="0.25">
      <c r="A32" s="3" t="s">
        <v>2</v>
      </c>
      <c r="B32" s="2"/>
      <c r="C32" s="2"/>
      <c r="D32" s="2"/>
      <c r="E32" s="2"/>
      <c r="F32" s="2"/>
      <c r="G32" s="2"/>
      <c r="H32" s="2"/>
      <c r="I32" s="4" t="s">
        <v>24</v>
      </c>
    </row>
    <row r="33" spans="1:9" ht="12.75" customHeight="1" x14ac:dyDescent="0.25">
      <c r="A33" s="3" t="s">
        <v>4</v>
      </c>
      <c r="B33" s="2"/>
      <c r="C33" s="2"/>
      <c r="D33" s="2"/>
      <c r="E33" s="2"/>
      <c r="F33" s="2"/>
      <c r="G33" s="2"/>
      <c r="H33" s="2"/>
      <c r="I33" s="2"/>
    </row>
    <row r="34" spans="1:9" ht="12.75" customHeight="1" x14ac:dyDescent="0.25">
      <c r="A34" s="15" t="s">
        <v>25</v>
      </c>
      <c r="B34" s="2"/>
      <c r="C34" s="2"/>
      <c r="D34" s="2"/>
      <c r="E34" s="2"/>
      <c r="F34" s="2"/>
      <c r="G34" s="2"/>
      <c r="H34" s="2"/>
      <c r="I34" s="2"/>
    </row>
    <row r="35" spans="1:9" ht="11.25" customHeight="1" x14ac:dyDescent="0.25">
      <c r="A35" s="20" t="s">
        <v>5</v>
      </c>
      <c r="B35" s="21" t="s">
        <v>6</v>
      </c>
      <c r="C35" s="21"/>
      <c r="D35" s="21"/>
      <c r="E35" s="21"/>
      <c r="F35" s="21"/>
      <c r="G35" s="21"/>
      <c r="H35" s="21"/>
      <c r="I35" s="21"/>
    </row>
    <row r="36" spans="1:9" ht="42.75" customHeight="1" x14ac:dyDescent="0.25">
      <c r="A36" s="20"/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</row>
    <row r="37" spans="1:9" ht="11.25" customHeight="1" x14ac:dyDescent="0.25">
      <c r="A37" s="6" t="s">
        <v>7</v>
      </c>
      <c r="B37" s="16">
        <v>100</v>
      </c>
      <c r="C37" s="16">
        <v>47.262310443105399</v>
      </c>
      <c r="D37" s="16">
        <v>46.306216239802303</v>
      </c>
      <c r="E37" s="16">
        <v>74.255601914926004</v>
      </c>
      <c r="F37" s="16">
        <v>62.170722079167298</v>
      </c>
      <c r="G37" s="16">
        <v>60.800396358699999</v>
      </c>
      <c r="H37" s="16">
        <v>38.312957350343403</v>
      </c>
      <c r="I37" s="16">
        <v>38.046377962927799</v>
      </c>
    </row>
    <row r="38" spans="1:9" ht="11.25" customHeight="1" x14ac:dyDescent="0.25">
      <c r="A38" s="6"/>
      <c r="B38" s="16"/>
      <c r="C38" s="16"/>
      <c r="D38" s="16"/>
      <c r="E38" s="16"/>
      <c r="F38" s="16"/>
      <c r="G38" s="16"/>
      <c r="H38" s="16"/>
      <c r="I38" s="16"/>
    </row>
    <row r="39" spans="1:9" ht="11.25" customHeight="1" x14ac:dyDescent="0.25">
      <c r="A39" s="9" t="s">
        <v>15</v>
      </c>
      <c r="B39" s="16">
        <v>100</v>
      </c>
      <c r="C39" s="17">
        <v>50.4541453607251</v>
      </c>
      <c r="D39" s="17">
        <v>49.633956181069202</v>
      </c>
      <c r="E39" s="17">
        <v>66.085309752677702</v>
      </c>
      <c r="F39" s="17">
        <v>59.495561753367497</v>
      </c>
      <c r="G39" s="17">
        <v>62.915399405213499</v>
      </c>
      <c r="H39" s="17">
        <v>40.136961318534397</v>
      </c>
      <c r="I39" s="17">
        <v>47.610972346078299</v>
      </c>
    </row>
    <row r="40" spans="1:9" ht="11.25" customHeight="1" x14ac:dyDescent="0.25">
      <c r="A40" s="9" t="s">
        <v>16</v>
      </c>
      <c r="B40" s="16">
        <v>100</v>
      </c>
      <c r="C40" s="17">
        <v>45.420880337113097</v>
      </c>
      <c r="D40" s="17">
        <v>43.196894611271603</v>
      </c>
      <c r="E40" s="17">
        <v>80.183727225737897</v>
      </c>
      <c r="F40" s="17">
        <v>61.726536560009599</v>
      </c>
      <c r="G40" s="17">
        <v>56.689931286630802</v>
      </c>
      <c r="H40" s="17">
        <v>34.624733892657602</v>
      </c>
      <c r="I40" s="17">
        <v>33.361392022474199</v>
      </c>
    </row>
    <row r="41" spans="1:9" ht="11.25" customHeight="1" x14ac:dyDescent="0.25">
      <c r="A41" s="9" t="s">
        <v>17</v>
      </c>
      <c r="B41" s="16">
        <v>100</v>
      </c>
      <c r="C41" s="17">
        <v>47.613386941803903</v>
      </c>
      <c r="D41" s="17">
        <v>42.5895427661208</v>
      </c>
      <c r="E41" s="17">
        <v>78.181539281069504</v>
      </c>
      <c r="F41" s="17">
        <v>68.949518754394603</v>
      </c>
      <c r="G41" s="17">
        <v>58.773365356671803</v>
      </c>
      <c r="H41" s="17">
        <v>40.8967333999299</v>
      </c>
      <c r="I41" s="17">
        <v>41.489154568843297</v>
      </c>
    </row>
    <row r="42" spans="1:9" ht="11.25" customHeight="1" x14ac:dyDescent="0.25">
      <c r="A42" s="9" t="s">
        <v>18</v>
      </c>
      <c r="B42" s="16">
        <v>100</v>
      </c>
      <c r="C42" s="17">
        <v>50.446963883159903</v>
      </c>
      <c r="D42" s="17">
        <v>53.171994660015699</v>
      </c>
      <c r="E42" s="17">
        <v>70.381473132204604</v>
      </c>
      <c r="F42" s="17">
        <v>67.393979727245096</v>
      </c>
      <c r="G42" s="17">
        <v>67.550462052536503</v>
      </c>
      <c r="H42" s="17">
        <v>44.994723967576398</v>
      </c>
      <c r="I42" s="17">
        <v>35.631664987929099</v>
      </c>
    </row>
    <row r="43" spans="1:9" ht="11.25" customHeight="1" x14ac:dyDescent="0.25">
      <c r="A43" s="9" t="s">
        <v>19</v>
      </c>
      <c r="B43" s="16">
        <v>100</v>
      </c>
      <c r="C43" s="17">
        <v>36.530785173465603</v>
      </c>
      <c r="D43" s="17">
        <v>41.121942827190402</v>
      </c>
      <c r="E43" s="17">
        <v>81.426152725588906</v>
      </c>
      <c r="F43" s="17">
        <v>47.095776273878997</v>
      </c>
      <c r="G43" s="17">
        <v>57.619830883736199</v>
      </c>
      <c r="H43" s="17">
        <v>24.856746401174401</v>
      </c>
      <c r="I43" s="17">
        <v>17.972309181447098</v>
      </c>
    </row>
    <row r="44" spans="1:9" ht="11.25" customHeight="1" x14ac:dyDescent="0.25">
      <c r="A44" s="9"/>
      <c r="B44" s="16"/>
      <c r="C44" s="17"/>
      <c r="D44" s="17"/>
      <c r="E44" s="17"/>
      <c r="F44" s="17"/>
      <c r="G44" s="17"/>
      <c r="H44" s="17"/>
      <c r="I44" s="17"/>
    </row>
    <row r="45" spans="1:9" ht="11.25" customHeight="1" x14ac:dyDescent="0.25">
      <c r="A45" s="6" t="s">
        <v>20</v>
      </c>
      <c r="B45" s="16">
        <v>100</v>
      </c>
      <c r="C45" s="16">
        <v>44.900874110473197</v>
      </c>
      <c r="D45" s="16">
        <v>42.993608137417198</v>
      </c>
      <c r="E45" s="16">
        <v>70.464390304089207</v>
      </c>
      <c r="F45" s="16">
        <v>52.0494700154673</v>
      </c>
      <c r="G45" s="16">
        <v>55.803048969687303</v>
      </c>
      <c r="H45" s="16">
        <v>35.449441888344197</v>
      </c>
      <c r="I45" s="16">
        <v>46.9449591934521</v>
      </c>
    </row>
    <row r="46" spans="1:9" ht="11.25" customHeight="1" x14ac:dyDescent="0.25">
      <c r="A46" s="6"/>
      <c r="B46" s="16"/>
      <c r="C46" s="16"/>
      <c r="D46" s="16"/>
      <c r="E46" s="16"/>
      <c r="F46" s="16"/>
      <c r="G46" s="16"/>
      <c r="H46" s="16"/>
      <c r="I46" s="16"/>
    </row>
    <row r="47" spans="1:9" ht="11.25" customHeight="1" x14ac:dyDescent="0.25">
      <c r="A47" s="9" t="s">
        <v>15</v>
      </c>
      <c r="B47" s="16">
        <v>100</v>
      </c>
      <c r="C47" s="17">
        <v>48.830338165241699</v>
      </c>
      <c r="D47" s="17">
        <v>47.796466966012602</v>
      </c>
      <c r="E47" s="17">
        <v>68.100327879496206</v>
      </c>
      <c r="F47" s="17">
        <v>46.071532917802898</v>
      </c>
      <c r="G47" s="17">
        <v>55.810955002426198</v>
      </c>
      <c r="H47" s="17">
        <v>44.6957717384619</v>
      </c>
      <c r="I47" s="17">
        <v>62.709751467683603</v>
      </c>
    </row>
    <row r="48" spans="1:9" ht="11.25" customHeight="1" x14ac:dyDescent="0.25">
      <c r="A48" s="9" t="s">
        <v>16</v>
      </c>
      <c r="B48" s="16">
        <v>100</v>
      </c>
      <c r="C48" s="17">
        <v>38.909881325549598</v>
      </c>
      <c r="D48" s="17">
        <v>35.223515078837899</v>
      </c>
      <c r="E48" s="17">
        <v>78.003351165342707</v>
      </c>
      <c r="F48" s="17">
        <v>51.292881614094</v>
      </c>
      <c r="G48" s="17">
        <v>51.454365261273303</v>
      </c>
      <c r="H48" s="17">
        <v>27.450645119014698</v>
      </c>
      <c r="I48" s="17">
        <v>31.901569783040401</v>
      </c>
    </row>
    <row r="49" spans="1:9" ht="11.25" customHeight="1" x14ac:dyDescent="0.25">
      <c r="A49" s="9" t="s">
        <v>17</v>
      </c>
      <c r="B49" s="16">
        <v>100</v>
      </c>
      <c r="C49" s="17">
        <v>52.629318507579399</v>
      </c>
      <c r="D49" s="17">
        <v>50.178204404291399</v>
      </c>
      <c r="E49" s="17">
        <v>71.445285149632994</v>
      </c>
      <c r="F49" s="17">
        <v>63.056491334752202</v>
      </c>
      <c r="G49" s="17">
        <v>51.710133344916002</v>
      </c>
      <c r="H49" s="17">
        <v>38.229075272553501</v>
      </c>
      <c r="I49" s="17">
        <v>60.974017287060803</v>
      </c>
    </row>
    <row r="50" spans="1:9" ht="11.25" customHeight="1" x14ac:dyDescent="0.25">
      <c r="A50" s="9" t="s">
        <v>18</v>
      </c>
      <c r="B50" s="16">
        <v>100</v>
      </c>
      <c r="C50" s="17">
        <v>45.477503518046603</v>
      </c>
      <c r="D50" s="17">
        <v>45.737568734524103</v>
      </c>
      <c r="E50" s="17">
        <v>57.6083288127518</v>
      </c>
      <c r="F50" s="17">
        <v>62.3556399842263</v>
      </c>
      <c r="G50" s="17">
        <v>66.574973927421098</v>
      </c>
      <c r="H50" s="17">
        <v>37.621139907159602</v>
      </c>
      <c r="I50" s="17">
        <v>39.420498151399102</v>
      </c>
    </row>
    <row r="51" spans="1:9" ht="11.25" customHeight="1" x14ac:dyDescent="0.25">
      <c r="A51" s="9" t="s">
        <v>19</v>
      </c>
      <c r="B51" s="16">
        <v>100</v>
      </c>
      <c r="C51" s="17">
        <v>32.593676329475301</v>
      </c>
      <c r="D51" s="17">
        <v>29.731676400554399</v>
      </c>
      <c r="E51" s="17">
        <v>78.491346119673494</v>
      </c>
      <c r="F51" s="17">
        <v>36.210832454716702</v>
      </c>
      <c r="G51" s="17">
        <v>55.979766149763698</v>
      </c>
      <c r="H51" s="17">
        <v>18.7012663926172</v>
      </c>
      <c r="I51" s="17">
        <v>22.125265065807401</v>
      </c>
    </row>
    <row r="52" spans="1:9" ht="11.25" customHeight="1" x14ac:dyDescent="0.25">
      <c r="A52" s="9"/>
      <c r="B52" s="16"/>
      <c r="C52" s="17"/>
      <c r="D52" s="17"/>
      <c r="E52" s="17"/>
      <c r="F52" s="17"/>
      <c r="G52" s="17"/>
      <c r="H52" s="17"/>
      <c r="I52" s="17"/>
    </row>
    <row r="53" spans="1:9" ht="11.25" customHeight="1" x14ac:dyDescent="0.25">
      <c r="A53" s="6" t="s">
        <v>21</v>
      </c>
      <c r="B53" s="16">
        <v>100</v>
      </c>
      <c r="C53" s="16">
        <v>49.633963263023901</v>
      </c>
      <c r="D53" s="16">
        <v>49.633155966586898</v>
      </c>
      <c r="E53" s="16">
        <v>78.063215774126107</v>
      </c>
      <c r="F53" s="16">
        <v>72.335762595514495</v>
      </c>
      <c r="G53" s="16">
        <v>65.819364206143106</v>
      </c>
      <c r="H53" s="16">
        <v>41.188861488212297</v>
      </c>
      <c r="I53" s="16">
        <v>29.109298026869102</v>
      </c>
    </row>
    <row r="54" spans="1:9" ht="11.25" customHeight="1" x14ac:dyDescent="0.25">
      <c r="A54" s="6"/>
      <c r="B54" s="16"/>
      <c r="C54" s="16"/>
      <c r="D54" s="16"/>
      <c r="E54" s="16"/>
      <c r="F54" s="16"/>
      <c r="G54" s="16"/>
      <c r="H54" s="16"/>
      <c r="I54" s="16"/>
    </row>
    <row r="55" spans="1:9" ht="11.25" customHeight="1" x14ac:dyDescent="0.25">
      <c r="A55" s="9" t="s">
        <v>15</v>
      </c>
      <c r="B55" s="16">
        <v>100</v>
      </c>
      <c r="C55" s="17">
        <v>52.369110910287098</v>
      </c>
      <c r="D55" s="17">
        <v>51.800918215916802</v>
      </c>
      <c r="E55" s="17">
        <v>63.708986809083797</v>
      </c>
      <c r="F55" s="17">
        <v>75.326599346952406</v>
      </c>
      <c r="G55" s="17">
        <v>71.293713233331005</v>
      </c>
      <c r="H55" s="17">
        <v>34.760728890554603</v>
      </c>
      <c r="I55" s="17">
        <v>29.804891711172001</v>
      </c>
    </row>
    <row r="56" spans="1:9" ht="11.25" customHeight="1" x14ac:dyDescent="0.25">
      <c r="A56" s="9" t="s">
        <v>16</v>
      </c>
      <c r="B56" s="16">
        <v>100</v>
      </c>
      <c r="C56" s="17">
        <v>52.451531478346901</v>
      </c>
      <c r="D56" s="17">
        <v>51.8066409512166</v>
      </c>
      <c r="E56" s="17">
        <v>82.538122213375104</v>
      </c>
      <c r="F56" s="17">
        <v>72.992916407781195</v>
      </c>
      <c r="G56" s="17">
        <v>62.3433553135445</v>
      </c>
      <c r="H56" s="17">
        <v>42.371396936861103</v>
      </c>
      <c r="I56" s="17">
        <v>34.937724759654103</v>
      </c>
    </row>
    <row r="57" spans="1:9" ht="11.25" customHeight="1" x14ac:dyDescent="0.25">
      <c r="A57" s="9" t="s">
        <v>17</v>
      </c>
      <c r="B57" s="16">
        <v>100</v>
      </c>
      <c r="C57" s="17">
        <v>44.045089136846201</v>
      </c>
      <c r="D57" s="17">
        <v>37.191023206800601</v>
      </c>
      <c r="E57" s="17">
        <v>82.973662242804096</v>
      </c>
      <c r="F57" s="17">
        <v>73.1417762703351</v>
      </c>
      <c r="G57" s="17">
        <v>63.798098041508297</v>
      </c>
      <c r="H57" s="17">
        <v>42.794486292980501</v>
      </c>
      <c r="I57" s="17">
        <v>27.627762730542202</v>
      </c>
    </row>
    <row r="58" spans="1:9" ht="11.25" customHeight="1" x14ac:dyDescent="0.25">
      <c r="A58" s="9" t="s">
        <v>18</v>
      </c>
      <c r="B58" s="16">
        <v>100</v>
      </c>
      <c r="C58" s="17">
        <v>55.400381096800601</v>
      </c>
      <c r="D58" s="17">
        <v>60.582419665392997</v>
      </c>
      <c r="E58" s="17">
        <v>83.113381286351299</v>
      </c>
      <c r="F58" s="17">
        <v>72.416053952133396</v>
      </c>
      <c r="G58" s="17">
        <v>68.522800961720705</v>
      </c>
      <c r="H58" s="17">
        <v>52.344503526641901</v>
      </c>
      <c r="I58" s="17">
        <v>31.855063499506201</v>
      </c>
    </row>
    <row r="59" spans="1:9" ht="11.25" customHeight="1" x14ac:dyDescent="0.25">
      <c r="A59" s="11" t="s">
        <v>19</v>
      </c>
      <c r="B59" s="18">
        <v>100</v>
      </c>
      <c r="C59" s="19">
        <v>41.206949315304598</v>
      </c>
      <c r="D59" s="19">
        <v>54.650335752250399</v>
      </c>
      <c r="E59" s="19">
        <v>84.911867232761296</v>
      </c>
      <c r="F59" s="19">
        <v>60.023989841252003</v>
      </c>
      <c r="G59" s="19">
        <v>59.567760748820703</v>
      </c>
      <c r="H59" s="19">
        <v>32.167703764153799</v>
      </c>
      <c r="I59" s="19">
        <v>13.0397802220995</v>
      </c>
    </row>
    <row r="60" spans="1:9" x14ac:dyDescent="0.25">
      <c r="A60" s="14" t="s">
        <v>22</v>
      </c>
      <c r="B60" s="14" t="s">
        <v>26</v>
      </c>
    </row>
  </sheetData>
  <mergeCells count="4">
    <mergeCell ref="A6:A7"/>
    <mergeCell ref="B6:I6"/>
    <mergeCell ref="A35:A36"/>
    <mergeCell ref="B35:I35"/>
  </mergeCells>
  <pageMargins left="0.59027777777777801" right="0.78749999999999998" top="0.59027777777777801" bottom="0.39374999999999999" header="0.51180555555555496" footer="0.51180555555555496"/>
  <pageSetup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25" zoomScale="112" zoomScaleNormal="112" workbookViewId="0"/>
  </sheetViews>
  <sheetFormatPr baseColWidth="10" defaultRowHeight="15" x14ac:dyDescent="0.25"/>
  <cols>
    <col min="1" max="1" width="13.140625" customWidth="1"/>
    <col min="2" max="2" width="12" style="23" customWidth="1"/>
    <col min="3" max="3" width="16.42578125" style="23" customWidth="1"/>
    <col min="4" max="4" width="12" style="23" customWidth="1"/>
  </cols>
  <sheetData>
    <row r="1" spans="1:4" x14ac:dyDescent="0.25">
      <c r="A1" t="s">
        <v>29</v>
      </c>
      <c r="B1" s="23" t="s">
        <v>30</v>
      </c>
      <c r="C1" s="23" t="s">
        <v>31</v>
      </c>
      <c r="D1" s="23" t="s">
        <v>32</v>
      </c>
    </row>
    <row r="2" spans="1:4" x14ac:dyDescent="0.25">
      <c r="A2" s="23">
        <f t="shared" ref="A2:A31" ca="1" si="0">RANDBETWEEN(1,100)</f>
        <v>98</v>
      </c>
      <c r="B2" s="23">
        <f ca="1">4*(A2)+2</f>
        <v>394</v>
      </c>
      <c r="C2" s="23">
        <f ca="1">POWER(A2,2)+10*(A2)+25</f>
        <v>10609</v>
      </c>
      <c r="D2" s="23">
        <f ca="1">1/A2</f>
        <v>1.020408163265306E-2</v>
      </c>
    </row>
    <row r="3" spans="1:4" x14ac:dyDescent="0.25">
      <c r="A3" s="23">
        <f t="shared" ca="1" si="0"/>
        <v>35</v>
      </c>
      <c r="B3" s="23">
        <f ca="1">4*(A3)+2</f>
        <v>142</v>
      </c>
      <c r="C3" s="23">
        <f ca="1">POWER(A3,2)+10*(A3)+25</f>
        <v>1600</v>
      </c>
      <c r="D3" s="23">
        <f ca="1">1/A3</f>
        <v>2.8571428571428571E-2</v>
      </c>
    </row>
    <row r="4" spans="1:4" x14ac:dyDescent="0.25">
      <c r="A4" s="23">
        <f t="shared" ca="1" si="0"/>
        <v>40</v>
      </c>
      <c r="B4" s="23">
        <f ca="1">4*(A4)+2</f>
        <v>162</v>
      </c>
      <c r="C4" s="23">
        <f ca="1">POWER(A4,2)+10*(A4)+25</f>
        <v>2025</v>
      </c>
      <c r="D4" s="23">
        <f ca="1">1/A4</f>
        <v>2.5000000000000001E-2</v>
      </c>
    </row>
    <row r="5" spans="1:4" x14ac:dyDescent="0.25">
      <c r="A5" s="23">
        <f t="shared" ca="1" si="0"/>
        <v>7</v>
      </c>
      <c r="B5" s="23">
        <f ca="1">4*(A5)+2</f>
        <v>30</v>
      </c>
      <c r="C5" s="23">
        <f ca="1">POWER(A5,2)+10*(A5)+25</f>
        <v>144</v>
      </c>
      <c r="D5" s="23">
        <f ca="1">1/A5</f>
        <v>0.14285714285714285</v>
      </c>
    </row>
    <row r="6" spans="1:4" x14ac:dyDescent="0.25">
      <c r="A6" s="23">
        <f t="shared" ca="1" si="0"/>
        <v>53</v>
      </c>
      <c r="B6" s="23">
        <f ca="1">4*(A6)+2</f>
        <v>214</v>
      </c>
      <c r="C6" s="23">
        <f ca="1">POWER(A6,2)+10*(A6)+25</f>
        <v>3364</v>
      </c>
      <c r="D6" s="23">
        <f ca="1">1/A6</f>
        <v>1.8867924528301886E-2</v>
      </c>
    </row>
    <row r="7" spans="1:4" x14ac:dyDescent="0.25">
      <c r="A7" s="23">
        <f t="shared" ca="1" si="0"/>
        <v>53</v>
      </c>
      <c r="B7" s="23">
        <f ca="1">4*(A7)+2</f>
        <v>214</v>
      </c>
      <c r="C7" s="23">
        <f ca="1">POWER(A7,2)+10*(A7)+25</f>
        <v>3364</v>
      </c>
      <c r="D7" s="23">
        <f ca="1">1/A7</f>
        <v>1.8867924528301886E-2</v>
      </c>
    </row>
    <row r="8" spans="1:4" x14ac:dyDescent="0.25">
      <c r="A8" s="23">
        <f t="shared" ca="1" si="0"/>
        <v>47</v>
      </c>
      <c r="B8" s="23">
        <f ca="1">4*(A8)+2</f>
        <v>190</v>
      </c>
      <c r="C8" s="23">
        <f ca="1">POWER(A8,2)+10*(A8)+25</f>
        <v>2704</v>
      </c>
      <c r="D8" s="23">
        <f ca="1">1/A8</f>
        <v>2.1276595744680851E-2</v>
      </c>
    </row>
    <row r="9" spans="1:4" x14ac:dyDescent="0.25">
      <c r="A9" s="23">
        <f t="shared" ca="1" si="0"/>
        <v>68</v>
      </c>
      <c r="B9" s="23">
        <f ca="1">4*(A9)+2</f>
        <v>274</v>
      </c>
      <c r="C9" s="23">
        <f ca="1">POWER(A9,2)+10*(A9)+25</f>
        <v>5329</v>
      </c>
      <c r="D9" s="23">
        <f ca="1">1/A9</f>
        <v>1.4705882352941176E-2</v>
      </c>
    </row>
    <row r="10" spans="1:4" x14ac:dyDescent="0.25">
      <c r="A10" s="23">
        <f t="shared" ca="1" si="0"/>
        <v>41</v>
      </c>
      <c r="B10" s="23">
        <f ca="1">4*(A10)+2</f>
        <v>166</v>
      </c>
      <c r="C10" s="23">
        <f ca="1">POWER(A10,2)+10*(A10)+25</f>
        <v>2116</v>
      </c>
      <c r="D10" s="23">
        <f ca="1">1/A10</f>
        <v>2.4390243902439025E-2</v>
      </c>
    </row>
    <row r="11" spans="1:4" x14ac:dyDescent="0.25">
      <c r="A11" s="23">
        <f t="shared" ca="1" si="0"/>
        <v>61</v>
      </c>
      <c r="B11" s="23">
        <f ca="1">4*(A11)+2</f>
        <v>246</v>
      </c>
      <c r="C11" s="23">
        <f ca="1">POWER(A11,2)+10*(A11)+25</f>
        <v>4356</v>
      </c>
      <c r="D11" s="23">
        <f ca="1">1/A11</f>
        <v>1.6393442622950821E-2</v>
      </c>
    </row>
    <row r="12" spans="1:4" x14ac:dyDescent="0.25">
      <c r="A12" s="23">
        <f t="shared" ca="1" si="0"/>
        <v>51</v>
      </c>
      <c r="B12" s="23">
        <f ca="1">4*(A12)+2</f>
        <v>206</v>
      </c>
      <c r="C12" s="23">
        <f ca="1">POWER(A12,2)+10*(A12)+25</f>
        <v>3136</v>
      </c>
      <c r="D12" s="23">
        <f ca="1">1/A12</f>
        <v>1.9607843137254902E-2</v>
      </c>
    </row>
    <row r="13" spans="1:4" x14ac:dyDescent="0.25">
      <c r="A13" s="23">
        <f t="shared" ca="1" si="0"/>
        <v>11</v>
      </c>
      <c r="B13" s="23">
        <f ca="1">4*(A13)+2</f>
        <v>46</v>
      </c>
      <c r="C13" s="23">
        <f ca="1">POWER(A13,2)+10*(A13)+25</f>
        <v>256</v>
      </c>
      <c r="D13" s="23">
        <f ca="1">1/A13</f>
        <v>9.0909090909090912E-2</v>
      </c>
    </row>
    <row r="14" spans="1:4" x14ac:dyDescent="0.25">
      <c r="A14" s="23">
        <f t="shared" ca="1" si="0"/>
        <v>69</v>
      </c>
      <c r="B14" s="23">
        <f ca="1">4*(A14)+2</f>
        <v>278</v>
      </c>
      <c r="C14" s="23">
        <f ca="1">POWER(A14,2)+10*(A14)+25</f>
        <v>5476</v>
      </c>
      <c r="D14" s="23">
        <f ca="1">1/A14</f>
        <v>1.4492753623188406E-2</v>
      </c>
    </row>
    <row r="15" spans="1:4" x14ac:dyDescent="0.25">
      <c r="A15" s="23">
        <f t="shared" ca="1" si="0"/>
        <v>26</v>
      </c>
      <c r="B15" s="23">
        <f ca="1">4*(A15)+2</f>
        <v>106</v>
      </c>
      <c r="C15" s="23">
        <f ca="1">POWER(A15,2)+10*(A15)+25</f>
        <v>961</v>
      </c>
      <c r="D15" s="23">
        <f ca="1">1/A15</f>
        <v>3.8461538461538464E-2</v>
      </c>
    </row>
    <row r="16" spans="1:4" x14ac:dyDescent="0.25">
      <c r="A16" s="23">
        <f t="shared" ca="1" si="0"/>
        <v>16</v>
      </c>
      <c r="B16" s="23">
        <f ca="1">4*(A16)+2</f>
        <v>66</v>
      </c>
      <c r="C16" s="23">
        <f ca="1">POWER(A16,2)+10*(A16)+25</f>
        <v>441</v>
      </c>
      <c r="D16" s="23">
        <f ca="1">1/A16</f>
        <v>6.25E-2</v>
      </c>
    </row>
    <row r="17" spans="1:4" x14ac:dyDescent="0.25">
      <c r="A17" s="23">
        <f t="shared" ca="1" si="0"/>
        <v>28</v>
      </c>
      <c r="B17" s="23">
        <f ca="1">4*(A17)+2</f>
        <v>114</v>
      </c>
      <c r="C17" s="23">
        <f ca="1">POWER(A17,2)+10*(A17)+25</f>
        <v>1089</v>
      </c>
      <c r="D17" s="23">
        <f ca="1">1/A17</f>
        <v>3.5714285714285712E-2</v>
      </c>
    </row>
    <row r="18" spans="1:4" x14ac:dyDescent="0.25">
      <c r="A18" s="23">
        <f t="shared" ca="1" si="0"/>
        <v>74</v>
      </c>
      <c r="B18" s="23">
        <f ca="1">4*(A18)+2</f>
        <v>298</v>
      </c>
      <c r="C18" s="23">
        <f ca="1">POWER(A18,2)+10*(A18)+25</f>
        <v>6241</v>
      </c>
      <c r="D18" s="23">
        <f ca="1">1/A18</f>
        <v>1.3513513513513514E-2</v>
      </c>
    </row>
    <row r="19" spans="1:4" x14ac:dyDescent="0.25">
      <c r="A19" s="23">
        <f t="shared" ca="1" si="0"/>
        <v>56</v>
      </c>
      <c r="B19" s="23">
        <f ca="1">4*(A19)+2</f>
        <v>226</v>
      </c>
      <c r="C19" s="23">
        <f ca="1">POWER(A19,2)+10*(A19)+25</f>
        <v>3721</v>
      </c>
      <c r="D19" s="23">
        <f ca="1">1/A19</f>
        <v>1.7857142857142856E-2</v>
      </c>
    </row>
    <row r="20" spans="1:4" x14ac:dyDescent="0.25">
      <c r="A20" s="23">
        <f t="shared" ca="1" si="0"/>
        <v>23</v>
      </c>
      <c r="B20" s="23">
        <f ca="1">4*(A20)+2</f>
        <v>94</v>
      </c>
      <c r="C20" s="23">
        <f ca="1">POWER(A20,2)+10*(A20)+25</f>
        <v>784</v>
      </c>
      <c r="D20" s="23">
        <f ca="1">1/A20</f>
        <v>4.3478260869565216E-2</v>
      </c>
    </row>
    <row r="21" spans="1:4" x14ac:dyDescent="0.25">
      <c r="A21" s="23">
        <f t="shared" ca="1" si="0"/>
        <v>49</v>
      </c>
      <c r="B21" s="23">
        <f ca="1">4*(A21)+2</f>
        <v>198</v>
      </c>
      <c r="C21" s="23">
        <f ca="1">POWER(A21,2)+10*(A21)+25</f>
        <v>2916</v>
      </c>
      <c r="D21" s="23">
        <f ca="1">1/A21</f>
        <v>2.0408163265306121E-2</v>
      </c>
    </row>
    <row r="22" spans="1:4" x14ac:dyDescent="0.25">
      <c r="A22" s="23">
        <f t="shared" ca="1" si="0"/>
        <v>86</v>
      </c>
      <c r="B22" s="23">
        <f ca="1">4*(A22)+2</f>
        <v>346</v>
      </c>
      <c r="C22" s="23">
        <f ca="1">POWER(A22,2)+10*(A22)+25</f>
        <v>8281</v>
      </c>
      <c r="D22" s="23">
        <f ca="1">1/A22</f>
        <v>1.1627906976744186E-2</v>
      </c>
    </row>
    <row r="23" spans="1:4" x14ac:dyDescent="0.25">
      <c r="A23" s="23">
        <f t="shared" ca="1" si="0"/>
        <v>72</v>
      </c>
      <c r="B23" s="23">
        <f ca="1">4*(A23)+2</f>
        <v>290</v>
      </c>
      <c r="C23" s="23">
        <f ca="1">POWER(A23,2)+10*(A23)+25</f>
        <v>5929</v>
      </c>
      <c r="D23" s="23">
        <f ca="1">1/A23</f>
        <v>1.3888888888888888E-2</v>
      </c>
    </row>
    <row r="24" spans="1:4" x14ac:dyDescent="0.25">
      <c r="A24" s="23">
        <f t="shared" ca="1" si="0"/>
        <v>56</v>
      </c>
      <c r="B24" s="23">
        <f ca="1">4*(A24)+2</f>
        <v>226</v>
      </c>
      <c r="C24" s="23">
        <f ca="1">POWER(A24,2)+10*(A24)+25</f>
        <v>3721</v>
      </c>
      <c r="D24" s="23">
        <f ca="1">1/A24</f>
        <v>1.7857142857142856E-2</v>
      </c>
    </row>
    <row r="25" spans="1:4" x14ac:dyDescent="0.25">
      <c r="A25" s="23">
        <f t="shared" ca="1" si="0"/>
        <v>18</v>
      </c>
      <c r="B25" s="23">
        <f ca="1">4*(A25)+2</f>
        <v>74</v>
      </c>
      <c r="C25" s="23">
        <f ca="1">POWER(A25,2)+10*(A25)+25</f>
        <v>529</v>
      </c>
      <c r="D25" s="23">
        <f ca="1">1/A25</f>
        <v>5.5555555555555552E-2</v>
      </c>
    </row>
    <row r="26" spans="1:4" x14ac:dyDescent="0.25">
      <c r="A26" s="23">
        <f t="shared" ca="1" si="0"/>
        <v>42</v>
      </c>
      <c r="B26" s="23">
        <f ca="1">4*(A26)+2</f>
        <v>170</v>
      </c>
      <c r="C26" s="23">
        <f ca="1">POWER(A26,2)+10*(A26)+25</f>
        <v>2209</v>
      </c>
      <c r="D26" s="23">
        <f ca="1">1/A26</f>
        <v>2.3809523809523808E-2</v>
      </c>
    </row>
    <row r="27" spans="1:4" x14ac:dyDescent="0.25">
      <c r="A27" s="23">
        <f t="shared" ca="1" si="0"/>
        <v>8</v>
      </c>
      <c r="B27" s="23">
        <f ca="1">4*(A27)+2</f>
        <v>34</v>
      </c>
      <c r="C27" s="23">
        <f ca="1">POWER(A27,2)+10*(A27)+25</f>
        <v>169</v>
      </c>
      <c r="D27" s="23">
        <f ca="1">1/A27</f>
        <v>0.125</v>
      </c>
    </row>
    <row r="28" spans="1:4" x14ac:dyDescent="0.25">
      <c r="A28" s="23">
        <f t="shared" ca="1" si="0"/>
        <v>62</v>
      </c>
      <c r="B28" s="23">
        <f ca="1">4*(A28)+2</f>
        <v>250</v>
      </c>
      <c r="C28" s="23">
        <f ca="1">POWER(A28,2)+10*(A28)+25</f>
        <v>4489</v>
      </c>
      <c r="D28" s="23">
        <f ca="1">1/A28</f>
        <v>1.6129032258064516E-2</v>
      </c>
    </row>
    <row r="29" spans="1:4" x14ac:dyDescent="0.25">
      <c r="A29" s="23">
        <f t="shared" ca="1" si="0"/>
        <v>99</v>
      </c>
      <c r="B29" s="23">
        <f ca="1">4*(A29)+2</f>
        <v>398</v>
      </c>
      <c r="C29" s="23">
        <f ca="1">POWER(A29,2)+10*(A29)+25</f>
        <v>10816</v>
      </c>
      <c r="D29" s="23">
        <f ca="1">1/A29</f>
        <v>1.0101010101010102E-2</v>
      </c>
    </row>
    <row r="30" spans="1:4" x14ac:dyDescent="0.25">
      <c r="A30" s="23">
        <f t="shared" ca="1" si="0"/>
        <v>45</v>
      </c>
      <c r="B30" s="23">
        <f ca="1">4*(A30)+2</f>
        <v>182</v>
      </c>
      <c r="C30" s="23">
        <f ca="1">POWER(A30,2)+10*(A30)+25</f>
        <v>2500</v>
      </c>
      <c r="D30" s="23">
        <f ca="1">1/A30</f>
        <v>2.2222222222222223E-2</v>
      </c>
    </row>
    <row r="31" spans="1:4" x14ac:dyDescent="0.25">
      <c r="A31" s="23">
        <f t="shared" ca="1" si="0"/>
        <v>58</v>
      </c>
      <c r="B31" s="23">
        <f ca="1">4*(A31)+2</f>
        <v>234</v>
      </c>
      <c r="C31" s="23">
        <f ca="1">POWER(A31,2)+10*(A31)+25</f>
        <v>3969</v>
      </c>
      <c r="D31" s="23">
        <f ca="1">1/A31</f>
        <v>1.7241379310344827E-2</v>
      </c>
    </row>
    <row r="33" spans="2:4" x14ac:dyDescent="0.25">
      <c r="B33" s="23" t="s">
        <v>33</v>
      </c>
      <c r="C33" s="23" t="s">
        <v>34</v>
      </c>
      <c r="D33" s="23" t="s">
        <v>35</v>
      </c>
    </row>
  </sheetData>
  <sortState ref="A2:A31">
    <sortCondition ref="A2"/>
  </sortState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INEGI</dc:creator>
  <dc:description/>
  <cp:lastModifiedBy>ALUMNOS</cp:lastModifiedBy>
  <cp:revision>2</cp:revision>
  <cp:lastPrinted>2018-10-11T19:57:40Z</cp:lastPrinted>
  <dcterms:created xsi:type="dcterms:W3CDTF">2018-03-01T22:10:12Z</dcterms:created>
  <dcterms:modified xsi:type="dcterms:W3CDTF">2018-10-12T14:49:34Z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INEGI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