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workspace\sursu\SurSU_Algo\labs\"/>
    </mc:Choice>
  </mc:AlternateContent>
  <xr:revisionPtr revIDLastSave="0" documentId="13_ncr:1_{B7908F93-BA89-45DE-B7D1-8A45E5B084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0" i="1" l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2" i="1"/>
  <c r="P162" i="1"/>
  <c r="Q162" i="1"/>
  <c r="Q6" i="1"/>
  <c r="P6" i="1"/>
  <c r="O45" i="1"/>
  <c r="Q7" i="1"/>
  <c r="Q8" i="1"/>
  <c r="Q9" i="1"/>
  <c r="Q10" i="1"/>
  <c r="Q11" i="1"/>
  <c r="Q12" i="1"/>
  <c r="Q13" i="1"/>
  <c r="Q14" i="1"/>
  <c r="Q15" i="1"/>
  <c r="Q19" i="1"/>
  <c r="Q20" i="1"/>
  <c r="Q21" i="1"/>
  <c r="Q22" i="1"/>
  <c r="Q23" i="1"/>
  <c r="Q24" i="1"/>
  <c r="Q25" i="1"/>
  <c r="Q26" i="1"/>
  <c r="Q27" i="1"/>
  <c r="Q28" i="1"/>
  <c r="Q32" i="1"/>
  <c r="Q33" i="1"/>
  <c r="Q34" i="1"/>
  <c r="Q35" i="1"/>
  <c r="Q36" i="1"/>
  <c r="Q37" i="1"/>
  <c r="Q38" i="1"/>
  <c r="Q39" i="1"/>
  <c r="Q40" i="1"/>
  <c r="Q41" i="1"/>
  <c r="Q45" i="1"/>
  <c r="Q46" i="1"/>
  <c r="Q47" i="1"/>
  <c r="Q48" i="1"/>
  <c r="Q49" i="1"/>
  <c r="Q50" i="1"/>
  <c r="Q51" i="1"/>
  <c r="Q52" i="1"/>
  <c r="Q53" i="1"/>
  <c r="Q54" i="1"/>
  <c r="P7" i="1"/>
  <c r="P8" i="1"/>
  <c r="P9" i="1"/>
  <c r="P10" i="1"/>
  <c r="P11" i="1"/>
  <c r="P12" i="1"/>
  <c r="P13" i="1"/>
  <c r="P14" i="1"/>
  <c r="P15" i="1"/>
  <c r="P19" i="1"/>
  <c r="P20" i="1"/>
  <c r="P21" i="1"/>
  <c r="P22" i="1"/>
  <c r="P23" i="1"/>
  <c r="P24" i="1"/>
  <c r="P25" i="1"/>
  <c r="P26" i="1"/>
  <c r="P27" i="1"/>
  <c r="P28" i="1"/>
  <c r="P32" i="1"/>
  <c r="P33" i="1"/>
  <c r="P34" i="1"/>
  <c r="P35" i="1"/>
  <c r="P36" i="1"/>
  <c r="P37" i="1"/>
  <c r="P38" i="1"/>
  <c r="P39" i="1"/>
  <c r="P40" i="1"/>
  <c r="P41" i="1"/>
  <c r="P45" i="1"/>
  <c r="P46" i="1"/>
  <c r="P47" i="1"/>
  <c r="P48" i="1"/>
  <c r="P49" i="1"/>
  <c r="P50" i="1"/>
  <c r="P51" i="1"/>
  <c r="P52" i="1"/>
  <c r="P53" i="1"/>
  <c r="P54" i="1"/>
  <c r="O7" i="1"/>
  <c r="O8" i="1"/>
  <c r="O9" i="1"/>
  <c r="O10" i="1"/>
  <c r="O11" i="1"/>
  <c r="O12" i="1"/>
  <c r="O13" i="1"/>
  <c r="O14" i="1"/>
  <c r="O15" i="1"/>
  <c r="O19" i="1"/>
  <c r="O20" i="1"/>
  <c r="O21" i="1"/>
  <c r="O22" i="1"/>
  <c r="O23" i="1"/>
  <c r="O24" i="1"/>
  <c r="O25" i="1"/>
  <c r="O26" i="1"/>
  <c r="O27" i="1"/>
  <c r="O28" i="1"/>
  <c r="O32" i="1"/>
  <c r="O33" i="1"/>
  <c r="O34" i="1"/>
  <c r="O35" i="1"/>
  <c r="O36" i="1"/>
  <c r="O37" i="1"/>
  <c r="O38" i="1"/>
  <c r="O39" i="1"/>
  <c r="O40" i="1"/>
  <c r="O41" i="1"/>
  <c r="O46" i="1"/>
  <c r="O47" i="1"/>
  <c r="O48" i="1"/>
  <c r="O49" i="1"/>
  <c r="O50" i="1"/>
  <c r="O51" i="1"/>
  <c r="O52" i="1"/>
  <c r="O53" i="1"/>
  <c r="O54" i="1"/>
  <c r="O6" i="1"/>
</calcChain>
</file>

<file path=xl/sharedStrings.xml><?xml version="1.0" encoding="utf-8"?>
<sst xmlns="http://schemas.openxmlformats.org/spreadsheetml/2006/main" count="415" uniqueCount="28">
  <si>
    <t>Быстрая</t>
  </si>
  <si>
    <t>=</t>
  </si>
  <si>
    <t>Случайная</t>
  </si>
  <si>
    <t>n</t>
  </si>
  <si>
    <t>T</t>
  </si>
  <si>
    <t xml:space="preserve"> </t>
  </si>
  <si>
    <t>S</t>
  </si>
  <si>
    <t>Упорядоченная</t>
  </si>
  <si>
    <t>Упорядоченная в обратном порядке</t>
  </si>
  <si>
    <t>std qsort</t>
  </si>
  <si>
    <t>Пузырек Мод</t>
  </si>
  <si>
    <t>Пузырек</t>
  </si>
  <si>
    <t>Худший</t>
  </si>
  <si>
    <t>Лучший</t>
  </si>
  <si>
    <t>Средний</t>
  </si>
  <si>
    <t>Пилообразная</t>
  </si>
  <si>
    <t>С упорядоченной по возрастнию последовательностью лучшего всего справляется модифицированная пузырьковая сортировка, она делает это с алгоритмической сложностью O(N)</t>
  </si>
  <si>
    <t>Быстрые сортировки плохо справляются с пилообразной последовательностью, сложность O(N^2)</t>
  </si>
  <si>
    <t>O(N^2)</t>
  </si>
  <si>
    <t>O(2N*LN(N))</t>
  </si>
  <si>
    <t>O(NLog(N))</t>
  </si>
  <si>
    <t>Быстрая Мод. Вставками</t>
  </si>
  <si>
    <t>Сложность</t>
  </si>
  <si>
    <t>Примерно лучший случай O(NLog(N))</t>
  </si>
  <si>
    <t>Худший случай O(N^2)</t>
  </si>
  <si>
    <t>Примерно средний случай O(2N*LN(N))</t>
  </si>
  <si>
    <t>Лучший случай O(N)</t>
  </si>
  <si>
    <t>Выводы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</si>
</sst>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rgb="FF00B0F0"/>
      </left>
      <right style="thick">
        <color rgb="FF00B0F0"/>
      </right>
      <top style="thick">
        <color rgb="FF00B0F0"/>
      </top>
      <bottom/>
      <diagonal/>
    </border>
    <border>
      <left style="thick">
        <color rgb="FF00B0F0"/>
      </left>
      <right style="thick">
        <color rgb="FF00B0F0"/>
      </right>
      <top/>
      <bottom/>
      <diagonal/>
    </border>
    <border>
      <left style="thick">
        <color rgb="FF00B0F0"/>
      </left>
      <right style="thick">
        <color rgb="FF00B0F0"/>
      </right>
      <top/>
      <bottom style="thick">
        <color rgb="FF00B0F0"/>
      </bottom>
      <diagonal/>
    </border>
    <border>
      <left style="thick">
        <color rgb="FF00B0F0"/>
      </left>
      <right/>
      <top style="thick">
        <color rgb="FF00B0F0"/>
      </top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thick">
        <color rgb="FF00B0F0"/>
      </left>
      <right/>
      <top/>
      <bottom/>
      <diagonal/>
    </border>
    <border>
      <left/>
      <right style="thick">
        <color rgb="FF00B0F0"/>
      </right>
      <top/>
      <bottom/>
      <diagonal/>
    </border>
    <border>
      <left style="thick">
        <color rgb="FF00B0F0"/>
      </left>
      <right/>
      <top/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0" fillId="33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6" fillId="34" borderId="11" xfId="0" applyFont="1" applyFill="1" applyBorder="1"/>
    <xf numFmtId="0" fontId="0" fillId="34" borderId="12" xfId="0" applyFill="1" applyBorder="1"/>
    <xf numFmtId="0" fontId="0" fillId="34" borderId="13" xfId="0" applyFill="1" applyBorder="1"/>
    <xf numFmtId="0" fontId="0" fillId="34" borderId="11" xfId="0" applyFill="1" applyBorder="1"/>
    <xf numFmtId="0" fontId="0" fillId="34" borderId="14" xfId="0" applyFill="1" applyBorder="1"/>
    <xf numFmtId="0" fontId="0" fillId="34" borderId="0" xfId="0" applyFill="1"/>
    <xf numFmtId="0" fontId="0" fillId="34" borderId="15" xfId="0" applyFill="1" applyBorder="1"/>
    <xf numFmtId="0" fontId="8" fillId="4" borderId="0" xfId="8"/>
    <xf numFmtId="0" fontId="7" fillId="3" borderId="0" xfId="7"/>
    <xf numFmtId="0" fontId="6" fillId="2" borderId="0" xfId="6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6" fillId="2" borderId="18" xfId="6" applyBorder="1"/>
    <xf numFmtId="0" fontId="6" fillId="2" borderId="19" xfId="6" applyBorder="1"/>
    <xf numFmtId="0" fontId="6" fillId="2" borderId="20" xfId="6" applyBorder="1"/>
    <xf numFmtId="0" fontId="7" fillId="3" borderId="18" xfId="7" applyBorder="1"/>
    <xf numFmtId="0" fontId="7" fillId="3" borderId="19" xfId="7" applyBorder="1"/>
    <xf numFmtId="0" fontId="7" fillId="3" borderId="20" xfId="7" applyBorder="1"/>
    <xf numFmtId="0" fontId="8" fillId="4" borderId="21" xfId="8" applyBorder="1"/>
    <xf numFmtId="0" fontId="6" fillId="2" borderId="22" xfId="6" applyBorder="1"/>
    <xf numFmtId="0" fontId="8" fillId="4" borderId="23" xfId="8" applyBorder="1"/>
    <xf numFmtId="0" fontId="6" fillId="2" borderId="24" xfId="6" applyBorder="1"/>
    <xf numFmtId="0" fontId="8" fillId="4" borderId="25" xfId="8" applyBorder="1"/>
    <xf numFmtId="0" fontId="6" fillId="2" borderId="26" xfId="6" applyBorder="1"/>
    <xf numFmtId="0" fontId="0" fillId="0" borderId="0" xfId="0" applyAlignment="1">
      <alignment horizontal="left" vertical="top" wrapText="1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out!$E$5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out!$D$6:$D$15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xVal>
          <c:yVal>
            <c:numRef>
              <c:f>out!$E$6:$E$15</c:f>
              <c:numCache>
                <c:formatCode>General</c:formatCode>
                <c:ptCount val="10"/>
                <c:pt idx="0">
                  <c:v>13701066</c:v>
                </c:pt>
                <c:pt idx="1">
                  <c:v>32751921</c:v>
                </c:pt>
                <c:pt idx="2">
                  <c:v>57824779</c:v>
                </c:pt>
                <c:pt idx="3">
                  <c:v>86734767</c:v>
                </c:pt>
                <c:pt idx="4">
                  <c:v>117171141</c:v>
                </c:pt>
                <c:pt idx="5">
                  <c:v>162458651</c:v>
                </c:pt>
                <c:pt idx="6">
                  <c:v>202790927</c:v>
                </c:pt>
                <c:pt idx="7">
                  <c:v>253471216</c:v>
                </c:pt>
                <c:pt idx="8">
                  <c:v>321723974</c:v>
                </c:pt>
                <c:pt idx="9">
                  <c:v>371053296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4-4FB0-9310-F3C5DB07E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564463"/>
        <c:axId val="2054562383"/>
      </c:scatterChart>
      <c:valAx>
        <c:axId val="205456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4562383"/>
        <c:crosses val="autoZero"/>
        <c:crossBetween val="midCat"/>
      </c:valAx>
      <c:valAx>
        <c:axId val="205456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456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out!$E$72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out!$D$73:$D$82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xVal>
          <c:yVal>
            <c:numRef>
              <c:f>out!$E$73:$E$82</c:f>
              <c:numCache>
                <c:formatCode>General</c:formatCode>
                <c:ptCount val="10"/>
                <c:pt idx="0">
                  <c:v>11596330</c:v>
                </c:pt>
                <c:pt idx="1">
                  <c:v>24825046</c:v>
                </c:pt>
                <c:pt idx="2">
                  <c:v>38654965</c:v>
                </c:pt>
                <c:pt idx="3">
                  <c:v>50474928</c:v>
                </c:pt>
                <c:pt idx="4">
                  <c:v>65297039</c:v>
                </c:pt>
                <c:pt idx="5">
                  <c:v>79095066</c:v>
                </c:pt>
                <c:pt idx="6">
                  <c:v>93422577</c:v>
                </c:pt>
                <c:pt idx="7">
                  <c:v>110984823</c:v>
                </c:pt>
                <c:pt idx="8">
                  <c:v>120448962</c:v>
                </c:pt>
                <c:pt idx="9">
                  <c:v>136826982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84-4D5D-88D6-2C97DE273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294303"/>
        <c:axId val="1964300127"/>
      </c:scatterChart>
      <c:valAx>
        <c:axId val="196429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4300127"/>
        <c:crosses val="autoZero"/>
        <c:crossBetween val="midCat"/>
      </c:valAx>
      <c:valAx>
        <c:axId val="196430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429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out!$B$85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out!$A$86:$A$95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xVal>
          <c:yVal>
            <c:numRef>
              <c:f>out!$B$86:$B$95</c:f>
              <c:numCache>
                <c:formatCode>General</c:formatCode>
                <c:ptCount val="10"/>
                <c:pt idx="0">
                  <c:v>68</c:v>
                </c:pt>
                <c:pt idx="1">
                  <c:v>134</c:v>
                </c:pt>
                <c:pt idx="2">
                  <c:v>212</c:v>
                </c:pt>
                <c:pt idx="3">
                  <c:v>287</c:v>
                </c:pt>
                <c:pt idx="4">
                  <c:v>353</c:v>
                </c:pt>
                <c:pt idx="5">
                  <c:v>428</c:v>
                </c:pt>
                <c:pt idx="6">
                  <c:v>497</c:v>
                </c:pt>
                <c:pt idx="7">
                  <c:v>584</c:v>
                </c:pt>
                <c:pt idx="8">
                  <c:v>656</c:v>
                </c:pt>
                <c:pt idx="9">
                  <c:v>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E8-4DD0-B4D0-8011FAE7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294303"/>
        <c:axId val="1964301375"/>
      </c:scatterChart>
      <c:valAx>
        <c:axId val="196429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4301375"/>
        <c:crosses val="autoZero"/>
        <c:crossBetween val="midCat"/>
      </c:valAx>
      <c:valAx>
        <c:axId val="196430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429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out!$E$85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out!$D$86:$D$95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xVal>
          <c:yVal>
            <c:numRef>
              <c:f>out!$E$86:$E$95</c:f>
              <c:numCache>
                <c:formatCode>General</c:formatCode>
                <c:ptCount val="10"/>
                <c:pt idx="0">
                  <c:v>12164554</c:v>
                </c:pt>
                <c:pt idx="1">
                  <c:v>24771224</c:v>
                </c:pt>
                <c:pt idx="2">
                  <c:v>38685676</c:v>
                </c:pt>
                <c:pt idx="3">
                  <c:v>51808357</c:v>
                </c:pt>
                <c:pt idx="4">
                  <c:v>66063874</c:v>
                </c:pt>
                <c:pt idx="5">
                  <c:v>80240620</c:v>
                </c:pt>
                <c:pt idx="6">
                  <c:v>94157512</c:v>
                </c:pt>
                <c:pt idx="7">
                  <c:v>110749449</c:v>
                </c:pt>
                <c:pt idx="8">
                  <c:v>124763449</c:v>
                </c:pt>
                <c:pt idx="9">
                  <c:v>141034551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96-46DF-8FE1-1D158033E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212431"/>
        <c:axId val="2047213263"/>
      </c:scatterChart>
      <c:valAx>
        <c:axId val="204721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7213263"/>
        <c:crosses val="autoZero"/>
        <c:crossBetween val="midCat"/>
      </c:valAx>
      <c:valAx>
        <c:axId val="204721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721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out!$B$113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out!$A$114:$A$123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xVal>
          <c:yVal>
            <c:numRef>
              <c:f>out!$B$114:$B$123</c:f>
              <c:numCache>
                <c:formatCode>General</c:formatCode>
                <c:ptCount val="10"/>
                <c:pt idx="0">
                  <c:v>59</c:v>
                </c:pt>
                <c:pt idx="1">
                  <c:v>175</c:v>
                </c:pt>
                <c:pt idx="2">
                  <c:v>275</c:v>
                </c:pt>
                <c:pt idx="3">
                  <c:v>384</c:v>
                </c:pt>
                <c:pt idx="4">
                  <c:v>531</c:v>
                </c:pt>
                <c:pt idx="5">
                  <c:v>709</c:v>
                </c:pt>
                <c:pt idx="6">
                  <c:v>906</c:v>
                </c:pt>
                <c:pt idx="7">
                  <c:v>1128</c:v>
                </c:pt>
                <c:pt idx="8">
                  <c:v>1371</c:v>
                </c:pt>
                <c:pt idx="9">
                  <c:v>1637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78-4337-82F9-3F667482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101343"/>
        <c:axId val="1962101759"/>
      </c:scatterChart>
      <c:valAx>
        <c:axId val="196210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2101759"/>
        <c:crosses val="autoZero"/>
        <c:crossBetween val="midCat"/>
      </c:valAx>
      <c:valAx>
        <c:axId val="196210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210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out!$E$113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out!$D$114:$D$123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xVal>
          <c:yVal>
            <c:numRef>
              <c:f>out!$E$114:$E$123</c:f>
              <c:numCache>
                <c:formatCode>General</c:formatCode>
                <c:ptCount val="10"/>
                <c:pt idx="0">
                  <c:v>12867038</c:v>
                </c:pt>
                <c:pt idx="1">
                  <c:v>34680108</c:v>
                </c:pt>
                <c:pt idx="2">
                  <c:v>64257204</c:v>
                </c:pt>
                <c:pt idx="3">
                  <c:v>101648334</c:v>
                </c:pt>
                <c:pt idx="4">
                  <c:v>146798433</c:v>
                </c:pt>
                <c:pt idx="5">
                  <c:v>199888688</c:v>
                </c:pt>
                <c:pt idx="6">
                  <c:v>260828475</c:v>
                </c:pt>
                <c:pt idx="7">
                  <c:v>328793014</c:v>
                </c:pt>
                <c:pt idx="8">
                  <c:v>404964472</c:v>
                </c:pt>
                <c:pt idx="9">
                  <c:v>488745509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9-4D28-89F8-9D4D96572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561967"/>
        <c:axId val="2054564047"/>
      </c:scatterChart>
      <c:valAx>
        <c:axId val="205456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4564047"/>
        <c:crosses val="autoZero"/>
        <c:crossBetween val="midCat"/>
      </c:valAx>
      <c:valAx>
        <c:axId val="205456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456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out!$B$126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out!$A$127:$A$136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xVal>
          <c:yVal>
            <c:numRef>
              <c:f>out!$B$127:$B$136</c:f>
              <c:numCache>
                <c:formatCode>General</c:formatCode>
                <c:ptCount val="10"/>
                <c:pt idx="0">
                  <c:v>34</c:v>
                </c:pt>
                <c:pt idx="1">
                  <c:v>68</c:v>
                </c:pt>
                <c:pt idx="2">
                  <c:v>96</c:v>
                </c:pt>
                <c:pt idx="3">
                  <c:v>140</c:v>
                </c:pt>
                <c:pt idx="4">
                  <c:v>171</c:v>
                </c:pt>
                <c:pt idx="5">
                  <c:v>206</c:v>
                </c:pt>
                <c:pt idx="6">
                  <c:v>250</c:v>
                </c:pt>
                <c:pt idx="7">
                  <c:v>293</c:v>
                </c:pt>
                <c:pt idx="8">
                  <c:v>331</c:v>
                </c:pt>
                <c:pt idx="9">
                  <c:v>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E-4A4D-913C-B66F69309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31215"/>
        <c:axId val="2119021231"/>
      </c:scatterChart>
      <c:valAx>
        <c:axId val="211903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021231"/>
        <c:crosses val="autoZero"/>
        <c:crossBetween val="midCat"/>
      </c:valAx>
      <c:valAx>
        <c:axId val="21190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03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out!$E$126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out!$D$127:$D$136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xVal>
          <c:yVal>
            <c:numRef>
              <c:f>out!$E$127:$E$136</c:f>
              <c:numCache>
                <c:formatCode>General</c:formatCode>
                <c:ptCount val="10"/>
                <c:pt idx="0">
                  <c:v>9296085</c:v>
                </c:pt>
                <c:pt idx="1">
                  <c:v>19592150</c:v>
                </c:pt>
                <c:pt idx="2">
                  <c:v>29592149</c:v>
                </c:pt>
                <c:pt idx="3">
                  <c:v>41184279</c:v>
                </c:pt>
                <c:pt idx="4">
                  <c:v>51898668</c:v>
                </c:pt>
                <c:pt idx="5">
                  <c:v>62184278</c:v>
                </c:pt>
                <c:pt idx="6">
                  <c:v>74038551</c:v>
                </c:pt>
                <c:pt idx="7">
                  <c:v>86368536</c:v>
                </c:pt>
                <c:pt idx="8">
                  <c:v>99174233</c:v>
                </c:pt>
                <c:pt idx="9">
                  <c:v>108797325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2C-449D-8E38-868741208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29551"/>
        <c:axId val="2119029135"/>
      </c:scatterChart>
      <c:valAx>
        <c:axId val="211902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029135"/>
        <c:crosses val="autoZero"/>
        <c:crossBetween val="midCat"/>
      </c:valAx>
      <c:valAx>
        <c:axId val="211902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02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out!$B$139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out!$A$140:$A$149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xVal>
          <c:yVal>
            <c:numRef>
              <c:f>out!$B$140:$B$149</c:f>
              <c:numCache>
                <c:formatCode>General</c:formatCode>
                <c:ptCount val="10"/>
                <c:pt idx="0">
                  <c:v>37</c:v>
                </c:pt>
                <c:pt idx="1">
                  <c:v>71</c:v>
                </c:pt>
                <c:pt idx="2">
                  <c:v>103</c:v>
                </c:pt>
                <c:pt idx="3">
                  <c:v>143</c:v>
                </c:pt>
                <c:pt idx="4">
                  <c:v>175</c:v>
                </c:pt>
                <c:pt idx="5">
                  <c:v>209</c:v>
                </c:pt>
                <c:pt idx="6">
                  <c:v>250</c:v>
                </c:pt>
                <c:pt idx="7">
                  <c:v>300</c:v>
                </c:pt>
                <c:pt idx="8">
                  <c:v>337</c:v>
                </c:pt>
                <c:pt idx="9">
                  <c:v>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8-43A6-A67F-F0F521ADA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36623"/>
        <c:axId val="2119025391"/>
      </c:scatterChart>
      <c:valAx>
        <c:axId val="211903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025391"/>
        <c:crosses val="autoZero"/>
        <c:crossBetween val="midCat"/>
      </c:valAx>
      <c:valAx>
        <c:axId val="21190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03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out!$E$139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out!$D$140:$D$149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xVal>
          <c:yVal>
            <c:numRef>
              <c:f>out!$E$140:$E$149</c:f>
              <c:numCache>
                <c:formatCode>General</c:formatCode>
                <c:ptCount val="10"/>
                <c:pt idx="0">
                  <c:v>9296085</c:v>
                </c:pt>
                <c:pt idx="1">
                  <c:v>19592150</c:v>
                </c:pt>
                <c:pt idx="2">
                  <c:v>29592149</c:v>
                </c:pt>
                <c:pt idx="3">
                  <c:v>41184279</c:v>
                </c:pt>
                <c:pt idx="4">
                  <c:v>51898668</c:v>
                </c:pt>
                <c:pt idx="5">
                  <c:v>62184278</c:v>
                </c:pt>
                <c:pt idx="6">
                  <c:v>74038551</c:v>
                </c:pt>
                <c:pt idx="7">
                  <c:v>86368536</c:v>
                </c:pt>
                <c:pt idx="8">
                  <c:v>99174233</c:v>
                </c:pt>
                <c:pt idx="9">
                  <c:v>108797325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89-41E7-8025-7E1465B7B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27471"/>
        <c:axId val="2119036207"/>
      </c:scatterChart>
      <c:valAx>
        <c:axId val="211902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036207"/>
        <c:crosses val="autoZero"/>
        <c:crossBetween val="midCat"/>
      </c:valAx>
      <c:valAx>
        <c:axId val="211903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02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out!$B$167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out!$A$168:$A$177</c:f>
              <c:numCache>
                <c:formatCode>General</c:formatCode>
                <c:ptCount val="10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</c:numCache>
            </c:numRef>
          </c:xVal>
          <c:yVal>
            <c:numRef>
              <c:f>out!$B$168:$B$177</c:f>
              <c:numCache>
                <c:formatCode>General</c:formatCode>
                <c:ptCount val="10"/>
                <c:pt idx="0">
                  <c:v>212</c:v>
                </c:pt>
                <c:pt idx="1">
                  <c:v>250</c:v>
                </c:pt>
                <c:pt idx="2">
                  <c:v>293</c:v>
                </c:pt>
                <c:pt idx="3">
                  <c:v>350</c:v>
                </c:pt>
                <c:pt idx="4">
                  <c:v>400</c:v>
                </c:pt>
                <c:pt idx="5">
                  <c:v>465</c:v>
                </c:pt>
                <c:pt idx="6">
                  <c:v>531</c:v>
                </c:pt>
                <c:pt idx="7">
                  <c:v>590</c:v>
                </c:pt>
                <c:pt idx="8">
                  <c:v>668</c:v>
                </c:pt>
                <c:pt idx="9">
                  <c:v>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B-4D6E-813E-34F555717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34959"/>
        <c:axId val="2119022895"/>
      </c:scatterChart>
      <c:valAx>
        <c:axId val="2119034959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022895"/>
        <c:crosses val="autoZero"/>
        <c:crossBetween val="midCat"/>
      </c:valAx>
      <c:valAx>
        <c:axId val="211902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03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out!$B$5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out!$A$6:$A$15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xVal>
          <c:yVal>
            <c:numRef>
              <c:f>out!$B$6:$B$15</c:f>
              <c:numCache>
                <c:formatCode>General</c:formatCode>
                <c:ptCount val="10"/>
                <c:pt idx="0">
                  <c:v>106</c:v>
                </c:pt>
                <c:pt idx="1">
                  <c:v>212</c:v>
                </c:pt>
                <c:pt idx="2">
                  <c:v>359</c:v>
                </c:pt>
                <c:pt idx="3">
                  <c:v>503</c:v>
                </c:pt>
                <c:pt idx="4">
                  <c:v>678</c:v>
                </c:pt>
                <c:pt idx="5">
                  <c:v>871</c:v>
                </c:pt>
                <c:pt idx="6">
                  <c:v>1075</c:v>
                </c:pt>
                <c:pt idx="7">
                  <c:v>1290</c:v>
                </c:pt>
                <c:pt idx="8">
                  <c:v>1584</c:v>
                </c:pt>
                <c:pt idx="9">
                  <c:v>1806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8-4E4B-9FD8-39AF22B7D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882095"/>
        <c:axId val="2043883343"/>
      </c:scatterChart>
      <c:valAx>
        <c:axId val="204388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3883343"/>
        <c:crosses val="autoZero"/>
        <c:crossBetween val="midCat"/>
      </c:valAx>
      <c:valAx>
        <c:axId val="204388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388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out!$E$167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out!$D$168:$D$177</c:f>
              <c:numCache>
                <c:formatCode>General</c:formatCode>
                <c:ptCount val="10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</c:numCache>
            </c:numRef>
          </c:xVal>
          <c:yVal>
            <c:numRef>
              <c:f>out!$E$168:$E$177</c:f>
              <c:numCache>
                <c:formatCode>General</c:formatCode>
                <c:ptCount val="10"/>
                <c:pt idx="0">
                  <c:v>9997473</c:v>
                </c:pt>
                <c:pt idx="1">
                  <c:v>12099866</c:v>
                </c:pt>
                <c:pt idx="2">
                  <c:v>14397660</c:v>
                </c:pt>
                <c:pt idx="3">
                  <c:v>16902388</c:v>
                </c:pt>
                <c:pt idx="4">
                  <c:v>19596006</c:v>
                </c:pt>
                <c:pt idx="5">
                  <c:v>22503797</c:v>
                </c:pt>
                <c:pt idx="6">
                  <c:v>25603183</c:v>
                </c:pt>
                <c:pt idx="7">
                  <c:v>28893718</c:v>
                </c:pt>
                <c:pt idx="8">
                  <c:v>32380501</c:v>
                </c:pt>
                <c:pt idx="9">
                  <c:v>36104336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A-421F-AA0C-E39FA0C04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725071"/>
        <c:axId val="2050738799"/>
      </c:scatterChart>
      <c:valAx>
        <c:axId val="2050725071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0738799"/>
        <c:crosses val="autoZero"/>
        <c:crossBetween val="midCat"/>
      </c:valAx>
      <c:valAx>
        <c:axId val="205073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072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out!$E$180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out!$D$181:$D$190</c:f>
              <c:numCache>
                <c:formatCode>General</c:formatCode>
                <c:ptCount val="10"/>
                <c:pt idx="0">
                  <c:v>100000000</c:v>
                </c:pt>
                <c:pt idx="1">
                  <c:v>110000000</c:v>
                </c:pt>
                <c:pt idx="2">
                  <c:v>120000000</c:v>
                </c:pt>
                <c:pt idx="3">
                  <c:v>130000000</c:v>
                </c:pt>
                <c:pt idx="4">
                  <c:v>140000000</c:v>
                </c:pt>
                <c:pt idx="5">
                  <c:v>150000000</c:v>
                </c:pt>
                <c:pt idx="6">
                  <c:v>160000000</c:v>
                </c:pt>
                <c:pt idx="7">
                  <c:v>170000000</c:v>
                </c:pt>
                <c:pt idx="8">
                  <c:v>180000000</c:v>
                </c:pt>
                <c:pt idx="9">
                  <c:v>190000000</c:v>
                </c:pt>
              </c:numCache>
            </c:numRef>
          </c:xVal>
          <c:yVal>
            <c:numRef>
              <c:f>out!$E$181:$E$190</c:f>
              <c:numCache>
                <c:formatCode>General</c:formatCode>
                <c:ptCount val="10"/>
                <c:pt idx="0">
                  <c:v>99999999</c:v>
                </c:pt>
                <c:pt idx="1">
                  <c:v>109999999</c:v>
                </c:pt>
                <c:pt idx="2">
                  <c:v>119999999</c:v>
                </c:pt>
                <c:pt idx="3">
                  <c:v>129999999</c:v>
                </c:pt>
                <c:pt idx="4">
                  <c:v>139999999</c:v>
                </c:pt>
                <c:pt idx="5">
                  <c:v>149999999</c:v>
                </c:pt>
                <c:pt idx="6">
                  <c:v>159999999</c:v>
                </c:pt>
                <c:pt idx="7">
                  <c:v>169999999</c:v>
                </c:pt>
                <c:pt idx="8">
                  <c:v>179999999</c:v>
                </c:pt>
                <c:pt idx="9">
                  <c:v>189999999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3-4C71-BA54-FAFABD727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880431"/>
        <c:axId val="2043883759"/>
      </c:scatterChart>
      <c:valAx>
        <c:axId val="2043880431"/>
        <c:scaling>
          <c:orientation val="minMax"/>
          <c:min val="1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3883759"/>
        <c:crosses val="autoZero"/>
        <c:crossBetween val="midCat"/>
      </c:valAx>
      <c:valAx>
        <c:axId val="204388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388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out!$B$193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out!$A$194:$A$203</c:f>
              <c:numCache>
                <c:formatCode>General</c:formatCode>
                <c:ptCount val="10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</c:numCache>
            </c:numRef>
          </c:xVal>
          <c:yVal>
            <c:numRef>
              <c:f>out!$B$194:$B$203</c:f>
              <c:numCache>
                <c:formatCode>General</c:formatCode>
                <c:ptCount val="10"/>
                <c:pt idx="0">
                  <c:v>297</c:v>
                </c:pt>
                <c:pt idx="1">
                  <c:v>365</c:v>
                </c:pt>
                <c:pt idx="2">
                  <c:v>421</c:v>
                </c:pt>
                <c:pt idx="3">
                  <c:v>496</c:v>
                </c:pt>
                <c:pt idx="4">
                  <c:v>572</c:v>
                </c:pt>
                <c:pt idx="5">
                  <c:v>662</c:v>
                </c:pt>
                <c:pt idx="6">
                  <c:v>756</c:v>
                </c:pt>
                <c:pt idx="7">
                  <c:v>843</c:v>
                </c:pt>
                <c:pt idx="8">
                  <c:v>943</c:v>
                </c:pt>
                <c:pt idx="9">
                  <c:v>1056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E-4398-97AF-BB684C288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36623"/>
        <c:axId val="2119023727"/>
      </c:scatterChart>
      <c:valAx>
        <c:axId val="2119036623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023727"/>
        <c:crosses val="autoZero"/>
        <c:crossBetween val="midCat"/>
      </c:valAx>
      <c:valAx>
        <c:axId val="211902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03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out!$E$193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out!$D$194:$D$203</c:f>
              <c:numCache>
                <c:formatCode>General</c:formatCode>
                <c:ptCount val="10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</c:numCache>
            </c:numRef>
          </c:xVal>
          <c:yVal>
            <c:numRef>
              <c:f>out!$E$194:$E$203</c:f>
              <c:numCache>
                <c:formatCode>General</c:formatCode>
                <c:ptCount val="10"/>
                <c:pt idx="0">
                  <c:v>10006999</c:v>
                </c:pt>
                <c:pt idx="1">
                  <c:v>12107699</c:v>
                </c:pt>
                <c:pt idx="2">
                  <c:v>14408399</c:v>
                </c:pt>
                <c:pt idx="3">
                  <c:v>16909099</c:v>
                </c:pt>
                <c:pt idx="4">
                  <c:v>19609799</c:v>
                </c:pt>
                <c:pt idx="5">
                  <c:v>22510499</c:v>
                </c:pt>
                <c:pt idx="6">
                  <c:v>25611199</c:v>
                </c:pt>
                <c:pt idx="7">
                  <c:v>28911899</c:v>
                </c:pt>
                <c:pt idx="8">
                  <c:v>32412599</c:v>
                </c:pt>
                <c:pt idx="9">
                  <c:v>36113299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8-4E58-9EDB-519DA4B74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734223"/>
        <c:axId val="2050735055"/>
      </c:scatterChart>
      <c:valAx>
        <c:axId val="2050734223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0735055"/>
        <c:crosses val="autoZero"/>
        <c:crossBetween val="midCat"/>
      </c:valAx>
      <c:valAx>
        <c:axId val="205073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073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out!$B$221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out!$A$222:$A$231</c:f>
              <c:numCache>
                <c:formatCode>General</c:formatCode>
                <c:ptCount val="10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</c:numCache>
            </c:numRef>
          </c:xVal>
          <c:yVal>
            <c:numRef>
              <c:f>out!$B$222:$B$231</c:f>
              <c:numCache>
                <c:formatCode>General</c:formatCode>
                <c:ptCount val="10"/>
                <c:pt idx="0">
                  <c:v>375</c:v>
                </c:pt>
                <c:pt idx="1">
                  <c:v>453</c:v>
                </c:pt>
                <c:pt idx="2">
                  <c:v>543</c:v>
                </c:pt>
                <c:pt idx="3">
                  <c:v>634</c:v>
                </c:pt>
                <c:pt idx="4">
                  <c:v>740</c:v>
                </c:pt>
                <c:pt idx="5">
                  <c:v>853</c:v>
                </c:pt>
                <c:pt idx="6">
                  <c:v>959</c:v>
                </c:pt>
                <c:pt idx="7">
                  <c:v>1103</c:v>
                </c:pt>
                <c:pt idx="8">
                  <c:v>1218</c:v>
                </c:pt>
                <c:pt idx="9">
                  <c:v>1353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9-4C72-BB86-A0F8E256C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732559"/>
        <c:axId val="2050734223"/>
      </c:scatterChart>
      <c:valAx>
        <c:axId val="2050732559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0734223"/>
        <c:crosses val="autoZero"/>
        <c:crossBetween val="midCat"/>
      </c:valAx>
      <c:valAx>
        <c:axId val="205073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073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out!$E$221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out!$D$222:$D$231</c:f>
              <c:numCache>
                <c:formatCode>General</c:formatCode>
                <c:ptCount val="10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</c:numCache>
            </c:numRef>
          </c:xVal>
          <c:yVal>
            <c:numRef>
              <c:f>out!$E$222:$E$231</c:f>
              <c:numCache>
                <c:formatCode>General</c:formatCode>
                <c:ptCount val="10"/>
                <c:pt idx="0">
                  <c:v>49995000</c:v>
                </c:pt>
                <c:pt idx="1">
                  <c:v>60494500</c:v>
                </c:pt>
                <c:pt idx="2">
                  <c:v>71994000</c:v>
                </c:pt>
                <c:pt idx="3">
                  <c:v>84493500</c:v>
                </c:pt>
                <c:pt idx="4">
                  <c:v>97993000</c:v>
                </c:pt>
                <c:pt idx="5">
                  <c:v>112492500</c:v>
                </c:pt>
                <c:pt idx="6">
                  <c:v>127992000</c:v>
                </c:pt>
                <c:pt idx="7">
                  <c:v>144491500</c:v>
                </c:pt>
                <c:pt idx="8">
                  <c:v>161991000</c:v>
                </c:pt>
                <c:pt idx="9">
                  <c:v>180490500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20-4D91-9831-3659DA2FB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29967"/>
        <c:axId val="2119024143"/>
      </c:scatterChart>
      <c:valAx>
        <c:axId val="2119029967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024143"/>
        <c:crosses val="autoZero"/>
        <c:crossBetween val="midCat"/>
      </c:valAx>
      <c:valAx>
        <c:axId val="211902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02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out!$B$234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out!$A$235:$A$244</c:f>
              <c:numCache>
                <c:formatCode>General</c:formatCode>
                <c:ptCount val="10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</c:numCache>
            </c:numRef>
          </c:xVal>
          <c:yVal>
            <c:numRef>
              <c:f>out!$B$235:$B$244</c:f>
              <c:numCache>
                <c:formatCode>General</c:formatCode>
                <c:ptCount val="10"/>
                <c:pt idx="0">
                  <c:v>56</c:v>
                </c:pt>
                <c:pt idx="1">
                  <c:v>78</c:v>
                </c:pt>
                <c:pt idx="2">
                  <c:v>106</c:v>
                </c:pt>
                <c:pt idx="3">
                  <c:v>137</c:v>
                </c:pt>
                <c:pt idx="4">
                  <c:v>175</c:v>
                </c:pt>
                <c:pt idx="5">
                  <c:v>228</c:v>
                </c:pt>
                <c:pt idx="6">
                  <c:v>259</c:v>
                </c:pt>
                <c:pt idx="7">
                  <c:v>312</c:v>
                </c:pt>
                <c:pt idx="8">
                  <c:v>393</c:v>
                </c:pt>
                <c:pt idx="9">
                  <c:v>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B6-4EDD-95D4-CD0D5BC14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881263"/>
        <c:axId val="1962100095"/>
      </c:scatterChart>
      <c:valAx>
        <c:axId val="2043881263"/>
        <c:scaling>
          <c:orientation val="minMax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2100095"/>
        <c:crosses val="autoZero"/>
        <c:crossBetween val="midCat"/>
      </c:valAx>
      <c:valAx>
        <c:axId val="196210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388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out!$E$234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out!$D$235:$D$244</c:f>
              <c:numCache>
                <c:formatCode>General</c:formatCode>
                <c:ptCount val="10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</c:numCache>
            </c:numRef>
          </c:xVal>
          <c:yVal>
            <c:numRef>
              <c:f>out!$E$235:$E$244</c:f>
              <c:numCache>
                <c:formatCode>General</c:formatCode>
                <c:ptCount val="10"/>
                <c:pt idx="0">
                  <c:v>12497500</c:v>
                </c:pt>
                <c:pt idx="1">
                  <c:v>17997000</c:v>
                </c:pt>
                <c:pt idx="2">
                  <c:v>24496500</c:v>
                </c:pt>
                <c:pt idx="3">
                  <c:v>31996000</c:v>
                </c:pt>
                <c:pt idx="4">
                  <c:v>40495500</c:v>
                </c:pt>
                <c:pt idx="5">
                  <c:v>49995000</c:v>
                </c:pt>
                <c:pt idx="6">
                  <c:v>60494500</c:v>
                </c:pt>
                <c:pt idx="7">
                  <c:v>71994000</c:v>
                </c:pt>
                <c:pt idx="8">
                  <c:v>84493500</c:v>
                </c:pt>
                <c:pt idx="9">
                  <c:v>97993000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8-4EB4-9944-6D4084AF6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28719"/>
        <c:axId val="2119029967"/>
      </c:scatterChart>
      <c:valAx>
        <c:axId val="2119028719"/>
        <c:scaling>
          <c:orientation val="minMax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029967"/>
        <c:crosses val="autoZero"/>
        <c:crossBetween val="midCat"/>
      </c:valAx>
      <c:valAx>
        <c:axId val="211902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02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out!$B$247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out!$A$248:$A$257</c:f>
              <c:numCache>
                <c:formatCode>General</c:formatCode>
                <c:ptCount val="10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</c:numCache>
            </c:numRef>
          </c:xVal>
          <c:yVal>
            <c:numRef>
              <c:f>out!$B$248:$B$257</c:f>
              <c:numCache>
                <c:formatCode>General</c:formatCode>
                <c:ptCount val="10"/>
                <c:pt idx="0">
                  <c:v>462</c:v>
                </c:pt>
                <c:pt idx="1">
                  <c:v>556</c:v>
                </c:pt>
                <c:pt idx="2">
                  <c:v>668</c:v>
                </c:pt>
                <c:pt idx="3">
                  <c:v>781</c:v>
                </c:pt>
                <c:pt idx="4">
                  <c:v>903</c:v>
                </c:pt>
                <c:pt idx="5">
                  <c:v>1046</c:v>
                </c:pt>
                <c:pt idx="6">
                  <c:v>1184</c:v>
                </c:pt>
                <c:pt idx="7">
                  <c:v>1334</c:v>
                </c:pt>
                <c:pt idx="8">
                  <c:v>1496</c:v>
                </c:pt>
                <c:pt idx="9">
                  <c:v>1662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4F-4776-B052-776D53476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567375"/>
        <c:axId val="2054561551"/>
      </c:scatterChart>
      <c:valAx>
        <c:axId val="2054567375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4561551"/>
        <c:crosses val="autoZero"/>
        <c:crossBetween val="midCat"/>
      </c:valAx>
      <c:valAx>
        <c:axId val="205456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456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out!$E$247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out!$D$248:$D$257</c:f>
              <c:numCache>
                <c:formatCode>General</c:formatCode>
                <c:ptCount val="10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</c:numCache>
            </c:numRef>
          </c:xVal>
          <c:yVal>
            <c:numRef>
              <c:f>out!$E$248:$E$257</c:f>
              <c:numCache>
                <c:formatCode>General</c:formatCode>
                <c:ptCount val="10"/>
                <c:pt idx="0">
                  <c:v>49995000</c:v>
                </c:pt>
                <c:pt idx="1">
                  <c:v>60494500</c:v>
                </c:pt>
                <c:pt idx="2">
                  <c:v>71994000</c:v>
                </c:pt>
                <c:pt idx="3">
                  <c:v>84493500</c:v>
                </c:pt>
                <c:pt idx="4">
                  <c:v>97993000</c:v>
                </c:pt>
                <c:pt idx="5">
                  <c:v>112492500</c:v>
                </c:pt>
                <c:pt idx="6">
                  <c:v>127992000</c:v>
                </c:pt>
                <c:pt idx="7">
                  <c:v>144491500</c:v>
                </c:pt>
                <c:pt idx="8">
                  <c:v>161991000</c:v>
                </c:pt>
                <c:pt idx="9">
                  <c:v>180490500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B-4CB7-8A92-D217709C2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212015"/>
        <c:axId val="2047215343"/>
      </c:scatterChart>
      <c:valAx>
        <c:axId val="2047212015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7215343"/>
        <c:crosses val="autoZero"/>
        <c:crossBetween val="midCat"/>
      </c:valAx>
      <c:valAx>
        <c:axId val="204721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721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out!$B$18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out!$A$19:$A$28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xVal>
          <c:yVal>
            <c:numRef>
              <c:f>out!$B$19:$B$28</c:f>
              <c:numCache>
                <c:formatCode>General</c:formatCode>
                <c:ptCount val="10"/>
                <c:pt idx="0">
                  <c:v>68</c:v>
                </c:pt>
                <c:pt idx="1">
                  <c:v>146</c:v>
                </c:pt>
                <c:pt idx="2">
                  <c:v>221</c:v>
                </c:pt>
                <c:pt idx="3">
                  <c:v>293</c:v>
                </c:pt>
                <c:pt idx="4">
                  <c:v>368</c:v>
                </c:pt>
                <c:pt idx="5">
                  <c:v>459</c:v>
                </c:pt>
                <c:pt idx="6">
                  <c:v>547</c:v>
                </c:pt>
                <c:pt idx="7">
                  <c:v>609</c:v>
                </c:pt>
                <c:pt idx="8">
                  <c:v>690</c:v>
                </c:pt>
                <c:pt idx="9">
                  <c:v>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E-45AE-B235-C19BEDC5B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524239"/>
        <c:axId val="2054518831"/>
      </c:scatterChart>
      <c:valAx>
        <c:axId val="205452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4518831"/>
        <c:crosses val="autoZero"/>
        <c:crossBetween val="midCat"/>
      </c:valAx>
      <c:valAx>
        <c:axId val="205451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452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out!$B$180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out!$A$181:$A$190</c:f>
              <c:numCache>
                <c:formatCode>General</c:formatCode>
                <c:ptCount val="10"/>
                <c:pt idx="0">
                  <c:v>100000000</c:v>
                </c:pt>
                <c:pt idx="1">
                  <c:v>110000000</c:v>
                </c:pt>
                <c:pt idx="2">
                  <c:v>120000000</c:v>
                </c:pt>
                <c:pt idx="3">
                  <c:v>130000000</c:v>
                </c:pt>
                <c:pt idx="4">
                  <c:v>140000000</c:v>
                </c:pt>
                <c:pt idx="5">
                  <c:v>150000000</c:v>
                </c:pt>
                <c:pt idx="6">
                  <c:v>160000000</c:v>
                </c:pt>
                <c:pt idx="7">
                  <c:v>170000000</c:v>
                </c:pt>
                <c:pt idx="8">
                  <c:v>180000000</c:v>
                </c:pt>
                <c:pt idx="9">
                  <c:v>190000000</c:v>
                </c:pt>
              </c:numCache>
            </c:numRef>
          </c:xVal>
          <c:yVal>
            <c:numRef>
              <c:f>out!$B$181:$B$190</c:f>
              <c:numCache>
                <c:formatCode>General</c:formatCode>
                <c:ptCount val="10"/>
                <c:pt idx="0">
                  <c:v>415</c:v>
                </c:pt>
                <c:pt idx="1">
                  <c:v>453</c:v>
                </c:pt>
                <c:pt idx="2">
                  <c:v>490</c:v>
                </c:pt>
                <c:pt idx="3">
                  <c:v>543</c:v>
                </c:pt>
                <c:pt idx="4">
                  <c:v>578</c:v>
                </c:pt>
                <c:pt idx="5">
                  <c:v>618</c:v>
                </c:pt>
                <c:pt idx="6">
                  <c:v>659</c:v>
                </c:pt>
                <c:pt idx="7">
                  <c:v>700</c:v>
                </c:pt>
                <c:pt idx="8">
                  <c:v>743</c:v>
                </c:pt>
                <c:pt idx="9">
                  <c:v>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7-470C-B276-650BE347A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879183"/>
        <c:axId val="2043882927"/>
      </c:scatterChart>
      <c:valAx>
        <c:axId val="2043879183"/>
        <c:scaling>
          <c:orientation val="minMax"/>
          <c:min val="1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3882927"/>
        <c:crosses val="autoZero"/>
        <c:crossBetween val="midCat"/>
      </c:valAx>
      <c:valAx>
        <c:axId val="204388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387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out!$B$44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out!$A$45:$A$54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out!$B$45:$B$54</c:f>
              <c:numCache>
                <c:formatCode>General</c:formatCode>
                <c:ptCount val="10"/>
                <c:pt idx="0">
                  <c:v>6</c:v>
                </c:pt>
                <c:pt idx="1">
                  <c:v>18</c:v>
                </c:pt>
                <c:pt idx="2">
                  <c:v>37</c:v>
                </c:pt>
                <c:pt idx="3">
                  <c:v>71</c:v>
                </c:pt>
                <c:pt idx="4">
                  <c:v>109</c:v>
                </c:pt>
                <c:pt idx="5">
                  <c:v>143</c:v>
                </c:pt>
                <c:pt idx="6">
                  <c:v>190</c:v>
                </c:pt>
                <c:pt idx="7">
                  <c:v>268</c:v>
                </c:pt>
                <c:pt idx="8">
                  <c:v>337</c:v>
                </c:pt>
                <c:pt idx="9">
                  <c:v>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F-4789-A18C-607FCAB45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199791"/>
        <c:axId val="669205615"/>
      </c:scatterChart>
      <c:valAx>
        <c:axId val="66919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9205615"/>
        <c:crosses val="autoZero"/>
        <c:crossBetween val="midCat"/>
      </c:valAx>
      <c:valAx>
        <c:axId val="66920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919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out!$E$44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out!$D$45:$D$54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out!$E$45:$E$54</c:f>
              <c:numCache>
                <c:formatCode>General</c:formatCode>
                <c:ptCount val="10"/>
                <c:pt idx="0">
                  <c:v>1236696</c:v>
                </c:pt>
                <c:pt idx="1">
                  <c:v>4868747</c:v>
                </c:pt>
                <c:pt idx="2">
                  <c:v>10702182</c:v>
                </c:pt>
                <c:pt idx="3">
                  <c:v>19495168</c:v>
                </c:pt>
                <c:pt idx="4">
                  <c:v>30962127</c:v>
                </c:pt>
                <c:pt idx="5">
                  <c:v>42127408</c:v>
                </c:pt>
                <c:pt idx="6">
                  <c:v>55461995</c:v>
                </c:pt>
                <c:pt idx="7">
                  <c:v>77938064</c:v>
                </c:pt>
                <c:pt idx="8">
                  <c:v>97974850</c:v>
                </c:pt>
                <c:pt idx="9">
                  <c:v>115748864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EC-421F-BFC2-C9643CF6D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566975"/>
        <c:axId val="673561567"/>
      </c:scatterChart>
      <c:valAx>
        <c:axId val="67356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3561567"/>
        <c:crosses val="autoZero"/>
        <c:crossBetween val="midCat"/>
      </c:valAx>
      <c:valAx>
        <c:axId val="67356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356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out!$B$98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out!$A$99:$A$108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out!$B$99:$B$108</c:f>
              <c:numCache>
                <c:formatCode>General</c:formatCode>
                <c:ptCount val="10"/>
                <c:pt idx="0">
                  <c:v>6</c:v>
                </c:pt>
                <c:pt idx="1">
                  <c:v>18</c:v>
                </c:pt>
                <c:pt idx="2">
                  <c:v>37</c:v>
                </c:pt>
                <c:pt idx="3">
                  <c:v>68</c:v>
                </c:pt>
                <c:pt idx="4">
                  <c:v>109</c:v>
                </c:pt>
                <c:pt idx="5">
                  <c:v>143</c:v>
                </c:pt>
                <c:pt idx="6">
                  <c:v>190</c:v>
                </c:pt>
                <c:pt idx="7">
                  <c:v>265</c:v>
                </c:pt>
                <c:pt idx="8">
                  <c:v>337</c:v>
                </c:pt>
                <c:pt idx="9">
                  <c:v>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C-45DB-B890-4730C3AB3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383951"/>
        <c:axId val="800800895"/>
      </c:scatterChart>
      <c:valAx>
        <c:axId val="67538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0800895"/>
        <c:crosses val="autoZero"/>
        <c:crossBetween val="midCat"/>
      </c:valAx>
      <c:valAx>
        <c:axId val="80080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538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out!$E$98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out!$D$99:$D$108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out!$E$99:$E$108</c:f>
              <c:numCache>
                <c:formatCode>General</c:formatCode>
                <c:ptCount val="10"/>
                <c:pt idx="0">
                  <c:v>1236154</c:v>
                </c:pt>
                <c:pt idx="1">
                  <c:v>4868238</c:v>
                </c:pt>
                <c:pt idx="2">
                  <c:v>10701615</c:v>
                </c:pt>
                <c:pt idx="3">
                  <c:v>19494673</c:v>
                </c:pt>
                <c:pt idx="4">
                  <c:v>30961659</c:v>
                </c:pt>
                <c:pt idx="5">
                  <c:v>42126676</c:v>
                </c:pt>
                <c:pt idx="6">
                  <c:v>55461268</c:v>
                </c:pt>
                <c:pt idx="7">
                  <c:v>77937569</c:v>
                </c:pt>
                <c:pt idx="8">
                  <c:v>97974263</c:v>
                </c:pt>
                <c:pt idx="9">
                  <c:v>115748187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55-4D9F-9935-9073B7901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381455"/>
        <c:axId val="675381871"/>
      </c:scatterChart>
      <c:valAx>
        <c:axId val="67538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5381871"/>
        <c:crosses val="autoZero"/>
        <c:crossBetween val="midCat"/>
      </c:valAx>
      <c:valAx>
        <c:axId val="67538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5381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out!$B$152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out!$A$153:$A$162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out!$B$153:$B$162</c:f>
              <c:numCache>
                <c:formatCode>General</c:formatCode>
                <c:ptCount val="10"/>
                <c:pt idx="0">
                  <c:v>3</c:v>
                </c:pt>
                <c:pt idx="1">
                  <c:v>18</c:v>
                </c:pt>
                <c:pt idx="2">
                  <c:v>34</c:v>
                </c:pt>
                <c:pt idx="3">
                  <c:v>59</c:v>
                </c:pt>
                <c:pt idx="4">
                  <c:v>93</c:v>
                </c:pt>
                <c:pt idx="5">
                  <c:v>134</c:v>
                </c:pt>
                <c:pt idx="6">
                  <c:v>181</c:v>
                </c:pt>
                <c:pt idx="7">
                  <c:v>237</c:v>
                </c:pt>
                <c:pt idx="8">
                  <c:v>300</c:v>
                </c:pt>
                <c:pt idx="9">
                  <c:v>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F-43F6-BDE2-992E7EA22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806719"/>
        <c:axId val="800802143"/>
      </c:scatterChart>
      <c:valAx>
        <c:axId val="80080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0802143"/>
        <c:crosses val="autoZero"/>
        <c:crossBetween val="midCat"/>
      </c:valAx>
      <c:valAx>
        <c:axId val="80080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080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out!$E$152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out!$D$153:$D$162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out!$E$153:$E$162</c:f>
              <c:numCache>
                <c:formatCode>General</c:formatCode>
                <c:ptCount val="10"/>
                <c:pt idx="0">
                  <c:v>1287792</c:v>
                </c:pt>
                <c:pt idx="1">
                  <c:v>5075293</c:v>
                </c:pt>
                <c:pt idx="2">
                  <c:v>11364293</c:v>
                </c:pt>
                <c:pt idx="3">
                  <c:v>20152893</c:v>
                </c:pt>
                <c:pt idx="4">
                  <c:v>31444690</c:v>
                </c:pt>
                <c:pt idx="5">
                  <c:v>45228292</c:v>
                </c:pt>
                <c:pt idx="6">
                  <c:v>61515693</c:v>
                </c:pt>
                <c:pt idx="7">
                  <c:v>80302090</c:v>
                </c:pt>
                <c:pt idx="8">
                  <c:v>101597092</c:v>
                </c:pt>
                <c:pt idx="9">
                  <c:v>125382691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1-4837-9C63-EB1AE7CBB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489055"/>
        <c:axId val="944491967"/>
      </c:scatterChart>
      <c:valAx>
        <c:axId val="94448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4491967"/>
        <c:crosses val="autoZero"/>
        <c:crossBetween val="midCat"/>
      </c:valAx>
      <c:valAx>
        <c:axId val="94449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448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out!$B$206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out!$A$207:$A$216</c:f>
              <c:numCache>
                <c:formatCode>General</c:formatCode>
                <c:ptCount val="10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</c:numCache>
            </c:numRef>
          </c:xVal>
          <c:yVal>
            <c:numRef>
              <c:f>out!$B$207:$B$216</c:f>
              <c:numCache>
                <c:formatCode>General</c:formatCode>
                <c:ptCount val="10"/>
                <c:pt idx="0">
                  <c:v>40</c:v>
                </c:pt>
                <c:pt idx="1">
                  <c:v>56</c:v>
                </c:pt>
                <c:pt idx="2">
                  <c:v>78</c:v>
                </c:pt>
                <c:pt idx="3">
                  <c:v>103</c:v>
                </c:pt>
                <c:pt idx="4">
                  <c:v>125</c:v>
                </c:pt>
                <c:pt idx="5">
                  <c:v>159</c:v>
                </c:pt>
                <c:pt idx="6">
                  <c:v>187</c:v>
                </c:pt>
                <c:pt idx="7">
                  <c:v>228</c:v>
                </c:pt>
                <c:pt idx="8">
                  <c:v>268</c:v>
                </c:pt>
                <c:pt idx="9">
                  <c:v>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3-4D91-BAA3-70DF4D504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566143"/>
        <c:axId val="673566975"/>
      </c:scatterChart>
      <c:valAx>
        <c:axId val="67356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3566975"/>
        <c:crosses val="autoZero"/>
        <c:crossBetween val="midCat"/>
      </c:valAx>
      <c:valAx>
        <c:axId val="67356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356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out!$E$206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out!$D$207:$D$216</c:f>
              <c:numCache>
                <c:formatCode>General</c:formatCode>
                <c:ptCount val="10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</c:numCache>
            </c:numRef>
          </c:xVal>
          <c:yVal>
            <c:numRef>
              <c:f>out!$E$207:$E$216</c:f>
              <c:numCache>
                <c:formatCode>General</c:formatCode>
                <c:ptCount val="10"/>
                <c:pt idx="0">
                  <c:v>2473252</c:v>
                </c:pt>
                <c:pt idx="1">
                  <c:v>3561902</c:v>
                </c:pt>
                <c:pt idx="2">
                  <c:v>4848552</c:v>
                </c:pt>
                <c:pt idx="3">
                  <c:v>6333202</c:v>
                </c:pt>
                <c:pt idx="4">
                  <c:v>8015852</c:v>
                </c:pt>
                <c:pt idx="5">
                  <c:v>9896502</c:v>
                </c:pt>
                <c:pt idx="6">
                  <c:v>11975152</c:v>
                </c:pt>
                <c:pt idx="7">
                  <c:v>14251802</c:v>
                </c:pt>
                <c:pt idx="8">
                  <c:v>16726452</c:v>
                </c:pt>
                <c:pt idx="9">
                  <c:v>19399102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9-4FD6-8652-C02533776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069775"/>
        <c:axId val="677071439"/>
      </c:scatterChart>
      <c:valAx>
        <c:axId val="67706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071439"/>
        <c:crosses val="autoZero"/>
        <c:crossBetween val="midCat"/>
      </c:valAx>
      <c:valAx>
        <c:axId val="67707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06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out!$B$260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out!$A$261:$A$270</c:f>
              <c:numCache>
                <c:formatCode>General</c:formatCode>
                <c:ptCount val="10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</c:numCache>
            </c:numRef>
          </c:xVal>
          <c:yVal>
            <c:numRef>
              <c:f>out!$B$261:$B$270</c:f>
              <c:numCache>
                <c:formatCode>General</c:formatCode>
                <c:ptCount val="10"/>
                <c:pt idx="0">
                  <c:v>81</c:v>
                </c:pt>
                <c:pt idx="1">
                  <c:v>118</c:v>
                </c:pt>
                <c:pt idx="2">
                  <c:v>162</c:v>
                </c:pt>
                <c:pt idx="3">
                  <c:v>212</c:v>
                </c:pt>
                <c:pt idx="4">
                  <c:v>265</c:v>
                </c:pt>
                <c:pt idx="5">
                  <c:v>331</c:v>
                </c:pt>
                <c:pt idx="6">
                  <c:v>400</c:v>
                </c:pt>
                <c:pt idx="7">
                  <c:v>471</c:v>
                </c:pt>
                <c:pt idx="8">
                  <c:v>556</c:v>
                </c:pt>
                <c:pt idx="9">
                  <c:v>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7-4EE8-A804-C5D0C0D25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469087"/>
        <c:axId val="944488639"/>
      </c:scatterChart>
      <c:valAx>
        <c:axId val="94446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4488639"/>
        <c:crosses val="autoZero"/>
        <c:crossBetween val="midCat"/>
      </c:valAx>
      <c:valAx>
        <c:axId val="94448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446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out!$E$18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out!$D$19:$D$28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xVal>
          <c:yVal>
            <c:numRef>
              <c:f>out!$E$19:$E$28</c:f>
              <c:numCache>
                <c:formatCode>General</c:formatCode>
                <c:ptCount val="10"/>
                <c:pt idx="0">
                  <c:v>12170265</c:v>
                </c:pt>
                <c:pt idx="1">
                  <c:v>25774789</c:v>
                </c:pt>
                <c:pt idx="2">
                  <c:v>39777638</c:v>
                </c:pt>
                <c:pt idx="3">
                  <c:v>53704211</c:v>
                </c:pt>
                <c:pt idx="4">
                  <c:v>68149092</c:v>
                </c:pt>
                <c:pt idx="5">
                  <c:v>85622687</c:v>
                </c:pt>
                <c:pt idx="6">
                  <c:v>101285296</c:v>
                </c:pt>
                <c:pt idx="7">
                  <c:v>113553182</c:v>
                </c:pt>
                <c:pt idx="8">
                  <c:v>128446933</c:v>
                </c:pt>
                <c:pt idx="9">
                  <c:v>142340309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3-4346-B730-BEFA9BCA7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565295"/>
        <c:axId val="2054560303"/>
      </c:scatterChart>
      <c:valAx>
        <c:axId val="205456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4560303"/>
        <c:crosses val="autoZero"/>
        <c:crossBetween val="midCat"/>
      </c:valAx>
      <c:valAx>
        <c:axId val="20545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456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out!$E$260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out!$D$261:$D$270</c:f>
              <c:numCache>
                <c:formatCode>General</c:formatCode>
                <c:ptCount val="10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</c:numCache>
            </c:numRef>
          </c:xVal>
          <c:yVal>
            <c:numRef>
              <c:f>out!$E$261:$E$270</c:f>
              <c:numCache>
                <c:formatCode>General</c:formatCode>
                <c:ptCount val="10"/>
                <c:pt idx="0">
                  <c:v>12497500</c:v>
                </c:pt>
                <c:pt idx="1">
                  <c:v>17997000</c:v>
                </c:pt>
                <c:pt idx="2">
                  <c:v>24496500</c:v>
                </c:pt>
                <c:pt idx="3">
                  <c:v>31996000</c:v>
                </c:pt>
                <c:pt idx="4">
                  <c:v>40495500</c:v>
                </c:pt>
                <c:pt idx="5">
                  <c:v>49995000</c:v>
                </c:pt>
                <c:pt idx="6">
                  <c:v>60494500</c:v>
                </c:pt>
                <c:pt idx="7">
                  <c:v>71994000</c:v>
                </c:pt>
                <c:pt idx="8">
                  <c:v>84493500</c:v>
                </c:pt>
                <c:pt idx="9">
                  <c:v>97993000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30-4C96-B84C-81E9DA0A6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801727"/>
        <c:axId val="800802559"/>
      </c:scatterChart>
      <c:valAx>
        <c:axId val="80080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0802559"/>
        <c:crosses val="autoZero"/>
        <c:crossBetween val="midCat"/>
      </c:valAx>
      <c:valAx>
        <c:axId val="80080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080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out!$B$31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out!$A$32:$A$41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xVal>
          <c:yVal>
            <c:numRef>
              <c:f>out!$B$32:$B$41</c:f>
              <c:numCache>
                <c:formatCode>General</c:formatCode>
                <c:ptCount val="10"/>
                <c:pt idx="0">
                  <c:v>71</c:v>
                </c:pt>
                <c:pt idx="1">
                  <c:v>143</c:v>
                </c:pt>
                <c:pt idx="2">
                  <c:v>225</c:v>
                </c:pt>
                <c:pt idx="3">
                  <c:v>296</c:v>
                </c:pt>
                <c:pt idx="4">
                  <c:v>371</c:v>
                </c:pt>
                <c:pt idx="5">
                  <c:v>471</c:v>
                </c:pt>
                <c:pt idx="6">
                  <c:v>543</c:v>
                </c:pt>
                <c:pt idx="7">
                  <c:v>634</c:v>
                </c:pt>
                <c:pt idx="8">
                  <c:v>690</c:v>
                </c:pt>
                <c:pt idx="9">
                  <c:v>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0-4D45-B7E2-4821F56FC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520495"/>
        <c:axId val="2054517999"/>
      </c:scatterChart>
      <c:valAx>
        <c:axId val="205452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4517999"/>
        <c:crosses val="autoZero"/>
        <c:crossBetween val="midCat"/>
      </c:valAx>
      <c:valAx>
        <c:axId val="205451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452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out!$E$31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out!$D$32:$D$41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xVal>
          <c:yVal>
            <c:numRef>
              <c:f>out!$E$32:$E$41</c:f>
              <c:numCache>
                <c:formatCode>General</c:formatCode>
                <c:ptCount val="10"/>
                <c:pt idx="0">
                  <c:v>12362865</c:v>
                </c:pt>
                <c:pt idx="1">
                  <c:v>25313815</c:v>
                </c:pt>
                <c:pt idx="2">
                  <c:v>39970155</c:v>
                </c:pt>
                <c:pt idx="3">
                  <c:v>53411998</c:v>
                </c:pt>
                <c:pt idx="4">
                  <c:v>68341512</c:v>
                </c:pt>
                <c:pt idx="5">
                  <c:v>86295428</c:v>
                </c:pt>
                <c:pt idx="6">
                  <c:v>100684659</c:v>
                </c:pt>
                <c:pt idx="7">
                  <c:v>117874367</c:v>
                </c:pt>
                <c:pt idx="8">
                  <c:v>126846997</c:v>
                </c:pt>
                <c:pt idx="9">
                  <c:v>145483660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9-4A73-AC03-35841FA91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216175"/>
        <c:axId val="2047217007"/>
      </c:scatterChart>
      <c:valAx>
        <c:axId val="204721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7217007"/>
        <c:crosses val="autoZero"/>
        <c:crossBetween val="midCat"/>
      </c:valAx>
      <c:valAx>
        <c:axId val="204721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721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out!$B$59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out!$A$60:$A$69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xVal>
          <c:yVal>
            <c:numRef>
              <c:f>out!$B$60:$B$69</c:f>
              <c:numCache>
                <c:formatCode>General</c:formatCode>
                <c:ptCount val="10"/>
                <c:pt idx="0">
                  <c:v>90</c:v>
                </c:pt>
                <c:pt idx="1">
                  <c:v>203</c:v>
                </c:pt>
                <c:pt idx="2">
                  <c:v>340</c:v>
                </c:pt>
                <c:pt idx="3">
                  <c:v>487</c:v>
                </c:pt>
                <c:pt idx="4">
                  <c:v>656</c:v>
                </c:pt>
                <c:pt idx="5">
                  <c:v>865</c:v>
                </c:pt>
                <c:pt idx="6">
                  <c:v>1050</c:v>
                </c:pt>
                <c:pt idx="7">
                  <c:v>1278</c:v>
                </c:pt>
                <c:pt idx="8">
                  <c:v>1537</c:v>
                </c:pt>
                <c:pt idx="9">
                  <c:v>1743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0-4DFE-9BE1-218C0C233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737967"/>
        <c:axId val="2050735471"/>
      </c:scatterChart>
      <c:valAx>
        <c:axId val="205073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0735471"/>
        <c:crosses val="autoZero"/>
        <c:crossBetween val="midCat"/>
      </c:valAx>
      <c:valAx>
        <c:axId val="205073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073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out!$E$59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out!$D$60:$D$69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xVal>
          <c:yVal>
            <c:numRef>
              <c:f>out!$E$60:$E$69</c:f>
              <c:numCache>
                <c:formatCode>General</c:formatCode>
                <c:ptCount val="10"/>
                <c:pt idx="0">
                  <c:v>12280175</c:v>
                </c:pt>
                <c:pt idx="1">
                  <c:v>30430703</c:v>
                </c:pt>
                <c:pt idx="2">
                  <c:v>52280750</c:v>
                </c:pt>
                <c:pt idx="3">
                  <c:v>86264396</c:v>
                </c:pt>
                <c:pt idx="4">
                  <c:v>119204837</c:v>
                </c:pt>
                <c:pt idx="5">
                  <c:v>156576328</c:v>
                </c:pt>
                <c:pt idx="6">
                  <c:v>202322821</c:v>
                </c:pt>
                <c:pt idx="7">
                  <c:v>251011480</c:v>
                </c:pt>
                <c:pt idx="8">
                  <c:v>315611789</c:v>
                </c:pt>
                <c:pt idx="9">
                  <c:v>348296845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D7-43BB-8122-A9B737D5A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731727"/>
        <c:axId val="2050723407"/>
      </c:scatterChart>
      <c:valAx>
        <c:axId val="205073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0723407"/>
        <c:crosses val="autoZero"/>
        <c:crossBetween val="midCat"/>
      </c:valAx>
      <c:valAx>
        <c:axId val="205072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073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out!$B$72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out!$A$73:$A$82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xVal>
          <c:yVal>
            <c:numRef>
              <c:f>out!$B$73:$B$82</c:f>
              <c:numCache>
                <c:formatCode>General</c:formatCode>
                <c:ptCount val="10"/>
                <c:pt idx="0">
                  <c:v>62</c:v>
                </c:pt>
                <c:pt idx="1">
                  <c:v>134</c:v>
                </c:pt>
                <c:pt idx="2">
                  <c:v>203</c:v>
                </c:pt>
                <c:pt idx="3">
                  <c:v>268</c:v>
                </c:pt>
                <c:pt idx="4">
                  <c:v>340</c:v>
                </c:pt>
                <c:pt idx="5">
                  <c:v>412</c:v>
                </c:pt>
                <c:pt idx="6">
                  <c:v>487</c:v>
                </c:pt>
                <c:pt idx="7">
                  <c:v>578</c:v>
                </c:pt>
                <c:pt idx="8">
                  <c:v>625</c:v>
                </c:pt>
                <c:pt idx="9">
                  <c:v>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1F-489E-BF10-D49F0FE95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731727"/>
        <c:axId val="2050733391"/>
      </c:scatterChart>
      <c:valAx>
        <c:axId val="205073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0733391"/>
        <c:crosses val="autoZero"/>
        <c:crossBetween val="midCat"/>
      </c:valAx>
      <c:valAx>
        <c:axId val="205073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073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487680</xdr:colOff>
      <xdr:row>3</xdr:row>
      <xdr:rowOff>91440</xdr:rowOff>
    </xdr:from>
    <xdr:to>
      <xdr:col>13</xdr:col>
      <xdr:colOff>449580</xdr:colOff>
      <xdr:row>15</xdr:row>
      <xdr:rowOff>53340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502920</xdr:colOff>
      <xdr:row>3</xdr:row>
      <xdr:rowOff>76200</xdr:rowOff>
    </xdr:from>
    <xdr:to>
      <xdr:col>9</xdr:col>
      <xdr:colOff>411480</xdr:colOff>
      <xdr:row>15</xdr:row>
      <xdr:rowOff>60960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17</xdr:row>
      <xdr:rowOff>160020</xdr:rowOff>
    </xdr:from>
    <xdr:to>
      <xdr:col>9</xdr:col>
      <xdr:colOff>350520</xdr:colOff>
      <xdr:row>29</xdr:row>
      <xdr:rowOff>53340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457200</xdr:colOff>
      <xdr:row>17</xdr:row>
      <xdr:rowOff>160020</xdr:rowOff>
    </xdr:from>
    <xdr:to>
      <xdr:col>13</xdr:col>
      <xdr:colOff>411480</xdr:colOff>
      <xdr:row>29</xdr:row>
      <xdr:rowOff>30480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495300</xdr:colOff>
      <xdr:row>30</xdr:row>
      <xdr:rowOff>15240</xdr:rowOff>
    </xdr:from>
    <xdr:to>
      <xdr:col>9</xdr:col>
      <xdr:colOff>358140</xdr:colOff>
      <xdr:row>41</xdr:row>
      <xdr:rowOff>114300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472440</xdr:colOff>
      <xdr:row>30</xdr:row>
      <xdr:rowOff>22860</xdr:rowOff>
    </xdr:from>
    <xdr:to>
      <xdr:col>13</xdr:col>
      <xdr:colOff>381000</xdr:colOff>
      <xdr:row>41</xdr:row>
      <xdr:rowOff>91440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472440</xdr:colOff>
      <xdr:row>57</xdr:row>
      <xdr:rowOff>129540</xdr:rowOff>
    </xdr:from>
    <xdr:to>
      <xdr:col>9</xdr:col>
      <xdr:colOff>365760</xdr:colOff>
      <xdr:row>69</xdr:row>
      <xdr:rowOff>53340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426720</xdr:colOff>
      <xdr:row>57</xdr:row>
      <xdr:rowOff>106680</xdr:rowOff>
    </xdr:from>
    <xdr:to>
      <xdr:col>13</xdr:col>
      <xdr:colOff>472440</xdr:colOff>
      <xdr:row>69</xdr:row>
      <xdr:rowOff>45720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472440</xdr:colOff>
      <xdr:row>70</xdr:row>
      <xdr:rowOff>30480</xdr:rowOff>
    </xdr:from>
    <xdr:to>
      <xdr:col>9</xdr:col>
      <xdr:colOff>320040</xdr:colOff>
      <xdr:row>82</xdr:row>
      <xdr:rowOff>91440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419100</xdr:colOff>
      <xdr:row>70</xdr:row>
      <xdr:rowOff>60960</xdr:rowOff>
    </xdr:from>
    <xdr:to>
      <xdr:col>13</xdr:col>
      <xdr:colOff>441960</xdr:colOff>
      <xdr:row>82</xdr:row>
      <xdr:rowOff>91440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441960</xdr:colOff>
      <xdr:row>84</xdr:row>
      <xdr:rowOff>22860</xdr:rowOff>
    </xdr:from>
    <xdr:to>
      <xdr:col>9</xdr:col>
      <xdr:colOff>213360</xdr:colOff>
      <xdr:row>95</xdr:row>
      <xdr:rowOff>45720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304800</xdr:colOff>
      <xdr:row>84</xdr:row>
      <xdr:rowOff>22860</xdr:rowOff>
    </xdr:from>
    <xdr:to>
      <xdr:col>13</xdr:col>
      <xdr:colOff>457200</xdr:colOff>
      <xdr:row>95</xdr:row>
      <xdr:rowOff>49162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373380</xdr:colOff>
      <xdr:row>112</xdr:row>
      <xdr:rowOff>83820</xdr:rowOff>
    </xdr:from>
    <xdr:to>
      <xdr:col>9</xdr:col>
      <xdr:colOff>243840</xdr:colOff>
      <xdr:row>123</xdr:row>
      <xdr:rowOff>60960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289560</xdr:colOff>
      <xdr:row>112</xdr:row>
      <xdr:rowOff>76200</xdr:rowOff>
    </xdr:from>
    <xdr:to>
      <xdr:col>13</xdr:col>
      <xdr:colOff>342900</xdr:colOff>
      <xdr:row>123</xdr:row>
      <xdr:rowOff>83820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388620</xdr:colOff>
      <xdr:row>125</xdr:row>
      <xdr:rowOff>22860</xdr:rowOff>
    </xdr:from>
    <xdr:to>
      <xdr:col>9</xdr:col>
      <xdr:colOff>228600</xdr:colOff>
      <xdr:row>137</xdr:row>
      <xdr:rowOff>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350520</xdr:colOff>
      <xdr:row>125</xdr:row>
      <xdr:rowOff>22860</xdr:rowOff>
    </xdr:from>
    <xdr:to>
      <xdr:col>13</xdr:col>
      <xdr:colOff>365760</xdr:colOff>
      <xdr:row>136</xdr:row>
      <xdr:rowOff>152400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365760</xdr:colOff>
      <xdr:row>138</xdr:row>
      <xdr:rowOff>15240</xdr:rowOff>
    </xdr:from>
    <xdr:to>
      <xdr:col>9</xdr:col>
      <xdr:colOff>213360</xdr:colOff>
      <xdr:row>149</xdr:row>
      <xdr:rowOff>22860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350520</xdr:colOff>
      <xdr:row>138</xdr:row>
      <xdr:rowOff>7620</xdr:rowOff>
    </xdr:from>
    <xdr:to>
      <xdr:col>13</xdr:col>
      <xdr:colOff>358140</xdr:colOff>
      <xdr:row>149</xdr:row>
      <xdr:rowOff>20780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373380</xdr:colOff>
      <xdr:row>165</xdr:row>
      <xdr:rowOff>144780</xdr:rowOff>
    </xdr:from>
    <xdr:to>
      <xdr:col>9</xdr:col>
      <xdr:colOff>419100</xdr:colOff>
      <xdr:row>177</xdr:row>
      <xdr:rowOff>15240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480060</xdr:colOff>
      <xdr:row>165</xdr:row>
      <xdr:rowOff>160020</xdr:rowOff>
    </xdr:from>
    <xdr:to>
      <xdr:col>13</xdr:col>
      <xdr:colOff>495300</xdr:colOff>
      <xdr:row>177</xdr:row>
      <xdr:rowOff>30480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502920</xdr:colOff>
      <xdr:row>178</xdr:row>
      <xdr:rowOff>15240</xdr:rowOff>
    </xdr:from>
    <xdr:to>
      <xdr:col>13</xdr:col>
      <xdr:colOff>502920</xdr:colOff>
      <xdr:row>190</xdr:row>
      <xdr:rowOff>137160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312420</xdr:colOff>
      <xdr:row>191</xdr:row>
      <xdr:rowOff>114300</xdr:rowOff>
    </xdr:from>
    <xdr:to>
      <xdr:col>9</xdr:col>
      <xdr:colOff>396240</xdr:colOff>
      <xdr:row>202</xdr:row>
      <xdr:rowOff>160020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472440</xdr:colOff>
      <xdr:row>191</xdr:row>
      <xdr:rowOff>129540</xdr:rowOff>
    </xdr:from>
    <xdr:to>
      <xdr:col>13</xdr:col>
      <xdr:colOff>502920</xdr:colOff>
      <xdr:row>202</xdr:row>
      <xdr:rowOff>166840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342900</xdr:colOff>
      <xdr:row>219</xdr:row>
      <xdr:rowOff>38100</xdr:rowOff>
    </xdr:from>
    <xdr:to>
      <xdr:col>8</xdr:col>
      <xdr:colOff>548640</xdr:colOff>
      <xdr:row>231</xdr:row>
      <xdr:rowOff>167640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7620</xdr:colOff>
      <xdr:row>219</xdr:row>
      <xdr:rowOff>38100</xdr:rowOff>
    </xdr:from>
    <xdr:to>
      <xdr:col>12</xdr:col>
      <xdr:colOff>472440</xdr:colOff>
      <xdr:row>231</xdr:row>
      <xdr:rowOff>175260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350520</xdr:colOff>
      <xdr:row>232</xdr:row>
      <xdr:rowOff>175260</xdr:rowOff>
    </xdr:from>
    <xdr:to>
      <xdr:col>8</xdr:col>
      <xdr:colOff>563880</xdr:colOff>
      <xdr:row>244</xdr:row>
      <xdr:rowOff>114300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15240</xdr:colOff>
      <xdr:row>232</xdr:row>
      <xdr:rowOff>167640</xdr:rowOff>
    </xdr:from>
    <xdr:to>
      <xdr:col>12</xdr:col>
      <xdr:colOff>472440</xdr:colOff>
      <xdr:row>244</xdr:row>
      <xdr:rowOff>121920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365760</xdr:colOff>
      <xdr:row>245</xdr:row>
      <xdr:rowOff>91440</xdr:rowOff>
    </xdr:from>
    <xdr:to>
      <xdr:col>8</xdr:col>
      <xdr:colOff>480060</xdr:colOff>
      <xdr:row>257</xdr:row>
      <xdr:rowOff>53340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0</xdr:colOff>
      <xdr:row>245</xdr:row>
      <xdr:rowOff>68580</xdr:rowOff>
    </xdr:from>
    <xdr:to>
      <xdr:col>12</xdr:col>
      <xdr:colOff>426720</xdr:colOff>
      <xdr:row>257</xdr:row>
      <xdr:rowOff>45720</xdr:rowOff>
    </xdr:to>
    <xdr:graphicFrame macro="">
      <xdr:nvGraphicFramePr>
        <xdr:cNvPr id="32" name="Диаграмма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</xdr:col>
      <xdr:colOff>350520</xdr:colOff>
      <xdr:row>178</xdr:row>
      <xdr:rowOff>38100</xdr:rowOff>
    </xdr:from>
    <xdr:to>
      <xdr:col>9</xdr:col>
      <xdr:colOff>426720</xdr:colOff>
      <xdr:row>190</xdr:row>
      <xdr:rowOff>129540</xdr:rowOff>
    </xdr:to>
    <xdr:graphicFrame macro="">
      <xdr:nvGraphicFramePr>
        <xdr:cNvPr id="33" name="Диаграмма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</xdr:col>
      <xdr:colOff>506730</xdr:colOff>
      <xdr:row>42</xdr:row>
      <xdr:rowOff>83820</xdr:rowOff>
    </xdr:from>
    <xdr:to>
      <xdr:col>9</xdr:col>
      <xdr:colOff>396240</xdr:colOff>
      <xdr:row>54</xdr:row>
      <xdr:rowOff>38100</xdr:rowOff>
    </xdr:to>
    <xdr:graphicFrame macro="">
      <xdr:nvGraphicFramePr>
        <xdr:cNvPr id="56" name="Диаграмма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461010</xdr:colOff>
      <xdr:row>42</xdr:row>
      <xdr:rowOff>83820</xdr:rowOff>
    </xdr:from>
    <xdr:to>
      <xdr:col>13</xdr:col>
      <xdr:colOff>525780</xdr:colOff>
      <xdr:row>54</xdr:row>
      <xdr:rowOff>38100</xdr:rowOff>
    </xdr:to>
    <xdr:graphicFrame macro="">
      <xdr:nvGraphicFramePr>
        <xdr:cNvPr id="57" name="Диаграмма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</xdr:col>
      <xdr:colOff>392430</xdr:colOff>
      <xdr:row>97</xdr:row>
      <xdr:rowOff>38100</xdr:rowOff>
    </xdr:from>
    <xdr:to>
      <xdr:col>9</xdr:col>
      <xdr:colOff>304800</xdr:colOff>
      <xdr:row>107</xdr:row>
      <xdr:rowOff>160020</xdr:rowOff>
    </xdr:to>
    <xdr:graphicFrame macro="">
      <xdr:nvGraphicFramePr>
        <xdr:cNvPr id="58" name="Диаграмма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331470</xdr:colOff>
      <xdr:row>97</xdr:row>
      <xdr:rowOff>15240</xdr:rowOff>
    </xdr:from>
    <xdr:to>
      <xdr:col>13</xdr:col>
      <xdr:colOff>571500</xdr:colOff>
      <xdr:row>108</xdr:row>
      <xdr:rowOff>15240</xdr:rowOff>
    </xdr:to>
    <xdr:graphicFrame macro="">
      <xdr:nvGraphicFramePr>
        <xdr:cNvPr id="59" name="Диаграмма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</xdr:col>
      <xdr:colOff>316230</xdr:colOff>
      <xdr:row>150</xdr:row>
      <xdr:rowOff>99060</xdr:rowOff>
    </xdr:from>
    <xdr:to>
      <xdr:col>9</xdr:col>
      <xdr:colOff>297180</xdr:colOff>
      <xdr:row>161</xdr:row>
      <xdr:rowOff>167640</xdr:rowOff>
    </xdr:to>
    <xdr:graphicFrame macro="">
      <xdr:nvGraphicFramePr>
        <xdr:cNvPr id="60" name="Диаграмма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346710</xdr:colOff>
      <xdr:row>150</xdr:row>
      <xdr:rowOff>129540</xdr:rowOff>
    </xdr:from>
    <xdr:to>
      <xdr:col>13</xdr:col>
      <xdr:colOff>464820</xdr:colOff>
      <xdr:row>162</xdr:row>
      <xdr:rowOff>53340</xdr:rowOff>
    </xdr:to>
    <xdr:graphicFrame macro="">
      <xdr:nvGraphicFramePr>
        <xdr:cNvPr id="61" name="Диаграмма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</xdr:col>
      <xdr:colOff>331470</xdr:colOff>
      <xdr:row>204</xdr:row>
      <xdr:rowOff>99060</xdr:rowOff>
    </xdr:from>
    <xdr:to>
      <xdr:col>9</xdr:col>
      <xdr:colOff>411480</xdr:colOff>
      <xdr:row>216</xdr:row>
      <xdr:rowOff>15240</xdr:rowOff>
    </xdr:to>
    <xdr:graphicFrame macro="">
      <xdr:nvGraphicFramePr>
        <xdr:cNvPr id="62" name="Диаграмма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461010</xdr:colOff>
      <xdr:row>204</xdr:row>
      <xdr:rowOff>106680</xdr:rowOff>
    </xdr:from>
    <xdr:to>
      <xdr:col>13</xdr:col>
      <xdr:colOff>510540</xdr:colOff>
      <xdr:row>216</xdr:row>
      <xdr:rowOff>76200</xdr:rowOff>
    </xdr:to>
    <xdr:graphicFrame macro="">
      <xdr:nvGraphicFramePr>
        <xdr:cNvPr id="63" name="Диаграмма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</xdr:col>
      <xdr:colOff>339090</xdr:colOff>
      <xdr:row>258</xdr:row>
      <xdr:rowOff>144780</xdr:rowOff>
    </xdr:from>
    <xdr:to>
      <xdr:col>8</xdr:col>
      <xdr:colOff>525780</xdr:colOff>
      <xdr:row>270</xdr:row>
      <xdr:rowOff>45720</xdr:rowOff>
    </xdr:to>
    <xdr:graphicFrame macro="">
      <xdr:nvGraphicFramePr>
        <xdr:cNvPr id="64" name="Диаграмма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590550</xdr:colOff>
      <xdr:row>258</xdr:row>
      <xdr:rowOff>144780</xdr:rowOff>
    </xdr:from>
    <xdr:to>
      <xdr:col>12</xdr:col>
      <xdr:colOff>419100</xdr:colOff>
      <xdr:row>270</xdr:row>
      <xdr:rowOff>76200</xdr:rowOff>
    </xdr:to>
    <xdr:graphicFrame macro="">
      <xdr:nvGraphicFramePr>
        <xdr:cNvPr id="65" name="Диаграмма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78"/>
  <sheetViews>
    <sheetView tabSelected="1" workbookViewId="0">
      <selection activeCell="A5" sqref="A5:B15"/>
    </sheetView>
  </sheetViews>
  <sheetFormatPr defaultRowHeight="15" x14ac:dyDescent="0.25"/>
  <cols>
    <col min="1" max="1" width="17.42578125" customWidth="1"/>
    <col min="5" max="5" width="11.42578125" customWidth="1"/>
    <col min="15" max="15" width="12" style="18" bestFit="1" customWidth="1"/>
    <col min="16" max="16" width="11.28515625" style="17" customWidth="1"/>
    <col min="17" max="17" width="11.5703125" style="19" customWidth="1"/>
    <col min="18" max="18" width="39.7109375" customWidth="1"/>
    <col min="19" max="19" width="11" bestFit="1" customWidth="1"/>
    <col min="21" max="21" width="8.85546875"/>
    <col min="22" max="22" width="12" bestFit="1" customWidth="1"/>
    <col min="23" max="23" width="8.85546875"/>
  </cols>
  <sheetData>
    <row r="1" spans="1:18" x14ac:dyDescent="0.25">
      <c r="O1" s="18" t="s">
        <v>12</v>
      </c>
      <c r="P1" s="17" t="s">
        <v>14</v>
      </c>
      <c r="Q1" s="19" t="s">
        <v>13</v>
      </c>
      <c r="R1" t="s">
        <v>22</v>
      </c>
    </row>
    <row r="2" spans="1:18" x14ac:dyDescent="0.25">
      <c r="A2" s="1" t="s">
        <v>0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/>
      <c r="O2" s="18" t="s">
        <v>18</v>
      </c>
      <c r="P2" s="17" t="s">
        <v>19</v>
      </c>
      <c r="Q2" s="19" t="s">
        <v>20</v>
      </c>
    </row>
    <row r="3" spans="1:18" ht="15.75" thickBot="1" x14ac:dyDescent="0.3"/>
    <row r="4" spans="1:18" ht="15.75" thickTop="1" x14ac:dyDescent="0.25">
      <c r="A4" s="10" t="s">
        <v>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2"/>
    </row>
    <row r="5" spans="1:18" x14ac:dyDescent="0.25">
      <c r="A5" s="6" t="s">
        <v>3</v>
      </c>
      <c r="B5" t="s">
        <v>4</v>
      </c>
      <c r="C5" t="s">
        <v>5</v>
      </c>
      <c r="D5" t="s">
        <v>3</v>
      </c>
      <c r="E5" t="s">
        <v>6</v>
      </c>
      <c r="N5" s="7"/>
    </row>
    <row r="6" spans="1:18" x14ac:dyDescent="0.25">
      <c r="A6" s="6">
        <v>500000</v>
      </c>
      <c r="B6">
        <v>106</v>
      </c>
      <c r="C6" t="s">
        <v>5</v>
      </c>
      <c r="D6">
        <v>500000</v>
      </c>
      <c r="E6">
        <v>13701066</v>
      </c>
      <c r="N6" s="7"/>
      <c r="O6" s="18">
        <f>E6 / (D6*D6)</f>
        <v>5.4804264000000001E-5</v>
      </c>
      <c r="P6" s="17">
        <f>(2*D6*LN(D6)) / E6</f>
        <v>0.95776221918822435</v>
      </c>
      <c r="Q6" s="19">
        <f>(D6*LOG(D6,2)) / E6</f>
        <v>0.69087940198682984</v>
      </c>
      <c r="R6" s="19" t="s">
        <v>23</v>
      </c>
    </row>
    <row r="7" spans="1:18" x14ac:dyDescent="0.25">
      <c r="A7" s="6">
        <v>1000000</v>
      </c>
      <c r="B7">
        <v>212</v>
      </c>
      <c r="C7" t="s">
        <v>5</v>
      </c>
      <c r="D7">
        <v>1000000</v>
      </c>
      <c r="E7">
        <v>32751921</v>
      </c>
      <c r="N7" s="7"/>
      <c r="O7" s="18">
        <f t="shared" ref="O7:O54" si="0">E7 / (D7*D7)</f>
        <v>3.2751920999999998E-5</v>
      </c>
      <c r="P7" s="17">
        <f t="shared" ref="P7:P54" si="1">(2*D7*LN(D7)) / E7</f>
        <v>0.84364581594858346</v>
      </c>
      <c r="Q7" s="19">
        <f t="shared" ref="Q7:Q54" si="2">(D7*LOG(D7,2)) / E7</f>
        <v>0.6085618174678723</v>
      </c>
    </row>
    <row r="8" spans="1:18" x14ac:dyDescent="0.25">
      <c r="A8" s="6">
        <v>1500000</v>
      </c>
      <c r="B8">
        <v>359</v>
      </c>
      <c r="C8" t="s">
        <v>5</v>
      </c>
      <c r="D8">
        <v>1500000</v>
      </c>
      <c r="E8">
        <v>57824779</v>
      </c>
      <c r="N8" s="7"/>
      <c r="O8" s="18">
        <f t="shared" si="0"/>
        <v>2.5699901777777779E-5</v>
      </c>
      <c r="P8" s="17">
        <f t="shared" si="1"/>
        <v>0.73779662864284035</v>
      </c>
      <c r="Q8" s="19">
        <f t="shared" si="2"/>
        <v>0.53220776866381103</v>
      </c>
    </row>
    <row r="9" spans="1:18" x14ac:dyDescent="0.25">
      <c r="A9" s="6">
        <v>2000000</v>
      </c>
      <c r="B9">
        <v>503</v>
      </c>
      <c r="C9" t="s">
        <v>5</v>
      </c>
      <c r="D9">
        <v>2000000</v>
      </c>
      <c r="E9">
        <v>86734767</v>
      </c>
      <c r="N9" s="7"/>
      <c r="O9" s="18">
        <f t="shared" si="0"/>
        <v>2.168369175E-5</v>
      </c>
      <c r="P9" s="17">
        <f t="shared" si="1"/>
        <v>0.66910459278799783</v>
      </c>
      <c r="Q9" s="19">
        <f t="shared" si="2"/>
        <v>0.48265693892563688</v>
      </c>
    </row>
    <row r="10" spans="1:18" x14ac:dyDescent="0.25">
      <c r="A10" s="6">
        <v>2500000</v>
      </c>
      <c r="B10">
        <v>678</v>
      </c>
      <c r="C10" t="s">
        <v>5</v>
      </c>
      <c r="D10">
        <v>2500000</v>
      </c>
      <c r="E10">
        <v>117171141</v>
      </c>
      <c r="N10" s="7"/>
      <c r="O10" s="18">
        <f t="shared" si="0"/>
        <v>1.8747382560000001E-5</v>
      </c>
      <c r="P10" s="17">
        <f t="shared" si="1"/>
        <v>0.62864461180925213</v>
      </c>
      <c r="Q10" s="19">
        <f t="shared" si="2"/>
        <v>0.45347123196938782</v>
      </c>
    </row>
    <row r="11" spans="1:18" x14ac:dyDescent="0.25">
      <c r="A11" s="6">
        <v>3000000</v>
      </c>
      <c r="B11">
        <v>871</v>
      </c>
      <c r="C11" t="s">
        <v>5</v>
      </c>
      <c r="D11">
        <v>3000000</v>
      </c>
      <c r="E11">
        <v>162458651</v>
      </c>
      <c r="N11" s="7"/>
      <c r="O11" s="18">
        <f t="shared" si="0"/>
        <v>1.8050961222222221E-5</v>
      </c>
      <c r="P11" s="17">
        <f t="shared" si="1"/>
        <v>0.5508154630669333</v>
      </c>
      <c r="Q11" s="19">
        <f t="shared" si="2"/>
        <v>0.39732936850581135</v>
      </c>
    </row>
    <row r="12" spans="1:18" x14ac:dyDescent="0.25">
      <c r="A12" s="6">
        <v>3500000</v>
      </c>
      <c r="B12">
        <v>1075</v>
      </c>
      <c r="C12" t="s">
        <v>5</v>
      </c>
      <c r="D12">
        <v>3500000</v>
      </c>
      <c r="E12">
        <v>202790927</v>
      </c>
      <c r="N12" s="7"/>
      <c r="O12" s="18">
        <f t="shared" si="0"/>
        <v>1.6554361387755104E-5</v>
      </c>
      <c r="P12" s="17">
        <f t="shared" si="1"/>
        <v>0.52013133055611249</v>
      </c>
      <c r="Q12" s="19">
        <f t="shared" si="2"/>
        <v>0.37519544560214096</v>
      </c>
    </row>
    <row r="13" spans="1:18" x14ac:dyDescent="0.25">
      <c r="A13" s="6">
        <v>4000000</v>
      </c>
      <c r="B13">
        <v>1290</v>
      </c>
      <c r="C13" t="s">
        <v>5</v>
      </c>
      <c r="D13">
        <v>4000000</v>
      </c>
      <c r="E13">
        <v>253471216</v>
      </c>
      <c r="N13" s="7"/>
      <c r="O13" s="18">
        <f t="shared" si="0"/>
        <v>1.5841951000000001E-5</v>
      </c>
      <c r="P13" s="17">
        <f t="shared" si="1"/>
        <v>0.47979585718590362</v>
      </c>
      <c r="Q13" s="19">
        <f t="shared" si="2"/>
        <v>0.34609955190058617</v>
      </c>
    </row>
    <row r="14" spans="1:18" x14ac:dyDescent="0.25">
      <c r="A14" s="6">
        <v>4500000</v>
      </c>
      <c r="B14">
        <v>1584</v>
      </c>
      <c r="C14" t="s">
        <v>5</v>
      </c>
      <c r="D14">
        <v>4500000</v>
      </c>
      <c r="E14">
        <v>321723974</v>
      </c>
      <c r="N14" s="7"/>
      <c r="O14" s="18">
        <f t="shared" si="0"/>
        <v>1.5887603654320987E-5</v>
      </c>
      <c r="P14" s="17">
        <f t="shared" si="1"/>
        <v>0.42855460809602247</v>
      </c>
      <c r="Q14" s="19">
        <f t="shared" si="2"/>
        <v>0.30913680392512244</v>
      </c>
    </row>
    <row r="15" spans="1:18" x14ac:dyDescent="0.25">
      <c r="A15" s="6">
        <v>5000000</v>
      </c>
      <c r="B15">
        <v>1806</v>
      </c>
      <c r="C15" t="s">
        <v>5</v>
      </c>
      <c r="D15">
        <v>5000000</v>
      </c>
      <c r="E15">
        <v>371053296</v>
      </c>
      <c r="N15" s="7"/>
      <c r="O15" s="18">
        <f t="shared" si="0"/>
        <v>1.484213184E-5</v>
      </c>
      <c r="P15" s="17">
        <f t="shared" si="1"/>
        <v>0.41570708673608914</v>
      </c>
      <c r="Q15" s="19">
        <f t="shared" si="2"/>
        <v>0.29986927624827697</v>
      </c>
    </row>
    <row r="16" spans="1:18" ht="15.75" thickBot="1" x14ac:dyDescent="0.3">
      <c r="A16" s="8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9"/>
    </row>
    <row r="17" spans="1:18" ht="15.75" thickTop="1" x14ac:dyDescent="0.25">
      <c r="A17" s="13" t="s">
        <v>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/>
    </row>
    <row r="18" spans="1:18" x14ac:dyDescent="0.25">
      <c r="A18" s="6" t="s">
        <v>3</v>
      </c>
      <c r="B18" t="s">
        <v>4</v>
      </c>
      <c r="C18" t="s">
        <v>5</v>
      </c>
      <c r="D18" t="s">
        <v>3</v>
      </c>
      <c r="E18" t="s">
        <v>6</v>
      </c>
      <c r="N18" s="7"/>
    </row>
    <row r="19" spans="1:18" x14ac:dyDescent="0.25">
      <c r="A19" s="6">
        <v>500000</v>
      </c>
      <c r="B19">
        <v>68</v>
      </c>
      <c r="C19" t="s">
        <v>5</v>
      </c>
      <c r="D19">
        <v>500000</v>
      </c>
      <c r="E19">
        <v>12170265</v>
      </c>
      <c r="N19" s="7"/>
      <c r="O19" s="18">
        <f t="shared" si="0"/>
        <v>4.8681060000000001E-5</v>
      </c>
      <c r="P19" s="17">
        <f t="shared" si="1"/>
        <v>1.0782315239154059</v>
      </c>
      <c r="Q19" s="19">
        <f t="shared" si="2"/>
        <v>0.77777963624145297</v>
      </c>
      <c r="R19" s="17" t="s">
        <v>25</v>
      </c>
    </row>
    <row r="20" spans="1:18" x14ac:dyDescent="0.25">
      <c r="A20" s="6">
        <v>1000000</v>
      </c>
      <c r="B20">
        <v>146</v>
      </c>
      <c r="C20" t="s">
        <v>5</v>
      </c>
      <c r="D20">
        <v>1000000</v>
      </c>
      <c r="E20">
        <v>25774789</v>
      </c>
      <c r="N20" s="7"/>
      <c r="O20" s="18">
        <f t="shared" si="0"/>
        <v>2.5774788999999999E-5</v>
      </c>
      <c r="P20" s="17">
        <f t="shared" si="1"/>
        <v>1.0720173544748919</v>
      </c>
      <c r="Q20" s="19">
        <f t="shared" si="2"/>
        <v>0.77329706052391634</v>
      </c>
    </row>
    <row r="21" spans="1:18" x14ac:dyDescent="0.25">
      <c r="A21" s="6">
        <v>1500000</v>
      </c>
      <c r="B21">
        <v>221</v>
      </c>
      <c r="C21" t="s">
        <v>5</v>
      </c>
      <c r="D21">
        <v>1500000</v>
      </c>
      <c r="E21">
        <v>39777638</v>
      </c>
      <c r="N21" s="7"/>
      <c r="O21" s="18">
        <f t="shared" si="0"/>
        <v>1.7678950222222222E-5</v>
      </c>
      <c r="P21" s="17">
        <f t="shared" si="1"/>
        <v>1.0725354531663573</v>
      </c>
      <c r="Q21" s="19">
        <f t="shared" si="2"/>
        <v>0.77367078973035042</v>
      </c>
    </row>
    <row r="22" spans="1:18" x14ac:dyDescent="0.25">
      <c r="A22" s="6">
        <v>2000000</v>
      </c>
      <c r="B22">
        <v>293</v>
      </c>
      <c r="C22" t="s">
        <v>5</v>
      </c>
      <c r="D22">
        <v>2000000</v>
      </c>
      <c r="E22">
        <v>53704211</v>
      </c>
      <c r="N22" s="7"/>
      <c r="O22" s="18">
        <f t="shared" si="0"/>
        <v>1.3426052750000001E-5</v>
      </c>
      <c r="P22" s="17">
        <f t="shared" si="1"/>
        <v>1.0806346443502703</v>
      </c>
      <c r="Q22" s="19">
        <f t="shared" si="2"/>
        <v>0.77951312120847183</v>
      </c>
    </row>
    <row r="23" spans="1:18" x14ac:dyDescent="0.25">
      <c r="A23" s="6">
        <v>2500000</v>
      </c>
      <c r="B23">
        <v>368</v>
      </c>
      <c r="C23" t="s">
        <v>5</v>
      </c>
      <c r="D23">
        <v>2500000</v>
      </c>
      <c r="E23">
        <v>68149092</v>
      </c>
      <c r="N23" s="7"/>
      <c r="O23" s="18">
        <f t="shared" si="0"/>
        <v>1.0903854720000001E-5</v>
      </c>
      <c r="P23" s="17">
        <f t="shared" si="1"/>
        <v>1.0808508857196828</v>
      </c>
      <c r="Q23" s="19">
        <f t="shared" si="2"/>
        <v>0.77966910638411513</v>
      </c>
    </row>
    <row r="24" spans="1:18" x14ac:dyDescent="0.25">
      <c r="A24" s="6">
        <v>3000000</v>
      </c>
      <c r="B24">
        <v>459</v>
      </c>
      <c r="C24" t="s">
        <v>5</v>
      </c>
      <c r="D24">
        <v>3000000</v>
      </c>
      <c r="E24">
        <v>85622687</v>
      </c>
      <c r="N24" s="7"/>
      <c r="O24" s="18">
        <f t="shared" si="0"/>
        <v>9.5136318888888886E-6</v>
      </c>
      <c r="P24" s="17">
        <f t="shared" si="1"/>
        <v>1.0451054529484025</v>
      </c>
      <c r="Q24" s="19">
        <f t="shared" si="2"/>
        <v>0.75388422708733727</v>
      </c>
    </row>
    <row r="25" spans="1:18" x14ac:dyDescent="0.25">
      <c r="A25" s="6">
        <v>3500000</v>
      </c>
      <c r="B25">
        <v>547</v>
      </c>
      <c r="C25" t="s">
        <v>5</v>
      </c>
      <c r="D25">
        <v>3500000</v>
      </c>
      <c r="E25">
        <v>101285296</v>
      </c>
      <c r="N25" s="7"/>
      <c r="O25" s="18">
        <f t="shared" si="0"/>
        <v>8.2681874285714283E-6</v>
      </c>
      <c r="P25" s="17">
        <f t="shared" si="1"/>
        <v>1.0413941495043613</v>
      </c>
      <c r="Q25" s="19">
        <f t="shared" si="2"/>
        <v>0.75120708755036103</v>
      </c>
    </row>
    <row r="26" spans="1:18" x14ac:dyDescent="0.25">
      <c r="A26" s="6">
        <v>4000000</v>
      </c>
      <c r="B26">
        <v>609</v>
      </c>
      <c r="C26" t="s">
        <v>5</v>
      </c>
      <c r="D26">
        <v>4000000</v>
      </c>
      <c r="E26">
        <v>113553182</v>
      </c>
      <c r="N26" s="7"/>
      <c r="O26" s="18">
        <f t="shared" si="0"/>
        <v>7.0970738750000004E-6</v>
      </c>
      <c r="P26" s="17">
        <f t="shared" si="1"/>
        <v>1.0709910300239172</v>
      </c>
      <c r="Q26" s="19">
        <f t="shared" si="2"/>
        <v>0.77255672392603403</v>
      </c>
    </row>
    <row r="27" spans="1:18" x14ac:dyDescent="0.25">
      <c r="A27" s="6">
        <v>4500000</v>
      </c>
      <c r="B27">
        <v>690</v>
      </c>
      <c r="C27" t="s">
        <v>5</v>
      </c>
      <c r="D27">
        <v>4500000</v>
      </c>
      <c r="E27">
        <v>128446933</v>
      </c>
      <c r="N27" s="7"/>
      <c r="O27" s="18">
        <f t="shared" si="0"/>
        <v>6.3430584197530863E-6</v>
      </c>
      <c r="P27" s="17">
        <f t="shared" si="1"/>
        <v>1.0734105390641357</v>
      </c>
      <c r="Q27" s="19">
        <f t="shared" si="2"/>
        <v>0.77430203077288884</v>
      </c>
    </row>
    <row r="28" spans="1:18" x14ac:dyDescent="0.25">
      <c r="A28" s="6">
        <v>5000000</v>
      </c>
      <c r="B28">
        <v>756</v>
      </c>
      <c r="C28" t="s">
        <v>5</v>
      </c>
      <c r="D28">
        <v>5000000</v>
      </c>
      <c r="E28">
        <v>142340309</v>
      </c>
      <c r="N28" s="7"/>
      <c r="O28" s="18">
        <f t="shared" si="0"/>
        <v>5.6936123599999999E-6</v>
      </c>
      <c r="P28" s="17">
        <f t="shared" si="1"/>
        <v>1.083666923218382</v>
      </c>
      <c r="Q28" s="19">
        <f t="shared" si="2"/>
        <v>0.78170044805128036</v>
      </c>
    </row>
    <row r="29" spans="1:18" ht="15.75" thickBot="1" x14ac:dyDescent="0.3">
      <c r="A29" s="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9"/>
    </row>
    <row r="30" spans="1:18" ht="15.75" thickTop="1" x14ac:dyDescent="0.25">
      <c r="A30" s="13" t="s">
        <v>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2"/>
    </row>
    <row r="31" spans="1:18" x14ac:dyDescent="0.25">
      <c r="A31" s="6" t="s">
        <v>3</v>
      </c>
      <c r="B31" t="s">
        <v>4</v>
      </c>
      <c r="C31" t="s">
        <v>5</v>
      </c>
      <c r="D31" t="s">
        <v>3</v>
      </c>
      <c r="E31" t="s">
        <v>6</v>
      </c>
      <c r="N31" s="7"/>
    </row>
    <row r="32" spans="1:18" x14ac:dyDescent="0.25">
      <c r="A32" s="6">
        <v>500000</v>
      </c>
      <c r="B32">
        <v>71</v>
      </c>
      <c r="C32" t="s">
        <v>5</v>
      </c>
      <c r="D32">
        <v>500000</v>
      </c>
      <c r="E32">
        <v>12362865</v>
      </c>
      <c r="N32" s="7"/>
      <c r="O32" s="18">
        <f t="shared" si="0"/>
        <v>4.9451460000000003E-5</v>
      </c>
      <c r="P32" s="17">
        <f t="shared" si="1"/>
        <v>1.0614338486592167</v>
      </c>
      <c r="Q32" s="19">
        <f t="shared" si="2"/>
        <v>0.76566267484616923</v>
      </c>
      <c r="R32" s="17" t="s">
        <v>25</v>
      </c>
    </row>
    <row r="33" spans="1:18" x14ac:dyDescent="0.25">
      <c r="A33" s="6">
        <v>1000000</v>
      </c>
      <c r="B33">
        <v>143</v>
      </c>
      <c r="C33" t="s">
        <v>5</v>
      </c>
      <c r="D33">
        <v>1000000</v>
      </c>
      <c r="E33">
        <v>25313815</v>
      </c>
      <c r="N33" s="7"/>
      <c r="O33" s="18">
        <f t="shared" si="0"/>
        <v>2.5313814999999999E-5</v>
      </c>
      <c r="P33" s="17">
        <f t="shared" si="1"/>
        <v>1.0915391898032178</v>
      </c>
      <c r="Q33" s="19">
        <f t="shared" si="2"/>
        <v>0.78737908803252976</v>
      </c>
    </row>
    <row r="34" spans="1:18" x14ac:dyDescent="0.25">
      <c r="A34" s="6">
        <v>1500000</v>
      </c>
      <c r="B34">
        <v>225</v>
      </c>
      <c r="C34" t="s">
        <v>5</v>
      </c>
      <c r="D34">
        <v>1500000</v>
      </c>
      <c r="E34">
        <v>39970155</v>
      </c>
      <c r="N34" s="7"/>
      <c r="O34" s="18">
        <f t="shared" si="0"/>
        <v>1.7764513333333334E-5</v>
      </c>
      <c r="P34" s="17">
        <f t="shared" si="1"/>
        <v>1.067369566072919</v>
      </c>
      <c r="Q34" s="19">
        <f t="shared" si="2"/>
        <v>0.76994438988460256</v>
      </c>
    </row>
    <row r="35" spans="1:18" x14ac:dyDescent="0.25">
      <c r="A35" s="6">
        <v>2000000</v>
      </c>
      <c r="B35">
        <v>296</v>
      </c>
      <c r="C35" t="s">
        <v>5</v>
      </c>
      <c r="D35">
        <v>2000000</v>
      </c>
      <c r="E35">
        <v>53411998</v>
      </c>
      <c r="N35" s="7"/>
      <c r="O35" s="18">
        <f t="shared" si="0"/>
        <v>1.3352999499999999E-5</v>
      </c>
      <c r="P35" s="17">
        <f t="shared" si="1"/>
        <v>1.0865467147305905</v>
      </c>
      <c r="Q35" s="19">
        <f t="shared" si="2"/>
        <v>0.78377777851800912</v>
      </c>
    </row>
    <row r="36" spans="1:18" x14ac:dyDescent="0.25">
      <c r="A36" s="6">
        <v>2500000</v>
      </c>
      <c r="B36">
        <v>371</v>
      </c>
      <c r="C36" t="s">
        <v>5</v>
      </c>
      <c r="D36">
        <v>2500000</v>
      </c>
      <c r="E36">
        <v>68341512</v>
      </c>
      <c r="N36" s="7"/>
      <c r="O36" s="18">
        <f t="shared" si="0"/>
        <v>1.093464192E-5</v>
      </c>
      <c r="P36" s="17">
        <f t="shared" si="1"/>
        <v>1.0778076793090581</v>
      </c>
      <c r="Q36" s="19">
        <f t="shared" si="2"/>
        <v>0.7774738969856102</v>
      </c>
    </row>
    <row r="37" spans="1:18" x14ac:dyDescent="0.25">
      <c r="A37" s="6">
        <v>3000000</v>
      </c>
      <c r="B37">
        <v>471</v>
      </c>
      <c r="C37" t="s">
        <v>5</v>
      </c>
      <c r="D37">
        <v>3000000</v>
      </c>
      <c r="E37">
        <v>86295428</v>
      </c>
      <c r="N37" s="7"/>
      <c r="O37" s="18">
        <f t="shared" si="0"/>
        <v>9.5883808888888887E-6</v>
      </c>
      <c r="P37" s="17">
        <f t="shared" si="1"/>
        <v>1.0369580307289779</v>
      </c>
      <c r="Q37" s="19">
        <f t="shared" si="2"/>
        <v>0.74800710427134098</v>
      </c>
    </row>
    <row r="38" spans="1:18" x14ac:dyDescent="0.25">
      <c r="A38" s="6">
        <v>3500000</v>
      </c>
      <c r="B38">
        <v>543</v>
      </c>
      <c r="C38" t="s">
        <v>5</v>
      </c>
      <c r="D38">
        <v>3500000</v>
      </c>
      <c r="E38">
        <v>100684659</v>
      </c>
      <c r="N38" s="7"/>
      <c r="O38" s="18">
        <f t="shared" si="0"/>
        <v>8.2191558367346947E-6</v>
      </c>
      <c r="P38" s="17">
        <f t="shared" si="1"/>
        <v>1.0476066138856117</v>
      </c>
      <c r="Q38" s="19">
        <f t="shared" si="2"/>
        <v>0.75568843332762581</v>
      </c>
    </row>
    <row r="39" spans="1:18" x14ac:dyDescent="0.25">
      <c r="A39" s="6">
        <v>4000000</v>
      </c>
      <c r="B39">
        <v>634</v>
      </c>
      <c r="C39" t="s">
        <v>5</v>
      </c>
      <c r="D39">
        <v>4000000</v>
      </c>
      <c r="E39">
        <v>117874367</v>
      </c>
      <c r="N39" s="7"/>
      <c r="O39" s="18">
        <f t="shared" si="0"/>
        <v>7.3671479375E-6</v>
      </c>
      <c r="P39" s="17">
        <f t="shared" si="1"/>
        <v>1.0317293101788052</v>
      </c>
      <c r="Q39" s="19">
        <f t="shared" si="2"/>
        <v>0.74423537966737663</v>
      </c>
    </row>
    <row r="40" spans="1:18" x14ac:dyDescent="0.25">
      <c r="A40" s="6">
        <v>4500000</v>
      </c>
      <c r="B40">
        <v>690</v>
      </c>
      <c r="C40" t="s">
        <v>5</v>
      </c>
      <c r="D40">
        <v>4500000</v>
      </c>
      <c r="E40">
        <v>126846997</v>
      </c>
      <c r="N40" s="7"/>
      <c r="O40" s="18">
        <f t="shared" si="0"/>
        <v>6.264049234567901E-6</v>
      </c>
      <c r="P40" s="17">
        <f t="shared" si="1"/>
        <v>1.086949591661716</v>
      </c>
      <c r="Q40" s="19">
        <f t="shared" si="2"/>
        <v>0.78406839279332075</v>
      </c>
    </row>
    <row r="41" spans="1:18" x14ac:dyDescent="0.25">
      <c r="A41" s="6">
        <v>5000000</v>
      </c>
      <c r="B41">
        <v>790</v>
      </c>
      <c r="C41" t="s">
        <v>5</v>
      </c>
      <c r="D41">
        <v>5000000</v>
      </c>
      <c r="E41">
        <v>145483660</v>
      </c>
      <c r="N41" s="7"/>
      <c r="O41" s="18">
        <f t="shared" si="0"/>
        <v>5.8193464000000001E-6</v>
      </c>
      <c r="P41" s="17">
        <f t="shared" si="1"/>
        <v>1.060252984451888</v>
      </c>
      <c r="Q41" s="19">
        <f t="shared" si="2"/>
        <v>0.76481086137823107</v>
      </c>
    </row>
    <row r="42" spans="1:18" ht="15.75" thickBot="1" x14ac:dyDescent="0.3">
      <c r="A42" s="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9"/>
    </row>
    <row r="43" spans="1:18" ht="15.75" thickTop="1" x14ac:dyDescent="0.25">
      <c r="A43" s="13" t="s">
        <v>15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/>
    </row>
    <row r="44" spans="1:18" x14ac:dyDescent="0.25">
      <c r="A44" s="6" t="s">
        <v>3</v>
      </c>
      <c r="B44" t="s">
        <v>4</v>
      </c>
      <c r="C44" t="s">
        <v>5</v>
      </c>
      <c r="D44" t="s">
        <v>3</v>
      </c>
      <c r="E44" t="s">
        <v>6</v>
      </c>
      <c r="N44" s="7"/>
      <c r="R44" s="18" t="s">
        <v>24</v>
      </c>
    </row>
    <row r="45" spans="1:18" x14ac:dyDescent="0.25">
      <c r="A45" s="6">
        <v>5000</v>
      </c>
      <c r="B45">
        <v>6</v>
      </c>
      <c r="C45" t="s">
        <v>5</v>
      </c>
      <c r="D45">
        <v>5000</v>
      </c>
      <c r="E45">
        <v>1236696</v>
      </c>
      <c r="N45" s="7"/>
      <c r="O45" s="18">
        <f>E45 / (D45*D45)</f>
        <v>4.9467839999999999E-2</v>
      </c>
      <c r="P45" s="17">
        <f t="shared" si="1"/>
        <v>6.8870548553696606E-2</v>
      </c>
      <c r="Q45" s="19">
        <f t="shared" si="2"/>
        <v>4.9679599430860338E-2</v>
      </c>
    </row>
    <row r="46" spans="1:18" x14ac:dyDescent="0.25">
      <c r="A46" s="6">
        <v>10000</v>
      </c>
      <c r="B46">
        <v>18</v>
      </c>
      <c r="C46" t="s">
        <v>5</v>
      </c>
      <c r="D46">
        <v>10000</v>
      </c>
      <c r="E46">
        <v>4868747</v>
      </c>
      <c r="N46" s="7"/>
      <c r="O46" s="18">
        <f t="shared" si="0"/>
        <v>4.8687469999999997E-2</v>
      </c>
      <c r="P46" s="17">
        <f t="shared" si="1"/>
        <v>3.783454088691067E-2</v>
      </c>
      <c r="Q46" s="19">
        <f t="shared" si="2"/>
        <v>2.7291852255928374E-2</v>
      </c>
    </row>
    <row r="47" spans="1:18" x14ac:dyDescent="0.25">
      <c r="A47" s="6">
        <v>15000</v>
      </c>
      <c r="B47">
        <v>37</v>
      </c>
      <c r="C47" t="s">
        <v>5</v>
      </c>
      <c r="D47">
        <v>15000</v>
      </c>
      <c r="E47">
        <v>10702182</v>
      </c>
      <c r="N47" s="7"/>
      <c r="O47" s="18">
        <f t="shared" si="0"/>
        <v>4.7565253333333335E-2</v>
      </c>
      <c r="P47" s="17">
        <f t="shared" si="1"/>
        <v>2.6954705535986064E-2</v>
      </c>
      <c r="Q47" s="19">
        <f t="shared" si="2"/>
        <v>1.9443710002694695E-2</v>
      </c>
    </row>
    <row r="48" spans="1:18" x14ac:dyDescent="0.25">
      <c r="A48" s="6">
        <v>20000</v>
      </c>
      <c r="B48">
        <v>71</v>
      </c>
      <c r="C48" t="s">
        <v>5</v>
      </c>
      <c r="D48">
        <v>20000</v>
      </c>
      <c r="E48">
        <v>19495168</v>
      </c>
      <c r="N48" s="7"/>
      <c r="O48" s="18">
        <f t="shared" si="0"/>
        <v>4.8737919999999997E-2</v>
      </c>
      <c r="P48" s="17">
        <f t="shared" si="1"/>
        <v>2.0319881424024924E-2</v>
      </c>
      <c r="Q48" s="19">
        <f t="shared" si="2"/>
        <v>1.4657696080946263E-2</v>
      </c>
    </row>
    <row r="49" spans="1:18" x14ac:dyDescent="0.25">
      <c r="A49" s="6">
        <v>25000</v>
      </c>
      <c r="B49">
        <v>109</v>
      </c>
      <c r="C49" t="s">
        <v>5</v>
      </c>
      <c r="D49">
        <v>25000</v>
      </c>
      <c r="E49">
        <v>30962127</v>
      </c>
      <c r="N49" s="7"/>
      <c r="O49" s="18">
        <f t="shared" si="0"/>
        <v>4.9539403199999998E-2</v>
      </c>
      <c r="P49" s="17">
        <f t="shared" si="1"/>
        <v>1.6353254903725346E-2</v>
      </c>
      <c r="Q49" s="19">
        <f t="shared" si="2"/>
        <v>1.1796379875998839E-2</v>
      </c>
    </row>
    <row r="50" spans="1:18" x14ac:dyDescent="0.25">
      <c r="A50" s="6">
        <v>30000</v>
      </c>
      <c r="B50">
        <v>143</v>
      </c>
      <c r="C50" t="s">
        <v>5</v>
      </c>
      <c r="D50">
        <v>30000</v>
      </c>
      <c r="E50">
        <v>42127408</v>
      </c>
      <c r="N50" s="7"/>
      <c r="O50" s="18">
        <f t="shared" si="0"/>
        <v>4.6808231111111112E-2</v>
      </c>
      <c r="P50" s="17">
        <f t="shared" si="1"/>
        <v>1.4682535408745243E-2</v>
      </c>
      <c r="Q50" s="19">
        <f t="shared" si="2"/>
        <v>1.0591210510936686E-2</v>
      </c>
    </row>
    <row r="51" spans="1:18" x14ac:dyDescent="0.25">
      <c r="A51" s="6">
        <v>35000</v>
      </c>
      <c r="B51">
        <v>190</v>
      </c>
      <c r="C51" t="s">
        <v>5</v>
      </c>
      <c r="D51">
        <v>35000</v>
      </c>
      <c r="E51">
        <v>55461995</v>
      </c>
      <c r="N51" s="7"/>
      <c r="O51" s="18">
        <f t="shared" si="0"/>
        <v>4.527509795918367E-2</v>
      </c>
      <c r="P51" s="17">
        <f t="shared" si="1"/>
        <v>1.3205749880310083E-2</v>
      </c>
      <c r="Q51" s="19">
        <f t="shared" si="2"/>
        <v>9.5259349317716908E-3</v>
      </c>
    </row>
    <row r="52" spans="1:18" x14ac:dyDescent="0.25">
      <c r="A52" s="6">
        <v>40000</v>
      </c>
      <c r="B52">
        <v>268</v>
      </c>
      <c r="C52" t="s">
        <v>5</v>
      </c>
      <c r="D52">
        <v>40000</v>
      </c>
      <c r="E52">
        <v>77938064</v>
      </c>
      <c r="N52" s="7"/>
      <c r="O52" s="18">
        <f t="shared" si="0"/>
        <v>4.8711289999999997E-2</v>
      </c>
      <c r="P52" s="17">
        <f t="shared" si="1"/>
        <v>1.0876980196065504E-2</v>
      </c>
      <c r="Q52" s="19">
        <f t="shared" si="2"/>
        <v>7.8460826943555842E-3</v>
      </c>
    </row>
    <row r="53" spans="1:18" x14ac:dyDescent="0.25">
      <c r="A53" s="6">
        <v>45000</v>
      </c>
      <c r="B53">
        <v>337</v>
      </c>
      <c r="C53" t="s">
        <v>5</v>
      </c>
      <c r="D53">
        <v>45000</v>
      </c>
      <c r="E53">
        <v>97974850</v>
      </c>
      <c r="N53" s="7"/>
      <c r="O53" s="18">
        <f t="shared" si="0"/>
        <v>4.8382641975308643E-2</v>
      </c>
      <c r="P53" s="17">
        <f t="shared" si="1"/>
        <v>9.8422972751448061E-3</v>
      </c>
      <c r="Q53" s="19">
        <f t="shared" si="2"/>
        <v>7.0997167349031833E-3</v>
      </c>
    </row>
    <row r="54" spans="1:18" x14ac:dyDescent="0.25">
      <c r="A54" s="6">
        <v>50000</v>
      </c>
      <c r="B54">
        <v>393</v>
      </c>
      <c r="C54" t="s">
        <v>5</v>
      </c>
      <c r="D54">
        <v>50000</v>
      </c>
      <c r="E54">
        <v>115748864</v>
      </c>
      <c r="N54" s="7"/>
      <c r="O54" s="18">
        <f t="shared" si="0"/>
        <v>4.6299545599999999E-2</v>
      </c>
      <c r="P54" s="17">
        <f t="shared" si="1"/>
        <v>9.3476323745261825E-3</v>
      </c>
      <c r="Q54" s="19">
        <f t="shared" si="2"/>
        <v>6.7428914353910253E-3</v>
      </c>
    </row>
    <row r="55" spans="1:18" ht="15.75" thickBot="1" x14ac:dyDescent="0.3">
      <c r="A55" s="8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9"/>
    </row>
    <row r="56" spans="1:18" ht="33.6" customHeight="1" thickTop="1" thickBot="1" x14ac:dyDescent="0.3">
      <c r="A56" s="21" t="s">
        <v>21</v>
      </c>
      <c r="B56" s="1" t="s">
        <v>1</v>
      </c>
      <c r="C56" s="1" t="s">
        <v>1</v>
      </c>
      <c r="D56" s="1" t="s">
        <v>1</v>
      </c>
      <c r="E56" s="1" t="s">
        <v>1</v>
      </c>
      <c r="F56" s="1" t="s">
        <v>1</v>
      </c>
      <c r="G56" s="1" t="s">
        <v>1</v>
      </c>
      <c r="H56" s="1" t="s">
        <v>1</v>
      </c>
      <c r="I56" s="1" t="s">
        <v>1</v>
      </c>
      <c r="J56" s="1" t="s">
        <v>1</v>
      </c>
      <c r="K56" s="1" t="s">
        <v>1</v>
      </c>
      <c r="L56" s="1" t="s">
        <v>1</v>
      </c>
      <c r="M56" s="1" t="s">
        <v>1</v>
      </c>
      <c r="N56" s="1"/>
    </row>
    <row r="57" spans="1:18" ht="15.75" thickTop="1" x14ac:dyDescent="0.25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5"/>
    </row>
    <row r="58" spans="1:18" x14ac:dyDescent="0.25">
      <c r="A58" s="14" t="s">
        <v>2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6"/>
      <c r="R58" s="17" t="s">
        <v>25</v>
      </c>
    </row>
    <row r="59" spans="1:18" x14ac:dyDescent="0.25">
      <c r="A59" s="6" t="s">
        <v>3</v>
      </c>
      <c r="B59" t="s">
        <v>4</v>
      </c>
      <c r="C59" t="s">
        <v>5</v>
      </c>
      <c r="D59" t="s">
        <v>3</v>
      </c>
      <c r="E59" t="s">
        <v>6</v>
      </c>
      <c r="N59" s="7"/>
    </row>
    <row r="60" spans="1:18" x14ac:dyDescent="0.25">
      <c r="A60" s="6">
        <v>500000</v>
      </c>
      <c r="B60">
        <v>90</v>
      </c>
      <c r="C60" t="s">
        <v>5</v>
      </c>
      <c r="D60">
        <v>500000</v>
      </c>
      <c r="E60">
        <v>12280175</v>
      </c>
      <c r="N60" s="7"/>
      <c r="O60" s="18">
        <f t="shared" ref="O60:O119" si="3">E60 / (D60*D60)</f>
        <v>4.9120699999999999E-5</v>
      </c>
      <c r="P60" s="17">
        <f t="shared" ref="P60:P118" si="4">(2*D60*LN(D60)) / E60</f>
        <v>1.0685811380867396</v>
      </c>
      <c r="Q60" s="19">
        <f t="shared" ref="Q60:Q118" si="5">(D60*LOG(D60,2)) / E60</f>
        <v>0.77081835435261192</v>
      </c>
    </row>
    <row r="61" spans="1:18" x14ac:dyDescent="0.25">
      <c r="A61" s="6">
        <v>1000000</v>
      </c>
      <c r="B61">
        <v>203</v>
      </c>
      <c r="C61" t="s">
        <v>5</v>
      </c>
      <c r="D61">
        <v>1000000</v>
      </c>
      <c r="E61">
        <v>30430703</v>
      </c>
      <c r="N61" s="7"/>
      <c r="O61" s="18">
        <f t="shared" si="3"/>
        <v>3.0430703000000001E-5</v>
      </c>
      <c r="P61" s="17">
        <f t="shared" si="4"/>
        <v>0.90799812005422764</v>
      </c>
      <c r="Q61" s="19">
        <f t="shared" si="5"/>
        <v>0.65498219246936795</v>
      </c>
    </row>
    <row r="62" spans="1:18" x14ac:dyDescent="0.25">
      <c r="A62" s="6">
        <v>1500000</v>
      </c>
      <c r="B62">
        <v>340</v>
      </c>
      <c r="C62" t="s">
        <v>5</v>
      </c>
      <c r="D62">
        <v>1500000</v>
      </c>
      <c r="E62">
        <v>52280750</v>
      </c>
      <c r="N62" s="7"/>
      <c r="O62" s="18">
        <f t="shared" si="3"/>
        <v>2.323588888888889E-5</v>
      </c>
      <c r="P62" s="17">
        <f t="shared" si="4"/>
        <v>0.81603509892680026</v>
      </c>
      <c r="Q62" s="19">
        <f t="shared" si="5"/>
        <v>0.58864489520651475</v>
      </c>
    </row>
    <row r="63" spans="1:18" x14ac:dyDescent="0.25">
      <c r="A63" s="6">
        <v>2000000</v>
      </c>
      <c r="B63">
        <v>487</v>
      </c>
      <c r="C63" t="s">
        <v>5</v>
      </c>
      <c r="D63">
        <v>2000000</v>
      </c>
      <c r="E63">
        <v>86264396</v>
      </c>
      <c r="N63" s="7"/>
      <c r="O63" s="18">
        <f t="shared" si="3"/>
        <v>2.1566099000000001E-5</v>
      </c>
      <c r="P63" s="17">
        <f t="shared" si="4"/>
        <v>0.67275299712406122</v>
      </c>
      <c r="Q63" s="19">
        <f t="shared" si="5"/>
        <v>0.48528870634703508</v>
      </c>
    </row>
    <row r="64" spans="1:18" x14ac:dyDescent="0.25">
      <c r="A64" s="6">
        <v>2500000</v>
      </c>
      <c r="B64">
        <v>656</v>
      </c>
      <c r="C64" t="s">
        <v>5</v>
      </c>
      <c r="D64">
        <v>2500000</v>
      </c>
      <c r="E64">
        <v>119204837</v>
      </c>
      <c r="N64" s="7"/>
      <c r="O64" s="18">
        <f t="shared" si="3"/>
        <v>1.9072773919999998E-5</v>
      </c>
      <c r="P64" s="17">
        <f t="shared" si="4"/>
        <v>0.61791961050365896</v>
      </c>
      <c r="Q64" s="19">
        <f t="shared" si="5"/>
        <v>0.44573477887083429</v>
      </c>
    </row>
    <row r="65" spans="1:18" x14ac:dyDescent="0.25">
      <c r="A65" s="6">
        <v>3000000</v>
      </c>
      <c r="B65">
        <v>865</v>
      </c>
      <c r="C65" t="s">
        <v>5</v>
      </c>
      <c r="D65">
        <v>3000000</v>
      </c>
      <c r="E65">
        <v>156576328</v>
      </c>
      <c r="N65" s="7"/>
      <c r="O65" s="18">
        <f t="shared" si="3"/>
        <v>1.7397369777777777E-5</v>
      </c>
      <c r="P65" s="17">
        <f t="shared" si="4"/>
        <v>0.57150872180240619</v>
      </c>
      <c r="Q65" s="19">
        <f t="shared" si="5"/>
        <v>0.41225639938456082</v>
      </c>
    </row>
    <row r="66" spans="1:18" x14ac:dyDescent="0.25">
      <c r="A66" s="6">
        <v>3500000</v>
      </c>
      <c r="B66">
        <v>1050</v>
      </c>
      <c r="C66" t="s">
        <v>5</v>
      </c>
      <c r="D66">
        <v>3500000</v>
      </c>
      <c r="E66">
        <v>202322821</v>
      </c>
      <c r="N66" s="7"/>
      <c r="O66" s="18">
        <f t="shared" si="3"/>
        <v>1.6516148653061224E-5</v>
      </c>
      <c r="P66" s="17">
        <f t="shared" si="4"/>
        <v>0.52133473704984312</v>
      </c>
      <c r="Q66" s="19">
        <f t="shared" si="5"/>
        <v>0.37606351989248032</v>
      </c>
    </row>
    <row r="67" spans="1:18" x14ac:dyDescent="0.25">
      <c r="A67" s="6">
        <v>4000000</v>
      </c>
      <c r="B67">
        <v>1278</v>
      </c>
      <c r="C67" t="s">
        <v>5</v>
      </c>
      <c r="D67">
        <v>4000000</v>
      </c>
      <c r="E67">
        <v>251011480</v>
      </c>
      <c r="N67" s="7"/>
      <c r="O67" s="18">
        <f t="shared" si="3"/>
        <v>1.5688217500000001E-5</v>
      </c>
      <c r="P67" s="17">
        <f t="shared" si="4"/>
        <v>0.48449751920778017</v>
      </c>
      <c r="Q67" s="19">
        <f t="shared" si="5"/>
        <v>0.34949108414203484</v>
      </c>
    </row>
    <row r="68" spans="1:18" x14ac:dyDescent="0.25">
      <c r="A68" s="6">
        <v>4500000</v>
      </c>
      <c r="B68">
        <v>1537</v>
      </c>
      <c r="C68" t="s">
        <v>5</v>
      </c>
      <c r="D68">
        <v>4500000</v>
      </c>
      <c r="E68">
        <v>315611789</v>
      </c>
      <c r="N68" s="7"/>
      <c r="O68" s="18">
        <f t="shared" si="3"/>
        <v>1.5585767358024691E-5</v>
      </c>
      <c r="P68" s="17">
        <f t="shared" si="4"/>
        <v>0.43685406058347498</v>
      </c>
      <c r="Q68" s="19">
        <f t="shared" si="5"/>
        <v>0.31512359339799306</v>
      </c>
    </row>
    <row r="69" spans="1:18" x14ac:dyDescent="0.25">
      <c r="A69" s="6">
        <v>5000000</v>
      </c>
      <c r="B69">
        <v>1743</v>
      </c>
      <c r="C69" t="s">
        <v>5</v>
      </c>
      <c r="D69">
        <v>5000000</v>
      </c>
      <c r="E69">
        <v>348296845</v>
      </c>
      <c r="N69" s="7"/>
      <c r="O69" s="18">
        <f t="shared" si="3"/>
        <v>1.39318738E-5</v>
      </c>
      <c r="P69" s="17">
        <f t="shared" si="4"/>
        <v>0.44286787812845035</v>
      </c>
      <c r="Q69" s="19">
        <f t="shared" si="5"/>
        <v>0.31946164577246655</v>
      </c>
    </row>
    <row r="70" spans="1:18" ht="15.75" thickBot="1" x14ac:dyDescent="0.3">
      <c r="A70" s="8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9"/>
    </row>
    <row r="71" spans="1:18" ht="15.75" thickTop="1" x14ac:dyDescent="0.25">
      <c r="A71" s="13" t="s">
        <v>7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/>
    </row>
    <row r="72" spans="1:18" ht="15.75" thickBot="1" x14ac:dyDescent="0.3">
      <c r="A72" s="6" t="s">
        <v>3</v>
      </c>
      <c r="B72" t="s">
        <v>4</v>
      </c>
      <c r="C72" t="s">
        <v>5</v>
      </c>
      <c r="D72" t="s">
        <v>3</v>
      </c>
      <c r="E72" t="s">
        <v>6</v>
      </c>
      <c r="N72" s="7"/>
      <c r="R72" s="19" t="s">
        <v>23</v>
      </c>
    </row>
    <row r="73" spans="1:18" ht="15.75" thickTop="1" x14ac:dyDescent="0.25">
      <c r="A73" s="6">
        <v>500000</v>
      </c>
      <c r="B73">
        <v>62</v>
      </c>
      <c r="C73" t="s">
        <v>5</v>
      </c>
      <c r="D73">
        <v>500000</v>
      </c>
      <c r="E73">
        <v>11596330</v>
      </c>
      <c r="N73" s="7"/>
      <c r="O73" s="18">
        <f t="shared" si="3"/>
        <v>4.6385319999999999E-5</v>
      </c>
      <c r="P73" s="28">
        <f t="shared" si="4"/>
        <v>1.131596235826708</v>
      </c>
      <c r="Q73" s="29">
        <f t="shared" si="5"/>
        <v>0.81627413885790479</v>
      </c>
    </row>
    <row r="74" spans="1:18" x14ac:dyDescent="0.25">
      <c r="A74" s="6">
        <v>1000000</v>
      </c>
      <c r="B74">
        <v>134</v>
      </c>
      <c r="C74" t="s">
        <v>5</v>
      </c>
      <c r="D74">
        <v>1000000</v>
      </c>
      <c r="E74">
        <v>24825046</v>
      </c>
      <c r="N74" s="7"/>
      <c r="O74" s="18">
        <f t="shared" si="3"/>
        <v>2.4825045999999999E-5</v>
      </c>
      <c r="P74" s="30">
        <f t="shared" si="4"/>
        <v>1.1130300067088916</v>
      </c>
      <c r="Q74" s="31">
        <f t="shared" si="5"/>
        <v>0.80288143551976388</v>
      </c>
    </row>
    <row r="75" spans="1:18" x14ac:dyDescent="0.25">
      <c r="A75" s="6">
        <v>1500000</v>
      </c>
      <c r="B75">
        <v>203</v>
      </c>
      <c r="C75" t="s">
        <v>5</v>
      </c>
      <c r="D75">
        <v>1500000</v>
      </c>
      <c r="E75">
        <v>38654965</v>
      </c>
      <c r="N75" s="7"/>
      <c r="O75" s="18">
        <f t="shared" si="3"/>
        <v>1.7179984444444443E-5</v>
      </c>
      <c r="P75" s="30">
        <f t="shared" si="4"/>
        <v>1.1036855679009752</v>
      </c>
      <c r="Q75" s="31">
        <f t="shared" si="5"/>
        <v>0.79614084775572813</v>
      </c>
    </row>
    <row r="76" spans="1:18" x14ac:dyDescent="0.25">
      <c r="A76" s="6">
        <v>2000000</v>
      </c>
      <c r="B76">
        <v>268</v>
      </c>
      <c r="C76" t="s">
        <v>5</v>
      </c>
      <c r="D76">
        <v>2000000</v>
      </c>
      <c r="E76">
        <v>50474928</v>
      </c>
      <c r="N76" s="7"/>
      <c r="O76" s="18">
        <f t="shared" si="3"/>
        <v>1.2618731999999999E-5</v>
      </c>
      <c r="P76" s="30">
        <f t="shared" si="4"/>
        <v>1.1497714460156709</v>
      </c>
      <c r="Q76" s="31">
        <f t="shared" si="5"/>
        <v>0.8293847816612705</v>
      </c>
    </row>
    <row r="77" spans="1:18" x14ac:dyDescent="0.25">
      <c r="A77" s="6">
        <v>2500000</v>
      </c>
      <c r="B77">
        <v>340</v>
      </c>
      <c r="C77" t="s">
        <v>5</v>
      </c>
      <c r="D77">
        <v>2500000</v>
      </c>
      <c r="E77">
        <v>65297039</v>
      </c>
      <c r="N77" s="7"/>
      <c r="O77" s="18">
        <f t="shared" si="3"/>
        <v>1.044752624E-5</v>
      </c>
      <c r="P77" s="30">
        <f t="shared" si="4"/>
        <v>1.1280604385321691</v>
      </c>
      <c r="Q77" s="31">
        <f t="shared" si="5"/>
        <v>0.81372360024669488</v>
      </c>
    </row>
    <row r="78" spans="1:18" x14ac:dyDescent="0.25">
      <c r="A78" s="6">
        <v>3000000</v>
      </c>
      <c r="B78">
        <v>412</v>
      </c>
      <c r="C78" t="s">
        <v>5</v>
      </c>
      <c r="D78">
        <v>3000000</v>
      </c>
      <c r="E78">
        <v>79095066</v>
      </c>
      <c r="N78" s="7"/>
      <c r="O78" s="18">
        <f t="shared" si="3"/>
        <v>8.7883406666666659E-6</v>
      </c>
      <c r="P78" s="30">
        <f t="shared" si="4"/>
        <v>1.1313567534009554</v>
      </c>
      <c r="Q78" s="31">
        <f t="shared" si="5"/>
        <v>0.81610138880389826</v>
      </c>
    </row>
    <row r="79" spans="1:18" x14ac:dyDescent="0.25">
      <c r="A79" s="6">
        <v>3500000</v>
      </c>
      <c r="B79">
        <v>487</v>
      </c>
      <c r="C79" t="s">
        <v>5</v>
      </c>
      <c r="D79">
        <v>3500000</v>
      </c>
      <c r="E79">
        <v>93422577</v>
      </c>
      <c r="N79" s="7"/>
      <c r="O79" s="18">
        <f t="shared" si="3"/>
        <v>7.626332816326531E-6</v>
      </c>
      <c r="P79" s="30">
        <f t="shared" si="4"/>
        <v>1.1290409456936463</v>
      </c>
      <c r="Q79" s="31">
        <f t="shared" si="5"/>
        <v>0.81443088665640462</v>
      </c>
    </row>
    <row r="80" spans="1:18" x14ac:dyDescent="0.25">
      <c r="A80" s="6">
        <v>4000000</v>
      </c>
      <c r="B80">
        <v>578</v>
      </c>
      <c r="C80" t="s">
        <v>5</v>
      </c>
      <c r="D80">
        <v>4000000</v>
      </c>
      <c r="E80">
        <v>110984823</v>
      </c>
      <c r="N80" s="7"/>
      <c r="O80" s="18">
        <f t="shared" si="3"/>
        <v>6.9365514374999999E-6</v>
      </c>
      <c r="P80" s="30">
        <f t="shared" si="4"/>
        <v>1.0957754048287605</v>
      </c>
      <c r="Q80" s="31">
        <f t="shared" si="5"/>
        <v>0.79043487123727441</v>
      </c>
    </row>
    <row r="81" spans="1:18" x14ac:dyDescent="0.25">
      <c r="A81" s="6">
        <v>4500000</v>
      </c>
      <c r="B81">
        <v>625</v>
      </c>
      <c r="C81" t="s">
        <v>5</v>
      </c>
      <c r="D81">
        <v>4500000</v>
      </c>
      <c r="E81">
        <v>120448962</v>
      </c>
      <c r="N81" s="7"/>
      <c r="O81" s="18">
        <f t="shared" si="3"/>
        <v>5.9480968888888887E-6</v>
      </c>
      <c r="P81" s="30">
        <f t="shared" si="4"/>
        <v>1.1446864240529107</v>
      </c>
      <c r="Q81" s="31">
        <f t="shared" si="5"/>
        <v>0.8257167136770277</v>
      </c>
    </row>
    <row r="82" spans="1:18" ht="15.75" thickBot="1" x14ac:dyDescent="0.3">
      <c r="A82" s="6">
        <v>5000000</v>
      </c>
      <c r="B82">
        <v>715</v>
      </c>
      <c r="C82" t="s">
        <v>5</v>
      </c>
      <c r="D82">
        <v>5000000</v>
      </c>
      <c r="E82">
        <v>136826982</v>
      </c>
      <c r="N82" s="7"/>
      <c r="O82" s="18">
        <f t="shared" si="3"/>
        <v>5.4730792800000004E-6</v>
      </c>
      <c r="P82" s="32">
        <f t="shared" si="4"/>
        <v>1.1273323612734787</v>
      </c>
      <c r="Q82" s="33">
        <f t="shared" si="5"/>
        <v>0.81319840352144646</v>
      </c>
    </row>
    <row r="83" spans="1:18" ht="16.5" thickTop="1" thickBot="1" x14ac:dyDescent="0.3">
      <c r="A83" s="8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9"/>
    </row>
    <row r="84" spans="1:18" ht="15.75" thickTop="1" x14ac:dyDescent="0.25">
      <c r="A84" s="13" t="s">
        <v>8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2"/>
    </row>
    <row r="85" spans="1:18" ht="15.75" thickBot="1" x14ac:dyDescent="0.3">
      <c r="A85" s="6" t="s">
        <v>3</v>
      </c>
      <c r="B85" t="s">
        <v>4</v>
      </c>
      <c r="C85" t="s">
        <v>5</v>
      </c>
      <c r="D85" t="s">
        <v>3</v>
      </c>
      <c r="E85" t="s">
        <v>6</v>
      </c>
      <c r="N85" s="7"/>
      <c r="R85" s="19" t="s">
        <v>23</v>
      </c>
    </row>
    <row r="86" spans="1:18" ht="15.75" thickTop="1" x14ac:dyDescent="0.25">
      <c r="A86" s="6">
        <v>500000</v>
      </c>
      <c r="B86">
        <v>68</v>
      </c>
      <c r="C86" t="s">
        <v>5</v>
      </c>
      <c r="D86">
        <v>500000</v>
      </c>
      <c r="E86">
        <v>12164554</v>
      </c>
      <c r="N86" s="7"/>
      <c r="O86" s="18">
        <f t="shared" si="3"/>
        <v>4.8658215999999998E-5</v>
      </c>
      <c r="P86" s="17">
        <f t="shared" si="4"/>
        <v>1.0787377307383672</v>
      </c>
      <c r="Q86" s="22">
        <f t="shared" si="5"/>
        <v>0.77814478727802816</v>
      </c>
    </row>
    <row r="87" spans="1:18" x14ac:dyDescent="0.25">
      <c r="A87" s="6">
        <v>1000000</v>
      </c>
      <c r="B87">
        <v>134</v>
      </c>
      <c r="C87" t="s">
        <v>5</v>
      </c>
      <c r="D87">
        <v>1000000</v>
      </c>
      <c r="E87">
        <v>24771224</v>
      </c>
      <c r="N87" s="7"/>
      <c r="O87" s="18">
        <f t="shared" si="3"/>
        <v>2.4771224E-5</v>
      </c>
      <c r="P87" s="17">
        <f t="shared" si="4"/>
        <v>1.115448357171553</v>
      </c>
      <c r="Q87" s="23">
        <f t="shared" si="5"/>
        <v>0.80462590662957034</v>
      </c>
    </row>
    <row r="88" spans="1:18" x14ac:dyDescent="0.25">
      <c r="A88" s="6">
        <v>1500000</v>
      </c>
      <c r="B88">
        <v>212</v>
      </c>
      <c r="C88" t="s">
        <v>5</v>
      </c>
      <c r="D88">
        <v>1500000</v>
      </c>
      <c r="E88">
        <v>38685676</v>
      </c>
      <c r="N88" s="7"/>
      <c r="O88" s="18">
        <f t="shared" si="3"/>
        <v>1.7193633777777776E-5</v>
      </c>
      <c r="P88" s="17">
        <f t="shared" si="4"/>
        <v>1.1028093963827157</v>
      </c>
      <c r="Q88" s="23">
        <f t="shared" si="5"/>
        <v>0.79550882360354769</v>
      </c>
    </row>
    <row r="89" spans="1:18" x14ac:dyDescent="0.25">
      <c r="A89" s="6">
        <v>2000000</v>
      </c>
      <c r="B89">
        <v>287</v>
      </c>
      <c r="C89" t="s">
        <v>5</v>
      </c>
      <c r="D89">
        <v>2000000</v>
      </c>
      <c r="E89">
        <v>51808357</v>
      </c>
      <c r="N89" s="7"/>
      <c r="O89" s="18">
        <f t="shared" si="3"/>
        <v>1.295208925E-5</v>
      </c>
      <c r="P89" s="17">
        <f t="shared" si="4"/>
        <v>1.1201789501662227</v>
      </c>
      <c r="Q89" s="23">
        <f t="shared" si="5"/>
        <v>0.80803830815650735</v>
      </c>
    </row>
    <row r="90" spans="1:18" x14ac:dyDescent="0.25">
      <c r="A90" s="6">
        <v>2500000</v>
      </c>
      <c r="B90">
        <v>353</v>
      </c>
      <c r="C90" t="s">
        <v>5</v>
      </c>
      <c r="D90">
        <v>2500000</v>
      </c>
      <c r="E90">
        <v>66063874</v>
      </c>
      <c r="N90" s="7"/>
      <c r="O90" s="18">
        <f t="shared" si="3"/>
        <v>1.057021984E-5</v>
      </c>
      <c r="P90" s="17">
        <f t="shared" si="4"/>
        <v>1.1149665011953758</v>
      </c>
      <c r="Q90" s="23">
        <f t="shared" si="5"/>
        <v>0.80427832101594354</v>
      </c>
    </row>
    <row r="91" spans="1:18" x14ac:dyDescent="0.25">
      <c r="A91" s="6">
        <v>3000000</v>
      </c>
      <c r="B91">
        <v>428</v>
      </c>
      <c r="C91" t="s">
        <v>5</v>
      </c>
      <c r="D91">
        <v>3000000</v>
      </c>
      <c r="E91">
        <v>80240620</v>
      </c>
      <c r="N91" s="7"/>
      <c r="O91" s="18">
        <f t="shared" si="3"/>
        <v>8.9156244444444441E-6</v>
      </c>
      <c r="P91" s="17">
        <f t="shared" si="4"/>
        <v>1.1152049557916464</v>
      </c>
      <c r="Q91" s="23">
        <f t="shared" si="5"/>
        <v>0.80445032964770213</v>
      </c>
    </row>
    <row r="92" spans="1:18" x14ac:dyDescent="0.25">
      <c r="A92" s="6">
        <v>3500000</v>
      </c>
      <c r="B92">
        <v>497</v>
      </c>
      <c r="C92" t="s">
        <v>5</v>
      </c>
      <c r="D92">
        <v>3500000</v>
      </c>
      <c r="E92">
        <v>94157512</v>
      </c>
      <c r="N92" s="7"/>
      <c r="O92" s="18">
        <f t="shared" si="3"/>
        <v>7.6863275102040821E-6</v>
      </c>
      <c r="P92" s="17">
        <f t="shared" si="4"/>
        <v>1.1202283540076705</v>
      </c>
      <c r="Q92" s="23">
        <f t="shared" si="5"/>
        <v>0.80807394549503642</v>
      </c>
    </row>
    <row r="93" spans="1:18" x14ac:dyDescent="0.25">
      <c r="A93" s="6">
        <v>4000000</v>
      </c>
      <c r="B93">
        <v>584</v>
      </c>
      <c r="C93" t="s">
        <v>5</v>
      </c>
      <c r="D93">
        <v>4000000</v>
      </c>
      <c r="E93">
        <v>110749449</v>
      </c>
      <c r="N93" s="7"/>
      <c r="O93" s="18">
        <f t="shared" si="3"/>
        <v>6.9218405625000001E-6</v>
      </c>
      <c r="P93" s="17">
        <f t="shared" si="4"/>
        <v>1.0981042384479343</v>
      </c>
      <c r="Q93" s="23">
        <f t="shared" si="5"/>
        <v>0.79211476959399307</v>
      </c>
    </row>
    <row r="94" spans="1:18" x14ac:dyDescent="0.25">
      <c r="A94" s="6">
        <v>4500000</v>
      </c>
      <c r="B94">
        <v>656</v>
      </c>
      <c r="C94" t="s">
        <v>5</v>
      </c>
      <c r="D94">
        <v>4500000</v>
      </c>
      <c r="E94">
        <v>124763449</v>
      </c>
      <c r="N94" s="7"/>
      <c r="O94" s="18">
        <f t="shared" si="3"/>
        <v>6.161157975308642E-6</v>
      </c>
      <c r="P94" s="17">
        <f t="shared" si="4"/>
        <v>1.1051016359179435</v>
      </c>
      <c r="Q94" s="23">
        <f t="shared" si="5"/>
        <v>0.79716232490854899</v>
      </c>
    </row>
    <row r="95" spans="1:18" ht="15.75" thickBot="1" x14ac:dyDescent="0.3">
      <c r="A95" s="6">
        <v>5000000</v>
      </c>
      <c r="B95">
        <v>756</v>
      </c>
      <c r="C95" t="s">
        <v>5</v>
      </c>
      <c r="D95">
        <v>5000000</v>
      </c>
      <c r="E95">
        <v>141034551</v>
      </c>
      <c r="N95" s="7"/>
      <c r="O95" s="18">
        <f t="shared" si="3"/>
        <v>5.64138204E-6</v>
      </c>
      <c r="P95" s="17">
        <f t="shared" si="4"/>
        <v>1.0936999735900443</v>
      </c>
      <c r="Q95" s="24">
        <f t="shared" si="5"/>
        <v>0.78893776405937355</v>
      </c>
    </row>
    <row r="96" spans="1:18" ht="16.5" thickTop="1" thickBot="1" x14ac:dyDescent="0.3">
      <c r="A96" s="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9"/>
    </row>
    <row r="97" spans="1:18" ht="15.75" thickTop="1" x14ac:dyDescent="0.25">
      <c r="A97" s="13" t="s">
        <v>15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2"/>
    </row>
    <row r="98" spans="1:18" ht="15.75" thickBot="1" x14ac:dyDescent="0.3">
      <c r="A98" s="6" t="s">
        <v>3</v>
      </c>
      <c r="B98" t="s">
        <v>4</v>
      </c>
      <c r="C98" t="s">
        <v>5</v>
      </c>
      <c r="D98" t="s">
        <v>3</v>
      </c>
      <c r="E98" t="s">
        <v>6</v>
      </c>
      <c r="N98" s="7"/>
      <c r="R98" s="18" t="s">
        <v>24</v>
      </c>
    </row>
    <row r="99" spans="1:18" ht="15.75" thickTop="1" x14ac:dyDescent="0.25">
      <c r="A99" s="6">
        <v>5000</v>
      </c>
      <c r="B99">
        <v>6</v>
      </c>
      <c r="C99" t="s">
        <v>5</v>
      </c>
      <c r="D99">
        <v>5000</v>
      </c>
      <c r="E99">
        <v>1236154</v>
      </c>
      <c r="O99" s="25">
        <f t="shared" si="3"/>
        <v>4.9446160000000003E-2</v>
      </c>
      <c r="P99" s="17">
        <f t="shared" si="4"/>
        <v>6.8900745306945885E-2</v>
      </c>
      <c r="Q99" s="19">
        <f t="shared" si="5"/>
        <v>4.9701381783942178E-2</v>
      </c>
    </row>
    <row r="100" spans="1:18" x14ac:dyDescent="0.25">
      <c r="A100" s="6">
        <v>10000</v>
      </c>
      <c r="B100">
        <v>18</v>
      </c>
      <c r="C100" t="s">
        <v>5</v>
      </c>
      <c r="D100">
        <v>10000</v>
      </c>
      <c r="E100">
        <v>4868238</v>
      </c>
      <c r="O100" s="26">
        <f t="shared" si="3"/>
        <v>4.8682379999999997E-2</v>
      </c>
      <c r="P100" s="17">
        <f t="shared" si="4"/>
        <v>3.7838496688026274E-2</v>
      </c>
      <c r="Q100" s="19">
        <f t="shared" si="5"/>
        <v>2.7294705763254486E-2</v>
      </c>
    </row>
    <row r="101" spans="1:18" x14ac:dyDescent="0.25">
      <c r="A101" s="6">
        <v>15000</v>
      </c>
      <c r="B101">
        <v>37</v>
      </c>
      <c r="C101" t="s">
        <v>5</v>
      </c>
      <c r="D101">
        <v>15000</v>
      </c>
      <c r="E101">
        <v>10701615</v>
      </c>
      <c r="O101" s="26">
        <f t="shared" si="3"/>
        <v>4.7562733333333336E-2</v>
      </c>
      <c r="P101" s="17">
        <f t="shared" si="4"/>
        <v>2.6956133667911844E-2</v>
      </c>
      <c r="Q101" s="19">
        <f t="shared" si="5"/>
        <v>1.9444740182118222E-2</v>
      </c>
    </row>
    <row r="102" spans="1:18" x14ac:dyDescent="0.25">
      <c r="A102" s="6">
        <v>20000</v>
      </c>
      <c r="B102">
        <v>68</v>
      </c>
      <c r="C102" t="s">
        <v>5</v>
      </c>
      <c r="D102">
        <v>20000</v>
      </c>
      <c r="E102">
        <v>19494673</v>
      </c>
      <c r="O102" s="26">
        <f t="shared" si="3"/>
        <v>4.8736682500000003E-2</v>
      </c>
      <c r="P102" s="17">
        <f t="shared" si="4"/>
        <v>2.0320397377347397E-2</v>
      </c>
      <c r="Q102" s="19">
        <f t="shared" si="5"/>
        <v>1.4658068262596094E-2</v>
      </c>
    </row>
    <row r="103" spans="1:18" x14ac:dyDescent="0.25">
      <c r="A103" s="6">
        <v>25000</v>
      </c>
      <c r="B103">
        <v>109</v>
      </c>
      <c r="C103" t="s">
        <v>5</v>
      </c>
      <c r="D103">
        <v>25000</v>
      </c>
      <c r="E103">
        <v>30961659</v>
      </c>
      <c r="O103" s="26">
        <f t="shared" si="3"/>
        <v>4.95386544E-2</v>
      </c>
      <c r="P103" s="17">
        <f t="shared" si="4"/>
        <v>1.6353502090844581E-2</v>
      </c>
      <c r="Q103" s="19">
        <f t="shared" si="5"/>
        <v>1.1796558183814384E-2</v>
      </c>
    </row>
    <row r="104" spans="1:18" x14ac:dyDescent="0.25">
      <c r="A104" s="6">
        <v>30000</v>
      </c>
      <c r="B104">
        <v>143</v>
      </c>
      <c r="C104" t="s">
        <v>5</v>
      </c>
      <c r="D104">
        <v>30000</v>
      </c>
      <c r="E104">
        <v>42126676</v>
      </c>
      <c r="O104" s="26">
        <f t="shared" si="3"/>
        <v>4.6807417777777777E-2</v>
      </c>
      <c r="P104" s="17">
        <f t="shared" si="4"/>
        <v>1.4682790534877654E-2</v>
      </c>
      <c r="Q104" s="19">
        <f t="shared" si="5"/>
        <v>1.0591394545539701E-2</v>
      </c>
    </row>
    <row r="105" spans="1:18" x14ac:dyDescent="0.25">
      <c r="A105" s="6">
        <v>35000</v>
      </c>
      <c r="B105">
        <v>190</v>
      </c>
      <c r="C105" t="s">
        <v>5</v>
      </c>
      <c r="D105">
        <v>35000</v>
      </c>
      <c r="E105">
        <v>55461268</v>
      </c>
      <c r="O105" s="26">
        <f t="shared" si="3"/>
        <v>4.5274504489795919E-2</v>
      </c>
      <c r="P105" s="17">
        <f t="shared" si="4"/>
        <v>1.3205922984541364E-2</v>
      </c>
      <c r="Q105" s="19">
        <f t="shared" si="5"/>
        <v>9.5260598000797021E-3</v>
      </c>
    </row>
    <row r="106" spans="1:18" x14ac:dyDescent="0.25">
      <c r="A106" s="6">
        <v>40000</v>
      </c>
      <c r="B106">
        <v>265</v>
      </c>
      <c r="C106" t="s">
        <v>5</v>
      </c>
      <c r="D106">
        <v>40000</v>
      </c>
      <c r="E106">
        <v>77937569</v>
      </c>
      <c r="O106" s="26">
        <f t="shared" si="3"/>
        <v>4.8710980624999997E-2</v>
      </c>
      <c r="P106" s="17">
        <f t="shared" si="4"/>
        <v>1.0877049278348492E-2</v>
      </c>
      <c r="Q106" s="19">
        <f t="shared" si="5"/>
        <v>7.8461325266891251E-3</v>
      </c>
    </row>
    <row r="107" spans="1:18" x14ac:dyDescent="0.25">
      <c r="A107" s="6">
        <v>45000</v>
      </c>
      <c r="B107">
        <v>337</v>
      </c>
      <c r="C107" t="s">
        <v>5</v>
      </c>
      <c r="D107">
        <v>45000</v>
      </c>
      <c r="E107">
        <v>97974263</v>
      </c>
      <c r="O107" s="26">
        <f t="shared" si="3"/>
        <v>4.838235209876543E-2</v>
      </c>
      <c r="P107" s="17">
        <f t="shared" si="4"/>
        <v>9.8423562439833925E-3</v>
      </c>
      <c r="Q107" s="19">
        <f t="shared" si="5"/>
        <v>7.0997592719286816E-3</v>
      </c>
    </row>
    <row r="108" spans="1:18" ht="15.75" thickBot="1" x14ac:dyDescent="0.3">
      <c r="A108" s="6">
        <v>50000</v>
      </c>
      <c r="B108">
        <v>418</v>
      </c>
      <c r="C108" t="s">
        <v>5</v>
      </c>
      <c r="D108">
        <v>50000</v>
      </c>
      <c r="E108">
        <v>115748187</v>
      </c>
      <c r="O108" s="27">
        <f t="shared" si="3"/>
        <v>4.6299274799999998E-2</v>
      </c>
      <c r="P108" s="17">
        <f t="shared" si="4"/>
        <v>9.3476870479278287E-3</v>
      </c>
      <c r="Q108" s="19">
        <f t="shared" si="5"/>
        <v>6.7429308739137368E-3</v>
      </c>
    </row>
    <row r="109" spans="1:18" ht="16.5" thickTop="1" thickBot="1" x14ac:dyDescent="0.3">
      <c r="A109" s="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9"/>
    </row>
    <row r="110" spans="1:18" ht="16.5" thickTop="1" thickBot="1" x14ac:dyDescent="0.3">
      <c r="A110" s="1" t="s">
        <v>9</v>
      </c>
      <c r="B110" s="1" t="s">
        <v>1</v>
      </c>
      <c r="C110" s="1" t="s">
        <v>1</v>
      </c>
      <c r="D110" s="1" t="s">
        <v>1</v>
      </c>
      <c r="E110" s="1" t="s">
        <v>1</v>
      </c>
      <c r="F110" s="1" t="s">
        <v>1</v>
      </c>
      <c r="G110" s="1" t="s">
        <v>1</v>
      </c>
      <c r="H110" s="1" t="s">
        <v>1</v>
      </c>
      <c r="I110" s="1" t="s">
        <v>1</v>
      </c>
      <c r="J110" s="1" t="s">
        <v>1</v>
      </c>
      <c r="K110" s="1" t="s">
        <v>1</v>
      </c>
      <c r="L110" s="1" t="s">
        <v>1</v>
      </c>
      <c r="M110" s="1" t="s">
        <v>1</v>
      </c>
      <c r="N110" s="1"/>
    </row>
    <row r="111" spans="1:18" ht="15.75" thickTop="1" x14ac:dyDescent="0.25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5"/>
    </row>
    <row r="112" spans="1:18" x14ac:dyDescent="0.25">
      <c r="A112" s="14" t="s">
        <v>2</v>
      </c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6"/>
    </row>
    <row r="113" spans="1:18" x14ac:dyDescent="0.25">
      <c r="A113" s="6" t="s">
        <v>3</v>
      </c>
      <c r="B113" t="s">
        <v>4</v>
      </c>
      <c r="C113" t="s">
        <v>5</v>
      </c>
      <c r="D113" t="s">
        <v>3</v>
      </c>
      <c r="E113" t="s">
        <v>6</v>
      </c>
      <c r="N113" s="7"/>
      <c r="R113" s="19" t="s">
        <v>23</v>
      </c>
    </row>
    <row r="114" spans="1:18" x14ac:dyDescent="0.25">
      <c r="A114" s="6">
        <v>500000</v>
      </c>
      <c r="B114">
        <v>59</v>
      </c>
      <c r="C114" t="s">
        <v>5</v>
      </c>
      <c r="D114">
        <v>500000</v>
      </c>
      <c r="E114">
        <v>12867038</v>
      </c>
      <c r="N114" s="7"/>
      <c r="O114" s="18">
        <f t="shared" si="3"/>
        <v>5.1468151999999998E-5</v>
      </c>
      <c r="P114" s="17">
        <f t="shared" si="4"/>
        <v>1.019843368567368</v>
      </c>
      <c r="Q114" s="19">
        <f t="shared" si="5"/>
        <v>0.73566148515781848</v>
      </c>
    </row>
    <row r="115" spans="1:18" x14ac:dyDescent="0.25">
      <c r="A115" s="6">
        <v>1000000</v>
      </c>
      <c r="B115">
        <v>175</v>
      </c>
      <c r="C115" t="s">
        <v>5</v>
      </c>
      <c r="D115">
        <v>1000000</v>
      </c>
      <c r="E115">
        <v>34680108</v>
      </c>
      <c r="N115" s="7"/>
      <c r="O115" s="18">
        <f t="shared" si="3"/>
        <v>3.4680108000000002E-5</v>
      </c>
      <c r="P115" s="17">
        <f t="shared" si="4"/>
        <v>0.79673976551424075</v>
      </c>
      <c r="Q115" s="19">
        <f t="shared" si="5"/>
        <v>0.57472625429321533</v>
      </c>
    </row>
    <row r="116" spans="1:18" x14ac:dyDescent="0.25">
      <c r="A116" s="6">
        <v>1500000</v>
      </c>
      <c r="B116">
        <v>275</v>
      </c>
      <c r="C116" t="s">
        <v>5</v>
      </c>
      <c r="D116">
        <v>1500000</v>
      </c>
      <c r="E116">
        <v>64257204</v>
      </c>
      <c r="N116" s="7"/>
      <c r="O116" s="18">
        <f t="shared" si="3"/>
        <v>2.8558757333333334E-5</v>
      </c>
      <c r="P116" s="17">
        <f t="shared" si="4"/>
        <v>0.66393998404003562</v>
      </c>
      <c r="Q116" s="19">
        <f t="shared" si="5"/>
        <v>0.47893146121122854</v>
      </c>
    </row>
    <row r="117" spans="1:18" x14ac:dyDescent="0.25">
      <c r="A117" s="6">
        <v>2000000</v>
      </c>
      <c r="B117">
        <v>384</v>
      </c>
      <c r="C117" t="s">
        <v>5</v>
      </c>
      <c r="D117">
        <v>2000000</v>
      </c>
      <c r="E117">
        <v>101648334</v>
      </c>
      <c r="N117" s="7"/>
      <c r="O117" s="18">
        <f t="shared" si="3"/>
        <v>2.5412083499999998E-5</v>
      </c>
      <c r="P117" s="17">
        <f t="shared" si="4"/>
        <v>0.57093538743189709</v>
      </c>
      <c r="Q117" s="19">
        <f t="shared" si="5"/>
        <v>0.41184282605800843</v>
      </c>
    </row>
    <row r="118" spans="1:18" x14ac:dyDescent="0.25">
      <c r="A118" s="6">
        <v>2500000</v>
      </c>
      <c r="B118">
        <v>531</v>
      </c>
      <c r="C118" t="s">
        <v>5</v>
      </c>
      <c r="D118">
        <v>2500000</v>
      </c>
      <c r="E118">
        <v>146798433</v>
      </c>
      <c r="N118" s="7"/>
      <c r="O118" s="18">
        <f t="shared" si="3"/>
        <v>2.3487749280000001E-5</v>
      </c>
      <c r="P118" s="17">
        <f t="shared" si="4"/>
        <v>0.50176970519291686</v>
      </c>
      <c r="Q118" s="19">
        <f t="shared" si="5"/>
        <v>0.36195033267506915</v>
      </c>
    </row>
    <row r="119" spans="1:18" x14ac:dyDescent="0.25">
      <c r="A119" s="6">
        <v>3000000</v>
      </c>
      <c r="B119">
        <v>709</v>
      </c>
      <c r="C119" t="s">
        <v>5</v>
      </c>
      <c r="D119">
        <v>3000000</v>
      </c>
      <c r="E119">
        <v>199888688</v>
      </c>
      <c r="N119" s="7"/>
      <c r="O119" s="18">
        <f t="shared" si="3"/>
        <v>2.2209854222222221E-5</v>
      </c>
      <c r="P119" s="17">
        <f t="shared" ref="P119:P162" si="6">(2*D119*LN(D119)) / E119</f>
        <v>0.44767284219602416</v>
      </c>
      <c r="Q119" s="19">
        <f t="shared" ref="Q119:Q162" si="7">(D119*LOG(D119,2)) / E119</f>
        <v>0.3229276946884358</v>
      </c>
    </row>
    <row r="120" spans="1:18" x14ac:dyDescent="0.25">
      <c r="A120" s="6">
        <v>3500000</v>
      </c>
      <c r="B120">
        <v>906</v>
      </c>
      <c r="C120" t="s">
        <v>5</v>
      </c>
      <c r="D120">
        <v>3500000</v>
      </c>
      <c r="E120">
        <v>260828475</v>
      </c>
      <c r="N120" s="7"/>
      <c r="O120" s="18">
        <f t="shared" ref="O120:O162" si="8">E120 / (D120*D120)</f>
        <v>2.1292120408163267E-5</v>
      </c>
      <c r="P120" s="17">
        <f t="shared" si="6"/>
        <v>0.40439570367160826</v>
      </c>
      <c r="Q120" s="19">
        <f t="shared" si="7"/>
        <v>0.29170983812191609</v>
      </c>
    </row>
    <row r="121" spans="1:18" x14ac:dyDescent="0.25">
      <c r="A121" s="6">
        <v>4000000</v>
      </c>
      <c r="B121">
        <v>1128</v>
      </c>
      <c r="C121" t="s">
        <v>5</v>
      </c>
      <c r="D121">
        <v>4000000</v>
      </c>
      <c r="E121">
        <v>328793014</v>
      </c>
      <c r="N121" s="7"/>
      <c r="O121" s="18">
        <f t="shared" si="8"/>
        <v>2.0549563375000001E-5</v>
      </c>
      <c r="P121" s="17">
        <f t="shared" si="6"/>
        <v>0.36988145786051685</v>
      </c>
      <c r="Q121" s="19">
        <f t="shared" si="7"/>
        <v>0.26681307248607383</v>
      </c>
    </row>
    <row r="122" spans="1:18" x14ac:dyDescent="0.25">
      <c r="A122" s="6">
        <v>4500000</v>
      </c>
      <c r="B122">
        <v>1371</v>
      </c>
      <c r="C122" t="s">
        <v>5</v>
      </c>
      <c r="D122">
        <v>4500000</v>
      </c>
      <c r="E122">
        <v>404964472</v>
      </c>
      <c r="N122" s="7"/>
      <c r="O122" s="18">
        <f t="shared" si="8"/>
        <v>1.9998245530864199E-5</v>
      </c>
      <c r="P122" s="17">
        <f t="shared" si="6"/>
        <v>0.34046515466340693</v>
      </c>
      <c r="Q122" s="19">
        <f t="shared" si="7"/>
        <v>0.24559369511419557</v>
      </c>
    </row>
    <row r="123" spans="1:18" x14ac:dyDescent="0.25">
      <c r="A123" s="6">
        <v>5000000</v>
      </c>
      <c r="B123">
        <v>1637</v>
      </c>
      <c r="C123" t="s">
        <v>5</v>
      </c>
      <c r="D123">
        <v>5000000</v>
      </c>
      <c r="E123">
        <v>488745509</v>
      </c>
      <c r="N123" s="7"/>
      <c r="O123" s="18">
        <f t="shared" si="8"/>
        <v>1.9549820359999999E-5</v>
      </c>
      <c r="P123" s="17">
        <f t="shared" si="6"/>
        <v>0.31560286869865389</v>
      </c>
      <c r="Q123" s="19">
        <f t="shared" si="7"/>
        <v>0.2276593467809393</v>
      </c>
    </row>
    <row r="124" spans="1:18" ht="15.75" thickBot="1" x14ac:dyDescent="0.3">
      <c r="A124" s="8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9"/>
    </row>
    <row r="125" spans="1:18" ht="15.75" thickTop="1" x14ac:dyDescent="0.25">
      <c r="A125" s="13" t="s">
        <v>7</v>
      </c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2"/>
    </row>
    <row r="126" spans="1:18" ht="15.75" thickBot="1" x14ac:dyDescent="0.3">
      <c r="A126" s="6" t="s">
        <v>3</v>
      </c>
      <c r="B126" t="s">
        <v>4</v>
      </c>
      <c r="C126" t="s">
        <v>5</v>
      </c>
      <c r="D126" t="s">
        <v>3</v>
      </c>
      <c r="E126" t="s">
        <v>6</v>
      </c>
      <c r="N126" s="7"/>
      <c r="R126" s="19" t="s">
        <v>23</v>
      </c>
    </row>
    <row r="127" spans="1:18" ht="15.75" thickTop="1" x14ac:dyDescent="0.25">
      <c r="A127" s="6">
        <v>500000</v>
      </c>
      <c r="B127">
        <v>34</v>
      </c>
      <c r="C127" t="s">
        <v>5</v>
      </c>
      <c r="D127">
        <v>500000</v>
      </c>
      <c r="E127">
        <v>9296085</v>
      </c>
      <c r="N127" s="7"/>
      <c r="O127" s="18">
        <f t="shared" si="8"/>
        <v>3.7184339999999998E-5</v>
      </c>
      <c r="P127" s="17">
        <f t="shared" si="6"/>
        <v>1.4116010532825731</v>
      </c>
      <c r="Q127" s="22">
        <f t="shared" si="7"/>
        <v>1.0182549196422028</v>
      </c>
    </row>
    <row r="128" spans="1:18" x14ac:dyDescent="0.25">
      <c r="A128" s="6">
        <v>1000000</v>
      </c>
      <c r="B128">
        <v>68</v>
      </c>
      <c r="C128" t="s">
        <v>5</v>
      </c>
      <c r="D128">
        <v>1000000</v>
      </c>
      <c r="E128">
        <v>19592150</v>
      </c>
      <c r="N128" s="7"/>
      <c r="O128" s="18">
        <f t="shared" si="8"/>
        <v>1.9592149999999998E-5</v>
      </c>
      <c r="P128" s="17">
        <f t="shared" si="6"/>
        <v>1.4103108191764837</v>
      </c>
      <c r="Q128" s="23">
        <f t="shared" si="7"/>
        <v>1.0173242124689823</v>
      </c>
    </row>
    <row r="129" spans="1:18" x14ac:dyDescent="0.25">
      <c r="A129" s="6">
        <v>1500000</v>
      </c>
      <c r="B129">
        <v>96</v>
      </c>
      <c r="C129" t="s">
        <v>5</v>
      </c>
      <c r="D129">
        <v>1500000</v>
      </c>
      <c r="E129">
        <v>29592149</v>
      </c>
      <c r="N129" s="7"/>
      <c r="O129" s="18">
        <f t="shared" si="8"/>
        <v>1.3152066222222222E-5</v>
      </c>
      <c r="P129" s="17">
        <f t="shared" si="6"/>
        <v>1.4416974920684982</v>
      </c>
      <c r="Q129" s="23">
        <f t="shared" si="7"/>
        <v>1.039964911134639</v>
      </c>
    </row>
    <row r="130" spans="1:18" x14ac:dyDescent="0.25">
      <c r="A130" s="6">
        <v>2000000</v>
      </c>
      <c r="B130">
        <v>140</v>
      </c>
      <c r="C130" t="s">
        <v>5</v>
      </c>
      <c r="D130">
        <v>2000000</v>
      </c>
      <c r="E130">
        <v>41184279</v>
      </c>
      <c r="N130" s="7"/>
      <c r="O130" s="18">
        <f t="shared" si="8"/>
        <v>1.029606975E-5</v>
      </c>
      <c r="P130" s="17">
        <f t="shared" si="6"/>
        <v>1.4091452457889788</v>
      </c>
      <c r="Q130" s="23">
        <f t="shared" si="7"/>
        <v>1.0164834289960096</v>
      </c>
    </row>
    <row r="131" spans="1:18" x14ac:dyDescent="0.25">
      <c r="A131" s="6">
        <v>2500000</v>
      </c>
      <c r="B131">
        <v>171</v>
      </c>
      <c r="C131" t="s">
        <v>5</v>
      </c>
      <c r="D131">
        <v>2500000</v>
      </c>
      <c r="E131">
        <v>51898668</v>
      </c>
      <c r="N131" s="7"/>
      <c r="O131" s="18">
        <f t="shared" si="8"/>
        <v>8.3037868799999999E-6</v>
      </c>
      <c r="P131" s="17">
        <f t="shared" si="6"/>
        <v>1.4192851047582213</v>
      </c>
      <c r="Q131" s="23">
        <f t="shared" si="7"/>
        <v>1.0237977911211296</v>
      </c>
    </row>
    <row r="132" spans="1:18" x14ac:dyDescent="0.25">
      <c r="A132" s="6">
        <v>3000000</v>
      </c>
      <c r="B132">
        <v>206</v>
      </c>
      <c r="C132" t="s">
        <v>5</v>
      </c>
      <c r="D132">
        <v>3000000</v>
      </c>
      <c r="E132">
        <v>62184278</v>
      </c>
      <c r="N132" s="7"/>
      <c r="O132" s="18">
        <f t="shared" si="8"/>
        <v>6.9093642222222219E-6</v>
      </c>
      <c r="P132" s="17">
        <f t="shared" si="6"/>
        <v>1.4390251034159198</v>
      </c>
      <c r="Q132" s="23">
        <f t="shared" si="7"/>
        <v>1.0380371902064376</v>
      </c>
    </row>
    <row r="133" spans="1:18" x14ac:dyDescent="0.25">
      <c r="A133" s="6">
        <v>3500000</v>
      </c>
      <c r="B133">
        <v>250</v>
      </c>
      <c r="C133" t="s">
        <v>5</v>
      </c>
      <c r="D133">
        <v>3500000</v>
      </c>
      <c r="E133">
        <v>74038551</v>
      </c>
      <c r="N133" s="7"/>
      <c r="O133" s="18">
        <f t="shared" si="8"/>
        <v>6.0439633469387758E-6</v>
      </c>
      <c r="P133" s="17">
        <f t="shared" si="6"/>
        <v>1.4246350483711856</v>
      </c>
      <c r="Q133" s="23">
        <f t="shared" si="7"/>
        <v>1.0276569596808591</v>
      </c>
    </row>
    <row r="134" spans="1:18" x14ac:dyDescent="0.25">
      <c r="A134" s="6">
        <v>4000000</v>
      </c>
      <c r="B134">
        <v>293</v>
      </c>
      <c r="C134" t="s">
        <v>5</v>
      </c>
      <c r="D134">
        <v>4000000</v>
      </c>
      <c r="E134">
        <v>86368536</v>
      </c>
      <c r="N134" s="7"/>
      <c r="O134" s="18">
        <f t="shared" si="8"/>
        <v>5.3980334999999998E-6</v>
      </c>
      <c r="P134" s="17">
        <f t="shared" si="6"/>
        <v>1.4080873080061624</v>
      </c>
      <c r="Q134" s="23">
        <f t="shared" si="7"/>
        <v>1.0157202881995904</v>
      </c>
    </row>
    <row r="135" spans="1:18" x14ac:dyDescent="0.25">
      <c r="A135" s="6">
        <v>4500000</v>
      </c>
      <c r="B135">
        <v>331</v>
      </c>
      <c r="C135" t="s">
        <v>5</v>
      </c>
      <c r="D135">
        <v>4500000</v>
      </c>
      <c r="E135">
        <v>99174233</v>
      </c>
      <c r="N135" s="7"/>
      <c r="O135" s="18">
        <f t="shared" si="8"/>
        <v>4.8974929876543213E-6</v>
      </c>
      <c r="P135" s="17">
        <f t="shared" si="6"/>
        <v>1.3902430845385507</v>
      </c>
      <c r="Q135" s="23">
        <f t="shared" si="7"/>
        <v>1.0028484018469714</v>
      </c>
    </row>
    <row r="136" spans="1:18" ht="15.75" thickBot="1" x14ac:dyDescent="0.3">
      <c r="A136" s="6">
        <v>5000000</v>
      </c>
      <c r="B136">
        <v>359</v>
      </c>
      <c r="C136" t="s">
        <v>5</v>
      </c>
      <c r="D136">
        <v>5000000</v>
      </c>
      <c r="E136">
        <v>108797325</v>
      </c>
      <c r="N136" s="7"/>
      <c r="O136" s="18">
        <f t="shared" si="8"/>
        <v>4.3518929999999998E-6</v>
      </c>
      <c r="P136" s="17">
        <f t="shared" si="6"/>
        <v>1.4177690922454551</v>
      </c>
      <c r="Q136" s="24">
        <f t="shared" si="7"/>
        <v>1.0227042192540827</v>
      </c>
    </row>
    <row r="137" spans="1:18" ht="16.5" thickTop="1" thickBot="1" x14ac:dyDescent="0.3">
      <c r="A137" s="8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9"/>
    </row>
    <row r="138" spans="1:18" ht="15.75" thickTop="1" x14ac:dyDescent="0.25">
      <c r="A138" s="13" t="s">
        <v>8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2"/>
    </row>
    <row r="139" spans="1:18" ht="15.75" thickBot="1" x14ac:dyDescent="0.3">
      <c r="A139" s="6" t="s">
        <v>3</v>
      </c>
      <c r="B139" t="s">
        <v>4</v>
      </c>
      <c r="C139" t="s">
        <v>5</v>
      </c>
      <c r="D139" t="s">
        <v>3</v>
      </c>
      <c r="E139" t="s">
        <v>6</v>
      </c>
      <c r="N139" s="7"/>
      <c r="R139" s="19" t="s">
        <v>23</v>
      </c>
    </row>
    <row r="140" spans="1:18" ht="15.75" thickTop="1" x14ac:dyDescent="0.25">
      <c r="A140" s="6">
        <v>500000</v>
      </c>
      <c r="B140">
        <v>37</v>
      </c>
      <c r="C140" t="s">
        <v>5</v>
      </c>
      <c r="D140">
        <v>500000</v>
      </c>
      <c r="E140">
        <v>9296085</v>
      </c>
      <c r="N140" s="7"/>
      <c r="O140" s="18">
        <f t="shared" si="8"/>
        <v>3.7184339999999998E-5</v>
      </c>
      <c r="P140" s="17">
        <f t="shared" si="6"/>
        <v>1.4116010532825731</v>
      </c>
      <c r="Q140" s="22">
        <f t="shared" si="7"/>
        <v>1.0182549196422028</v>
      </c>
    </row>
    <row r="141" spans="1:18" x14ac:dyDescent="0.25">
      <c r="A141" s="6">
        <v>1000000</v>
      </c>
      <c r="B141">
        <v>71</v>
      </c>
      <c r="C141" t="s">
        <v>5</v>
      </c>
      <c r="D141">
        <v>1000000</v>
      </c>
      <c r="E141">
        <v>19592150</v>
      </c>
      <c r="N141" s="7"/>
      <c r="O141" s="18">
        <f t="shared" si="8"/>
        <v>1.9592149999999998E-5</v>
      </c>
      <c r="P141" s="17">
        <f t="shared" si="6"/>
        <v>1.4103108191764837</v>
      </c>
      <c r="Q141" s="23">
        <f t="shared" si="7"/>
        <v>1.0173242124689823</v>
      </c>
    </row>
    <row r="142" spans="1:18" x14ac:dyDescent="0.25">
      <c r="A142" s="6">
        <v>1500000</v>
      </c>
      <c r="B142">
        <v>103</v>
      </c>
      <c r="C142" t="s">
        <v>5</v>
      </c>
      <c r="D142">
        <v>1500000</v>
      </c>
      <c r="E142">
        <v>29592149</v>
      </c>
      <c r="N142" s="7"/>
      <c r="O142" s="18">
        <f t="shared" si="8"/>
        <v>1.3152066222222222E-5</v>
      </c>
      <c r="P142" s="17">
        <f t="shared" si="6"/>
        <v>1.4416974920684982</v>
      </c>
      <c r="Q142" s="23">
        <f t="shared" si="7"/>
        <v>1.039964911134639</v>
      </c>
    </row>
    <row r="143" spans="1:18" x14ac:dyDescent="0.25">
      <c r="A143" s="6">
        <v>2000000</v>
      </c>
      <c r="B143">
        <v>143</v>
      </c>
      <c r="C143" t="s">
        <v>5</v>
      </c>
      <c r="D143">
        <v>2000000</v>
      </c>
      <c r="E143">
        <v>41184279</v>
      </c>
      <c r="N143" s="7"/>
      <c r="O143" s="18">
        <f t="shared" si="8"/>
        <v>1.029606975E-5</v>
      </c>
      <c r="P143" s="17">
        <f t="shared" si="6"/>
        <v>1.4091452457889788</v>
      </c>
      <c r="Q143" s="23">
        <f t="shared" si="7"/>
        <v>1.0164834289960096</v>
      </c>
    </row>
    <row r="144" spans="1:18" x14ac:dyDescent="0.25">
      <c r="A144" s="6">
        <v>2500000</v>
      </c>
      <c r="B144">
        <v>175</v>
      </c>
      <c r="C144" t="s">
        <v>5</v>
      </c>
      <c r="D144">
        <v>2500000</v>
      </c>
      <c r="E144">
        <v>51898668</v>
      </c>
      <c r="N144" s="7"/>
      <c r="O144" s="18">
        <f t="shared" si="8"/>
        <v>8.3037868799999999E-6</v>
      </c>
      <c r="P144" s="17">
        <f t="shared" si="6"/>
        <v>1.4192851047582213</v>
      </c>
      <c r="Q144" s="23">
        <f t="shared" si="7"/>
        <v>1.0237977911211296</v>
      </c>
    </row>
    <row r="145" spans="1:18" x14ac:dyDescent="0.25">
      <c r="A145" s="6">
        <v>3000000</v>
      </c>
      <c r="B145">
        <v>209</v>
      </c>
      <c r="C145" t="s">
        <v>5</v>
      </c>
      <c r="D145">
        <v>3000000</v>
      </c>
      <c r="E145">
        <v>62184278</v>
      </c>
      <c r="N145" s="7"/>
      <c r="O145" s="18">
        <f t="shared" si="8"/>
        <v>6.9093642222222219E-6</v>
      </c>
      <c r="P145" s="17">
        <f t="shared" si="6"/>
        <v>1.4390251034159198</v>
      </c>
      <c r="Q145" s="23">
        <f t="shared" si="7"/>
        <v>1.0380371902064376</v>
      </c>
    </row>
    <row r="146" spans="1:18" x14ac:dyDescent="0.25">
      <c r="A146" s="6">
        <v>3500000</v>
      </c>
      <c r="B146">
        <v>250</v>
      </c>
      <c r="C146" t="s">
        <v>5</v>
      </c>
      <c r="D146">
        <v>3500000</v>
      </c>
      <c r="E146">
        <v>74038551</v>
      </c>
      <c r="N146" s="7"/>
      <c r="O146" s="18">
        <f t="shared" si="8"/>
        <v>6.0439633469387758E-6</v>
      </c>
      <c r="P146" s="17">
        <f t="shared" si="6"/>
        <v>1.4246350483711856</v>
      </c>
      <c r="Q146" s="23">
        <f t="shared" si="7"/>
        <v>1.0276569596808591</v>
      </c>
    </row>
    <row r="147" spans="1:18" x14ac:dyDescent="0.25">
      <c r="A147" s="6">
        <v>4000000</v>
      </c>
      <c r="B147">
        <v>300</v>
      </c>
      <c r="C147" t="s">
        <v>5</v>
      </c>
      <c r="D147">
        <v>4000000</v>
      </c>
      <c r="E147">
        <v>86368536</v>
      </c>
      <c r="N147" s="7"/>
      <c r="O147" s="18">
        <f t="shared" si="8"/>
        <v>5.3980334999999998E-6</v>
      </c>
      <c r="P147" s="17">
        <f t="shared" si="6"/>
        <v>1.4080873080061624</v>
      </c>
      <c r="Q147" s="23">
        <f t="shared" si="7"/>
        <v>1.0157202881995904</v>
      </c>
    </row>
    <row r="148" spans="1:18" x14ac:dyDescent="0.25">
      <c r="A148" s="6">
        <v>4500000</v>
      </c>
      <c r="B148">
        <v>337</v>
      </c>
      <c r="C148" t="s">
        <v>5</v>
      </c>
      <c r="D148">
        <v>4500000</v>
      </c>
      <c r="E148">
        <v>99174233</v>
      </c>
      <c r="N148" s="7"/>
      <c r="O148" s="18">
        <f t="shared" si="8"/>
        <v>4.8974929876543213E-6</v>
      </c>
      <c r="P148" s="17">
        <f t="shared" si="6"/>
        <v>1.3902430845385507</v>
      </c>
      <c r="Q148" s="23">
        <f t="shared" si="7"/>
        <v>1.0028484018469714</v>
      </c>
    </row>
    <row r="149" spans="1:18" ht="15.75" thickBot="1" x14ac:dyDescent="0.3">
      <c r="A149" s="6">
        <v>5000000</v>
      </c>
      <c r="B149">
        <v>365</v>
      </c>
      <c r="C149" t="s">
        <v>5</v>
      </c>
      <c r="D149">
        <v>5000000</v>
      </c>
      <c r="E149">
        <v>108797325</v>
      </c>
      <c r="N149" s="7"/>
      <c r="O149" s="18">
        <f t="shared" si="8"/>
        <v>4.3518929999999998E-6</v>
      </c>
      <c r="P149" s="17">
        <f t="shared" si="6"/>
        <v>1.4177690922454551</v>
      </c>
      <c r="Q149" s="24">
        <f t="shared" si="7"/>
        <v>1.0227042192540827</v>
      </c>
    </row>
    <row r="150" spans="1:18" ht="16.5" thickTop="1" thickBot="1" x14ac:dyDescent="0.3">
      <c r="A150" s="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9"/>
    </row>
    <row r="151" spans="1:18" ht="15.75" thickTop="1" x14ac:dyDescent="0.25">
      <c r="A151" s="13" t="s">
        <v>15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2"/>
    </row>
    <row r="152" spans="1:18" ht="15.75" thickBot="1" x14ac:dyDescent="0.3">
      <c r="A152" s="6" t="s">
        <v>3</v>
      </c>
      <c r="B152" t="s">
        <v>4</v>
      </c>
      <c r="C152" t="s">
        <v>5</v>
      </c>
      <c r="D152" t="s">
        <v>3</v>
      </c>
      <c r="E152" t="s">
        <v>6</v>
      </c>
      <c r="N152" s="7"/>
      <c r="R152" s="18" t="s">
        <v>24</v>
      </c>
    </row>
    <row r="153" spans="1:18" ht="15.75" thickTop="1" x14ac:dyDescent="0.25">
      <c r="A153" s="6">
        <v>5000</v>
      </c>
      <c r="B153">
        <v>3</v>
      </c>
      <c r="C153" t="s">
        <v>5</v>
      </c>
      <c r="D153">
        <v>5000</v>
      </c>
      <c r="E153">
        <v>1287792</v>
      </c>
      <c r="O153" s="25">
        <f t="shared" si="8"/>
        <v>5.1511679999999997E-2</v>
      </c>
      <c r="P153" s="17">
        <f t="shared" si="6"/>
        <v>6.6137956994733918E-2</v>
      </c>
      <c r="Q153" s="19">
        <f t="shared" si="7"/>
        <v>4.7708451285415079E-2</v>
      </c>
    </row>
    <row r="154" spans="1:18" x14ac:dyDescent="0.25">
      <c r="A154" s="6">
        <v>10000</v>
      </c>
      <c r="B154">
        <v>18</v>
      </c>
      <c r="C154" t="s">
        <v>5</v>
      </c>
      <c r="D154">
        <v>10000</v>
      </c>
      <c r="E154">
        <v>5075293</v>
      </c>
      <c r="O154" s="26">
        <f t="shared" si="8"/>
        <v>5.0752930000000002E-2</v>
      </c>
      <c r="P154" s="17">
        <f t="shared" si="6"/>
        <v>3.6294812425513891E-2</v>
      </c>
      <c r="Q154" s="19">
        <f t="shared" si="7"/>
        <v>2.6181172948142008E-2</v>
      </c>
    </row>
    <row r="155" spans="1:18" x14ac:dyDescent="0.25">
      <c r="A155" s="6">
        <v>15000</v>
      </c>
      <c r="B155">
        <v>34</v>
      </c>
      <c r="C155" t="s">
        <v>5</v>
      </c>
      <c r="D155">
        <v>15000</v>
      </c>
      <c r="E155">
        <v>11364293</v>
      </c>
      <c r="O155" s="26">
        <f t="shared" si="8"/>
        <v>5.0507968888888886E-2</v>
      </c>
      <c r="P155" s="17">
        <f t="shared" si="6"/>
        <v>2.5384259663362288E-2</v>
      </c>
      <c r="Q155" s="19">
        <f t="shared" si="7"/>
        <v>1.8310872766485263E-2</v>
      </c>
    </row>
    <row r="156" spans="1:18" x14ac:dyDescent="0.25">
      <c r="A156" s="6">
        <v>20000</v>
      </c>
      <c r="B156">
        <v>59</v>
      </c>
      <c r="C156" t="s">
        <v>5</v>
      </c>
      <c r="D156">
        <v>20000</v>
      </c>
      <c r="E156">
        <v>20152893</v>
      </c>
      <c r="O156" s="26">
        <f t="shared" si="8"/>
        <v>5.0382232499999999E-2</v>
      </c>
      <c r="P156" s="17">
        <f t="shared" si="6"/>
        <v>1.9656706464002222E-2</v>
      </c>
      <c r="Q156" s="19">
        <f t="shared" si="7"/>
        <v>1.4179316467913018E-2</v>
      </c>
    </row>
    <row r="157" spans="1:18" x14ac:dyDescent="0.25">
      <c r="A157" s="6">
        <v>25000</v>
      </c>
      <c r="B157">
        <v>93</v>
      </c>
      <c r="C157" t="s">
        <v>5</v>
      </c>
      <c r="D157">
        <v>25000</v>
      </c>
      <c r="E157">
        <v>31444690</v>
      </c>
      <c r="O157" s="26">
        <f t="shared" si="8"/>
        <v>5.0311504E-2</v>
      </c>
      <c r="P157" s="17">
        <f t="shared" si="6"/>
        <v>1.6102291203777708E-2</v>
      </c>
      <c r="Q157" s="19">
        <f t="shared" si="7"/>
        <v>1.161534783332004E-2</v>
      </c>
    </row>
    <row r="158" spans="1:18" x14ac:dyDescent="0.25">
      <c r="A158" s="6">
        <v>30000</v>
      </c>
      <c r="B158">
        <v>134</v>
      </c>
      <c r="C158" t="s">
        <v>5</v>
      </c>
      <c r="D158">
        <v>30000</v>
      </c>
      <c r="E158">
        <v>45228292</v>
      </c>
      <c r="O158" s="26">
        <f t="shared" si="8"/>
        <v>5.025365777777778E-2</v>
      </c>
      <c r="P158" s="17">
        <f t="shared" si="6"/>
        <v>1.3675890295363299E-2</v>
      </c>
      <c r="Q158" s="19">
        <f t="shared" si="7"/>
        <v>9.8650695544310676E-3</v>
      </c>
    </row>
    <row r="159" spans="1:18" x14ac:dyDescent="0.25">
      <c r="A159" s="6">
        <v>35000</v>
      </c>
      <c r="B159">
        <v>181</v>
      </c>
      <c r="C159" t="s">
        <v>5</v>
      </c>
      <c r="D159">
        <v>35000</v>
      </c>
      <c r="E159">
        <v>61515693</v>
      </c>
      <c r="O159" s="26">
        <f t="shared" si="8"/>
        <v>5.0216892244897962E-2</v>
      </c>
      <c r="P159" s="17">
        <f t="shared" si="6"/>
        <v>1.190618520436742E-2</v>
      </c>
      <c r="Q159" s="19">
        <f t="shared" si="7"/>
        <v>8.5884971751232133E-3</v>
      </c>
    </row>
    <row r="160" spans="1:18" x14ac:dyDescent="0.25">
      <c r="A160" s="6">
        <v>40000</v>
      </c>
      <c r="B160">
        <v>237</v>
      </c>
      <c r="C160" t="s">
        <v>5</v>
      </c>
      <c r="D160">
        <v>40000</v>
      </c>
      <c r="E160">
        <v>80302090</v>
      </c>
      <c r="O160" s="26">
        <f t="shared" si="8"/>
        <v>5.0188806250000002E-2</v>
      </c>
      <c r="P160" s="17">
        <f t="shared" si="6"/>
        <v>1.0556771046029883E-2</v>
      </c>
      <c r="Q160" s="19">
        <f t="shared" si="7"/>
        <v>7.6151006179537538E-3</v>
      </c>
    </row>
    <row r="161" spans="1:18" x14ac:dyDescent="0.25">
      <c r="A161" s="6">
        <v>45000</v>
      </c>
      <c r="B161">
        <v>300</v>
      </c>
      <c r="C161" t="s">
        <v>5</v>
      </c>
      <c r="D161">
        <v>45000</v>
      </c>
      <c r="E161">
        <v>101597092</v>
      </c>
      <c r="O161" s="26">
        <f t="shared" si="8"/>
        <v>5.0171403456790123E-2</v>
      </c>
      <c r="P161" s="17">
        <f t="shared" si="6"/>
        <v>9.4913897652476216E-3</v>
      </c>
      <c r="Q161" s="19">
        <f t="shared" si="7"/>
        <v>6.846590472733503E-3</v>
      </c>
    </row>
    <row r="162" spans="1:18" ht="15.75" thickBot="1" x14ac:dyDescent="0.3">
      <c r="A162" s="6">
        <v>50000</v>
      </c>
      <c r="B162">
        <v>368</v>
      </c>
      <c r="C162" t="s">
        <v>5</v>
      </c>
      <c r="D162">
        <v>50000</v>
      </c>
      <c r="E162">
        <v>125382691</v>
      </c>
      <c r="O162" s="27">
        <f t="shared" si="8"/>
        <v>5.0153076400000003E-2</v>
      </c>
      <c r="P162" s="17">
        <f t="shared" si="6"/>
        <v>8.6294034671901259E-3</v>
      </c>
      <c r="Q162" s="19">
        <f t="shared" si="7"/>
        <v>6.2247987939726109E-3</v>
      </c>
    </row>
    <row r="163" spans="1:18" ht="16.5" thickTop="1" thickBot="1" x14ac:dyDescent="0.3">
      <c r="A163" s="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9"/>
    </row>
    <row r="164" spans="1:18" ht="16.5" thickTop="1" thickBot="1" x14ac:dyDescent="0.3">
      <c r="A164" s="1" t="s">
        <v>10</v>
      </c>
      <c r="B164" s="1" t="s">
        <v>1</v>
      </c>
      <c r="C164" s="1" t="s">
        <v>1</v>
      </c>
      <c r="D164" s="1" t="s">
        <v>1</v>
      </c>
      <c r="E164" s="1" t="s">
        <v>1</v>
      </c>
      <c r="F164" s="1" t="s">
        <v>1</v>
      </c>
      <c r="G164" s="1" t="s">
        <v>1</v>
      </c>
      <c r="H164" s="1" t="s">
        <v>1</v>
      </c>
      <c r="I164" s="1" t="s">
        <v>1</v>
      </c>
      <c r="J164" s="1" t="s">
        <v>1</v>
      </c>
      <c r="K164" s="1" t="s">
        <v>1</v>
      </c>
      <c r="L164" s="1" t="s">
        <v>1</v>
      </c>
      <c r="M164" s="1" t="s">
        <v>1</v>
      </c>
      <c r="N164" s="1"/>
    </row>
    <row r="165" spans="1:18" ht="15.75" thickTop="1" x14ac:dyDescent="0.2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5"/>
    </row>
    <row r="166" spans="1:18" x14ac:dyDescent="0.25">
      <c r="A166" s="14" t="s">
        <v>2</v>
      </c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6"/>
      <c r="R166" s="18" t="s">
        <v>18</v>
      </c>
    </row>
    <row r="167" spans="1:18" x14ac:dyDescent="0.25">
      <c r="A167" s="6" t="s">
        <v>3</v>
      </c>
      <c r="B167" t="s">
        <v>4</v>
      </c>
      <c r="C167" t="s">
        <v>5</v>
      </c>
      <c r="D167" t="s">
        <v>3</v>
      </c>
      <c r="E167" t="s">
        <v>6</v>
      </c>
      <c r="N167" s="7"/>
    </row>
    <row r="168" spans="1:18" x14ac:dyDescent="0.25">
      <c r="A168" s="6">
        <v>10000</v>
      </c>
      <c r="B168">
        <v>212</v>
      </c>
      <c r="C168" t="s">
        <v>5</v>
      </c>
      <c r="D168">
        <v>10000</v>
      </c>
      <c r="E168">
        <v>9997473</v>
      </c>
      <c r="N168" s="7"/>
    </row>
    <row r="169" spans="1:18" x14ac:dyDescent="0.25">
      <c r="A169" s="6">
        <v>11000</v>
      </c>
      <c r="B169">
        <v>250</v>
      </c>
      <c r="C169" t="s">
        <v>5</v>
      </c>
      <c r="D169">
        <v>11000</v>
      </c>
      <c r="E169">
        <v>12099866</v>
      </c>
      <c r="N169" s="7"/>
    </row>
    <row r="170" spans="1:18" x14ac:dyDescent="0.25">
      <c r="A170" s="6">
        <v>12000</v>
      </c>
      <c r="B170">
        <v>293</v>
      </c>
      <c r="C170" t="s">
        <v>5</v>
      </c>
      <c r="D170">
        <v>12000</v>
      </c>
      <c r="E170">
        <v>14397660</v>
      </c>
      <c r="N170" s="7"/>
    </row>
    <row r="171" spans="1:18" x14ac:dyDescent="0.25">
      <c r="A171" s="6">
        <v>13000</v>
      </c>
      <c r="B171">
        <v>350</v>
      </c>
      <c r="C171" t="s">
        <v>5</v>
      </c>
      <c r="D171">
        <v>13000</v>
      </c>
      <c r="E171">
        <v>16902388</v>
      </c>
      <c r="N171" s="7"/>
    </row>
    <row r="172" spans="1:18" x14ac:dyDescent="0.25">
      <c r="A172" s="6">
        <v>14000</v>
      </c>
      <c r="B172">
        <v>400</v>
      </c>
      <c r="C172" t="s">
        <v>5</v>
      </c>
      <c r="D172">
        <v>14000</v>
      </c>
      <c r="E172">
        <v>19596006</v>
      </c>
      <c r="N172" s="7"/>
    </row>
    <row r="173" spans="1:18" x14ac:dyDescent="0.25">
      <c r="A173" s="6">
        <v>15000</v>
      </c>
      <c r="B173">
        <v>465</v>
      </c>
      <c r="C173" t="s">
        <v>5</v>
      </c>
      <c r="D173">
        <v>15000</v>
      </c>
      <c r="E173">
        <v>22503797</v>
      </c>
      <c r="N173" s="7"/>
    </row>
    <row r="174" spans="1:18" x14ac:dyDescent="0.25">
      <c r="A174" s="6">
        <v>16000</v>
      </c>
      <c r="B174">
        <v>531</v>
      </c>
      <c r="C174" t="s">
        <v>5</v>
      </c>
      <c r="D174">
        <v>16000</v>
      </c>
      <c r="E174">
        <v>25603183</v>
      </c>
      <c r="N174" s="7"/>
    </row>
    <row r="175" spans="1:18" x14ac:dyDescent="0.25">
      <c r="A175" s="6">
        <v>17000</v>
      </c>
      <c r="B175">
        <v>590</v>
      </c>
      <c r="C175" t="s">
        <v>5</v>
      </c>
      <c r="D175">
        <v>17000</v>
      </c>
      <c r="E175">
        <v>28893718</v>
      </c>
      <c r="N175" s="7"/>
    </row>
    <row r="176" spans="1:18" x14ac:dyDescent="0.25">
      <c r="A176" s="6">
        <v>18000</v>
      </c>
      <c r="B176">
        <v>668</v>
      </c>
      <c r="C176" t="s">
        <v>5</v>
      </c>
      <c r="D176">
        <v>18000</v>
      </c>
      <c r="E176">
        <v>32380501</v>
      </c>
      <c r="N176" s="7"/>
    </row>
    <row r="177" spans="1:18" x14ac:dyDescent="0.25">
      <c r="A177" s="6">
        <v>19000</v>
      </c>
      <c r="B177">
        <v>750</v>
      </c>
      <c r="C177" t="s">
        <v>5</v>
      </c>
      <c r="D177">
        <v>19000</v>
      </c>
      <c r="E177">
        <v>36104336</v>
      </c>
      <c r="N177" s="7"/>
    </row>
    <row r="178" spans="1:18" ht="15.75" thickBot="1" x14ac:dyDescent="0.3">
      <c r="A178" s="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9"/>
    </row>
    <row r="179" spans="1:18" ht="15.75" thickTop="1" x14ac:dyDescent="0.25">
      <c r="A179" s="13" t="s">
        <v>7</v>
      </c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2"/>
    </row>
    <row r="180" spans="1:18" x14ac:dyDescent="0.25">
      <c r="A180" s="6" t="s">
        <v>3</v>
      </c>
      <c r="B180" t="s">
        <v>4</v>
      </c>
      <c r="C180" t="s">
        <v>5</v>
      </c>
      <c r="D180" t="s">
        <v>3</v>
      </c>
      <c r="E180" t="s">
        <v>6</v>
      </c>
      <c r="N180" s="7"/>
      <c r="R180" s="19" t="s">
        <v>26</v>
      </c>
    </row>
    <row r="181" spans="1:18" x14ac:dyDescent="0.25">
      <c r="A181" s="6">
        <v>100000000</v>
      </c>
      <c r="B181">
        <v>415</v>
      </c>
      <c r="C181" t="s">
        <v>5</v>
      </c>
      <c r="D181">
        <v>100000000</v>
      </c>
      <c r="E181">
        <v>99999999</v>
      </c>
      <c r="N181" s="7"/>
    </row>
    <row r="182" spans="1:18" x14ac:dyDescent="0.25">
      <c r="A182" s="6">
        <v>110000000</v>
      </c>
      <c r="B182">
        <v>453</v>
      </c>
      <c r="C182" t="s">
        <v>5</v>
      </c>
      <c r="D182">
        <v>110000000</v>
      </c>
      <c r="E182">
        <v>109999999</v>
      </c>
      <c r="N182" s="7"/>
    </row>
    <row r="183" spans="1:18" x14ac:dyDescent="0.25">
      <c r="A183" s="6">
        <v>120000000</v>
      </c>
      <c r="B183">
        <v>490</v>
      </c>
      <c r="C183" t="s">
        <v>5</v>
      </c>
      <c r="D183">
        <v>120000000</v>
      </c>
      <c r="E183">
        <v>119999999</v>
      </c>
      <c r="N183" s="7"/>
    </row>
    <row r="184" spans="1:18" x14ac:dyDescent="0.25">
      <c r="A184" s="6">
        <v>130000000</v>
      </c>
      <c r="B184">
        <v>543</v>
      </c>
      <c r="C184" t="s">
        <v>5</v>
      </c>
      <c r="D184">
        <v>130000000</v>
      </c>
      <c r="E184">
        <v>129999999</v>
      </c>
      <c r="N184" s="7"/>
    </row>
    <row r="185" spans="1:18" x14ac:dyDescent="0.25">
      <c r="A185" s="6">
        <v>140000000</v>
      </c>
      <c r="B185">
        <v>578</v>
      </c>
      <c r="C185" t="s">
        <v>5</v>
      </c>
      <c r="D185">
        <v>140000000</v>
      </c>
      <c r="E185">
        <v>139999999</v>
      </c>
      <c r="N185" s="7"/>
    </row>
    <row r="186" spans="1:18" x14ac:dyDescent="0.25">
      <c r="A186" s="6">
        <v>150000000</v>
      </c>
      <c r="B186">
        <v>618</v>
      </c>
      <c r="C186" t="s">
        <v>5</v>
      </c>
      <c r="D186">
        <v>150000000</v>
      </c>
      <c r="E186">
        <v>149999999</v>
      </c>
      <c r="N186" s="7"/>
    </row>
    <row r="187" spans="1:18" x14ac:dyDescent="0.25">
      <c r="A187" s="6">
        <v>160000000</v>
      </c>
      <c r="B187">
        <v>659</v>
      </c>
      <c r="C187" t="s">
        <v>5</v>
      </c>
      <c r="D187">
        <v>160000000</v>
      </c>
      <c r="E187">
        <v>159999999</v>
      </c>
      <c r="N187" s="7"/>
    </row>
    <row r="188" spans="1:18" x14ac:dyDescent="0.25">
      <c r="A188" s="6">
        <v>170000000</v>
      </c>
      <c r="B188">
        <v>700</v>
      </c>
      <c r="C188" t="s">
        <v>5</v>
      </c>
      <c r="D188">
        <v>170000000</v>
      </c>
      <c r="E188">
        <v>169999999</v>
      </c>
      <c r="N188" s="7"/>
    </row>
    <row r="189" spans="1:18" x14ac:dyDescent="0.25">
      <c r="A189" s="6">
        <v>180000000</v>
      </c>
      <c r="B189">
        <v>743</v>
      </c>
      <c r="C189" t="s">
        <v>5</v>
      </c>
      <c r="D189">
        <v>180000000</v>
      </c>
      <c r="E189">
        <v>179999999</v>
      </c>
      <c r="N189" s="7"/>
    </row>
    <row r="190" spans="1:18" x14ac:dyDescent="0.25">
      <c r="A190" s="6">
        <v>190000000</v>
      </c>
      <c r="B190">
        <v>784</v>
      </c>
      <c r="C190" t="s">
        <v>5</v>
      </c>
      <c r="D190">
        <v>190000000</v>
      </c>
      <c r="E190">
        <v>189999999</v>
      </c>
      <c r="N190" s="7"/>
    </row>
    <row r="191" spans="1:18" ht="15.75" thickBot="1" x14ac:dyDescent="0.3">
      <c r="A191" s="8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9"/>
    </row>
    <row r="192" spans="1:18" ht="15.75" thickTop="1" x14ac:dyDescent="0.25">
      <c r="A192" s="13" t="s">
        <v>8</v>
      </c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2"/>
    </row>
    <row r="193" spans="1:18" x14ac:dyDescent="0.25">
      <c r="A193" s="6" t="s">
        <v>3</v>
      </c>
      <c r="B193" t="s">
        <v>4</v>
      </c>
      <c r="C193" t="s">
        <v>5</v>
      </c>
      <c r="D193" t="s">
        <v>3</v>
      </c>
      <c r="E193" t="s">
        <v>6</v>
      </c>
      <c r="N193" s="7"/>
      <c r="R193" s="18" t="s">
        <v>18</v>
      </c>
    </row>
    <row r="194" spans="1:18" x14ac:dyDescent="0.25">
      <c r="A194" s="6">
        <v>10000</v>
      </c>
      <c r="B194">
        <v>297</v>
      </c>
      <c r="C194" t="s">
        <v>5</v>
      </c>
      <c r="D194">
        <v>10000</v>
      </c>
      <c r="E194">
        <v>10006999</v>
      </c>
      <c r="N194" s="7"/>
    </row>
    <row r="195" spans="1:18" x14ac:dyDescent="0.25">
      <c r="A195" s="6">
        <v>11000</v>
      </c>
      <c r="B195">
        <v>365</v>
      </c>
      <c r="C195" t="s">
        <v>5</v>
      </c>
      <c r="D195">
        <v>11000</v>
      </c>
      <c r="E195">
        <v>12107699</v>
      </c>
      <c r="N195" s="7"/>
    </row>
    <row r="196" spans="1:18" x14ac:dyDescent="0.25">
      <c r="A196" s="6">
        <v>12000</v>
      </c>
      <c r="B196">
        <v>421</v>
      </c>
      <c r="C196" t="s">
        <v>5</v>
      </c>
      <c r="D196">
        <v>12000</v>
      </c>
      <c r="E196">
        <v>14408399</v>
      </c>
      <c r="N196" s="7"/>
    </row>
    <row r="197" spans="1:18" x14ac:dyDescent="0.25">
      <c r="A197" s="6">
        <v>13000</v>
      </c>
      <c r="B197">
        <v>496</v>
      </c>
      <c r="C197" t="s">
        <v>5</v>
      </c>
      <c r="D197">
        <v>13000</v>
      </c>
      <c r="E197">
        <v>16909099</v>
      </c>
      <c r="N197" s="7"/>
    </row>
    <row r="198" spans="1:18" x14ac:dyDescent="0.25">
      <c r="A198" s="6">
        <v>14000</v>
      </c>
      <c r="B198">
        <v>572</v>
      </c>
      <c r="C198" t="s">
        <v>5</v>
      </c>
      <c r="D198">
        <v>14000</v>
      </c>
      <c r="E198">
        <v>19609799</v>
      </c>
      <c r="N198" s="7"/>
    </row>
    <row r="199" spans="1:18" x14ac:dyDescent="0.25">
      <c r="A199" s="6">
        <v>15000</v>
      </c>
      <c r="B199">
        <v>662</v>
      </c>
      <c r="C199" t="s">
        <v>5</v>
      </c>
      <c r="D199">
        <v>15000</v>
      </c>
      <c r="E199">
        <v>22510499</v>
      </c>
      <c r="N199" s="7"/>
    </row>
    <row r="200" spans="1:18" x14ac:dyDescent="0.25">
      <c r="A200" s="6">
        <v>16000</v>
      </c>
      <c r="B200">
        <v>756</v>
      </c>
      <c r="C200" t="s">
        <v>5</v>
      </c>
      <c r="D200">
        <v>16000</v>
      </c>
      <c r="E200">
        <v>25611199</v>
      </c>
      <c r="N200" s="7"/>
    </row>
    <row r="201" spans="1:18" x14ac:dyDescent="0.25">
      <c r="A201" s="6">
        <v>17000</v>
      </c>
      <c r="B201">
        <v>843</v>
      </c>
      <c r="C201" t="s">
        <v>5</v>
      </c>
      <c r="D201">
        <v>17000</v>
      </c>
      <c r="E201">
        <v>28911899</v>
      </c>
      <c r="N201" s="7"/>
    </row>
    <row r="202" spans="1:18" x14ac:dyDescent="0.25">
      <c r="A202" s="6">
        <v>18000</v>
      </c>
      <c r="B202">
        <v>943</v>
      </c>
      <c r="C202" t="s">
        <v>5</v>
      </c>
      <c r="D202">
        <v>18000</v>
      </c>
      <c r="E202">
        <v>32412599</v>
      </c>
      <c r="N202" s="7"/>
    </row>
    <row r="203" spans="1:18" x14ac:dyDescent="0.25">
      <c r="A203" s="6">
        <v>19000</v>
      </c>
      <c r="B203">
        <v>1056</v>
      </c>
      <c r="C203" t="s">
        <v>5</v>
      </c>
      <c r="D203">
        <v>19000</v>
      </c>
      <c r="E203">
        <v>36113299</v>
      </c>
      <c r="N203" s="7"/>
    </row>
    <row r="204" spans="1:18" ht="15.75" thickBot="1" x14ac:dyDescent="0.3">
      <c r="A204" s="8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9"/>
    </row>
    <row r="205" spans="1:18" ht="15.75" thickTop="1" x14ac:dyDescent="0.25">
      <c r="A205" s="13" t="s">
        <v>15</v>
      </c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2"/>
    </row>
    <row r="206" spans="1:18" x14ac:dyDescent="0.25">
      <c r="A206" s="6" t="s">
        <v>3</v>
      </c>
      <c r="B206" t="s">
        <v>4</v>
      </c>
      <c r="C206" t="s">
        <v>5</v>
      </c>
      <c r="D206" t="s">
        <v>3</v>
      </c>
      <c r="E206" t="s">
        <v>6</v>
      </c>
      <c r="N206" s="7"/>
      <c r="R206" s="18" t="s">
        <v>18</v>
      </c>
    </row>
    <row r="207" spans="1:18" x14ac:dyDescent="0.25">
      <c r="A207" s="6">
        <v>5000</v>
      </c>
      <c r="B207">
        <v>40</v>
      </c>
      <c r="C207" t="s">
        <v>5</v>
      </c>
      <c r="D207">
        <v>5000</v>
      </c>
      <c r="E207">
        <v>2473252</v>
      </c>
      <c r="N207" s="7"/>
    </row>
    <row r="208" spans="1:18" x14ac:dyDescent="0.25">
      <c r="A208" s="6">
        <v>6000</v>
      </c>
      <c r="B208">
        <v>56</v>
      </c>
      <c r="C208" t="s">
        <v>5</v>
      </c>
      <c r="D208">
        <v>6000</v>
      </c>
      <c r="E208">
        <v>3561902</v>
      </c>
      <c r="N208" s="7"/>
    </row>
    <row r="209" spans="1:18" x14ac:dyDescent="0.25">
      <c r="A209" s="6">
        <v>7000</v>
      </c>
      <c r="B209">
        <v>78</v>
      </c>
      <c r="C209" t="s">
        <v>5</v>
      </c>
      <c r="D209">
        <v>7000</v>
      </c>
      <c r="E209">
        <v>4848552</v>
      </c>
      <c r="N209" s="7"/>
    </row>
    <row r="210" spans="1:18" x14ac:dyDescent="0.25">
      <c r="A210" s="6">
        <v>8000</v>
      </c>
      <c r="B210">
        <v>103</v>
      </c>
      <c r="C210" t="s">
        <v>5</v>
      </c>
      <c r="D210">
        <v>8000</v>
      </c>
      <c r="E210">
        <v>6333202</v>
      </c>
      <c r="N210" s="7"/>
    </row>
    <row r="211" spans="1:18" x14ac:dyDescent="0.25">
      <c r="A211" s="6">
        <v>9000</v>
      </c>
      <c r="B211">
        <v>125</v>
      </c>
      <c r="C211" t="s">
        <v>5</v>
      </c>
      <c r="D211">
        <v>9000</v>
      </c>
      <c r="E211">
        <v>8015852</v>
      </c>
      <c r="N211" s="7"/>
    </row>
    <row r="212" spans="1:18" x14ac:dyDescent="0.25">
      <c r="A212" s="6">
        <v>10000</v>
      </c>
      <c r="B212">
        <v>159</v>
      </c>
      <c r="C212" t="s">
        <v>5</v>
      </c>
      <c r="D212">
        <v>10000</v>
      </c>
      <c r="E212">
        <v>9896502</v>
      </c>
      <c r="N212" s="7"/>
    </row>
    <row r="213" spans="1:18" x14ac:dyDescent="0.25">
      <c r="A213" s="6">
        <v>11000</v>
      </c>
      <c r="B213">
        <v>187</v>
      </c>
      <c r="C213" t="s">
        <v>5</v>
      </c>
      <c r="D213">
        <v>11000</v>
      </c>
      <c r="E213">
        <v>11975152</v>
      </c>
      <c r="N213" s="7"/>
    </row>
    <row r="214" spans="1:18" x14ac:dyDescent="0.25">
      <c r="A214" s="6">
        <v>12000</v>
      </c>
      <c r="B214">
        <v>228</v>
      </c>
      <c r="C214" t="s">
        <v>5</v>
      </c>
      <c r="D214">
        <v>12000</v>
      </c>
      <c r="E214">
        <v>14251802</v>
      </c>
      <c r="N214" s="7"/>
    </row>
    <row r="215" spans="1:18" x14ac:dyDescent="0.25">
      <c r="A215" s="6">
        <v>13000</v>
      </c>
      <c r="B215">
        <v>268</v>
      </c>
      <c r="C215" t="s">
        <v>5</v>
      </c>
      <c r="D215">
        <v>13000</v>
      </c>
      <c r="E215">
        <v>16726452</v>
      </c>
      <c r="N215" s="7"/>
    </row>
    <row r="216" spans="1:18" x14ac:dyDescent="0.25">
      <c r="A216" s="6">
        <v>14000</v>
      </c>
      <c r="B216">
        <v>306</v>
      </c>
      <c r="C216" t="s">
        <v>5</v>
      </c>
      <c r="D216">
        <v>14000</v>
      </c>
      <c r="E216">
        <v>19399102</v>
      </c>
      <c r="N216" s="7"/>
    </row>
    <row r="217" spans="1:18" ht="15.75" thickBot="1" x14ac:dyDescent="0.3">
      <c r="A217" s="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9"/>
    </row>
    <row r="218" spans="1:18" ht="16.5" thickTop="1" thickBot="1" x14ac:dyDescent="0.3">
      <c r="A218" s="1" t="s">
        <v>11</v>
      </c>
      <c r="B218" s="1" t="s">
        <v>1</v>
      </c>
      <c r="C218" s="1" t="s">
        <v>1</v>
      </c>
      <c r="D218" s="1" t="s">
        <v>1</v>
      </c>
      <c r="E218" s="1" t="s">
        <v>1</v>
      </c>
      <c r="F218" s="1" t="s">
        <v>1</v>
      </c>
      <c r="G218" s="1" t="s">
        <v>1</v>
      </c>
      <c r="H218" s="1" t="s">
        <v>1</v>
      </c>
      <c r="I218" s="1" t="s">
        <v>1</v>
      </c>
      <c r="J218" s="1" t="s">
        <v>1</v>
      </c>
      <c r="K218" s="1" t="s">
        <v>1</v>
      </c>
      <c r="L218" s="1" t="s">
        <v>1</v>
      </c>
      <c r="M218" s="1" t="s">
        <v>1</v>
      </c>
      <c r="N218" s="1"/>
    </row>
    <row r="219" spans="1:18" ht="15.75" thickTop="1" x14ac:dyDescent="0.25">
      <c r="A219" s="3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5"/>
    </row>
    <row r="220" spans="1:18" x14ac:dyDescent="0.25">
      <c r="A220" s="14" t="s">
        <v>2</v>
      </c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6"/>
    </row>
    <row r="221" spans="1:18" x14ac:dyDescent="0.25">
      <c r="A221" s="6" t="s">
        <v>3</v>
      </c>
      <c r="B221" t="s">
        <v>4</v>
      </c>
      <c r="C221" t="s">
        <v>5</v>
      </c>
      <c r="D221" t="s">
        <v>3</v>
      </c>
      <c r="E221" t="s">
        <v>6</v>
      </c>
      <c r="N221" s="7"/>
      <c r="R221" s="18" t="s">
        <v>18</v>
      </c>
    </row>
    <row r="222" spans="1:18" x14ac:dyDescent="0.25">
      <c r="A222" s="6">
        <v>10000</v>
      </c>
      <c r="B222">
        <v>375</v>
      </c>
      <c r="C222" t="s">
        <v>5</v>
      </c>
      <c r="D222">
        <v>10000</v>
      </c>
      <c r="E222">
        <v>49995000</v>
      </c>
      <c r="N222" s="7"/>
    </row>
    <row r="223" spans="1:18" x14ac:dyDescent="0.25">
      <c r="A223" s="6">
        <v>11000</v>
      </c>
      <c r="B223">
        <v>453</v>
      </c>
      <c r="C223" t="s">
        <v>5</v>
      </c>
      <c r="D223">
        <v>11000</v>
      </c>
      <c r="E223">
        <v>60494500</v>
      </c>
      <c r="N223" s="7"/>
    </row>
    <row r="224" spans="1:18" x14ac:dyDescent="0.25">
      <c r="A224" s="6">
        <v>12000</v>
      </c>
      <c r="B224">
        <v>543</v>
      </c>
      <c r="C224" t="s">
        <v>5</v>
      </c>
      <c r="D224">
        <v>12000</v>
      </c>
      <c r="E224">
        <v>71994000</v>
      </c>
      <c r="N224" s="7"/>
    </row>
    <row r="225" spans="1:18" x14ac:dyDescent="0.25">
      <c r="A225" s="6">
        <v>13000</v>
      </c>
      <c r="B225">
        <v>634</v>
      </c>
      <c r="C225" t="s">
        <v>5</v>
      </c>
      <c r="D225">
        <v>13000</v>
      </c>
      <c r="E225">
        <v>84493500</v>
      </c>
      <c r="N225" s="7"/>
    </row>
    <row r="226" spans="1:18" x14ac:dyDescent="0.25">
      <c r="A226" s="6">
        <v>14000</v>
      </c>
      <c r="B226">
        <v>740</v>
      </c>
      <c r="C226" t="s">
        <v>5</v>
      </c>
      <c r="D226">
        <v>14000</v>
      </c>
      <c r="E226">
        <v>97993000</v>
      </c>
      <c r="N226" s="7"/>
    </row>
    <row r="227" spans="1:18" x14ac:dyDescent="0.25">
      <c r="A227" s="6">
        <v>15000</v>
      </c>
      <c r="B227">
        <v>853</v>
      </c>
      <c r="C227" t="s">
        <v>5</v>
      </c>
      <c r="D227">
        <v>15000</v>
      </c>
      <c r="E227">
        <v>112492500</v>
      </c>
      <c r="N227" s="7"/>
    </row>
    <row r="228" spans="1:18" x14ac:dyDescent="0.25">
      <c r="A228" s="6">
        <v>16000</v>
      </c>
      <c r="B228">
        <v>959</v>
      </c>
      <c r="C228" t="s">
        <v>5</v>
      </c>
      <c r="D228">
        <v>16000</v>
      </c>
      <c r="E228">
        <v>127992000</v>
      </c>
      <c r="N228" s="7"/>
    </row>
    <row r="229" spans="1:18" x14ac:dyDescent="0.25">
      <c r="A229" s="6">
        <v>17000</v>
      </c>
      <c r="B229">
        <v>1103</v>
      </c>
      <c r="C229" t="s">
        <v>5</v>
      </c>
      <c r="D229">
        <v>17000</v>
      </c>
      <c r="E229">
        <v>144491500</v>
      </c>
      <c r="N229" s="7"/>
    </row>
    <row r="230" spans="1:18" x14ac:dyDescent="0.25">
      <c r="A230" s="6">
        <v>18000</v>
      </c>
      <c r="B230">
        <v>1218</v>
      </c>
      <c r="C230" t="s">
        <v>5</v>
      </c>
      <c r="D230">
        <v>18000</v>
      </c>
      <c r="E230">
        <v>161991000</v>
      </c>
      <c r="N230" s="7"/>
    </row>
    <row r="231" spans="1:18" x14ac:dyDescent="0.25">
      <c r="A231" s="6">
        <v>19000</v>
      </c>
      <c r="B231">
        <v>1353</v>
      </c>
      <c r="C231" t="s">
        <v>5</v>
      </c>
      <c r="D231">
        <v>19000</v>
      </c>
      <c r="E231">
        <v>180490500</v>
      </c>
      <c r="N231" s="7"/>
    </row>
    <row r="232" spans="1:18" ht="15.75" thickBot="1" x14ac:dyDescent="0.3">
      <c r="A232" s="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9"/>
    </row>
    <row r="233" spans="1:18" ht="15.75" thickTop="1" x14ac:dyDescent="0.25">
      <c r="A233" s="13" t="s">
        <v>7</v>
      </c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2"/>
    </row>
    <row r="234" spans="1:18" x14ac:dyDescent="0.25">
      <c r="A234" s="6" t="s">
        <v>3</v>
      </c>
      <c r="B234" t="s">
        <v>4</v>
      </c>
      <c r="C234" t="s">
        <v>5</v>
      </c>
      <c r="D234" t="s">
        <v>3</v>
      </c>
      <c r="E234" t="s">
        <v>6</v>
      </c>
      <c r="N234" s="7"/>
      <c r="R234" s="18" t="s">
        <v>18</v>
      </c>
    </row>
    <row r="235" spans="1:18" x14ac:dyDescent="0.25">
      <c r="A235" s="6">
        <v>5000</v>
      </c>
      <c r="B235">
        <v>56</v>
      </c>
      <c r="C235" t="s">
        <v>5</v>
      </c>
      <c r="D235">
        <v>5000</v>
      </c>
      <c r="E235">
        <v>12497500</v>
      </c>
      <c r="N235" s="7"/>
    </row>
    <row r="236" spans="1:18" x14ac:dyDescent="0.25">
      <c r="A236" s="6">
        <v>6000</v>
      </c>
      <c r="B236">
        <v>78</v>
      </c>
      <c r="C236" t="s">
        <v>5</v>
      </c>
      <c r="D236">
        <v>6000</v>
      </c>
      <c r="E236">
        <v>17997000</v>
      </c>
      <c r="N236" s="7"/>
    </row>
    <row r="237" spans="1:18" x14ac:dyDescent="0.25">
      <c r="A237" s="6">
        <v>7000</v>
      </c>
      <c r="B237">
        <v>106</v>
      </c>
      <c r="C237" t="s">
        <v>5</v>
      </c>
      <c r="D237">
        <v>7000</v>
      </c>
      <c r="E237">
        <v>24496500</v>
      </c>
      <c r="N237" s="7"/>
    </row>
    <row r="238" spans="1:18" x14ac:dyDescent="0.25">
      <c r="A238" s="6">
        <v>8000</v>
      </c>
      <c r="B238">
        <v>137</v>
      </c>
      <c r="C238" t="s">
        <v>5</v>
      </c>
      <c r="D238">
        <v>8000</v>
      </c>
      <c r="E238">
        <v>31996000</v>
      </c>
      <c r="N238" s="7"/>
    </row>
    <row r="239" spans="1:18" x14ac:dyDescent="0.25">
      <c r="A239" s="6">
        <v>9000</v>
      </c>
      <c r="B239">
        <v>175</v>
      </c>
      <c r="C239" t="s">
        <v>5</v>
      </c>
      <c r="D239">
        <v>9000</v>
      </c>
      <c r="E239">
        <v>40495500</v>
      </c>
      <c r="N239" s="7"/>
    </row>
    <row r="240" spans="1:18" x14ac:dyDescent="0.25">
      <c r="A240" s="6">
        <v>10000</v>
      </c>
      <c r="B240">
        <v>228</v>
      </c>
      <c r="C240" t="s">
        <v>5</v>
      </c>
      <c r="D240">
        <v>10000</v>
      </c>
      <c r="E240">
        <v>49995000</v>
      </c>
      <c r="N240" s="7"/>
    </row>
    <row r="241" spans="1:18" x14ac:dyDescent="0.25">
      <c r="A241" s="6">
        <v>11000</v>
      </c>
      <c r="B241">
        <v>259</v>
      </c>
      <c r="C241" t="s">
        <v>5</v>
      </c>
      <c r="D241">
        <v>11000</v>
      </c>
      <c r="E241">
        <v>60494500</v>
      </c>
      <c r="N241" s="7"/>
    </row>
    <row r="242" spans="1:18" x14ac:dyDescent="0.25">
      <c r="A242" s="6">
        <v>12000</v>
      </c>
      <c r="B242">
        <v>312</v>
      </c>
      <c r="C242" t="s">
        <v>5</v>
      </c>
      <c r="D242">
        <v>12000</v>
      </c>
      <c r="E242">
        <v>71994000</v>
      </c>
      <c r="N242" s="7"/>
    </row>
    <row r="243" spans="1:18" x14ac:dyDescent="0.25">
      <c r="A243" s="6">
        <v>13000</v>
      </c>
      <c r="B243">
        <v>393</v>
      </c>
      <c r="C243" t="s">
        <v>5</v>
      </c>
      <c r="D243">
        <v>13000</v>
      </c>
      <c r="E243">
        <v>84493500</v>
      </c>
      <c r="N243" s="7"/>
    </row>
    <row r="244" spans="1:18" x14ac:dyDescent="0.25">
      <c r="A244" s="6">
        <v>14000</v>
      </c>
      <c r="B244">
        <v>428</v>
      </c>
      <c r="C244" t="s">
        <v>5</v>
      </c>
      <c r="D244">
        <v>14000</v>
      </c>
      <c r="E244">
        <v>97993000</v>
      </c>
      <c r="N244" s="7"/>
    </row>
    <row r="245" spans="1:18" ht="15.75" thickBot="1" x14ac:dyDescent="0.3">
      <c r="A245" s="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9"/>
    </row>
    <row r="246" spans="1:18" ht="15.75" thickTop="1" x14ac:dyDescent="0.25">
      <c r="A246" s="13" t="s">
        <v>8</v>
      </c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2"/>
    </row>
    <row r="247" spans="1:18" x14ac:dyDescent="0.25">
      <c r="A247" s="6" t="s">
        <v>3</v>
      </c>
      <c r="B247" t="s">
        <v>4</v>
      </c>
      <c r="C247" t="s">
        <v>5</v>
      </c>
      <c r="D247" t="s">
        <v>3</v>
      </c>
      <c r="E247" t="s">
        <v>6</v>
      </c>
      <c r="N247" s="7"/>
      <c r="R247" s="18" t="s">
        <v>18</v>
      </c>
    </row>
    <row r="248" spans="1:18" x14ac:dyDescent="0.25">
      <c r="A248" s="6">
        <v>10000</v>
      </c>
      <c r="B248">
        <v>462</v>
      </c>
      <c r="C248" t="s">
        <v>5</v>
      </c>
      <c r="D248">
        <v>10000</v>
      </c>
      <c r="E248">
        <v>49995000</v>
      </c>
      <c r="N248" s="7"/>
    </row>
    <row r="249" spans="1:18" x14ac:dyDescent="0.25">
      <c r="A249" s="6">
        <v>11000</v>
      </c>
      <c r="B249">
        <v>556</v>
      </c>
      <c r="C249" t="s">
        <v>5</v>
      </c>
      <c r="D249">
        <v>11000</v>
      </c>
      <c r="E249">
        <v>60494500</v>
      </c>
      <c r="N249" s="7"/>
    </row>
    <row r="250" spans="1:18" x14ac:dyDescent="0.25">
      <c r="A250" s="6">
        <v>12000</v>
      </c>
      <c r="B250">
        <v>668</v>
      </c>
      <c r="C250" t="s">
        <v>5</v>
      </c>
      <c r="D250">
        <v>12000</v>
      </c>
      <c r="E250">
        <v>71994000</v>
      </c>
      <c r="N250" s="7"/>
    </row>
    <row r="251" spans="1:18" x14ac:dyDescent="0.25">
      <c r="A251" s="6">
        <v>13000</v>
      </c>
      <c r="B251">
        <v>781</v>
      </c>
      <c r="C251" t="s">
        <v>5</v>
      </c>
      <c r="D251">
        <v>13000</v>
      </c>
      <c r="E251">
        <v>84493500</v>
      </c>
      <c r="N251" s="7"/>
    </row>
    <row r="252" spans="1:18" x14ac:dyDescent="0.25">
      <c r="A252" s="6">
        <v>14000</v>
      </c>
      <c r="B252">
        <v>903</v>
      </c>
      <c r="C252" t="s">
        <v>5</v>
      </c>
      <c r="D252">
        <v>14000</v>
      </c>
      <c r="E252">
        <v>97993000</v>
      </c>
      <c r="N252" s="7"/>
    </row>
    <row r="253" spans="1:18" x14ac:dyDescent="0.25">
      <c r="A253" s="6">
        <v>15000</v>
      </c>
      <c r="B253">
        <v>1046</v>
      </c>
      <c r="C253" t="s">
        <v>5</v>
      </c>
      <c r="D253">
        <v>15000</v>
      </c>
      <c r="E253">
        <v>112492500</v>
      </c>
      <c r="N253" s="7"/>
    </row>
    <row r="254" spans="1:18" x14ac:dyDescent="0.25">
      <c r="A254" s="6">
        <v>16000</v>
      </c>
      <c r="B254">
        <v>1184</v>
      </c>
      <c r="C254" t="s">
        <v>5</v>
      </c>
      <c r="D254">
        <v>16000</v>
      </c>
      <c r="E254">
        <v>127992000</v>
      </c>
      <c r="N254" s="7"/>
    </row>
    <row r="255" spans="1:18" x14ac:dyDescent="0.25">
      <c r="A255" s="6">
        <v>17000</v>
      </c>
      <c r="B255">
        <v>1334</v>
      </c>
      <c r="C255" t="s">
        <v>5</v>
      </c>
      <c r="D255">
        <v>17000</v>
      </c>
      <c r="E255">
        <v>144491500</v>
      </c>
      <c r="N255" s="7"/>
    </row>
    <row r="256" spans="1:18" x14ac:dyDescent="0.25">
      <c r="A256" s="6">
        <v>18000</v>
      </c>
      <c r="B256">
        <v>1496</v>
      </c>
      <c r="C256" t="s">
        <v>5</v>
      </c>
      <c r="D256">
        <v>18000</v>
      </c>
      <c r="E256">
        <v>161991000</v>
      </c>
      <c r="N256" s="7"/>
    </row>
    <row r="257" spans="1:18" x14ac:dyDescent="0.25">
      <c r="A257" s="6">
        <v>19000</v>
      </c>
      <c r="B257">
        <v>1662</v>
      </c>
      <c r="C257" t="s">
        <v>5</v>
      </c>
      <c r="D257">
        <v>19000</v>
      </c>
      <c r="E257">
        <v>180490500</v>
      </c>
      <c r="N257" s="7"/>
    </row>
    <row r="258" spans="1:18" ht="15.75" thickBot="1" x14ac:dyDescent="0.3">
      <c r="A258" s="8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9"/>
    </row>
    <row r="259" spans="1:18" ht="15.75" thickTop="1" x14ac:dyDescent="0.25">
      <c r="A259" s="13" t="s">
        <v>15</v>
      </c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2"/>
    </row>
    <row r="260" spans="1:18" x14ac:dyDescent="0.25">
      <c r="A260" s="6" t="s">
        <v>3</v>
      </c>
      <c r="B260" t="s">
        <v>4</v>
      </c>
      <c r="C260" t="s">
        <v>5</v>
      </c>
      <c r="D260" t="s">
        <v>3</v>
      </c>
      <c r="E260" t="s">
        <v>6</v>
      </c>
      <c r="N260" s="7"/>
      <c r="R260" s="18" t="s">
        <v>18</v>
      </c>
    </row>
    <row r="261" spans="1:18" x14ac:dyDescent="0.25">
      <c r="A261" s="6">
        <v>5000</v>
      </c>
      <c r="B261">
        <v>81</v>
      </c>
      <c r="C261" t="s">
        <v>5</v>
      </c>
      <c r="D261">
        <v>5000</v>
      </c>
      <c r="E261">
        <v>12497500</v>
      </c>
      <c r="N261" s="7"/>
    </row>
    <row r="262" spans="1:18" x14ac:dyDescent="0.25">
      <c r="A262" s="6">
        <v>6000</v>
      </c>
      <c r="B262">
        <v>118</v>
      </c>
      <c r="C262" t="s">
        <v>5</v>
      </c>
      <c r="D262">
        <v>6000</v>
      </c>
      <c r="E262">
        <v>17997000</v>
      </c>
      <c r="N262" s="7"/>
    </row>
    <row r="263" spans="1:18" x14ac:dyDescent="0.25">
      <c r="A263" s="6">
        <v>7000</v>
      </c>
      <c r="B263">
        <v>162</v>
      </c>
      <c r="C263" t="s">
        <v>5</v>
      </c>
      <c r="D263">
        <v>7000</v>
      </c>
      <c r="E263">
        <v>24496500</v>
      </c>
      <c r="N263" s="7"/>
    </row>
    <row r="264" spans="1:18" x14ac:dyDescent="0.25">
      <c r="A264" s="6">
        <v>8000</v>
      </c>
      <c r="B264">
        <v>212</v>
      </c>
      <c r="C264" t="s">
        <v>5</v>
      </c>
      <c r="D264">
        <v>8000</v>
      </c>
      <c r="E264">
        <v>31996000</v>
      </c>
      <c r="N264" s="7"/>
    </row>
    <row r="265" spans="1:18" x14ac:dyDescent="0.25">
      <c r="A265" s="6">
        <v>9000</v>
      </c>
      <c r="B265">
        <v>265</v>
      </c>
      <c r="C265" t="s">
        <v>5</v>
      </c>
      <c r="D265">
        <v>9000</v>
      </c>
      <c r="E265">
        <v>40495500</v>
      </c>
      <c r="N265" s="7"/>
    </row>
    <row r="266" spans="1:18" x14ac:dyDescent="0.25">
      <c r="A266" s="6">
        <v>10000</v>
      </c>
      <c r="B266">
        <v>331</v>
      </c>
      <c r="C266" t="s">
        <v>5</v>
      </c>
      <c r="D266">
        <v>10000</v>
      </c>
      <c r="E266">
        <v>49995000</v>
      </c>
      <c r="N266" s="7"/>
    </row>
    <row r="267" spans="1:18" x14ac:dyDescent="0.25">
      <c r="A267" s="6">
        <v>11000</v>
      </c>
      <c r="B267">
        <v>400</v>
      </c>
      <c r="C267" t="s">
        <v>5</v>
      </c>
      <c r="D267">
        <v>11000</v>
      </c>
      <c r="E267">
        <v>60494500</v>
      </c>
      <c r="N267" s="7"/>
    </row>
    <row r="268" spans="1:18" x14ac:dyDescent="0.25">
      <c r="A268" s="6">
        <v>12000</v>
      </c>
      <c r="B268">
        <v>471</v>
      </c>
      <c r="C268" t="s">
        <v>5</v>
      </c>
      <c r="D268">
        <v>12000</v>
      </c>
      <c r="E268">
        <v>71994000</v>
      </c>
      <c r="N268" s="7"/>
    </row>
    <row r="269" spans="1:18" x14ac:dyDescent="0.25">
      <c r="A269" s="6">
        <v>13000</v>
      </c>
      <c r="B269">
        <v>556</v>
      </c>
      <c r="C269" t="s">
        <v>5</v>
      </c>
      <c r="D269">
        <v>13000</v>
      </c>
      <c r="E269">
        <v>84493500</v>
      </c>
      <c r="N269" s="7"/>
    </row>
    <row r="270" spans="1:18" x14ac:dyDescent="0.25">
      <c r="A270" s="6">
        <v>14000</v>
      </c>
      <c r="B270">
        <v>646</v>
      </c>
      <c r="C270" t="s">
        <v>5</v>
      </c>
      <c r="D270">
        <v>14000</v>
      </c>
      <c r="E270">
        <v>97993000</v>
      </c>
      <c r="N270" s="7"/>
    </row>
    <row r="271" spans="1:18" ht="15.75" thickBot="1" x14ac:dyDescent="0.3">
      <c r="A271" s="8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9"/>
    </row>
    <row r="272" spans="1:18" ht="15.75" thickTop="1" x14ac:dyDescent="0.25"/>
    <row r="274" spans="1:14" ht="21" x14ac:dyDescent="0.35">
      <c r="A274" s="35" t="s">
        <v>27</v>
      </c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</row>
    <row r="275" spans="1:14" ht="48.75" customHeight="1" x14ac:dyDescent="0.25">
      <c r="A275" s="34" t="s">
        <v>16</v>
      </c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</row>
    <row r="276" spans="1:14" ht="34.5" customHeight="1" x14ac:dyDescent="0.25">
      <c r="A276" s="34" t="s">
        <v>17</v>
      </c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</row>
    <row r="277" spans="1:14" x14ac:dyDescent="0.2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</row>
    <row r="278" spans="1:14" x14ac:dyDescent="0.2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</row>
  </sheetData>
  <mergeCells count="3">
    <mergeCell ref="A275:N275"/>
    <mergeCell ref="A276:N276"/>
    <mergeCell ref="A274:N274"/>
  </mergeCells>
  <printOptions gridLines="1"/>
  <pageMargins left="0.23622047244094491" right="0.23622047244094491" top="0.74803149606299213" bottom="0.74803149606299213" header="0.31496062992125984" footer="0.31496062992125984"/>
  <pageSetup paperSize="8" scale="96" fitToHeight="0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Вадим Кадырин</dc:creator>
  <cp:lastModifiedBy>Vadya</cp:lastModifiedBy>
  <cp:lastPrinted>2022-10-14T21:12:07Z</cp:lastPrinted>
  <dcterms:created xsi:type="dcterms:W3CDTF">2022-09-24T09:30:56Z</dcterms:created>
  <dcterms:modified xsi:type="dcterms:W3CDTF">2022-10-14T21:16:28Z</dcterms:modified>
</cp:coreProperties>
</file>