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ursu\algo\labs\"/>
    </mc:Choice>
  </mc:AlternateContent>
  <bookViews>
    <workbookView xWindow="0" yWindow="0" windowWidth="23040" windowHeight="8820"/>
  </bookViews>
  <sheets>
    <sheet name="out" sheetId="1" r:id="rId1"/>
  </sheets>
  <definedNames>
    <definedName name="_xlchart.v1.0" hidden="1">out!$D$32:$D$41</definedName>
    <definedName name="_xlchart.v1.1" hidden="1">out!$E$31</definedName>
    <definedName name="_xlchart.v1.2" hidden="1">out!$E$32:$E$41</definedName>
    <definedName name="_xlchart.v1.3" hidden="1">out!$D$32:$D$41</definedName>
    <definedName name="_xlchart.v1.4" hidden="1">out!$E$31</definedName>
    <definedName name="_xlchart.v1.5" hidden="1">out!$E$32:$E$41</definedName>
  </definedNames>
  <calcPr calcId="162913"/>
</workbook>
</file>

<file path=xl/calcChain.xml><?xml version="1.0" encoding="utf-8"?>
<calcChain xmlns="http://schemas.openxmlformats.org/spreadsheetml/2006/main">
  <c r="O60" i="1" l="1"/>
  <c r="P60" i="1"/>
  <c r="Q60" i="1"/>
  <c r="O61" i="1"/>
  <c r="P61" i="1"/>
  <c r="Q61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O67" i="1"/>
  <c r="P67" i="1"/>
  <c r="Q67" i="1"/>
  <c r="O68" i="1"/>
  <c r="P68" i="1"/>
  <c r="Q68" i="1"/>
  <c r="O69" i="1"/>
  <c r="P69" i="1"/>
  <c r="Q69" i="1"/>
  <c r="O73" i="1"/>
  <c r="P73" i="1"/>
  <c r="Q73" i="1"/>
  <c r="O74" i="1"/>
  <c r="P74" i="1"/>
  <c r="Q74" i="1"/>
  <c r="O75" i="1"/>
  <c r="P75" i="1"/>
  <c r="Q75" i="1"/>
  <c r="O76" i="1"/>
  <c r="P76" i="1"/>
  <c r="Q76" i="1"/>
  <c r="O77" i="1"/>
  <c r="P77" i="1"/>
  <c r="Q77" i="1"/>
  <c r="O78" i="1"/>
  <c r="P78" i="1"/>
  <c r="Q78" i="1"/>
  <c r="O79" i="1"/>
  <c r="P79" i="1"/>
  <c r="Q79" i="1"/>
  <c r="O80" i="1"/>
  <c r="P80" i="1"/>
  <c r="Q80" i="1"/>
  <c r="O81" i="1"/>
  <c r="P81" i="1"/>
  <c r="Q81" i="1"/>
  <c r="O82" i="1"/>
  <c r="P82" i="1"/>
  <c r="Q82" i="1"/>
  <c r="O86" i="1"/>
  <c r="P86" i="1"/>
  <c r="Q86" i="1"/>
  <c r="O87" i="1"/>
  <c r="P87" i="1"/>
  <c r="Q87" i="1"/>
  <c r="O88" i="1"/>
  <c r="P88" i="1"/>
  <c r="Q88" i="1"/>
  <c r="O89" i="1"/>
  <c r="P89" i="1"/>
  <c r="Q89" i="1"/>
  <c r="O90" i="1"/>
  <c r="P90" i="1"/>
  <c r="Q90" i="1"/>
  <c r="O91" i="1"/>
  <c r="P91" i="1"/>
  <c r="Q91" i="1"/>
  <c r="O92" i="1"/>
  <c r="P92" i="1"/>
  <c r="Q92" i="1"/>
  <c r="O93" i="1"/>
  <c r="P93" i="1"/>
  <c r="Q93" i="1"/>
  <c r="O94" i="1"/>
  <c r="P94" i="1"/>
  <c r="Q94" i="1"/>
  <c r="O95" i="1"/>
  <c r="P95" i="1"/>
  <c r="Q95" i="1"/>
  <c r="O99" i="1"/>
  <c r="P99" i="1"/>
  <c r="Q99" i="1"/>
  <c r="O100" i="1"/>
  <c r="P100" i="1"/>
  <c r="Q100" i="1"/>
  <c r="O101" i="1"/>
  <c r="P101" i="1"/>
  <c r="Q101" i="1"/>
  <c r="O102" i="1"/>
  <c r="P102" i="1"/>
  <c r="Q102" i="1"/>
  <c r="O103" i="1"/>
  <c r="P103" i="1"/>
  <c r="Q103" i="1"/>
  <c r="O104" i="1"/>
  <c r="P104" i="1"/>
  <c r="Q104" i="1"/>
  <c r="O105" i="1"/>
  <c r="P105" i="1"/>
  <c r="Q105" i="1"/>
  <c r="O106" i="1"/>
  <c r="P106" i="1"/>
  <c r="Q106" i="1"/>
  <c r="O107" i="1"/>
  <c r="P107" i="1"/>
  <c r="Q107" i="1"/>
  <c r="O108" i="1"/>
  <c r="P108" i="1"/>
  <c r="Q108" i="1"/>
  <c r="O114" i="1"/>
  <c r="P114" i="1"/>
  <c r="Q114" i="1"/>
  <c r="O115" i="1"/>
  <c r="P115" i="1"/>
  <c r="Q115" i="1"/>
  <c r="O116" i="1"/>
  <c r="P116" i="1"/>
  <c r="Q116" i="1"/>
  <c r="O117" i="1"/>
  <c r="P117" i="1"/>
  <c r="Q117" i="1"/>
  <c r="O118" i="1"/>
  <c r="P118" i="1"/>
  <c r="Q118" i="1"/>
  <c r="O119" i="1"/>
  <c r="P119" i="1"/>
  <c r="Q119" i="1"/>
  <c r="O120" i="1"/>
  <c r="P120" i="1"/>
  <c r="Q120" i="1"/>
  <c r="O121" i="1"/>
  <c r="P121" i="1"/>
  <c r="Q121" i="1"/>
  <c r="O122" i="1"/>
  <c r="P122" i="1"/>
  <c r="Q122" i="1"/>
  <c r="O123" i="1"/>
  <c r="P123" i="1"/>
  <c r="Q123" i="1"/>
  <c r="O127" i="1"/>
  <c r="P127" i="1"/>
  <c r="Q127" i="1"/>
  <c r="O128" i="1"/>
  <c r="P128" i="1"/>
  <c r="Q128" i="1"/>
  <c r="O129" i="1"/>
  <c r="P129" i="1"/>
  <c r="Q129" i="1"/>
  <c r="O130" i="1"/>
  <c r="P130" i="1"/>
  <c r="Q130" i="1"/>
  <c r="O131" i="1"/>
  <c r="P131" i="1"/>
  <c r="Q131" i="1"/>
  <c r="O132" i="1"/>
  <c r="P132" i="1"/>
  <c r="Q132" i="1"/>
  <c r="O133" i="1"/>
  <c r="P133" i="1"/>
  <c r="Q133" i="1"/>
  <c r="O134" i="1"/>
  <c r="P134" i="1"/>
  <c r="Q134" i="1"/>
  <c r="O135" i="1"/>
  <c r="P135" i="1"/>
  <c r="Q135" i="1"/>
  <c r="O136" i="1"/>
  <c r="P136" i="1"/>
  <c r="Q136" i="1"/>
  <c r="O140" i="1"/>
  <c r="P140" i="1"/>
  <c r="Q140" i="1"/>
  <c r="O141" i="1"/>
  <c r="P141" i="1"/>
  <c r="Q141" i="1"/>
  <c r="O142" i="1"/>
  <c r="P142" i="1"/>
  <c r="Q142" i="1"/>
  <c r="O143" i="1"/>
  <c r="P143" i="1"/>
  <c r="Q143" i="1"/>
  <c r="O144" i="1"/>
  <c r="P144" i="1"/>
  <c r="Q144" i="1"/>
  <c r="O145" i="1"/>
  <c r="P145" i="1"/>
  <c r="Q145" i="1"/>
  <c r="O146" i="1"/>
  <c r="P146" i="1"/>
  <c r="Q146" i="1"/>
  <c r="O147" i="1"/>
  <c r="P147" i="1"/>
  <c r="Q147" i="1"/>
  <c r="O148" i="1"/>
  <c r="P148" i="1"/>
  <c r="Q148" i="1"/>
  <c r="O149" i="1"/>
  <c r="P149" i="1"/>
  <c r="Q149" i="1"/>
  <c r="O153" i="1"/>
  <c r="P153" i="1"/>
  <c r="Q153" i="1"/>
  <c r="O154" i="1"/>
  <c r="P154" i="1"/>
  <c r="Q154" i="1"/>
  <c r="O155" i="1"/>
  <c r="P155" i="1"/>
  <c r="Q155" i="1"/>
  <c r="O156" i="1"/>
  <c r="P156" i="1"/>
  <c r="Q156" i="1"/>
  <c r="O157" i="1"/>
  <c r="P157" i="1"/>
  <c r="Q157" i="1"/>
  <c r="O158" i="1"/>
  <c r="P158" i="1"/>
  <c r="Q158" i="1"/>
  <c r="O159" i="1"/>
  <c r="P159" i="1"/>
  <c r="Q159" i="1"/>
  <c r="O160" i="1"/>
  <c r="P160" i="1"/>
  <c r="Q160" i="1"/>
  <c r="O161" i="1"/>
  <c r="P161" i="1"/>
  <c r="Q161" i="1"/>
  <c r="O162" i="1"/>
  <c r="P162" i="1"/>
  <c r="Q162" i="1"/>
  <c r="Q6" i="1"/>
  <c r="P6" i="1"/>
  <c r="O45" i="1"/>
  <c r="Q7" i="1"/>
  <c r="Q8" i="1"/>
  <c r="Q9" i="1"/>
  <c r="Q10" i="1"/>
  <c r="Q11" i="1"/>
  <c r="Q12" i="1"/>
  <c r="Q13" i="1"/>
  <c r="Q14" i="1"/>
  <c r="Q15" i="1"/>
  <c r="Q19" i="1"/>
  <c r="Q20" i="1"/>
  <c r="Q21" i="1"/>
  <c r="Q22" i="1"/>
  <c r="Q23" i="1"/>
  <c r="Q24" i="1"/>
  <c r="Q25" i="1"/>
  <c r="Q26" i="1"/>
  <c r="Q27" i="1"/>
  <c r="Q28" i="1"/>
  <c r="Q32" i="1"/>
  <c r="Q33" i="1"/>
  <c r="Q34" i="1"/>
  <c r="Q35" i="1"/>
  <c r="Q36" i="1"/>
  <c r="Q37" i="1"/>
  <c r="Q38" i="1"/>
  <c r="Q39" i="1"/>
  <c r="Q40" i="1"/>
  <c r="Q41" i="1"/>
  <c r="Q45" i="1"/>
  <c r="Q46" i="1"/>
  <c r="Q47" i="1"/>
  <c r="Q48" i="1"/>
  <c r="Q49" i="1"/>
  <c r="Q50" i="1"/>
  <c r="Q51" i="1"/>
  <c r="Q52" i="1"/>
  <c r="Q53" i="1"/>
  <c r="Q54" i="1"/>
  <c r="P7" i="1"/>
  <c r="P8" i="1"/>
  <c r="P9" i="1"/>
  <c r="P10" i="1"/>
  <c r="P11" i="1"/>
  <c r="P12" i="1"/>
  <c r="P13" i="1"/>
  <c r="P14" i="1"/>
  <c r="P15" i="1"/>
  <c r="P19" i="1"/>
  <c r="P20" i="1"/>
  <c r="P21" i="1"/>
  <c r="P22" i="1"/>
  <c r="P23" i="1"/>
  <c r="P24" i="1"/>
  <c r="P25" i="1"/>
  <c r="P26" i="1"/>
  <c r="P27" i="1"/>
  <c r="P28" i="1"/>
  <c r="P32" i="1"/>
  <c r="P33" i="1"/>
  <c r="P34" i="1"/>
  <c r="P35" i="1"/>
  <c r="P36" i="1"/>
  <c r="P37" i="1"/>
  <c r="P38" i="1"/>
  <c r="P39" i="1"/>
  <c r="P40" i="1"/>
  <c r="P41" i="1"/>
  <c r="P45" i="1"/>
  <c r="P46" i="1"/>
  <c r="P47" i="1"/>
  <c r="P48" i="1"/>
  <c r="P49" i="1"/>
  <c r="P50" i="1"/>
  <c r="P51" i="1"/>
  <c r="P52" i="1"/>
  <c r="P53" i="1"/>
  <c r="P54" i="1"/>
  <c r="O7" i="1"/>
  <c r="O8" i="1"/>
  <c r="O9" i="1"/>
  <c r="O10" i="1"/>
  <c r="O11" i="1"/>
  <c r="O12" i="1"/>
  <c r="O13" i="1"/>
  <c r="O14" i="1"/>
  <c r="O15" i="1"/>
  <c r="O19" i="1"/>
  <c r="O20" i="1"/>
  <c r="O21" i="1"/>
  <c r="O22" i="1"/>
  <c r="O23" i="1"/>
  <c r="O24" i="1"/>
  <c r="O25" i="1"/>
  <c r="O26" i="1"/>
  <c r="O27" i="1"/>
  <c r="O28" i="1"/>
  <c r="O32" i="1"/>
  <c r="O33" i="1"/>
  <c r="O34" i="1"/>
  <c r="O35" i="1"/>
  <c r="O36" i="1"/>
  <c r="O37" i="1"/>
  <c r="O38" i="1"/>
  <c r="O39" i="1"/>
  <c r="O40" i="1"/>
  <c r="O41" i="1"/>
  <c r="O46" i="1"/>
  <c r="O47" i="1"/>
  <c r="O48" i="1"/>
  <c r="O49" i="1"/>
  <c r="O50" i="1"/>
  <c r="O51" i="1"/>
  <c r="O52" i="1"/>
  <c r="O53" i="1"/>
  <c r="O54" i="1"/>
  <c r="O6" i="1"/>
</calcChain>
</file>

<file path=xl/sharedStrings.xml><?xml version="1.0" encoding="utf-8"?>
<sst xmlns="http://schemas.openxmlformats.org/spreadsheetml/2006/main" count="442" uniqueCount="26">
  <si>
    <t>Быстрая</t>
  </si>
  <si>
    <t>=</t>
  </si>
  <si>
    <t>Случайная</t>
  </si>
  <si>
    <t>n</t>
  </si>
  <si>
    <t>T</t>
  </si>
  <si>
    <t xml:space="preserve"> </t>
  </si>
  <si>
    <t>S</t>
  </si>
  <si>
    <t>Упорядоченная</t>
  </si>
  <si>
    <t>Упорядоченная в обратном порядке</t>
  </si>
  <si>
    <t>std qsort</t>
  </si>
  <si>
    <t>Пузырек Мод</t>
  </si>
  <si>
    <t>Пузырек</t>
  </si>
  <si>
    <t>Худший</t>
  </si>
  <si>
    <t>Лучший</t>
  </si>
  <si>
    <t>Средний</t>
  </si>
  <si>
    <t>Пилообразная</t>
  </si>
  <si>
    <t>Сумма</t>
  </si>
  <si>
    <t>Среднее</t>
  </si>
  <si>
    <t>С нарастающим итогом</t>
  </si>
  <si>
    <t>Количество</t>
  </si>
  <si>
    <t>С упорядоченной по возрастнию последовательностью лучшего всего справляется модифицированная пузырьковая сортировка, она делает это с алгоритмической сложностью O(N)</t>
  </si>
  <si>
    <t>Быстрые сортировки плохо справляются с пилообразной последовательностью, сложность O(N^2)</t>
  </si>
  <si>
    <t>O(N^2)</t>
  </si>
  <si>
    <t>O(2N*LN(N))</t>
  </si>
  <si>
    <t>O(NLog(N))</t>
  </si>
  <si>
    <t>Быстрая Мод. Вставками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</si>
</sst>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Font="1" applyBorder="1"/>
    <xf numFmtId="0" fontId="0" fillId="0" borderId="0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0" xfId="0" applyFont="1" applyBorder="1"/>
    <xf numFmtId="0" fontId="0" fillId="0" borderId="17" xfId="0" applyFont="1" applyBorder="1"/>
    <xf numFmtId="0" fontId="16" fillId="38" borderId="11" xfId="0" applyFont="1" applyFill="1" applyBorder="1"/>
    <xf numFmtId="0" fontId="0" fillId="38" borderId="12" xfId="0" applyFont="1" applyFill="1" applyBorder="1"/>
    <xf numFmtId="0" fontId="0" fillId="38" borderId="13" xfId="0" applyFont="1" applyFill="1" applyBorder="1"/>
    <xf numFmtId="0" fontId="0" fillId="38" borderId="11" xfId="0" applyFill="1" applyBorder="1"/>
    <xf numFmtId="0" fontId="0" fillId="38" borderId="12" xfId="0" applyFill="1" applyBorder="1"/>
    <xf numFmtId="0" fontId="0" fillId="38" borderId="13" xfId="0" applyFill="1" applyBorder="1"/>
    <xf numFmtId="0" fontId="0" fillId="38" borderId="14" xfId="0" applyFill="1" applyBorder="1"/>
    <xf numFmtId="0" fontId="0" fillId="38" borderId="0" xfId="0" applyFill="1" applyBorder="1"/>
    <xf numFmtId="0" fontId="0" fillId="38" borderId="15" xfId="0" applyFill="1" applyBorder="1"/>
    <xf numFmtId="0" fontId="8" fillId="4" borderId="0" xfId="8"/>
    <xf numFmtId="0" fontId="7" fillId="3" borderId="0" xfId="7"/>
    <xf numFmtId="0" fontId="6" fillId="2" borderId="0" xfId="6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6" fillId="2" borderId="18" xfId="6" applyBorder="1"/>
    <xf numFmtId="0" fontId="6" fillId="2" borderId="19" xfId="6" applyBorder="1"/>
    <xf numFmtId="0" fontId="6" fillId="2" borderId="20" xfId="6" applyBorder="1"/>
    <xf numFmtId="0" fontId="7" fillId="3" borderId="18" xfId="7" applyBorder="1"/>
    <xf numFmtId="0" fontId="7" fillId="3" borderId="19" xfId="7" applyBorder="1"/>
    <xf numFmtId="0" fontId="7" fillId="3" borderId="20" xfId="7" applyBorder="1"/>
    <xf numFmtId="0" fontId="8" fillId="4" borderId="21" xfId="8" applyBorder="1"/>
    <xf numFmtId="0" fontId="6" fillId="2" borderId="22" xfId="6" applyBorder="1"/>
    <xf numFmtId="0" fontId="8" fillId="4" borderId="23" xfId="8" applyBorder="1"/>
    <xf numFmtId="0" fontId="6" fillId="2" borderId="24" xfId="6" applyBorder="1"/>
    <xf numFmtId="0" fontId="8" fillId="4" borderId="25" xfId="8" applyBorder="1"/>
    <xf numFmtId="0" fontId="6" fillId="2" borderId="26" xfId="6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out!$E$5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out!$D$6:$D$15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out!$E$6:$E$15</c:f>
              <c:numCache>
                <c:formatCode>General</c:formatCode>
                <c:ptCount val="10"/>
                <c:pt idx="0">
                  <c:v>13701066</c:v>
                </c:pt>
                <c:pt idx="1">
                  <c:v>32751921</c:v>
                </c:pt>
                <c:pt idx="2">
                  <c:v>57824779</c:v>
                </c:pt>
                <c:pt idx="3">
                  <c:v>86734767</c:v>
                </c:pt>
                <c:pt idx="4">
                  <c:v>117171141</c:v>
                </c:pt>
                <c:pt idx="5">
                  <c:v>162458651</c:v>
                </c:pt>
                <c:pt idx="6">
                  <c:v>202790927</c:v>
                </c:pt>
                <c:pt idx="7">
                  <c:v>253471216</c:v>
                </c:pt>
                <c:pt idx="8">
                  <c:v>321723974</c:v>
                </c:pt>
                <c:pt idx="9">
                  <c:v>371053296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D4-4FB0-9310-F3C5DB07E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564463"/>
        <c:axId val="2054562383"/>
      </c:scatterChart>
      <c:valAx>
        <c:axId val="205456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62383"/>
        <c:crosses val="autoZero"/>
        <c:crossBetween val="midCat"/>
      </c:valAx>
      <c:valAx>
        <c:axId val="205456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6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out!$B$5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out!$A$6:$A$15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out!$B$6:$B$15</c:f>
              <c:numCache>
                <c:formatCode>General</c:formatCode>
                <c:ptCount val="10"/>
                <c:pt idx="0">
                  <c:v>106</c:v>
                </c:pt>
                <c:pt idx="1">
                  <c:v>212</c:v>
                </c:pt>
                <c:pt idx="2">
                  <c:v>359</c:v>
                </c:pt>
                <c:pt idx="3">
                  <c:v>503</c:v>
                </c:pt>
                <c:pt idx="4">
                  <c:v>678</c:v>
                </c:pt>
                <c:pt idx="5">
                  <c:v>871</c:v>
                </c:pt>
                <c:pt idx="6">
                  <c:v>1075</c:v>
                </c:pt>
                <c:pt idx="7">
                  <c:v>1290</c:v>
                </c:pt>
                <c:pt idx="8">
                  <c:v>1584</c:v>
                </c:pt>
                <c:pt idx="9">
                  <c:v>1806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8-4E4B-9FD8-39AF22B7D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882095"/>
        <c:axId val="2043883343"/>
      </c:scatterChart>
      <c:valAx>
        <c:axId val="204388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3883343"/>
        <c:crosses val="autoZero"/>
        <c:crossBetween val="midCat"/>
      </c:valAx>
      <c:valAx>
        <c:axId val="204388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388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out!$B$18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out!$A$19:$A$28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out!$B$19:$B$28</c:f>
              <c:numCache>
                <c:formatCode>General</c:formatCode>
                <c:ptCount val="10"/>
                <c:pt idx="0">
                  <c:v>68</c:v>
                </c:pt>
                <c:pt idx="1">
                  <c:v>146</c:v>
                </c:pt>
                <c:pt idx="2">
                  <c:v>221</c:v>
                </c:pt>
                <c:pt idx="3">
                  <c:v>293</c:v>
                </c:pt>
                <c:pt idx="4">
                  <c:v>368</c:v>
                </c:pt>
                <c:pt idx="5">
                  <c:v>459</c:v>
                </c:pt>
                <c:pt idx="6">
                  <c:v>547</c:v>
                </c:pt>
                <c:pt idx="7">
                  <c:v>609</c:v>
                </c:pt>
                <c:pt idx="8">
                  <c:v>690</c:v>
                </c:pt>
                <c:pt idx="9">
                  <c:v>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8E-45AE-B235-C19BEDC5B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524239"/>
        <c:axId val="2054518831"/>
      </c:scatterChart>
      <c:valAx>
        <c:axId val="205452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18831"/>
        <c:crosses val="autoZero"/>
        <c:crossBetween val="midCat"/>
      </c:valAx>
      <c:valAx>
        <c:axId val="205451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2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out!$E$18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out!$D$19:$D$28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out!$E$19:$E$28</c:f>
              <c:numCache>
                <c:formatCode>General</c:formatCode>
                <c:ptCount val="10"/>
                <c:pt idx="0">
                  <c:v>12170265</c:v>
                </c:pt>
                <c:pt idx="1">
                  <c:v>25774789</c:v>
                </c:pt>
                <c:pt idx="2">
                  <c:v>39777638</c:v>
                </c:pt>
                <c:pt idx="3">
                  <c:v>53704211</c:v>
                </c:pt>
                <c:pt idx="4">
                  <c:v>68149092</c:v>
                </c:pt>
                <c:pt idx="5">
                  <c:v>85622687</c:v>
                </c:pt>
                <c:pt idx="6">
                  <c:v>101285296</c:v>
                </c:pt>
                <c:pt idx="7">
                  <c:v>113553182</c:v>
                </c:pt>
                <c:pt idx="8">
                  <c:v>128446933</c:v>
                </c:pt>
                <c:pt idx="9">
                  <c:v>142340309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3-4346-B730-BEFA9BCA7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565295"/>
        <c:axId val="2054560303"/>
      </c:scatterChart>
      <c:valAx>
        <c:axId val="205456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60303"/>
        <c:crosses val="autoZero"/>
        <c:crossBetween val="midCat"/>
      </c:valAx>
      <c:valAx>
        <c:axId val="20545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6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out!$B$31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out!$A$32:$A$41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out!$B$32:$B$41</c:f>
              <c:numCache>
                <c:formatCode>General</c:formatCode>
                <c:ptCount val="10"/>
                <c:pt idx="0">
                  <c:v>71</c:v>
                </c:pt>
                <c:pt idx="1">
                  <c:v>143</c:v>
                </c:pt>
                <c:pt idx="2">
                  <c:v>225</c:v>
                </c:pt>
                <c:pt idx="3">
                  <c:v>296</c:v>
                </c:pt>
                <c:pt idx="4">
                  <c:v>371</c:v>
                </c:pt>
                <c:pt idx="5">
                  <c:v>471</c:v>
                </c:pt>
                <c:pt idx="6">
                  <c:v>543</c:v>
                </c:pt>
                <c:pt idx="7">
                  <c:v>634</c:v>
                </c:pt>
                <c:pt idx="8">
                  <c:v>690</c:v>
                </c:pt>
                <c:pt idx="9">
                  <c:v>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0-4D45-B7E2-4821F56FC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520495"/>
        <c:axId val="2054517999"/>
      </c:scatterChart>
      <c:valAx>
        <c:axId val="205452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17999"/>
        <c:crosses val="autoZero"/>
        <c:crossBetween val="midCat"/>
      </c:valAx>
      <c:valAx>
        <c:axId val="205451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2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out!$E$31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out!$D$32:$D$41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out!$E$32:$E$41</c:f>
              <c:numCache>
                <c:formatCode>General</c:formatCode>
                <c:ptCount val="10"/>
                <c:pt idx="0">
                  <c:v>12362865</c:v>
                </c:pt>
                <c:pt idx="1">
                  <c:v>25313815</c:v>
                </c:pt>
                <c:pt idx="2">
                  <c:v>39970155</c:v>
                </c:pt>
                <c:pt idx="3">
                  <c:v>53411998</c:v>
                </c:pt>
                <c:pt idx="4">
                  <c:v>68341512</c:v>
                </c:pt>
                <c:pt idx="5">
                  <c:v>86295428</c:v>
                </c:pt>
                <c:pt idx="6">
                  <c:v>100684659</c:v>
                </c:pt>
                <c:pt idx="7">
                  <c:v>117874367</c:v>
                </c:pt>
                <c:pt idx="8">
                  <c:v>126846997</c:v>
                </c:pt>
                <c:pt idx="9">
                  <c:v>145483660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D9-4A73-AC03-35841FA91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216175"/>
        <c:axId val="2047217007"/>
      </c:scatterChart>
      <c:valAx>
        <c:axId val="204721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217007"/>
        <c:crosses val="autoZero"/>
        <c:crossBetween val="midCat"/>
      </c:valAx>
      <c:valAx>
        <c:axId val="204721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21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out!$B$59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out!$A$60:$A$69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out!$B$60:$B$69</c:f>
              <c:numCache>
                <c:formatCode>General</c:formatCode>
                <c:ptCount val="10"/>
                <c:pt idx="0">
                  <c:v>90</c:v>
                </c:pt>
                <c:pt idx="1">
                  <c:v>203</c:v>
                </c:pt>
                <c:pt idx="2">
                  <c:v>340</c:v>
                </c:pt>
                <c:pt idx="3">
                  <c:v>487</c:v>
                </c:pt>
                <c:pt idx="4">
                  <c:v>656</c:v>
                </c:pt>
                <c:pt idx="5">
                  <c:v>865</c:v>
                </c:pt>
                <c:pt idx="6">
                  <c:v>1050</c:v>
                </c:pt>
                <c:pt idx="7">
                  <c:v>1278</c:v>
                </c:pt>
                <c:pt idx="8">
                  <c:v>1537</c:v>
                </c:pt>
                <c:pt idx="9">
                  <c:v>1743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0-4DFE-9BE1-218C0C233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737967"/>
        <c:axId val="2050735471"/>
      </c:scatterChart>
      <c:valAx>
        <c:axId val="205073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35471"/>
        <c:crosses val="autoZero"/>
        <c:crossBetween val="midCat"/>
      </c:valAx>
      <c:valAx>
        <c:axId val="205073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3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out!$E$59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out!$D$60:$D$69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out!$E$60:$E$69</c:f>
              <c:numCache>
                <c:formatCode>General</c:formatCode>
                <c:ptCount val="10"/>
                <c:pt idx="0">
                  <c:v>12280175</c:v>
                </c:pt>
                <c:pt idx="1">
                  <c:v>30430703</c:v>
                </c:pt>
                <c:pt idx="2">
                  <c:v>52280750</c:v>
                </c:pt>
                <c:pt idx="3">
                  <c:v>86264396</c:v>
                </c:pt>
                <c:pt idx="4">
                  <c:v>119204837</c:v>
                </c:pt>
                <c:pt idx="5">
                  <c:v>156576328</c:v>
                </c:pt>
                <c:pt idx="6">
                  <c:v>202322821</c:v>
                </c:pt>
                <c:pt idx="7">
                  <c:v>251011480</c:v>
                </c:pt>
                <c:pt idx="8">
                  <c:v>315611789</c:v>
                </c:pt>
                <c:pt idx="9">
                  <c:v>348296845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7-43BB-8122-A9B737D5A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731727"/>
        <c:axId val="2050723407"/>
      </c:scatterChart>
      <c:valAx>
        <c:axId val="205073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23407"/>
        <c:crosses val="autoZero"/>
        <c:crossBetween val="midCat"/>
      </c:valAx>
      <c:valAx>
        <c:axId val="205072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3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out!$B$72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out!$A$73:$A$82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out!$B$73:$B$82</c:f>
              <c:numCache>
                <c:formatCode>General</c:formatCode>
                <c:ptCount val="10"/>
                <c:pt idx="0">
                  <c:v>62</c:v>
                </c:pt>
                <c:pt idx="1">
                  <c:v>134</c:v>
                </c:pt>
                <c:pt idx="2">
                  <c:v>203</c:v>
                </c:pt>
                <c:pt idx="3">
                  <c:v>268</c:v>
                </c:pt>
                <c:pt idx="4">
                  <c:v>340</c:v>
                </c:pt>
                <c:pt idx="5">
                  <c:v>412</c:v>
                </c:pt>
                <c:pt idx="6">
                  <c:v>487</c:v>
                </c:pt>
                <c:pt idx="7">
                  <c:v>578</c:v>
                </c:pt>
                <c:pt idx="8">
                  <c:v>625</c:v>
                </c:pt>
                <c:pt idx="9">
                  <c:v>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F-489E-BF10-D49F0FE95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731727"/>
        <c:axId val="2050733391"/>
      </c:scatterChart>
      <c:valAx>
        <c:axId val="205073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33391"/>
        <c:crosses val="autoZero"/>
        <c:crossBetween val="midCat"/>
      </c:valAx>
      <c:valAx>
        <c:axId val="205073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3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out!$E$72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out!$D$73:$D$82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out!$E$73:$E$82</c:f>
              <c:numCache>
                <c:formatCode>General</c:formatCode>
                <c:ptCount val="10"/>
                <c:pt idx="0">
                  <c:v>11596330</c:v>
                </c:pt>
                <c:pt idx="1">
                  <c:v>24825046</c:v>
                </c:pt>
                <c:pt idx="2">
                  <c:v>38654965</c:v>
                </c:pt>
                <c:pt idx="3">
                  <c:v>50474928</c:v>
                </c:pt>
                <c:pt idx="4">
                  <c:v>65297039</c:v>
                </c:pt>
                <c:pt idx="5">
                  <c:v>79095066</c:v>
                </c:pt>
                <c:pt idx="6">
                  <c:v>93422577</c:v>
                </c:pt>
                <c:pt idx="7">
                  <c:v>110984823</c:v>
                </c:pt>
                <c:pt idx="8">
                  <c:v>120448962</c:v>
                </c:pt>
                <c:pt idx="9">
                  <c:v>136826982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4-4D5D-88D6-2C97DE273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294303"/>
        <c:axId val="1964300127"/>
      </c:scatterChart>
      <c:valAx>
        <c:axId val="196429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4300127"/>
        <c:crosses val="autoZero"/>
        <c:crossBetween val="midCat"/>
      </c:valAx>
      <c:valAx>
        <c:axId val="19643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429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out!$B$85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out!$A$86:$A$95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out!$B$86:$B$95</c:f>
              <c:numCache>
                <c:formatCode>General</c:formatCode>
                <c:ptCount val="10"/>
                <c:pt idx="0">
                  <c:v>68</c:v>
                </c:pt>
                <c:pt idx="1">
                  <c:v>134</c:v>
                </c:pt>
                <c:pt idx="2">
                  <c:v>212</c:v>
                </c:pt>
                <c:pt idx="3">
                  <c:v>287</c:v>
                </c:pt>
                <c:pt idx="4">
                  <c:v>353</c:v>
                </c:pt>
                <c:pt idx="5">
                  <c:v>428</c:v>
                </c:pt>
                <c:pt idx="6">
                  <c:v>497</c:v>
                </c:pt>
                <c:pt idx="7">
                  <c:v>584</c:v>
                </c:pt>
                <c:pt idx="8">
                  <c:v>656</c:v>
                </c:pt>
                <c:pt idx="9">
                  <c:v>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8-4DD0-B4D0-8011FAE71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294303"/>
        <c:axId val="1964301375"/>
      </c:scatterChart>
      <c:valAx>
        <c:axId val="196429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4301375"/>
        <c:crosses val="autoZero"/>
        <c:crossBetween val="midCat"/>
      </c:valAx>
      <c:valAx>
        <c:axId val="196430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429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out!$E$85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out!$D$86:$D$95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out!$E$86:$E$95</c:f>
              <c:numCache>
                <c:formatCode>General</c:formatCode>
                <c:ptCount val="10"/>
                <c:pt idx="0">
                  <c:v>12164554</c:v>
                </c:pt>
                <c:pt idx="1">
                  <c:v>24771224</c:v>
                </c:pt>
                <c:pt idx="2">
                  <c:v>38685676</c:v>
                </c:pt>
                <c:pt idx="3">
                  <c:v>51808357</c:v>
                </c:pt>
                <c:pt idx="4">
                  <c:v>66063874</c:v>
                </c:pt>
                <c:pt idx="5">
                  <c:v>80240620</c:v>
                </c:pt>
                <c:pt idx="6">
                  <c:v>94157512</c:v>
                </c:pt>
                <c:pt idx="7">
                  <c:v>110749449</c:v>
                </c:pt>
                <c:pt idx="8">
                  <c:v>124763449</c:v>
                </c:pt>
                <c:pt idx="9">
                  <c:v>141034551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96-46DF-8FE1-1D158033E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212431"/>
        <c:axId val="2047213263"/>
      </c:scatterChart>
      <c:valAx>
        <c:axId val="204721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213263"/>
        <c:crosses val="autoZero"/>
        <c:crossBetween val="midCat"/>
      </c:valAx>
      <c:valAx>
        <c:axId val="204721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21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out!$B$113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out!$A$114:$A$123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out!$B$114:$B$123</c:f>
              <c:numCache>
                <c:formatCode>General</c:formatCode>
                <c:ptCount val="10"/>
                <c:pt idx="0">
                  <c:v>59</c:v>
                </c:pt>
                <c:pt idx="1">
                  <c:v>175</c:v>
                </c:pt>
                <c:pt idx="2">
                  <c:v>275</c:v>
                </c:pt>
                <c:pt idx="3">
                  <c:v>384</c:v>
                </c:pt>
                <c:pt idx="4">
                  <c:v>531</c:v>
                </c:pt>
                <c:pt idx="5">
                  <c:v>709</c:v>
                </c:pt>
                <c:pt idx="6">
                  <c:v>906</c:v>
                </c:pt>
                <c:pt idx="7">
                  <c:v>1128</c:v>
                </c:pt>
                <c:pt idx="8">
                  <c:v>1371</c:v>
                </c:pt>
                <c:pt idx="9">
                  <c:v>1637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78-4337-82F9-3F667482A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101343"/>
        <c:axId val="1962101759"/>
      </c:scatterChart>
      <c:valAx>
        <c:axId val="196210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101759"/>
        <c:crosses val="autoZero"/>
        <c:crossBetween val="midCat"/>
      </c:valAx>
      <c:valAx>
        <c:axId val="196210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10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out!$E$113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out!$D$114:$D$123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out!$E$114:$E$123</c:f>
              <c:numCache>
                <c:formatCode>General</c:formatCode>
                <c:ptCount val="10"/>
                <c:pt idx="0">
                  <c:v>12867038</c:v>
                </c:pt>
                <c:pt idx="1">
                  <c:v>34680108</c:v>
                </c:pt>
                <c:pt idx="2">
                  <c:v>64257204</c:v>
                </c:pt>
                <c:pt idx="3">
                  <c:v>101648334</c:v>
                </c:pt>
                <c:pt idx="4">
                  <c:v>146798433</c:v>
                </c:pt>
                <c:pt idx="5">
                  <c:v>199888688</c:v>
                </c:pt>
                <c:pt idx="6">
                  <c:v>260828475</c:v>
                </c:pt>
                <c:pt idx="7">
                  <c:v>328793014</c:v>
                </c:pt>
                <c:pt idx="8">
                  <c:v>404964472</c:v>
                </c:pt>
                <c:pt idx="9">
                  <c:v>488745509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9-4D28-89F8-9D4D96572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561967"/>
        <c:axId val="2054564047"/>
      </c:scatterChart>
      <c:valAx>
        <c:axId val="205456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64047"/>
        <c:crosses val="autoZero"/>
        <c:crossBetween val="midCat"/>
      </c:valAx>
      <c:valAx>
        <c:axId val="20545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6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out!$B$126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out!$A$127:$A$136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out!$B$127:$B$136</c:f>
              <c:numCache>
                <c:formatCode>General</c:formatCode>
                <c:ptCount val="10"/>
                <c:pt idx="0">
                  <c:v>34</c:v>
                </c:pt>
                <c:pt idx="1">
                  <c:v>68</c:v>
                </c:pt>
                <c:pt idx="2">
                  <c:v>96</c:v>
                </c:pt>
                <c:pt idx="3">
                  <c:v>140</c:v>
                </c:pt>
                <c:pt idx="4">
                  <c:v>171</c:v>
                </c:pt>
                <c:pt idx="5">
                  <c:v>206</c:v>
                </c:pt>
                <c:pt idx="6">
                  <c:v>250</c:v>
                </c:pt>
                <c:pt idx="7">
                  <c:v>293</c:v>
                </c:pt>
                <c:pt idx="8">
                  <c:v>331</c:v>
                </c:pt>
                <c:pt idx="9">
                  <c:v>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0E-4A4D-913C-B66F69309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31215"/>
        <c:axId val="2119021231"/>
      </c:scatterChart>
      <c:valAx>
        <c:axId val="211903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1231"/>
        <c:crosses val="autoZero"/>
        <c:crossBetween val="midCat"/>
      </c:valAx>
      <c:valAx>
        <c:axId val="21190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3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out!$E$126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out!$D$127:$D$136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out!$E$127:$E$136</c:f>
              <c:numCache>
                <c:formatCode>General</c:formatCode>
                <c:ptCount val="10"/>
                <c:pt idx="0">
                  <c:v>9296085</c:v>
                </c:pt>
                <c:pt idx="1">
                  <c:v>19592150</c:v>
                </c:pt>
                <c:pt idx="2">
                  <c:v>29592149</c:v>
                </c:pt>
                <c:pt idx="3">
                  <c:v>41184279</c:v>
                </c:pt>
                <c:pt idx="4">
                  <c:v>51898668</c:v>
                </c:pt>
                <c:pt idx="5">
                  <c:v>62184278</c:v>
                </c:pt>
                <c:pt idx="6">
                  <c:v>74038551</c:v>
                </c:pt>
                <c:pt idx="7">
                  <c:v>86368536</c:v>
                </c:pt>
                <c:pt idx="8">
                  <c:v>99174233</c:v>
                </c:pt>
                <c:pt idx="9">
                  <c:v>108797325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2C-449D-8E38-868741208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29551"/>
        <c:axId val="2119029135"/>
      </c:scatterChart>
      <c:valAx>
        <c:axId val="211902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9135"/>
        <c:crosses val="autoZero"/>
        <c:crossBetween val="midCat"/>
      </c:valAx>
      <c:valAx>
        <c:axId val="21190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out!$B$139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out!$A$140:$A$149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out!$B$140:$B$149</c:f>
              <c:numCache>
                <c:formatCode>General</c:formatCode>
                <c:ptCount val="10"/>
                <c:pt idx="0">
                  <c:v>37</c:v>
                </c:pt>
                <c:pt idx="1">
                  <c:v>71</c:v>
                </c:pt>
                <c:pt idx="2">
                  <c:v>103</c:v>
                </c:pt>
                <c:pt idx="3">
                  <c:v>143</c:v>
                </c:pt>
                <c:pt idx="4">
                  <c:v>175</c:v>
                </c:pt>
                <c:pt idx="5">
                  <c:v>209</c:v>
                </c:pt>
                <c:pt idx="6">
                  <c:v>250</c:v>
                </c:pt>
                <c:pt idx="7">
                  <c:v>300</c:v>
                </c:pt>
                <c:pt idx="8">
                  <c:v>337</c:v>
                </c:pt>
                <c:pt idx="9">
                  <c:v>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78-43A6-A67F-F0F521ADA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36623"/>
        <c:axId val="2119025391"/>
      </c:scatterChart>
      <c:valAx>
        <c:axId val="211903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5391"/>
        <c:crosses val="autoZero"/>
        <c:crossBetween val="midCat"/>
      </c:valAx>
      <c:valAx>
        <c:axId val="21190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3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out!$E$139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out!$D$140:$D$149</c:f>
              <c:numCache>
                <c:formatCode>General</c:formatCode>
                <c:ptCount val="1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</c:numCache>
            </c:numRef>
          </c:xVal>
          <c:yVal>
            <c:numRef>
              <c:f>out!$E$140:$E$149</c:f>
              <c:numCache>
                <c:formatCode>General</c:formatCode>
                <c:ptCount val="10"/>
                <c:pt idx="0">
                  <c:v>9296085</c:v>
                </c:pt>
                <c:pt idx="1">
                  <c:v>19592150</c:v>
                </c:pt>
                <c:pt idx="2">
                  <c:v>29592149</c:v>
                </c:pt>
                <c:pt idx="3">
                  <c:v>41184279</c:v>
                </c:pt>
                <c:pt idx="4">
                  <c:v>51898668</c:v>
                </c:pt>
                <c:pt idx="5">
                  <c:v>62184278</c:v>
                </c:pt>
                <c:pt idx="6">
                  <c:v>74038551</c:v>
                </c:pt>
                <c:pt idx="7">
                  <c:v>86368536</c:v>
                </c:pt>
                <c:pt idx="8">
                  <c:v>99174233</c:v>
                </c:pt>
                <c:pt idx="9">
                  <c:v>108797325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9-41E7-8025-7E1465B7B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27471"/>
        <c:axId val="2119036207"/>
      </c:scatterChart>
      <c:valAx>
        <c:axId val="21190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36207"/>
        <c:crosses val="autoZero"/>
        <c:crossBetween val="midCat"/>
      </c:valAx>
      <c:valAx>
        <c:axId val="21190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out!$B$167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out!$A$168:$A$177</c:f>
              <c:numCache>
                <c:formatCode>General</c:formatCode>
                <c:ptCount val="1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</c:numCache>
            </c:numRef>
          </c:xVal>
          <c:yVal>
            <c:numRef>
              <c:f>out!$B$168:$B$177</c:f>
              <c:numCache>
                <c:formatCode>General</c:formatCode>
                <c:ptCount val="10"/>
                <c:pt idx="0">
                  <c:v>212</c:v>
                </c:pt>
                <c:pt idx="1">
                  <c:v>250</c:v>
                </c:pt>
                <c:pt idx="2">
                  <c:v>293</c:v>
                </c:pt>
                <c:pt idx="3">
                  <c:v>350</c:v>
                </c:pt>
                <c:pt idx="4">
                  <c:v>400</c:v>
                </c:pt>
                <c:pt idx="5">
                  <c:v>465</c:v>
                </c:pt>
                <c:pt idx="6">
                  <c:v>531</c:v>
                </c:pt>
                <c:pt idx="7">
                  <c:v>590</c:v>
                </c:pt>
                <c:pt idx="8">
                  <c:v>668</c:v>
                </c:pt>
                <c:pt idx="9">
                  <c:v>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B-4D6E-813E-34F555717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34959"/>
        <c:axId val="2119022895"/>
      </c:scatterChart>
      <c:valAx>
        <c:axId val="2119034959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2895"/>
        <c:crosses val="autoZero"/>
        <c:crossBetween val="midCat"/>
      </c:valAx>
      <c:valAx>
        <c:axId val="211902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3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out!$E$167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out!$D$168:$D$177</c:f>
              <c:numCache>
                <c:formatCode>General</c:formatCode>
                <c:ptCount val="1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</c:numCache>
            </c:numRef>
          </c:xVal>
          <c:yVal>
            <c:numRef>
              <c:f>out!$E$168:$E$177</c:f>
              <c:numCache>
                <c:formatCode>General</c:formatCode>
                <c:ptCount val="10"/>
                <c:pt idx="0">
                  <c:v>9997473</c:v>
                </c:pt>
                <c:pt idx="1">
                  <c:v>12099866</c:v>
                </c:pt>
                <c:pt idx="2">
                  <c:v>14397660</c:v>
                </c:pt>
                <c:pt idx="3">
                  <c:v>16902388</c:v>
                </c:pt>
                <c:pt idx="4">
                  <c:v>19596006</c:v>
                </c:pt>
                <c:pt idx="5">
                  <c:v>22503797</c:v>
                </c:pt>
                <c:pt idx="6">
                  <c:v>25603183</c:v>
                </c:pt>
                <c:pt idx="7">
                  <c:v>28893718</c:v>
                </c:pt>
                <c:pt idx="8">
                  <c:v>32380501</c:v>
                </c:pt>
                <c:pt idx="9">
                  <c:v>36104336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1A-421F-AA0C-E39FA0C04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725071"/>
        <c:axId val="2050738799"/>
      </c:scatterChart>
      <c:valAx>
        <c:axId val="2050725071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38799"/>
        <c:crosses val="autoZero"/>
        <c:crossBetween val="midCat"/>
      </c:valAx>
      <c:valAx>
        <c:axId val="20507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2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out!$E$180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out!$D$181:$D$190</c:f>
              <c:numCache>
                <c:formatCode>General</c:formatCode>
                <c:ptCount val="10"/>
                <c:pt idx="0">
                  <c:v>100000000</c:v>
                </c:pt>
                <c:pt idx="1">
                  <c:v>110000000</c:v>
                </c:pt>
                <c:pt idx="2">
                  <c:v>120000000</c:v>
                </c:pt>
                <c:pt idx="3">
                  <c:v>130000000</c:v>
                </c:pt>
                <c:pt idx="4">
                  <c:v>140000000</c:v>
                </c:pt>
                <c:pt idx="5">
                  <c:v>150000000</c:v>
                </c:pt>
                <c:pt idx="6">
                  <c:v>160000000</c:v>
                </c:pt>
                <c:pt idx="7">
                  <c:v>170000000</c:v>
                </c:pt>
                <c:pt idx="8">
                  <c:v>180000000</c:v>
                </c:pt>
                <c:pt idx="9">
                  <c:v>190000000</c:v>
                </c:pt>
              </c:numCache>
            </c:numRef>
          </c:xVal>
          <c:yVal>
            <c:numRef>
              <c:f>out!$E$181:$E$190</c:f>
              <c:numCache>
                <c:formatCode>General</c:formatCode>
                <c:ptCount val="10"/>
                <c:pt idx="0">
                  <c:v>99999999</c:v>
                </c:pt>
                <c:pt idx="1">
                  <c:v>109999999</c:v>
                </c:pt>
                <c:pt idx="2">
                  <c:v>119999999</c:v>
                </c:pt>
                <c:pt idx="3">
                  <c:v>129999999</c:v>
                </c:pt>
                <c:pt idx="4">
                  <c:v>139999999</c:v>
                </c:pt>
                <c:pt idx="5">
                  <c:v>149999999</c:v>
                </c:pt>
                <c:pt idx="6">
                  <c:v>159999999</c:v>
                </c:pt>
                <c:pt idx="7">
                  <c:v>169999999</c:v>
                </c:pt>
                <c:pt idx="8">
                  <c:v>179999999</c:v>
                </c:pt>
                <c:pt idx="9">
                  <c:v>189999999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93-4C71-BA54-FAFABD727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880431"/>
        <c:axId val="2043883759"/>
      </c:scatterChart>
      <c:valAx>
        <c:axId val="2043880431"/>
        <c:scaling>
          <c:orientation val="minMax"/>
          <c:min val="1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3883759"/>
        <c:crosses val="autoZero"/>
        <c:crossBetween val="midCat"/>
      </c:valAx>
      <c:valAx>
        <c:axId val="204388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388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out!$B$193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out!$A$194:$A$203</c:f>
              <c:numCache>
                <c:formatCode>General</c:formatCode>
                <c:ptCount val="1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</c:numCache>
            </c:numRef>
          </c:xVal>
          <c:yVal>
            <c:numRef>
              <c:f>out!$B$194:$B$203</c:f>
              <c:numCache>
                <c:formatCode>General</c:formatCode>
                <c:ptCount val="10"/>
                <c:pt idx="0">
                  <c:v>297</c:v>
                </c:pt>
                <c:pt idx="1">
                  <c:v>365</c:v>
                </c:pt>
                <c:pt idx="2">
                  <c:v>421</c:v>
                </c:pt>
                <c:pt idx="3">
                  <c:v>496</c:v>
                </c:pt>
                <c:pt idx="4">
                  <c:v>572</c:v>
                </c:pt>
                <c:pt idx="5">
                  <c:v>662</c:v>
                </c:pt>
                <c:pt idx="6">
                  <c:v>756</c:v>
                </c:pt>
                <c:pt idx="7">
                  <c:v>843</c:v>
                </c:pt>
                <c:pt idx="8">
                  <c:v>943</c:v>
                </c:pt>
                <c:pt idx="9">
                  <c:v>1056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DE-4398-97AF-BB684C288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36623"/>
        <c:axId val="2119023727"/>
      </c:scatterChart>
      <c:valAx>
        <c:axId val="2119036623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3727"/>
        <c:crosses val="autoZero"/>
        <c:crossBetween val="midCat"/>
      </c:valAx>
      <c:valAx>
        <c:axId val="211902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3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out!$E$193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out!$D$194:$D$203</c:f>
              <c:numCache>
                <c:formatCode>General</c:formatCode>
                <c:ptCount val="1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</c:numCache>
            </c:numRef>
          </c:xVal>
          <c:yVal>
            <c:numRef>
              <c:f>out!$E$194:$E$203</c:f>
              <c:numCache>
                <c:formatCode>General</c:formatCode>
                <c:ptCount val="10"/>
                <c:pt idx="0">
                  <c:v>10006999</c:v>
                </c:pt>
                <c:pt idx="1">
                  <c:v>12107699</c:v>
                </c:pt>
                <c:pt idx="2">
                  <c:v>14408399</c:v>
                </c:pt>
                <c:pt idx="3">
                  <c:v>16909099</c:v>
                </c:pt>
                <c:pt idx="4">
                  <c:v>19609799</c:v>
                </c:pt>
                <c:pt idx="5">
                  <c:v>22510499</c:v>
                </c:pt>
                <c:pt idx="6">
                  <c:v>25611199</c:v>
                </c:pt>
                <c:pt idx="7">
                  <c:v>28911899</c:v>
                </c:pt>
                <c:pt idx="8">
                  <c:v>32412599</c:v>
                </c:pt>
                <c:pt idx="9">
                  <c:v>36113299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8-4E58-9EDB-519DA4B74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734223"/>
        <c:axId val="2050735055"/>
      </c:scatterChart>
      <c:valAx>
        <c:axId val="2050734223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35055"/>
        <c:crosses val="autoZero"/>
        <c:crossBetween val="midCat"/>
      </c:valAx>
      <c:valAx>
        <c:axId val="20507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3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out!$B$221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out!$A$222:$A$231</c:f>
              <c:numCache>
                <c:formatCode>General</c:formatCode>
                <c:ptCount val="1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</c:numCache>
            </c:numRef>
          </c:xVal>
          <c:yVal>
            <c:numRef>
              <c:f>out!$B$222:$B$231</c:f>
              <c:numCache>
                <c:formatCode>General</c:formatCode>
                <c:ptCount val="10"/>
                <c:pt idx="0">
                  <c:v>375</c:v>
                </c:pt>
                <c:pt idx="1">
                  <c:v>453</c:v>
                </c:pt>
                <c:pt idx="2">
                  <c:v>543</c:v>
                </c:pt>
                <c:pt idx="3">
                  <c:v>634</c:v>
                </c:pt>
                <c:pt idx="4">
                  <c:v>740</c:v>
                </c:pt>
                <c:pt idx="5">
                  <c:v>853</c:v>
                </c:pt>
                <c:pt idx="6">
                  <c:v>959</c:v>
                </c:pt>
                <c:pt idx="7">
                  <c:v>1103</c:v>
                </c:pt>
                <c:pt idx="8">
                  <c:v>1218</c:v>
                </c:pt>
                <c:pt idx="9">
                  <c:v>1353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9-4C72-BB86-A0F8E256C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732559"/>
        <c:axId val="2050734223"/>
      </c:scatterChart>
      <c:valAx>
        <c:axId val="2050732559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34223"/>
        <c:crosses val="autoZero"/>
        <c:crossBetween val="midCat"/>
      </c:valAx>
      <c:valAx>
        <c:axId val="205073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3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out!$E$221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out!$D$222:$D$231</c:f>
              <c:numCache>
                <c:formatCode>General</c:formatCode>
                <c:ptCount val="1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</c:numCache>
            </c:numRef>
          </c:xVal>
          <c:yVal>
            <c:numRef>
              <c:f>out!$E$222:$E$231</c:f>
              <c:numCache>
                <c:formatCode>General</c:formatCode>
                <c:ptCount val="10"/>
                <c:pt idx="0">
                  <c:v>49995000</c:v>
                </c:pt>
                <c:pt idx="1">
                  <c:v>60494500</c:v>
                </c:pt>
                <c:pt idx="2">
                  <c:v>71994000</c:v>
                </c:pt>
                <c:pt idx="3">
                  <c:v>84493500</c:v>
                </c:pt>
                <c:pt idx="4">
                  <c:v>97993000</c:v>
                </c:pt>
                <c:pt idx="5">
                  <c:v>112492500</c:v>
                </c:pt>
                <c:pt idx="6">
                  <c:v>127992000</c:v>
                </c:pt>
                <c:pt idx="7">
                  <c:v>144491500</c:v>
                </c:pt>
                <c:pt idx="8">
                  <c:v>161991000</c:v>
                </c:pt>
                <c:pt idx="9">
                  <c:v>180490500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0-4D91-9831-3659DA2FB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29967"/>
        <c:axId val="2119024143"/>
      </c:scatterChart>
      <c:valAx>
        <c:axId val="2119029967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4143"/>
        <c:crosses val="autoZero"/>
        <c:crossBetween val="midCat"/>
      </c:valAx>
      <c:valAx>
        <c:axId val="211902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out!$B$234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out!$A$235:$A$244</c:f>
              <c:numCache>
                <c:formatCode>General</c:formatCode>
                <c:ptCount val="1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</c:numCache>
            </c:numRef>
          </c:xVal>
          <c:yVal>
            <c:numRef>
              <c:f>out!$B$235:$B$244</c:f>
              <c:numCache>
                <c:formatCode>General</c:formatCode>
                <c:ptCount val="10"/>
                <c:pt idx="0">
                  <c:v>56</c:v>
                </c:pt>
                <c:pt idx="1">
                  <c:v>78</c:v>
                </c:pt>
                <c:pt idx="2">
                  <c:v>106</c:v>
                </c:pt>
                <c:pt idx="3">
                  <c:v>137</c:v>
                </c:pt>
                <c:pt idx="4">
                  <c:v>175</c:v>
                </c:pt>
                <c:pt idx="5">
                  <c:v>228</c:v>
                </c:pt>
                <c:pt idx="6">
                  <c:v>259</c:v>
                </c:pt>
                <c:pt idx="7">
                  <c:v>312</c:v>
                </c:pt>
                <c:pt idx="8">
                  <c:v>393</c:v>
                </c:pt>
                <c:pt idx="9">
                  <c:v>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B6-4EDD-95D4-CD0D5BC14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881263"/>
        <c:axId val="1962100095"/>
      </c:scatterChart>
      <c:valAx>
        <c:axId val="2043881263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100095"/>
        <c:crosses val="autoZero"/>
        <c:crossBetween val="midCat"/>
      </c:valAx>
      <c:valAx>
        <c:axId val="196210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388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out!$E$234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out!$D$235:$D$244</c:f>
              <c:numCache>
                <c:formatCode>General</c:formatCode>
                <c:ptCount val="1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</c:numCache>
            </c:numRef>
          </c:xVal>
          <c:yVal>
            <c:numRef>
              <c:f>out!$E$235:$E$244</c:f>
              <c:numCache>
                <c:formatCode>General</c:formatCode>
                <c:ptCount val="10"/>
                <c:pt idx="0">
                  <c:v>12497500</c:v>
                </c:pt>
                <c:pt idx="1">
                  <c:v>17997000</c:v>
                </c:pt>
                <c:pt idx="2">
                  <c:v>24496500</c:v>
                </c:pt>
                <c:pt idx="3">
                  <c:v>31996000</c:v>
                </c:pt>
                <c:pt idx="4">
                  <c:v>40495500</c:v>
                </c:pt>
                <c:pt idx="5">
                  <c:v>49995000</c:v>
                </c:pt>
                <c:pt idx="6">
                  <c:v>60494500</c:v>
                </c:pt>
                <c:pt idx="7">
                  <c:v>71994000</c:v>
                </c:pt>
                <c:pt idx="8">
                  <c:v>84493500</c:v>
                </c:pt>
                <c:pt idx="9">
                  <c:v>97993000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8-4EB4-9944-6D4084AF6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28719"/>
        <c:axId val="2119029967"/>
      </c:scatterChart>
      <c:valAx>
        <c:axId val="2119028719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9967"/>
        <c:crosses val="autoZero"/>
        <c:crossBetween val="midCat"/>
      </c:valAx>
      <c:valAx>
        <c:axId val="21190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02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out!$B$247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out!$A$248:$A$257</c:f>
              <c:numCache>
                <c:formatCode>General</c:formatCode>
                <c:ptCount val="1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</c:numCache>
            </c:numRef>
          </c:xVal>
          <c:yVal>
            <c:numRef>
              <c:f>out!$B$248:$B$257</c:f>
              <c:numCache>
                <c:formatCode>General</c:formatCode>
                <c:ptCount val="10"/>
                <c:pt idx="0">
                  <c:v>462</c:v>
                </c:pt>
                <c:pt idx="1">
                  <c:v>556</c:v>
                </c:pt>
                <c:pt idx="2">
                  <c:v>668</c:v>
                </c:pt>
                <c:pt idx="3">
                  <c:v>781</c:v>
                </c:pt>
                <c:pt idx="4">
                  <c:v>903</c:v>
                </c:pt>
                <c:pt idx="5">
                  <c:v>1046</c:v>
                </c:pt>
                <c:pt idx="6">
                  <c:v>1184</c:v>
                </c:pt>
                <c:pt idx="7">
                  <c:v>1334</c:v>
                </c:pt>
                <c:pt idx="8">
                  <c:v>1496</c:v>
                </c:pt>
                <c:pt idx="9">
                  <c:v>1662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4F-4776-B052-776D53476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567375"/>
        <c:axId val="2054561551"/>
      </c:scatterChart>
      <c:valAx>
        <c:axId val="2054567375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61551"/>
        <c:crosses val="autoZero"/>
        <c:crossBetween val="midCat"/>
      </c:valAx>
      <c:valAx>
        <c:axId val="205456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56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out!$E$247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out!$D$248:$D$257</c:f>
              <c:numCache>
                <c:formatCode>General</c:formatCode>
                <c:ptCount val="1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</c:numCache>
            </c:numRef>
          </c:xVal>
          <c:yVal>
            <c:numRef>
              <c:f>out!$E$248:$E$257</c:f>
              <c:numCache>
                <c:formatCode>General</c:formatCode>
                <c:ptCount val="10"/>
                <c:pt idx="0">
                  <c:v>49995000</c:v>
                </c:pt>
                <c:pt idx="1">
                  <c:v>60494500</c:v>
                </c:pt>
                <c:pt idx="2">
                  <c:v>71994000</c:v>
                </c:pt>
                <c:pt idx="3">
                  <c:v>84493500</c:v>
                </c:pt>
                <c:pt idx="4">
                  <c:v>97993000</c:v>
                </c:pt>
                <c:pt idx="5">
                  <c:v>112492500</c:v>
                </c:pt>
                <c:pt idx="6">
                  <c:v>127992000</c:v>
                </c:pt>
                <c:pt idx="7">
                  <c:v>144491500</c:v>
                </c:pt>
                <c:pt idx="8">
                  <c:v>161991000</c:v>
                </c:pt>
                <c:pt idx="9">
                  <c:v>180490500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B-4CB7-8A92-D217709C2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212015"/>
        <c:axId val="2047215343"/>
      </c:scatterChart>
      <c:valAx>
        <c:axId val="2047212015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215343"/>
        <c:crosses val="autoZero"/>
        <c:crossBetween val="midCat"/>
      </c:valAx>
      <c:valAx>
        <c:axId val="204721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21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out!$B$180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out!$A$181:$A$190</c:f>
              <c:numCache>
                <c:formatCode>General</c:formatCode>
                <c:ptCount val="10"/>
                <c:pt idx="0">
                  <c:v>100000000</c:v>
                </c:pt>
                <c:pt idx="1">
                  <c:v>110000000</c:v>
                </c:pt>
                <c:pt idx="2">
                  <c:v>120000000</c:v>
                </c:pt>
                <c:pt idx="3">
                  <c:v>130000000</c:v>
                </c:pt>
                <c:pt idx="4">
                  <c:v>140000000</c:v>
                </c:pt>
                <c:pt idx="5">
                  <c:v>150000000</c:v>
                </c:pt>
                <c:pt idx="6">
                  <c:v>160000000</c:v>
                </c:pt>
                <c:pt idx="7">
                  <c:v>170000000</c:v>
                </c:pt>
                <c:pt idx="8">
                  <c:v>180000000</c:v>
                </c:pt>
                <c:pt idx="9">
                  <c:v>190000000</c:v>
                </c:pt>
              </c:numCache>
            </c:numRef>
          </c:xVal>
          <c:yVal>
            <c:numRef>
              <c:f>out!$B$181:$B$190</c:f>
              <c:numCache>
                <c:formatCode>General</c:formatCode>
                <c:ptCount val="10"/>
                <c:pt idx="0">
                  <c:v>415</c:v>
                </c:pt>
                <c:pt idx="1">
                  <c:v>453</c:v>
                </c:pt>
                <c:pt idx="2">
                  <c:v>490</c:v>
                </c:pt>
                <c:pt idx="3">
                  <c:v>543</c:v>
                </c:pt>
                <c:pt idx="4">
                  <c:v>578</c:v>
                </c:pt>
                <c:pt idx="5">
                  <c:v>618</c:v>
                </c:pt>
                <c:pt idx="6">
                  <c:v>659</c:v>
                </c:pt>
                <c:pt idx="7">
                  <c:v>700</c:v>
                </c:pt>
                <c:pt idx="8">
                  <c:v>743</c:v>
                </c:pt>
                <c:pt idx="9">
                  <c:v>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7-470C-B276-650BE347A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879183"/>
        <c:axId val="2043882927"/>
      </c:scatterChart>
      <c:valAx>
        <c:axId val="2043879183"/>
        <c:scaling>
          <c:orientation val="minMax"/>
          <c:min val="1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3882927"/>
        <c:crosses val="autoZero"/>
        <c:crossBetween val="midCat"/>
      </c:valAx>
      <c:valAx>
        <c:axId val="204388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387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out!$B$44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out!$A$45:$A$54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xVal>
          <c:yVal>
            <c:numRef>
              <c:f>out!$B$45:$B$54</c:f>
              <c:numCache>
                <c:formatCode>General</c:formatCode>
                <c:ptCount val="10"/>
                <c:pt idx="0">
                  <c:v>6</c:v>
                </c:pt>
                <c:pt idx="1">
                  <c:v>18</c:v>
                </c:pt>
                <c:pt idx="2">
                  <c:v>37</c:v>
                </c:pt>
                <c:pt idx="3">
                  <c:v>71</c:v>
                </c:pt>
                <c:pt idx="4">
                  <c:v>109</c:v>
                </c:pt>
                <c:pt idx="5">
                  <c:v>143</c:v>
                </c:pt>
                <c:pt idx="6">
                  <c:v>190</c:v>
                </c:pt>
                <c:pt idx="7">
                  <c:v>268</c:v>
                </c:pt>
                <c:pt idx="8">
                  <c:v>337</c:v>
                </c:pt>
                <c:pt idx="9">
                  <c:v>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9F-4789-A18C-607FCAB45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199791"/>
        <c:axId val="669205615"/>
      </c:scatterChart>
      <c:valAx>
        <c:axId val="66919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9205615"/>
        <c:crosses val="autoZero"/>
        <c:crossBetween val="midCat"/>
      </c:valAx>
      <c:valAx>
        <c:axId val="66920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919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out!$E$44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out!$D$45:$D$54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xVal>
          <c:yVal>
            <c:numRef>
              <c:f>out!$E$45:$E$54</c:f>
              <c:numCache>
                <c:formatCode>General</c:formatCode>
                <c:ptCount val="10"/>
                <c:pt idx="0">
                  <c:v>1236696</c:v>
                </c:pt>
                <c:pt idx="1">
                  <c:v>4868747</c:v>
                </c:pt>
                <c:pt idx="2">
                  <c:v>10702182</c:v>
                </c:pt>
                <c:pt idx="3">
                  <c:v>19495168</c:v>
                </c:pt>
                <c:pt idx="4">
                  <c:v>30962127</c:v>
                </c:pt>
                <c:pt idx="5">
                  <c:v>42127408</c:v>
                </c:pt>
                <c:pt idx="6">
                  <c:v>55461995</c:v>
                </c:pt>
                <c:pt idx="7">
                  <c:v>77938064</c:v>
                </c:pt>
                <c:pt idx="8">
                  <c:v>97974850</c:v>
                </c:pt>
                <c:pt idx="9">
                  <c:v>115748864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C-421F-BFC2-C9643CF6D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566975"/>
        <c:axId val="673561567"/>
      </c:scatterChart>
      <c:valAx>
        <c:axId val="67356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561567"/>
        <c:crosses val="autoZero"/>
        <c:crossBetween val="midCat"/>
      </c:valAx>
      <c:valAx>
        <c:axId val="67356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566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out!$B$98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out!$A$99:$A$108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xVal>
          <c:yVal>
            <c:numRef>
              <c:f>out!$B$99:$B$108</c:f>
              <c:numCache>
                <c:formatCode>General</c:formatCode>
                <c:ptCount val="10"/>
                <c:pt idx="0">
                  <c:v>6</c:v>
                </c:pt>
                <c:pt idx="1">
                  <c:v>18</c:v>
                </c:pt>
                <c:pt idx="2">
                  <c:v>37</c:v>
                </c:pt>
                <c:pt idx="3">
                  <c:v>68</c:v>
                </c:pt>
                <c:pt idx="4">
                  <c:v>109</c:v>
                </c:pt>
                <c:pt idx="5">
                  <c:v>143</c:v>
                </c:pt>
                <c:pt idx="6">
                  <c:v>190</c:v>
                </c:pt>
                <c:pt idx="7">
                  <c:v>265</c:v>
                </c:pt>
                <c:pt idx="8">
                  <c:v>337</c:v>
                </c:pt>
                <c:pt idx="9">
                  <c:v>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C-45DB-B890-4730C3AB3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83951"/>
        <c:axId val="800800895"/>
      </c:scatterChart>
      <c:valAx>
        <c:axId val="67538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0800895"/>
        <c:crosses val="autoZero"/>
        <c:crossBetween val="midCat"/>
      </c:valAx>
      <c:valAx>
        <c:axId val="80080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538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out!$E$98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out!$D$99:$D$108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xVal>
          <c:yVal>
            <c:numRef>
              <c:f>out!$E$99:$E$108</c:f>
              <c:numCache>
                <c:formatCode>General</c:formatCode>
                <c:ptCount val="10"/>
                <c:pt idx="0">
                  <c:v>1236154</c:v>
                </c:pt>
                <c:pt idx="1">
                  <c:v>4868238</c:v>
                </c:pt>
                <c:pt idx="2">
                  <c:v>10701615</c:v>
                </c:pt>
                <c:pt idx="3">
                  <c:v>19494673</c:v>
                </c:pt>
                <c:pt idx="4">
                  <c:v>30961659</c:v>
                </c:pt>
                <c:pt idx="5">
                  <c:v>42126676</c:v>
                </c:pt>
                <c:pt idx="6">
                  <c:v>55461268</c:v>
                </c:pt>
                <c:pt idx="7">
                  <c:v>77937569</c:v>
                </c:pt>
                <c:pt idx="8">
                  <c:v>97974263</c:v>
                </c:pt>
                <c:pt idx="9">
                  <c:v>115748187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5-4D9F-9935-9073B7901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81455"/>
        <c:axId val="675381871"/>
      </c:scatterChart>
      <c:valAx>
        <c:axId val="67538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5381871"/>
        <c:crosses val="autoZero"/>
        <c:crossBetween val="midCat"/>
      </c:valAx>
      <c:valAx>
        <c:axId val="67538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5381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out!$B$152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out!$A$153:$A$162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xVal>
          <c:yVal>
            <c:numRef>
              <c:f>out!$B$153:$B$162</c:f>
              <c:numCache>
                <c:formatCode>General</c:formatCode>
                <c:ptCount val="10"/>
                <c:pt idx="0">
                  <c:v>3</c:v>
                </c:pt>
                <c:pt idx="1">
                  <c:v>18</c:v>
                </c:pt>
                <c:pt idx="2">
                  <c:v>34</c:v>
                </c:pt>
                <c:pt idx="3">
                  <c:v>59</c:v>
                </c:pt>
                <c:pt idx="4">
                  <c:v>93</c:v>
                </c:pt>
                <c:pt idx="5">
                  <c:v>134</c:v>
                </c:pt>
                <c:pt idx="6">
                  <c:v>181</c:v>
                </c:pt>
                <c:pt idx="7">
                  <c:v>237</c:v>
                </c:pt>
                <c:pt idx="8">
                  <c:v>300</c:v>
                </c:pt>
                <c:pt idx="9">
                  <c:v>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F-43F6-BDE2-992E7EA22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806719"/>
        <c:axId val="800802143"/>
      </c:scatterChart>
      <c:valAx>
        <c:axId val="80080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0802143"/>
        <c:crosses val="autoZero"/>
        <c:crossBetween val="midCat"/>
      </c:valAx>
      <c:valAx>
        <c:axId val="8008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0806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out!$E$152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out!$D$153:$D$162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xVal>
          <c:yVal>
            <c:numRef>
              <c:f>out!$E$153:$E$162</c:f>
              <c:numCache>
                <c:formatCode>General</c:formatCode>
                <c:ptCount val="10"/>
                <c:pt idx="0">
                  <c:v>1287792</c:v>
                </c:pt>
                <c:pt idx="1">
                  <c:v>5075293</c:v>
                </c:pt>
                <c:pt idx="2">
                  <c:v>11364293</c:v>
                </c:pt>
                <c:pt idx="3">
                  <c:v>20152893</c:v>
                </c:pt>
                <c:pt idx="4">
                  <c:v>31444690</c:v>
                </c:pt>
                <c:pt idx="5">
                  <c:v>45228292</c:v>
                </c:pt>
                <c:pt idx="6">
                  <c:v>61515693</c:v>
                </c:pt>
                <c:pt idx="7">
                  <c:v>80302090</c:v>
                </c:pt>
                <c:pt idx="8">
                  <c:v>101597092</c:v>
                </c:pt>
                <c:pt idx="9">
                  <c:v>125382691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1-4837-9C63-EB1AE7CBB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489055"/>
        <c:axId val="944491967"/>
      </c:scatterChart>
      <c:valAx>
        <c:axId val="94448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4491967"/>
        <c:crosses val="autoZero"/>
        <c:crossBetween val="midCat"/>
      </c:valAx>
      <c:valAx>
        <c:axId val="94449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448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out!$B$206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out!$A$207:$A$216</c:f>
              <c:numCache>
                <c:formatCode>General</c:formatCode>
                <c:ptCount val="1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</c:numCache>
            </c:numRef>
          </c:xVal>
          <c:yVal>
            <c:numRef>
              <c:f>out!$B$207:$B$216</c:f>
              <c:numCache>
                <c:formatCode>General</c:formatCode>
                <c:ptCount val="10"/>
                <c:pt idx="0">
                  <c:v>40</c:v>
                </c:pt>
                <c:pt idx="1">
                  <c:v>56</c:v>
                </c:pt>
                <c:pt idx="2">
                  <c:v>78</c:v>
                </c:pt>
                <c:pt idx="3">
                  <c:v>103</c:v>
                </c:pt>
                <c:pt idx="4">
                  <c:v>125</c:v>
                </c:pt>
                <c:pt idx="5">
                  <c:v>159</c:v>
                </c:pt>
                <c:pt idx="6">
                  <c:v>187</c:v>
                </c:pt>
                <c:pt idx="7">
                  <c:v>228</c:v>
                </c:pt>
                <c:pt idx="8">
                  <c:v>268</c:v>
                </c:pt>
                <c:pt idx="9">
                  <c:v>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53-4D91-BAA3-70DF4D504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566143"/>
        <c:axId val="673566975"/>
      </c:scatterChart>
      <c:valAx>
        <c:axId val="67356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566975"/>
        <c:crosses val="autoZero"/>
        <c:crossBetween val="midCat"/>
      </c:valAx>
      <c:valAx>
        <c:axId val="67356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56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out!$E$206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out!$D$207:$D$216</c:f>
              <c:numCache>
                <c:formatCode>General</c:formatCode>
                <c:ptCount val="1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</c:numCache>
            </c:numRef>
          </c:xVal>
          <c:yVal>
            <c:numRef>
              <c:f>out!$E$207:$E$216</c:f>
              <c:numCache>
                <c:formatCode>General</c:formatCode>
                <c:ptCount val="10"/>
                <c:pt idx="0">
                  <c:v>2473252</c:v>
                </c:pt>
                <c:pt idx="1">
                  <c:v>3561902</c:v>
                </c:pt>
                <c:pt idx="2">
                  <c:v>4848552</c:v>
                </c:pt>
                <c:pt idx="3">
                  <c:v>6333202</c:v>
                </c:pt>
                <c:pt idx="4">
                  <c:v>8015852</c:v>
                </c:pt>
                <c:pt idx="5">
                  <c:v>9896502</c:v>
                </c:pt>
                <c:pt idx="6">
                  <c:v>11975152</c:v>
                </c:pt>
                <c:pt idx="7">
                  <c:v>14251802</c:v>
                </c:pt>
                <c:pt idx="8">
                  <c:v>16726452</c:v>
                </c:pt>
                <c:pt idx="9">
                  <c:v>19399102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9-4FD6-8652-C02533776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69775"/>
        <c:axId val="677071439"/>
      </c:scatterChart>
      <c:valAx>
        <c:axId val="67706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7071439"/>
        <c:crosses val="autoZero"/>
        <c:crossBetween val="midCat"/>
      </c:valAx>
      <c:valAx>
        <c:axId val="67707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706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out!$B$260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out!$A$261:$A$270</c:f>
              <c:numCache>
                <c:formatCode>General</c:formatCode>
                <c:ptCount val="1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</c:numCache>
            </c:numRef>
          </c:xVal>
          <c:yVal>
            <c:numRef>
              <c:f>out!$B$261:$B$270</c:f>
              <c:numCache>
                <c:formatCode>General</c:formatCode>
                <c:ptCount val="10"/>
                <c:pt idx="0">
                  <c:v>81</c:v>
                </c:pt>
                <c:pt idx="1">
                  <c:v>118</c:v>
                </c:pt>
                <c:pt idx="2">
                  <c:v>162</c:v>
                </c:pt>
                <c:pt idx="3">
                  <c:v>212</c:v>
                </c:pt>
                <c:pt idx="4">
                  <c:v>265</c:v>
                </c:pt>
                <c:pt idx="5">
                  <c:v>331</c:v>
                </c:pt>
                <c:pt idx="6">
                  <c:v>400</c:v>
                </c:pt>
                <c:pt idx="7">
                  <c:v>471</c:v>
                </c:pt>
                <c:pt idx="8">
                  <c:v>556</c:v>
                </c:pt>
                <c:pt idx="9">
                  <c:v>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7-4EE8-A804-C5D0C0D2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469087"/>
        <c:axId val="944488639"/>
      </c:scatterChart>
      <c:valAx>
        <c:axId val="94446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4488639"/>
        <c:crosses val="autoZero"/>
        <c:crossBetween val="midCat"/>
      </c:valAx>
      <c:valAx>
        <c:axId val="94448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446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out!$E$260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out!$D$261:$D$270</c:f>
              <c:numCache>
                <c:formatCode>General</c:formatCode>
                <c:ptCount val="1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</c:numCache>
            </c:numRef>
          </c:xVal>
          <c:yVal>
            <c:numRef>
              <c:f>out!$E$261:$E$270</c:f>
              <c:numCache>
                <c:formatCode>General</c:formatCode>
                <c:ptCount val="10"/>
                <c:pt idx="0">
                  <c:v>12497500</c:v>
                </c:pt>
                <c:pt idx="1">
                  <c:v>17997000</c:v>
                </c:pt>
                <c:pt idx="2">
                  <c:v>24496500</c:v>
                </c:pt>
                <c:pt idx="3">
                  <c:v>31996000</c:v>
                </c:pt>
                <c:pt idx="4">
                  <c:v>40495500</c:v>
                </c:pt>
                <c:pt idx="5">
                  <c:v>49995000</c:v>
                </c:pt>
                <c:pt idx="6">
                  <c:v>60494500</c:v>
                </c:pt>
                <c:pt idx="7">
                  <c:v>71994000</c:v>
                </c:pt>
                <c:pt idx="8">
                  <c:v>84493500</c:v>
                </c:pt>
                <c:pt idx="9">
                  <c:v>97993000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0-4C96-B84C-81E9DA0A6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801727"/>
        <c:axId val="800802559"/>
      </c:scatterChart>
      <c:valAx>
        <c:axId val="80080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0802559"/>
        <c:crosses val="autoZero"/>
        <c:crossBetween val="midCat"/>
      </c:valAx>
      <c:valAx>
        <c:axId val="80080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080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487680</xdr:colOff>
      <xdr:row>3</xdr:row>
      <xdr:rowOff>91440</xdr:rowOff>
    </xdr:from>
    <xdr:to>
      <xdr:col>13</xdr:col>
      <xdr:colOff>449580</xdr:colOff>
      <xdr:row>15</xdr:row>
      <xdr:rowOff>53340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502920</xdr:colOff>
      <xdr:row>3</xdr:row>
      <xdr:rowOff>76200</xdr:rowOff>
    </xdr:from>
    <xdr:to>
      <xdr:col>9</xdr:col>
      <xdr:colOff>411480</xdr:colOff>
      <xdr:row>15</xdr:row>
      <xdr:rowOff>60960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495300</xdr:colOff>
      <xdr:row>17</xdr:row>
      <xdr:rowOff>160020</xdr:rowOff>
    </xdr:from>
    <xdr:to>
      <xdr:col>9</xdr:col>
      <xdr:colOff>350520</xdr:colOff>
      <xdr:row>29</xdr:row>
      <xdr:rowOff>53340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457200</xdr:colOff>
      <xdr:row>17</xdr:row>
      <xdr:rowOff>160020</xdr:rowOff>
    </xdr:from>
    <xdr:to>
      <xdr:col>13</xdr:col>
      <xdr:colOff>411480</xdr:colOff>
      <xdr:row>29</xdr:row>
      <xdr:rowOff>30480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495300</xdr:colOff>
      <xdr:row>30</xdr:row>
      <xdr:rowOff>15240</xdr:rowOff>
    </xdr:from>
    <xdr:to>
      <xdr:col>9</xdr:col>
      <xdr:colOff>358140</xdr:colOff>
      <xdr:row>41</xdr:row>
      <xdr:rowOff>114300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472440</xdr:colOff>
      <xdr:row>30</xdr:row>
      <xdr:rowOff>22860</xdr:rowOff>
    </xdr:from>
    <xdr:to>
      <xdr:col>13</xdr:col>
      <xdr:colOff>381000</xdr:colOff>
      <xdr:row>41</xdr:row>
      <xdr:rowOff>91440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472440</xdr:colOff>
      <xdr:row>57</xdr:row>
      <xdr:rowOff>129540</xdr:rowOff>
    </xdr:from>
    <xdr:to>
      <xdr:col>9</xdr:col>
      <xdr:colOff>365760</xdr:colOff>
      <xdr:row>69</xdr:row>
      <xdr:rowOff>53340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426720</xdr:colOff>
      <xdr:row>57</xdr:row>
      <xdr:rowOff>106680</xdr:rowOff>
    </xdr:from>
    <xdr:to>
      <xdr:col>13</xdr:col>
      <xdr:colOff>472440</xdr:colOff>
      <xdr:row>69</xdr:row>
      <xdr:rowOff>45720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472440</xdr:colOff>
      <xdr:row>70</xdr:row>
      <xdr:rowOff>30480</xdr:rowOff>
    </xdr:from>
    <xdr:to>
      <xdr:col>9</xdr:col>
      <xdr:colOff>320040</xdr:colOff>
      <xdr:row>82</xdr:row>
      <xdr:rowOff>91440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419100</xdr:colOff>
      <xdr:row>70</xdr:row>
      <xdr:rowOff>60960</xdr:rowOff>
    </xdr:from>
    <xdr:to>
      <xdr:col>13</xdr:col>
      <xdr:colOff>441960</xdr:colOff>
      <xdr:row>82</xdr:row>
      <xdr:rowOff>91440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441960</xdr:colOff>
      <xdr:row>84</xdr:row>
      <xdr:rowOff>22860</xdr:rowOff>
    </xdr:from>
    <xdr:to>
      <xdr:col>9</xdr:col>
      <xdr:colOff>213360</xdr:colOff>
      <xdr:row>95</xdr:row>
      <xdr:rowOff>45720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304800</xdr:colOff>
      <xdr:row>84</xdr:row>
      <xdr:rowOff>22860</xdr:rowOff>
    </xdr:from>
    <xdr:to>
      <xdr:col>13</xdr:col>
      <xdr:colOff>457200</xdr:colOff>
      <xdr:row>95</xdr:row>
      <xdr:rowOff>49162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373380</xdr:colOff>
      <xdr:row>112</xdr:row>
      <xdr:rowOff>83820</xdr:rowOff>
    </xdr:from>
    <xdr:to>
      <xdr:col>9</xdr:col>
      <xdr:colOff>243840</xdr:colOff>
      <xdr:row>123</xdr:row>
      <xdr:rowOff>60960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289560</xdr:colOff>
      <xdr:row>112</xdr:row>
      <xdr:rowOff>76200</xdr:rowOff>
    </xdr:from>
    <xdr:to>
      <xdr:col>13</xdr:col>
      <xdr:colOff>342900</xdr:colOff>
      <xdr:row>123</xdr:row>
      <xdr:rowOff>83820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388620</xdr:colOff>
      <xdr:row>125</xdr:row>
      <xdr:rowOff>22860</xdr:rowOff>
    </xdr:from>
    <xdr:to>
      <xdr:col>9</xdr:col>
      <xdr:colOff>228600</xdr:colOff>
      <xdr:row>137</xdr:row>
      <xdr:rowOff>0</xdr:rowOff>
    </xdr:to>
    <xdr:graphicFrame macro="">
      <xdr:nvGraphicFramePr>
        <xdr:cNvPr id="18" name="Диаграмма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350520</xdr:colOff>
      <xdr:row>125</xdr:row>
      <xdr:rowOff>22860</xdr:rowOff>
    </xdr:from>
    <xdr:to>
      <xdr:col>13</xdr:col>
      <xdr:colOff>365760</xdr:colOff>
      <xdr:row>136</xdr:row>
      <xdr:rowOff>152400</xdr:rowOff>
    </xdr:to>
    <xdr:graphicFrame macro="">
      <xdr:nvGraphicFramePr>
        <xdr:cNvPr id="19" name="Диаграмма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365760</xdr:colOff>
      <xdr:row>138</xdr:row>
      <xdr:rowOff>15240</xdr:rowOff>
    </xdr:from>
    <xdr:to>
      <xdr:col>9</xdr:col>
      <xdr:colOff>213360</xdr:colOff>
      <xdr:row>149</xdr:row>
      <xdr:rowOff>22860</xdr:rowOff>
    </xdr:to>
    <xdr:graphicFrame macro="">
      <xdr:nvGraphicFramePr>
        <xdr:cNvPr id="20" name="Диаграмма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350520</xdr:colOff>
      <xdr:row>138</xdr:row>
      <xdr:rowOff>7620</xdr:rowOff>
    </xdr:from>
    <xdr:to>
      <xdr:col>13</xdr:col>
      <xdr:colOff>358140</xdr:colOff>
      <xdr:row>149</xdr:row>
      <xdr:rowOff>20780</xdr:rowOff>
    </xdr:to>
    <xdr:graphicFrame macro="">
      <xdr:nvGraphicFramePr>
        <xdr:cNvPr id="21" name="Диаграмма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</xdr:col>
      <xdr:colOff>373380</xdr:colOff>
      <xdr:row>165</xdr:row>
      <xdr:rowOff>144780</xdr:rowOff>
    </xdr:from>
    <xdr:to>
      <xdr:col>9</xdr:col>
      <xdr:colOff>419100</xdr:colOff>
      <xdr:row>177</xdr:row>
      <xdr:rowOff>15240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480060</xdr:colOff>
      <xdr:row>165</xdr:row>
      <xdr:rowOff>160020</xdr:rowOff>
    </xdr:from>
    <xdr:to>
      <xdr:col>13</xdr:col>
      <xdr:colOff>495300</xdr:colOff>
      <xdr:row>177</xdr:row>
      <xdr:rowOff>30480</xdr:rowOff>
    </xdr:to>
    <xdr:graphicFrame macro="">
      <xdr:nvGraphicFramePr>
        <xdr:cNvPr id="23" name="Диаграмма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502920</xdr:colOff>
      <xdr:row>178</xdr:row>
      <xdr:rowOff>15240</xdr:rowOff>
    </xdr:from>
    <xdr:to>
      <xdr:col>13</xdr:col>
      <xdr:colOff>502920</xdr:colOff>
      <xdr:row>190</xdr:row>
      <xdr:rowOff>137160</xdr:rowOff>
    </xdr:to>
    <xdr:graphicFrame macro="">
      <xdr:nvGraphicFramePr>
        <xdr:cNvPr id="24" name="Диаграмма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</xdr:col>
      <xdr:colOff>312420</xdr:colOff>
      <xdr:row>191</xdr:row>
      <xdr:rowOff>114300</xdr:rowOff>
    </xdr:from>
    <xdr:to>
      <xdr:col>9</xdr:col>
      <xdr:colOff>396240</xdr:colOff>
      <xdr:row>202</xdr:row>
      <xdr:rowOff>160020</xdr:rowOff>
    </xdr:to>
    <xdr:graphicFrame macro="">
      <xdr:nvGraphicFramePr>
        <xdr:cNvPr id="25" name="Диаграмма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472440</xdr:colOff>
      <xdr:row>191</xdr:row>
      <xdr:rowOff>129540</xdr:rowOff>
    </xdr:from>
    <xdr:to>
      <xdr:col>13</xdr:col>
      <xdr:colOff>502920</xdr:colOff>
      <xdr:row>202</xdr:row>
      <xdr:rowOff>166840</xdr:rowOff>
    </xdr:to>
    <xdr:graphicFrame macro="">
      <xdr:nvGraphicFramePr>
        <xdr:cNvPr id="26" name="Диаграмма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342900</xdr:colOff>
      <xdr:row>219</xdr:row>
      <xdr:rowOff>38100</xdr:rowOff>
    </xdr:from>
    <xdr:to>
      <xdr:col>8</xdr:col>
      <xdr:colOff>548640</xdr:colOff>
      <xdr:row>231</xdr:row>
      <xdr:rowOff>167640</xdr:rowOff>
    </xdr:to>
    <xdr:graphicFrame macro="">
      <xdr:nvGraphicFramePr>
        <xdr:cNvPr id="27" name="Диаграмма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9</xdr:col>
      <xdr:colOff>7620</xdr:colOff>
      <xdr:row>219</xdr:row>
      <xdr:rowOff>38100</xdr:rowOff>
    </xdr:from>
    <xdr:to>
      <xdr:col>12</xdr:col>
      <xdr:colOff>472440</xdr:colOff>
      <xdr:row>231</xdr:row>
      <xdr:rowOff>175260</xdr:rowOff>
    </xdr:to>
    <xdr:graphicFrame macro="">
      <xdr:nvGraphicFramePr>
        <xdr:cNvPr id="28" name="Диаграмма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</xdr:col>
      <xdr:colOff>350520</xdr:colOff>
      <xdr:row>232</xdr:row>
      <xdr:rowOff>175260</xdr:rowOff>
    </xdr:from>
    <xdr:to>
      <xdr:col>8</xdr:col>
      <xdr:colOff>563880</xdr:colOff>
      <xdr:row>244</xdr:row>
      <xdr:rowOff>114300</xdr:rowOff>
    </xdr:to>
    <xdr:graphicFrame macro="">
      <xdr:nvGraphicFramePr>
        <xdr:cNvPr id="29" name="Диаграмма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</xdr:col>
      <xdr:colOff>15240</xdr:colOff>
      <xdr:row>232</xdr:row>
      <xdr:rowOff>167640</xdr:rowOff>
    </xdr:from>
    <xdr:to>
      <xdr:col>12</xdr:col>
      <xdr:colOff>472440</xdr:colOff>
      <xdr:row>244</xdr:row>
      <xdr:rowOff>121920</xdr:rowOff>
    </xdr:to>
    <xdr:graphicFrame macro="">
      <xdr:nvGraphicFramePr>
        <xdr:cNvPr id="30" name="Диаграмма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</xdr:col>
      <xdr:colOff>365760</xdr:colOff>
      <xdr:row>245</xdr:row>
      <xdr:rowOff>91440</xdr:rowOff>
    </xdr:from>
    <xdr:to>
      <xdr:col>8</xdr:col>
      <xdr:colOff>480060</xdr:colOff>
      <xdr:row>257</xdr:row>
      <xdr:rowOff>53340</xdr:rowOff>
    </xdr:to>
    <xdr:graphicFrame macro="">
      <xdr:nvGraphicFramePr>
        <xdr:cNvPr id="31" name="Диаграмма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9</xdr:col>
      <xdr:colOff>0</xdr:colOff>
      <xdr:row>245</xdr:row>
      <xdr:rowOff>68580</xdr:rowOff>
    </xdr:from>
    <xdr:to>
      <xdr:col>12</xdr:col>
      <xdr:colOff>426720</xdr:colOff>
      <xdr:row>257</xdr:row>
      <xdr:rowOff>45720</xdr:rowOff>
    </xdr:to>
    <xdr:graphicFrame macro="">
      <xdr:nvGraphicFramePr>
        <xdr:cNvPr id="32" name="Диаграмма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</xdr:col>
      <xdr:colOff>350520</xdr:colOff>
      <xdr:row>178</xdr:row>
      <xdr:rowOff>38100</xdr:rowOff>
    </xdr:from>
    <xdr:to>
      <xdr:col>9</xdr:col>
      <xdr:colOff>426720</xdr:colOff>
      <xdr:row>190</xdr:row>
      <xdr:rowOff>129540</xdr:rowOff>
    </xdr:to>
    <xdr:graphicFrame macro="">
      <xdr:nvGraphicFramePr>
        <xdr:cNvPr id="33" name="Диаграмма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</xdr:col>
      <xdr:colOff>506730</xdr:colOff>
      <xdr:row>42</xdr:row>
      <xdr:rowOff>83820</xdr:rowOff>
    </xdr:from>
    <xdr:to>
      <xdr:col>9</xdr:col>
      <xdr:colOff>396240</xdr:colOff>
      <xdr:row>54</xdr:row>
      <xdr:rowOff>38100</xdr:rowOff>
    </xdr:to>
    <xdr:graphicFrame macro="">
      <xdr:nvGraphicFramePr>
        <xdr:cNvPr id="56" name="Диаграмма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9</xdr:col>
      <xdr:colOff>461010</xdr:colOff>
      <xdr:row>42</xdr:row>
      <xdr:rowOff>83820</xdr:rowOff>
    </xdr:from>
    <xdr:to>
      <xdr:col>13</xdr:col>
      <xdr:colOff>525780</xdr:colOff>
      <xdr:row>54</xdr:row>
      <xdr:rowOff>38100</xdr:rowOff>
    </xdr:to>
    <xdr:graphicFrame macro="">
      <xdr:nvGraphicFramePr>
        <xdr:cNvPr id="57" name="Диаграмма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</xdr:col>
      <xdr:colOff>392430</xdr:colOff>
      <xdr:row>97</xdr:row>
      <xdr:rowOff>38100</xdr:rowOff>
    </xdr:from>
    <xdr:to>
      <xdr:col>9</xdr:col>
      <xdr:colOff>304800</xdr:colOff>
      <xdr:row>107</xdr:row>
      <xdr:rowOff>160020</xdr:rowOff>
    </xdr:to>
    <xdr:graphicFrame macro="">
      <xdr:nvGraphicFramePr>
        <xdr:cNvPr id="58" name="Диаграмма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9</xdr:col>
      <xdr:colOff>331470</xdr:colOff>
      <xdr:row>97</xdr:row>
      <xdr:rowOff>15240</xdr:rowOff>
    </xdr:from>
    <xdr:to>
      <xdr:col>13</xdr:col>
      <xdr:colOff>571500</xdr:colOff>
      <xdr:row>108</xdr:row>
      <xdr:rowOff>15240</xdr:rowOff>
    </xdr:to>
    <xdr:graphicFrame macro="">
      <xdr:nvGraphicFramePr>
        <xdr:cNvPr id="59" name="Диаграмма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</xdr:col>
      <xdr:colOff>316230</xdr:colOff>
      <xdr:row>150</xdr:row>
      <xdr:rowOff>99060</xdr:rowOff>
    </xdr:from>
    <xdr:to>
      <xdr:col>9</xdr:col>
      <xdr:colOff>297180</xdr:colOff>
      <xdr:row>161</xdr:row>
      <xdr:rowOff>167640</xdr:rowOff>
    </xdr:to>
    <xdr:graphicFrame macro="">
      <xdr:nvGraphicFramePr>
        <xdr:cNvPr id="60" name="Диаграмма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9</xdr:col>
      <xdr:colOff>346710</xdr:colOff>
      <xdr:row>150</xdr:row>
      <xdr:rowOff>129540</xdr:rowOff>
    </xdr:from>
    <xdr:to>
      <xdr:col>13</xdr:col>
      <xdr:colOff>464820</xdr:colOff>
      <xdr:row>162</xdr:row>
      <xdr:rowOff>53340</xdr:rowOff>
    </xdr:to>
    <xdr:graphicFrame macro="">
      <xdr:nvGraphicFramePr>
        <xdr:cNvPr id="61" name="Диаграмма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5</xdr:col>
      <xdr:colOff>331470</xdr:colOff>
      <xdr:row>204</xdr:row>
      <xdr:rowOff>99060</xdr:rowOff>
    </xdr:from>
    <xdr:to>
      <xdr:col>9</xdr:col>
      <xdr:colOff>411480</xdr:colOff>
      <xdr:row>216</xdr:row>
      <xdr:rowOff>15240</xdr:rowOff>
    </xdr:to>
    <xdr:graphicFrame macro="">
      <xdr:nvGraphicFramePr>
        <xdr:cNvPr id="62" name="Диаграмма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9</xdr:col>
      <xdr:colOff>461010</xdr:colOff>
      <xdr:row>204</xdr:row>
      <xdr:rowOff>106680</xdr:rowOff>
    </xdr:from>
    <xdr:to>
      <xdr:col>13</xdr:col>
      <xdr:colOff>510540</xdr:colOff>
      <xdr:row>216</xdr:row>
      <xdr:rowOff>76200</xdr:rowOff>
    </xdr:to>
    <xdr:graphicFrame macro="">
      <xdr:nvGraphicFramePr>
        <xdr:cNvPr id="63" name="Диаграмма 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</xdr:col>
      <xdr:colOff>339090</xdr:colOff>
      <xdr:row>258</xdr:row>
      <xdr:rowOff>144780</xdr:rowOff>
    </xdr:from>
    <xdr:to>
      <xdr:col>8</xdr:col>
      <xdr:colOff>525780</xdr:colOff>
      <xdr:row>270</xdr:row>
      <xdr:rowOff>45720</xdr:rowOff>
    </xdr:to>
    <xdr:graphicFrame macro="">
      <xdr:nvGraphicFramePr>
        <xdr:cNvPr id="64" name="Диаграмма 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8</xdr:col>
      <xdr:colOff>590550</xdr:colOff>
      <xdr:row>258</xdr:row>
      <xdr:rowOff>144780</xdr:rowOff>
    </xdr:from>
    <xdr:to>
      <xdr:col>12</xdr:col>
      <xdr:colOff>419100</xdr:colOff>
      <xdr:row>270</xdr:row>
      <xdr:rowOff>76200</xdr:rowOff>
    </xdr:to>
    <xdr:graphicFrame macro="">
      <xdr:nvGraphicFramePr>
        <xdr:cNvPr id="65" name="Диаграмма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8"/>
  <sheetViews>
    <sheetView tabSelected="1" workbookViewId="0">
      <selection activeCell="Q86" sqref="Q86:Q95"/>
    </sheetView>
  </sheetViews>
  <sheetFormatPr defaultRowHeight="14.4" x14ac:dyDescent="0.3"/>
  <cols>
    <col min="1" max="1" width="17.44140625" customWidth="1"/>
    <col min="5" max="5" width="11.44140625" customWidth="1"/>
    <col min="15" max="15" width="12" style="31" bestFit="1" customWidth="1"/>
    <col min="16" max="16" width="11.21875" style="30" customWidth="1"/>
    <col min="17" max="17" width="11.5546875" style="32" customWidth="1"/>
    <col min="18" max="18" width="12.88671875" customWidth="1"/>
    <col min="19" max="19" width="11" bestFit="1" customWidth="1"/>
    <col min="21" max="21" width="8.88671875" style="5"/>
    <col min="22" max="22" width="12" style="2" bestFit="1" customWidth="1"/>
    <col min="23" max="23" width="8.88671875" style="4"/>
  </cols>
  <sheetData>
    <row r="1" spans="1:20" x14ac:dyDescent="0.3">
      <c r="O1" s="31" t="s">
        <v>12</v>
      </c>
      <c r="P1" s="30" t="s">
        <v>14</v>
      </c>
      <c r="Q1" s="32" t="s">
        <v>13</v>
      </c>
    </row>
    <row r="2" spans="1:20" x14ac:dyDescent="0.3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/>
      <c r="O2" s="31" t="s">
        <v>22</v>
      </c>
      <c r="P2" s="30" t="s">
        <v>23</v>
      </c>
      <c r="Q2" s="32" t="s">
        <v>24</v>
      </c>
    </row>
    <row r="3" spans="1:20" ht="15" thickBot="1" x14ac:dyDescent="0.35"/>
    <row r="4" spans="1:20" ht="15" thickTop="1" x14ac:dyDescent="0.3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R4" s="3"/>
      <c r="S4" s="3"/>
      <c r="T4" s="3"/>
    </row>
    <row r="5" spans="1:20" x14ac:dyDescent="0.3">
      <c r="A5" s="15" t="s">
        <v>3</v>
      </c>
      <c r="B5" s="16" t="s">
        <v>4</v>
      </c>
      <c r="C5" s="16" t="s">
        <v>5</v>
      </c>
      <c r="D5" s="16" t="s">
        <v>3</v>
      </c>
      <c r="E5" s="16" t="s">
        <v>6</v>
      </c>
      <c r="F5" s="16"/>
      <c r="G5" s="16"/>
      <c r="H5" s="16"/>
      <c r="I5" s="16"/>
      <c r="J5" s="16"/>
      <c r="K5" s="16"/>
      <c r="L5" s="16"/>
      <c r="M5" s="16"/>
      <c r="N5" s="17"/>
    </row>
    <row r="6" spans="1:20" x14ac:dyDescent="0.3">
      <c r="A6" s="15">
        <v>500000</v>
      </c>
      <c r="B6" s="16">
        <v>106</v>
      </c>
      <c r="C6" s="16" t="s">
        <v>5</v>
      </c>
      <c r="D6" s="16">
        <v>500000</v>
      </c>
      <c r="E6" s="16">
        <v>13701066</v>
      </c>
      <c r="F6" s="16"/>
      <c r="G6" s="16"/>
      <c r="H6" s="16"/>
      <c r="I6" s="16"/>
      <c r="J6" s="16"/>
      <c r="K6" s="16"/>
      <c r="L6" s="16"/>
      <c r="M6" s="16"/>
      <c r="N6" s="17"/>
      <c r="O6" s="31">
        <f>E6 / (D6*D6)</f>
        <v>5.4804264000000001E-5</v>
      </c>
      <c r="P6" s="30">
        <f>(2*D6*LN(D6)) / E6</f>
        <v>0.95776221918822435</v>
      </c>
      <c r="Q6" s="32">
        <f>(D6*LOG(D6,2)) / E6</f>
        <v>0.69087940198682984</v>
      </c>
    </row>
    <row r="7" spans="1:20" x14ac:dyDescent="0.3">
      <c r="A7" s="15">
        <v>1000000</v>
      </c>
      <c r="B7" s="16">
        <v>212</v>
      </c>
      <c r="C7" s="16" t="s">
        <v>5</v>
      </c>
      <c r="D7" s="16">
        <v>1000000</v>
      </c>
      <c r="E7" s="16">
        <v>32751921</v>
      </c>
      <c r="F7" s="16"/>
      <c r="G7" s="16"/>
      <c r="H7" s="16"/>
      <c r="I7" s="16"/>
      <c r="J7" s="16"/>
      <c r="K7" s="16"/>
      <c r="L7" s="16"/>
      <c r="M7" s="16"/>
      <c r="N7" s="17"/>
      <c r="O7" s="31">
        <f t="shared" ref="O7:O55" si="0">E7 / (D7*D7)</f>
        <v>3.2751920999999998E-5</v>
      </c>
      <c r="P7" s="30">
        <f t="shared" ref="P7:P54" si="1">(2*D7*LN(D7)) / E7</f>
        <v>0.84364581594858346</v>
      </c>
      <c r="Q7" s="32">
        <f t="shared" ref="Q7:Q54" si="2">(D7*LOG(D7,2)) / E7</f>
        <v>0.6085618174678723</v>
      </c>
    </row>
    <row r="8" spans="1:20" x14ac:dyDescent="0.3">
      <c r="A8" s="15">
        <v>1500000</v>
      </c>
      <c r="B8" s="16">
        <v>359</v>
      </c>
      <c r="C8" s="16" t="s">
        <v>5</v>
      </c>
      <c r="D8" s="16">
        <v>1500000</v>
      </c>
      <c r="E8" s="16">
        <v>57824779</v>
      </c>
      <c r="F8" s="16"/>
      <c r="G8" s="16"/>
      <c r="H8" s="16"/>
      <c r="I8" s="16"/>
      <c r="J8" s="16"/>
      <c r="K8" s="16"/>
      <c r="L8" s="16"/>
      <c r="M8" s="16"/>
      <c r="N8" s="17"/>
      <c r="O8" s="31">
        <f t="shared" si="0"/>
        <v>2.5699901777777779E-5</v>
      </c>
      <c r="P8" s="30">
        <f t="shared" si="1"/>
        <v>0.73779662864284035</v>
      </c>
      <c r="Q8" s="32">
        <f t="shared" si="2"/>
        <v>0.53220776866381103</v>
      </c>
    </row>
    <row r="9" spans="1:20" x14ac:dyDescent="0.3">
      <c r="A9" s="15">
        <v>2000000</v>
      </c>
      <c r="B9" s="16">
        <v>503</v>
      </c>
      <c r="C9" s="16" t="s">
        <v>5</v>
      </c>
      <c r="D9" s="16">
        <v>2000000</v>
      </c>
      <c r="E9" s="16">
        <v>86734767</v>
      </c>
      <c r="F9" s="16"/>
      <c r="G9" s="16"/>
      <c r="H9" s="16"/>
      <c r="I9" s="16"/>
      <c r="J9" s="16"/>
      <c r="K9" s="16"/>
      <c r="L9" s="16"/>
      <c r="M9" s="16"/>
      <c r="N9" s="17"/>
      <c r="O9" s="31">
        <f t="shared" si="0"/>
        <v>2.168369175E-5</v>
      </c>
      <c r="P9" s="30">
        <f t="shared" si="1"/>
        <v>0.66910459278799783</v>
      </c>
      <c r="Q9" s="32">
        <f t="shared" si="2"/>
        <v>0.48265693892563688</v>
      </c>
    </row>
    <row r="10" spans="1:20" x14ac:dyDescent="0.3">
      <c r="A10" s="15">
        <v>2500000</v>
      </c>
      <c r="B10" s="16">
        <v>678</v>
      </c>
      <c r="C10" s="16" t="s">
        <v>5</v>
      </c>
      <c r="D10" s="16">
        <v>2500000</v>
      </c>
      <c r="E10" s="16">
        <v>117171141</v>
      </c>
      <c r="F10" s="16"/>
      <c r="G10" s="16"/>
      <c r="H10" s="16"/>
      <c r="I10" s="16"/>
      <c r="J10" s="16"/>
      <c r="K10" s="16"/>
      <c r="L10" s="16"/>
      <c r="M10" s="16"/>
      <c r="N10" s="17"/>
      <c r="O10" s="31">
        <f t="shared" si="0"/>
        <v>1.8747382560000001E-5</v>
      </c>
      <c r="P10" s="30">
        <f t="shared" si="1"/>
        <v>0.62864461180925213</v>
      </c>
      <c r="Q10" s="32">
        <f t="shared" si="2"/>
        <v>0.45347123196938782</v>
      </c>
    </row>
    <row r="11" spans="1:20" x14ac:dyDescent="0.3">
      <c r="A11" s="15">
        <v>3000000</v>
      </c>
      <c r="B11" s="16">
        <v>871</v>
      </c>
      <c r="C11" s="16" t="s">
        <v>5</v>
      </c>
      <c r="D11" s="16">
        <v>3000000</v>
      </c>
      <c r="E11" s="16">
        <v>162458651</v>
      </c>
      <c r="F11" s="16"/>
      <c r="G11" s="16"/>
      <c r="H11" s="16"/>
      <c r="I11" s="16"/>
      <c r="J11" s="16"/>
      <c r="K11" s="16"/>
      <c r="L11" s="16"/>
      <c r="M11" s="16"/>
      <c r="N11" s="17"/>
      <c r="O11" s="31">
        <f t="shared" si="0"/>
        <v>1.8050961222222221E-5</v>
      </c>
      <c r="P11" s="30">
        <f t="shared" si="1"/>
        <v>0.5508154630669333</v>
      </c>
      <c r="Q11" s="32">
        <f t="shared" si="2"/>
        <v>0.39732936850581135</v>
      </c>
    </row>
    <row r="12" spans="1:20" x14ac:dyDescent="0.3">
      <c r="A12" s="15">
        <v>3500000</v>
      </c>
      <c r="B12" s="16">
        <v>1075</v>
      </c>
      <c r="C12" s="16" t="s">
        <v>5</v>
      </c>
      <c r="D12" s="16">
        <v>3500000</v>
      </c>
      <c r="E12" s="16">
        <v>202790927</v>
      </c>
      <c r="F12" s="16"/>
      <c r="G12" s="16"/>
      <c r="H12" s="16"/>
      <c r="I12" s="16"/>
      <c r="J12" s="16"/>
      <c r="K12" s="16"/>
      <c r="L12" s="16"/>
      <c r="M12" s="16"/>
      <c r="N12" s="17"/>
      <c r="O12" s="31">
        <f t="shared" si="0"/>
        <v>1.6554361387755104E-5</v>
      </c>
      <c r="P12" s="30">
        <f t="shared" si="1"/>
        <v>0.52013133055611249</v>
      </c>
      <c r="Q12" s="32">
        <f t="shared" si="2"/>
        <v>0.37519544560214096</v>
      </c>
    </row>
    <row r="13" spans="1:20" x14ac:dyDescent="0.3">
      <c r="A13" s="15">
        <v>4000000</v>
      </c>
      <c r="B13" s="16">
        <v>1290</v>
      </c>
      <c r="C13" s="16" t="s">
        <v>5</v>
      </c>
      <c r="D13" s="16">
        <v>4000000</v>
      </c>
      <c r="E13" s="16">
        <v>253471216</v>
      </c>
      <c r="F13" s="16"/>
      <c r="G13" s="16"/>
      <c r="H13" s="16"/>
      <c r="I13" s="16"/>
      <c r="J13" s="16"/>
      <c r="K13" s="16"/>
      <c r="L13" s="16"/>
      <c r="M13" s="16"/>
      <c r="N13" s="17"/>
      <c r="O13" s="31">
        <f t="shared" si="0"/>
        <v>1.5841951000000001E-5</v>
      </c>
      <c r="P13" s="30">
        <f t="shared" si="1"/>
        <v>0.47979585718590362</v>
      </c>
      <c r="Q13" s="32">
        <f t="shared" si="2"/>
        <v>0.34609955190058617</v>
      </c>
    </row>
    <row r="14" spans="1:20" x14ac:dyDescent="0.3">
      <c r="A14" s="15">
        <v>4500000</v>
      </c>
      <c r="B14" s="16">
        <v>1584</v>
      </c>
      <c r="C14" s="16" t="s">
        <v>5</v>
      </c>
      <c r="D14" s="16">
        <v>4500000</v>
      </c>
      <c r="E14" s="16">
        <v>321723974</v>
      </c>
      <c r="F14" s="16"/>
      <c r="G14" s="16"/>
      <c r="H14" s="16"/>
      <c r="I14" s="16"/>
      <c r="J14" s="16"/>
      <c r="K14" s="16"/>
      <c r="L14" s="16"/>
      <c r="M14" s="16"/>
      <c r="N14" s="17"/>
      <c r="O14" s="31">
        <f t="shared" si="0"/>
        <v>1.5887603654320987E-5</v>
      </c>
      <c r="P14" s="30">
        <f t="shared" si="1"/>
        <v>0.42855460809602247</v>
      </c>
      <c r="Q14" s="32">
        <f t="shared" si="2"/>
        <v>0.30913680392512244</v>
      </c>
    </row>
    <row r="15" spans="1:20" x14ac:dyDescent="0.3">
      <c r="A15" s="15">
        <v>5000000</v>
      </c>
      <c r="B15" s="16">
        <v>1806</v>
      </c>
      <c r="C15" s="16" t="s">
        <v>5</v>
      </c>
      <c r="D15" s="16">
        <v>5000000</v>
      </c>
      <c r="E15" s="16">
        <v>371053296</v>
      </c>
      <c r="F15" s="16"/>
      <c r="G15" s="16"/>
      <c r="H15" s="16"/>
      <c r="I15" s="16"/>
      <c r="J15" s="16"/>
      <c r="K15" s="16"/>
      <c r="L15" s="16"/>
      <c r="M15" s="16"/>
      <c r="N15" s="17"/>
      <c r="O15" s="31">
        <f t="shared" si="0"/>
        <v>1.484213184E-5</v>
      </c>
      <c r="P15" s="30">
        <f t="shared" si="1"/>
        <v>0.41570708673608914</v>
      </c>
      <c r="Q15" s="32">
        <f t="shared" si="2"/>
        <v>0.29986927624827697</v>
      </c>
    </row>
    <row r="16" spans="1:20" ht="15" thickBot="1" x14ac:dyDescent="0.3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0"/>
    </row>
    <row r="17" spans="1:17" ht="15" thickTop="1" x14ac:dyDescent="0.3">
      <c r="A17" s="24" t="s">
        <v>7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1:17" x14ac:dyDescent="0.3">
      <c r="A18" s="10" t="s">
        <v>3</v>
      </c>
      <c r="B18" s="11" t="s">
        <v>4</v>
      </c>
      <c r="C18" s="11" t="s">
        <v>5</v>
      </c>
      <c r="D18" s="11" t="s">
        <v>3</v>
      </c>
      <c r="E18" s="11" t="s">
        <v>6</v>
      </c>
      <c r="F18" s="11"/>
      <c r="G18" s="11"/>
      <c r="H18" s="11"/>
      <c r="I18" s="11"/>
      <c r="J18" s="11"/>
      <c r="K18" s="11"/>
      <c r="L18" s="11"/>
      <c r="M18" s="11"/>
      <c r="N18" s="12"/>
    </row>
    <row r="19" spans="1:17" x14ac:dyDescent="0.3">
      <c r="A19" s="10">
        <v>500000</v>
      </c>
      <c r="B19" s="11">
        <v>68</v>
      </c>
      <c r="C19" s="11" t="s">
        <v>5</v>
      </c>
      <c r="D19" s="11">
        <v>500000</v>
      </c>
      <c r="E19" s="11">
        <v>12170265</v>
      </c>
      <c r="F19" s="11"/>
      <c r="G19" s="11"/>
      <c r="H19" s="11"/>
      <c r="I19" s="11"/>
      <c r="J19" s="11"/>
      <c r="K19" s="11"/>
      <c r="L19" s="11"/>
      <c r="M19" s="11"/>
      <c r="N19" s="12"/>
      <c r="O19" s="31">
        <f t="shared" si="0"/>
        <v>4.8681060000000001E-5</v>
      </c>
      <c r="P19" s="30">
        <f t="shared" si="1"/>
        <v>1.0782315239154059</v>
      </c>
      <c r="Q19" s="32">
        <f t="shared" si="2"/>
        <v>0.77777963624145297</v>
      </c>
    </row>
    <row r="20" spans="1:17" x14ac:dyDescent="0.3">
      <c r="A20" s="10">
        <v>1000000</v>
      </c>
      <c r="B20" s="11">
        <v>146</v>
      </c>
      <c r="C20" s="11" t="s">
        <v>5</v>
      </c>
      <c r="D20" s="11">
        <v>1000000</v>
      </c>
      <c r="E20" s="11">
        <v>25774789</v>
      </c>
      <c r="F20" s="11"/>
      <c r="G20" s="11"/>
      <c r="H20" s="11"/>
      <c r="I20" s="11"/>
      <c r="J20" s="11"/>
      <c r="K20" s="11"/>
      <c r="L20" s="11"/>
      <c r="M20" s="11"/>
      <c r="N20" s="12"/>
      <c r="O20" s="31">
        <f t="shared" si="0"/>
        <v>2.5774788999999999E-5</v>
      </c>
      <c r="P20" s="30">
        <f t="shared" si="1"/>
        <v>1.0720173544748919</v>
      </c>
      <c r="Q20" s="32">
        <f t="shared" si="2"/>
        <v>0.77329706052391634</v>
      </c>
    </row>
    <row r="21" spans="1:17" x14ac:dyDescent="0.3">
      <c r="A21" s="10">
        <v>1500000</v>
      </c>
      <c r="B21" s="11">
        <v>221</v>
      </c>
      <c r="C21" s="11" t="s">
        <v>5</v>
      </c>
      <c r="D21" s="11">
        <v>1500000</v>
      </c>
      <c r="E21" s="11">
        <v>39777638</v>
      </c>
      <c r="F21" s="11"/>
      <c r="G21" s="11"/>
      <c r="H21" s="11"/>
      <c r="I21" s="11"/>
      <c r="J21" s="11"/>
      <c r="K21" s="11"/>
      <c r="L21" s="11"/>
      <c r="M21" s="11"/>
      <c r="N21" s="12"/>
      <c r="O21" s="31">
        <f t="shared" si="0"/>
        <v>1.7678950222222222E-5</v>
      </c>
      <c r="P21" s="30">
        <f t="shared" si="1"/>
        <v>1.0725354531663573</v>
      </c>
      <c r="Q21" s="32">
        <f t="shared" si="2"/>
        <v>0.77367078973035042</v>
      </c>
    </row>
    <row r="22" spans="1:17" x14ac:dyDescent="0.3">
      <c r="A22" s="10">
        <v>2000000</v>
      </c>
      <c r="B22" s="11">
        <v>293</v>
      </c>
      <c r="C22" s="11" t="s">
        <v>5</v>
      </c>
      <c r="D22" s="11">
        <v>2000000</v>
      </c>
      <c r="E22" s="11">
        <v>53704211</v>
      </c>
      <c r="F22" s="11"/>
      <c r="G22" s="11"/>
      <c r="H22" s="11"/>
      <c r="I22" s="11"/>
      <c r="J22" s="11"/>
      <c r="K22" s="11"/>
      <c r="L22" s="11"/>
      <c r="M22" s="11"/>
      <c r="N22" s="12"/>
      <c r="O22" s="31">
        <f t="shared" si="0"/>
        <v>1.3426052750000001E-5</v>
      </c>
      <c r="P22" s="30">
        <f t="shared" si="1"/>
        <v>1.0806346443502703</v>
      </c>
      <c r="Q22" s="32">
        <f t="shared" si="2"/>
        <v>0.77951312120847183</v>
      </c>
    </row>
    <row r="23" spans="1:17" x14ac:dyDescent="0.3">
      <c r="A23" s="10">
        <v>2500000</v>
      </c>
      <c r="B23" s="11">
        <v>368</v>
      </c>
      <c r="C23" s="11" t="s">
        <v>5</v>
      </c>
      <c r="D23" s="11">
        <v>2500000</v>
      </c>
      <c r="E23" s="11">
        <v>68149092</v>
      </c>
      <c r="F23" s="11"/>
      <c r="G23" s="11"/>
      <c r="H23" s="11"/>
      <c r="I23" s="11"/>
      <c r="J23" s="11"/>
      <c r="K23" s="11"/>
      <c r="L23" s="11"/>
      <c r="M23" s="11"/>
      <c r="N23" s="12"/>
      <c r="O23" s="31">
        <f t="shared" si="0"/>
        <v>1.0903854720000001E-5</v>
      </c>
      <c r="P23" s="30">
        <f t="shared" si="1"/>
        <v>1.0808508857196828</v>
      </c>
      <c r="Q23" s="32">
        <f t="shared" si="2"/>
        <v>0.77966910638411513</v>
      </c>
    </row>
    <row r="24" spans="1:17" x14ac:dyDescent="0.3">
      <c r="A24" s="10">
        <v>3000000</v>
      </c>
      <c r="B24" s="11">
        <v>459</v>
      </c>
      <c r="C24" s="11" t="s">
        <v>5</v>
      </c>
      <c r="D24" s="11">
        <v>3000000</v>
      </c>
      <c r="E24" s="11">
        <v>85622687</v>
      </c>
      <c r="F24" s="11"/>
      <c r="G24" s="11"/>
      <c r="H24" s="11"/>
      <c r="I24" s="11"/>
      <c r="J24" s="11"/>
      <c r="K24" s="11"/>
      <c r="L24" s="11"/>
      <c r="M24" s="11"/>
      <c r="N24" s="12"/>
      <c r="O24" s="31">
        <f t="shared" si="0"/>
        <v>9.5136318888888886E-6</v>
      </c>
      <c r="P24" s="30">
        <f t="shared" si="1"/>
        <v>1.0451054529484025</v>
      </c>
      <c r="Q24" s="32">
        <f t="shared" si="2"/>
        <v>0.75388422708733727</v>
      </c>
    </row>
    <row r="25" spans="1:17" x14ac:dyDescent="0.3">
      <c r="A25" s="10">
        <v>3500000</v>
      </c>
      <c r="B25" s="11">
        <v>547</v>
      </c>
      <c r="C25" s="11" t="s">
        <v>5</v>
      </c>
      <c r="D25" s="11">
        <v>3500000</v>
      </c>
      <c r="E25" s="11">
        <v>101285296</v>
      </c>
      <c r="F25" s="11"/>
      <c r="G25" s="11"/>
      <c r="H25" s="11"/>
      <c r="I25" s="11"/>
      <c r="J25" s="11"/>
      <c r="K25" s="11"/>
      <c r="L25" s="11"/>
      <c r="M25" s="11"/>
      <c r="N25" s="12"/>
      <c r="O25" s="31">
        <f t="shared" si="0"/>
        <v>8.2681874285714283E-6</v>
      </c>
      <c r="P25" s="30">
        <f t="shared" si="1"/>
        <v>1.0413941495043613</v>
      </c>
      <c r="Q25" s="32">
        <f t="shared" si="2"/>
        <v>0.75120708755036103</v>
      </c>
    </row>
    <row r="26" spans="1:17" x14ac:dyDescent="0.3">
      <c r="A26" s="10">
        <v>4000000</v>
      </c>
      <c r="B26" s="11">
        <v>609</v>
      </c>
      <c r="C26" s="11" t="s">
        <v>5</v>
      </c>
      <c r="D26" s="11">
        <v>4000000</v>
      </c>
      <c r="E26" s="11">
        <v>113553182</v>
      </c>
      <c r="F26" s="11"/>
      <c r="G26" s="11"/>
      <c r="H26" s="11"/>
      <c r="I26" s="11"/>
      <c r="J26" s="11"/>
      <c r="K26" s="11"/>
      <c r="L26" s="11"/>
      <c r="M26" s="11"/>
      <c r="N26" s="12"/>
      <c r="O26" s="31">
        <f t="shared" si="0"/>
        <v>7.0970738750000004E-6</v>
      </c>
      <c r="P26" s="30">
        <f t="shared" si="1"/>
        <v>1.0709910300239172</v>
      </c>
      <c r="Q26" s="32">
        <f t="shared" si="2"/>
        <v>0.77255672392603403</v>
      </c>
    </row>
    <row r="27" spans="1:17" x14ac:dyDescent="0.3">
      <c r="A27" s="10">
        <v>4500000</v>
      </c>
      <c r="B27" s="11">
        <v>690</v>
      </c>
      <c r="C27" s="11" t="s">
        <v>5</v>
      </c>
      <c r="D27" s="11">
        <v>4500000</v>
      </c>
      <c r="E27" s="11">
        <v>128446933</v>
      </c>
      <c r="F27" s="11"/>
      <c r="G27" s="11"/>
      <c r="H27" s="11"/>
      <c r="I27" s="11"/>
      <c r="J27" s="11"/>
      <c r="K27" s="11"/>
      <c r="L27" s="11"/>
      <c r="M27" s="11"/>
      <c r="N27" s="12"/>
      <c r="O27" s="31">
        <f t="shared" si="0"/>
        <v>6.3430584197530863E-6</v>
      </c>
      <c r="P27" s="30">
        <f t="shared" si="1"/>
        <v>1.0734105390641357</v>
      </c>
      <c r="Q27" s="32">
        <f t="shared" si="2"/>
        <v>0.77430203077288884</v>
      </c>
    </row>
    <row r="28" spans="1:17" x14ac:dyDescent="0.3">
      <c r="A28" s="10">
        <v>5000000</v>
      </c>
      <c r="B28" s="11">
        <v>756</v>
      </c>
      <c r="C28" s="11" t="s">
        <v>5</v>
      </c>
      <c r="D28" s="11">
        <v>5000000</v>
      </c>
      <c r="E28" s="11">
        <v>142340309</v>
      </c>
      <c r="F28" s="11"/>
      <c r="G28" s="11"/>
      <c r="H28" s="11"/>
      <c r="I28" s="11"/>
      <c r="J28" s="11"/>
      <c r="K28" s="11"/>
      <c r="L28" s="11"/>
      <c r="M28" s="11"/>
      <c r="N28" s="12"/>
      <c r="O28" s="31">
        <f t="shared" si="0"/>
        <v>5.6936123599999999E-6</v>
      </c>
      <c r="P28" s="30">
        <f t="shared" si="1"/>
        <v>1.083666923218382</v>
      </c>
      <c r="Q28" s="32">
        <f t="shared" si="2"/>
        <v>0.78170044805128036</v>
      </c>
    </row>
    <row r="29" spans="1:17" ht="15" thickBot="1" x14ac:dyDescent="0.35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4"/>
    </row>
    <row r="30" spans="1:17" ht="15" thickTop="1" x14ac:dyDescent="0.3">
      <c r="A30" s="24" t="s">
        <v>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6"/>
    </row>
    <row r="31" spans="1:17" x14ac:dyDescent="0.3">
      <c r="A31" s="10" t="s">
        <v>3</v>
      </c>
      <c r="B31" s="11" t="s">
        <v>4</v>
      </c>
      <c r="C31" s="11" t="s">
        <v>5</v>
      </c>
      <c r="D31" s="11" t="s">
        <v>3</v>
      </c>
      <c r="E31" s="11" t="s">
        <v>6</v>
      </c>
      <c r="F31" s="11"/>
      <c r="G31" s="11"/>
      <c r="H31" s="11"/>
      <c r="I31" s="11"/>
      <c r="J31" s="11"/>
      <c r="K31" s="11"/>
      <c r="L31" s="11"/>
      <c r="M31" s="11"/>
      <c r="N31" s="12"/>
    </row>
    <row r="32" spans="1:17" x14ac:dyDescent="0.3">
      <c r="A32" s="10">
        <v>500000</v>
      </c>
      <c r="B32" s="11">
        <v>71</v>
      </c>
      <c r="C32" s="11" t="s">
        <v>5</v>
      </c>
      <c r="D32" s="11">
        <v>500000</v>
      </c>
      <c r="E32" s="11">
        <v>12362865</v>
      </c>
      <c r="F32" s="11"/>
      <c r="G32" s="11"/>
      <c r="H32" s="11"/>
      <c r="I32" s="11"/>
      <c r="J32" s="11"/>
      <c r="K32" s="11"/>
      <c r="L32" s="11"/>
      <c r="M32" s="11"/>
      <c r="N32" s="12"/>
      <c r="O32" s="31">
        <f t="shared" si="0"/>
        <v>4.9451460000000003E-5</v>
      </c>
      <c r="P32" s="30">
        <f t="shared" si="1"/>
        <v>1.0614338486592167</v>
      </c>
      <c r="Q32" s="32">
        <f t="shared" si="2"/>
        <v>0.76566267484616923</v>
      </c>
    </row>
    <row r="33" spans="1:17" x14ac:dyDescent="0.3">
      <c r="A33" s="10">
        <v>1000000</v>
      </c>
      <c r="B33" s="11">
        <v>143</v>
      </c>
      <c r="C33" s="11" t="s">
        <v>5</v>
      </c>
      <c r="D33" s="11">
        <v>1000000</v>
      </c>
      <c r="E33" s="11">
        <v>25313815</v>
      </c>
      <c r="F33" s="11"/>
      <c r="G33" s="11"/>
      <c r="H33" s="11"/>
      <c r="I33" s="11"/>
      <c r="J33" s="11"/>
      <c r="K33" s="11"/>
      <c r="L33" s="11"/>
      <c r="M33" s="11"/>
      <c r="N33" s="12"/>
      <c r="O33" s="31">
        <f t="shared" si="0"/>
        <v>2.5313814999999999E-5</v>
      </c>
      <c r="P33" s="30">
        <f t="shared" si="1"/>
        <v>1.0915391898032178</v>
      </c>
      <c r="Q33" s="32">
        <f t="shared" si="2"/>
        <v>0.78737908803252976</v>
      </c>
    </row>
    <row r="34" spans="1:17" x14ac:dyDescent="0.3">
      <c r="A34" s="10">
        <v>1500000</v>
      </c>
      <c r="B34" s="11">
        <v>225</v>
      </c>
      <c r="C34" s="11" t="s">
        <v>5</v>
      </c>
      <c r="D34" s="11">
        <v>1500000</v>
      </c>
      <c r="E34" s="11">
        <v>39970155</v>
      </c>
      <c r="F34" s="11"/>
      <c r="G34" s="11"/>
      <c r="H34" s="11"/>
      <c r="I34" s="11"/>
      <c r="J34" s="11"/>
      <c r="K34" s="11"/>
      <c r="L34" s="11"/>
      <c r="M34" s="11"/>
      <c r="N34" s="12"/>
      <c r="O34" s="31">
        <f t="shared" si="0"/>
        <v>1.7764513333333334E-5</v>
      </c>
      <c r="P34" s="30">
        <f t="shared" si="1"/>
        <v>1.067369566072919</v>
      </c>
      <c r="Q34" s="32">
        <f t="shared" si="2"/>
        <v>0.76994438988460256</v>
      </c>
    </row>
    <row r="35" spans="1:17" x14ac:dyDescent="0.3">
      <c r="A35" s="10">
        <v>2000000</v>
      </c>
      <c r="B35" s="11">
        <v>296</v>
      </c>
      <c r="C35" s="11" t="s">
        <v>5</v>
      </c>
      <c r="D35" s="11">
        <v>2000000</v>
      </c>
      <c r="E35" s="11">
        <v>53411998</v>
      </c>
      <c r="F35" s="11"/>
      <c r="G35" s="11"/>
      <c r="H35" s="11"/>
      <c r="I35" s="11"/>
      <c r="J35" s="11"/>
      <c r="K35" s="11"/>
      <c r="L35" s="11"/>
      <c r="M35" s="11"/>
      <c r="N35" s="12"/>
      <c r="O35" s="31">
        <f t="shared" si="0"/>
        <v>1.3352999499999999E-5</v>
      </c>
      <c r="P35" s="30">
        <f t="shared" si="1"/>
        <v>1.0865467147305905</v>
      </c>
      <c r="Q35" s="32">
        <f t="shared" si="2"/>
        <v>0.78377777851800912</v>
      </c>
    </row>
    <row r="36" spans="1:17" x14ac:dyDescent="0.3">
      <c r="A36" s="10">
        <v>2500000</v>
      </c>
      <c r="B36" s="11">
        <v>371</v>
      </c>
      <c r="C36" s="11" t="s">
        <v>5</v>
      </c>
      <c r="D36" s="11">
        <v>2500000</v>
      </c>
      <c r="E36" s="11">
        <v>68341512</v>
      </c>
      <c r="F36" s="11"/>
      <c r="G36" s="11"/>
      <c r="H36" s="11"/>
      <c r="I36" s="11"/>
      <c r="J36" s="11"/>
      <c r="K36" s="11"/>
      <c r="L36" s="11"/>
      <c r="M36" s="11"/>
      <c r="N36" s="12"/>
      <c r="O36" s="31">
        <f t="shared" si="0"/>
        <v>1.093464192E-5</v>
      </c>
      <c r="P36" s="30">
        <f t="shared" si="1"/>
        <v>1.0778076793090581</v>
      </c>
      <c r="Q36" s="32">
        <f t="shared" si="2"/>
        <v>0.7774738969856102</v>
      </c>
    </row>
    <row r="37" spans="1:17" x14ac:dyDescent="0.3">
      <c r="A37" s="10">
        <v>3000000</v>
      </c>
      <c r="B37" s="11">
        <v>471</v>
      </c>
      <c r="C37" s="11" t="s">
        <v>5</v>
      </c>
      <c r="D37" s="11">
        <v>3000000</v>
      </c>
      <c r="E37" s="11">
        <v>86295428</v>
      </c>
      <c r="F37" s="11"/>
      <c r="G37" s="11"/>
      <c r="H37" s="11"/>
      <c r="I37" s="11"/>
      <c r="J37" s="11"/>
      <c r="K37" s="11"/>
      <c r="L37" s="11"/>
      <c r="M37" s="11"/>
      <c r="N37" s="12"/>
      <c r="O37" s="31">
        <f t="shared" si="0"/>
        <v>9.5883808888888887E-6</v>
      </c>
      <c r="P37" s="30">
        <f t="shared" si="1"/>
        <v>1.0369580307289779</v>
      </c>
      <c r="Q37" s="32">
        <f t="shared" si="2"/>
        <v>0.74800710427134098</v>
      </c>
    </row>
    <row r="38" spans="1:17" x14ac:dyDescent="0.3">
      <c r="A38" s="10">
        <v>3500000</v>
      </c>
      <c r="B38" s="11">
        <v>543</v>
      </c>
      <c r="C38" s="11" t="s">
        <v>5</v>
      </c>
      <c r="D38" s="11">
        <v>3500000</v>
      </c>
      <c r="E38" s="11">
        <v>100684659</v>
      </c>
      <c r="F38" s="11"/>
      <c r="G38" s="11"/>
      <c r="H38" s="11"/>
      <c r="I38" s="11"/>
      <c r="J38" s="11"/>
      <c r="K38" s="11"/>
      <c r="L38" s="11"/>
      <c r="M38" s="11"/>
      <c r="N38" s="12"/>
      <c r="O38" s="31">
        <f t="shared" si="0"/>
        <v>8.2191558367346947E-6</v>
      </c>
      <c r="P38" s="30">
        <f t="shared" si="1"/>
        <v>1.0476066138856117</v>
      </c>
      <c r="Q38" s="32">
        <f t="shared" si="2"/>
        <v>0.75568843332762581</v>
      </c>
    </row>
    <row r="39" spans="1:17" x14ac:dyDescent="0.3">
      <c r="A39" s="10">
        <v>4000000</v>
      </c>
      <c r="B39" s="11">
        <v>634</v>
      </c>
      <c r="C39" s="11" t="s">
        <v>5</v>
      </c>
      <c r="D39" s="11">
        <v>4000000</v>
      </c>
      <c r="E39" s="11">
        <v>117874367</v>
      </c>
      <c r="F39" s="11"/>
      <c r="G39" s="11"/>
      <c r="H39" s="11"/>
      <c r="I39" s="11"/>
      <c r="J39" s="11"/>
      <c r="K39" s="11"/>
      <c r="L39" s="11"/>
      <c r="M39" s="11"/>
      <c r="N39" s="12"/>
      <c r="O39" s="31">
        <f t="shared" si="0"/>
        <v>7.3671479375E-6</v>
      </c>
      <c r="P39" s="30">
        <f t="shared" si="1"/>
        <v>1.0317293101788052</v>
      </c>
      <c r="Q39" s="32">
        <f t="shared" si="2"/>
        <v>0.74423537966737663</v>
      </c>
    </row>
    <row r="40" spans="1:17" x14ac:dyDescent="0.3">
      <c r="A40" s="10">
        <v>4500000</v>
      </c>
      <c r="B40" s="11">
        <v>690</v>
      </c>
      <c r="C40" s="11" t="s">
        <v>5</v>
      </c>
      <c r="D40" s="11">
        <v>4500000</v>
      </c>
      <c r="E40" s="11">
        <v>126846997</v>
      </c>
      <c r="F40" s="11"/>
      <c r="G40" s="11"/>
      <c r="H40" s="11"/>
      <c r="I40" s="11"/>
      <c r="J40" s="11"/>
      <c r="K40" s="11"/>
      <c r="L40" s="11"/>
      <c r="M40" s="11"/>
      <c r="N40" s="12"/>
      <c r="O40" s="31">
        <f t="shared" si="0"/>
        <v>6.264049234567901E-6</v>
      </c>
      <c r="P40" s="30">
        <f t="shared" si="1"/>
        <v>1.086949591661716</v>
      </c>
      <c r="Q40" s="32">
        <f t="shared" si="2"/>
        <v>0.78406839279332075</v>
      </c>
    </row>
    <row r="41" spans="1:17" x14ac:dyDescent="0.3">
      <c r="A41" s="10">
        <v>5000000</v>
      </c>
      <c r="B41" s="11">
        <v>790</v>
      </c>
      <c r="C41" s="11" t="s">
        <v>5</v>
      </c>
      <c r="D41" s="11">
        <v>5000000</v>
      </c>
      <c r="E41" s="11">
        <v>145483660</v>
      </c>
      <c r="F41" s="11"/>
      <c r="G41" s="11"/>
      <c r="H41" s="11"/>
      <c r="I41" s="11"/>
      <c r="J41" s="11"/>
      <c r="K41" s="11"/>
      <c r="L41" s="11"/>
      <c r="M41" s="11"/>
      <c r="N41" s="12"/>
      <c r="O41" s="31">
        <f t="shared" si="0"/>
        <v>5.8193464000000001E-6</v>
      </c>
      <c r="P41" s="30">
        <f t="shared" si="1"/>
        <v>1.060252984451888</v>
      </c>
      <c r="Q41" s="32">
        <f t="shared" si="2"/>
        <v>0.76481086137823107</v>
      </c>
    </row>
    <row r="42" spans="1:17" ht="15" thickBot="1" x14ac:dyDescent="0.35">
      <c r="A42" s="1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4"/>
    </row>
    <row r="43" spans="1:17" ht="15" thickTop="1" x14ac:dyDescent="0.3">
      <c r="A43" s="24" t="s">
        <v>15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6"/>
    </row>
    <row r="44" spans="1:17" x14ac:dyDescent="0.3">
      <c r="A44" s="10" t="s">
        <v>3</v>
      </c>
      <c r="B44" s="11" t="s">
        <v>4</v>
      </c>
      <c r="C44" s="11" t="s">
        <v>5</v>
      </c>
      <c r="D44" s="11" t="s">
        <v>3</v>
      </c>
      <c r="E44" s="11" t="s">
        <v>6</v>
      </c>
      <c r="F44" s="11"/>
      <c r="G44" s="11"/>
      <c r="H44" s="11"/>
      <c r="I44" s="11"/>
      <c r="J44" s="11"/>
      <c r="K44" s="11"/>
      <c r="L44" s="11"/>
      <c r="M44" s="11"/>
      <c r="N44" s="12"/>
    </row>
    <row r="45" spans="1:17" x14ac:dyDescent="0.3">
      <c r="A45" s="10">
        <v>5000</v>
      </c>
      <c r="B45" s="11">
        <v>6</v>
      </c>
      <c r="C45" s="11" t="s">
        <v>5</v>
      </c>
      <c r="D45" s="11">
        <v>5000</v>
      </c>
      <c r="E45" s="11">
        <v>1236696</v>
      </c>
      <c r="F45" s="11"/>
      <c r="G45" s="11"/>
      <c r="H45" s="11"/>
      <c r="I45" s="11"/>
      <c r="J45" s="11"/>
      <c r="K45" s="11"/>
      <c r="L45" s="11"/>
      <c r="M45" s="11"/>
      <c r="N45" s="12"/>
      <c r="O45" s="31">
        <f>E45 / (D45*D45)</f>
        <v>4.9467839999999999E-2</v>
      </c>
      <c r="P45" s="30">
        <f t="shared" si="1"/>
        <v>6.8870548553696606E-2</v>
      </c>
      <c r="Q45" s="32">
        <f t="shared" si="2"/>
        <v>4.9679599430860338E-2</v>
      </c>
    </row>
    <row r="46" spans="1:17" x14ac:dyDescent="0.3">
      <c r="A46" s="10">
        <v>10000</v>
      </c>
      <c r="B46" s="11">
        <v>18</v>
      </c>
      <c r="C46" s="11" t="s">
        <v>5</v>
      </c>
      <c r="D46" s="11">
        <v>10000</v>
      </c>
      <c r="E46" s="11">
        <v>4868747</v>
      </c>
      <c r="F46" s="11"/>
      <c r="G46" s="11"/>
      <c r="H46" s="11"/>
      <c r="I46" s="11"/>
      <c r="J46" s="11"/>
      <c r="K46" s="11"/>
      <c r="L46" s="11"/>
      <c r="M46" s="11"/>
      <c r="N46" s="12"/>
      <c r="O46" s="31">
        <f t="shared" si="0"/>
        <v>4.8687469999999997E-2</v>
      </c>
      <c r="P46" s="30">
        <f t="shared" si="1"/>
        <v>3.783454088691067E-2</v>
      </c>
      <c r="Q46" s="32">
        <f t="shared" si="2"/>
        <v>2.7291852255928374E-2</v>
      </c>
    </row>
    <row r="47" spans="1:17" x14ac:dyDescent="0.3">
      <c r="A47" s="10">
        <v>15000</v>
      </c>
      <c r="B47" s="11">
        <v>37</v>
      </c>
      <c r="C47" s="11" t="s">
        <v>5</v>
      </c>
      <c r="D47" s="11">
        <v>15000</v>
      </c>
      <c r="E47" s="11">
        <v>10702182</v>
      </c>
      <c r="F47" s="11"/>
      <c r="G47" s="11"/>
      <c r="H47" s="11"/>
      <c r="I47" s="11"/>
      <c r="J47" s="11"/>
      <c r="K47" s="11"/>
      <c r="L47" s="11"/>
      <c r="M47" s="11"/>
      <c r="N47" s="12"/>
      <c r="O47" s="31">
        <f t="shared" si="0"/>
        <v>4.7565253333333335E-2</v>
      </c>
      <c r="P47" s="30">
        <f t="shared" si="1"/>
        <v>2.6954705535986064E-2</v>
      </c>
      <c r="Q47" s="32">
        <f t="shared" si="2"/>
        <v>1.9443710002694695E-2</v>
      </c>
    </row>
    <row r="48" spans="1:17" x14ac:dyDescent="0.3">
      <c r="A48" s="10">
        <v>20000</v>
      </c>
      <c r="B48" s="11">
        <v>71</v>
      </c>
      <c r="C48" s="11" t="s">
        <v>5</v>
      </c>
      <c r="D48" s="11">
        <v>20000</v>
      </c>
      <c r="E48" s="11">
        <v>19495168</v>
      </c>
      <c r="F48" s="11"/>
      <c r="G48" s="11"/>
      <c r="H48" s="11"/>
      <c r="I48" s="11"/>
      <c r="J48" s="11"/>
      <c r="K48" s="11"/>
      <c r="L48" s="11"/>
      <c r="M48" s="11"/>
      <c r="N48" s="12"/>
      <c r="O48" s="31">
        <f t="shared" si="0"/>
        <v>4.8737919999999997E-2</v>
      </c>
      <c r="P48" s="30">
        <f t="shared" si="1"/>
        <v>2.0319881424024924E-2</v>
      </c>
      <c r="Q48" s="32">
        <f t="shared" si="2"/>
        <v>1.4657696080946263E-2</v>
      </c>
    </row>
    <row r="49" spans="1:17" x14ac:dyDescent="0.3">
      <c r="A49" s="10">
        <v>25000</v>
      </c>
      <c r="B49" s="11">
        <v>109</v>
      </c>
      <c r="C49" s="11" t="s">
        <v>5</v>
      </c>
      <c r="D49" s="11">
        <v>25000</v>
      </c>
      <c r="E49" s="11">
        <v>30962127</v>
      </c>
      <c r="F49" s="11"/>
      <c r="G49" s="11"/>
      <c r="H49" s="11"/>
      <c r="I49" s="11"/>
      <c r="J49" s="11"/>
      <c r="K49" s="11"/>
      <c r="L49" s="11"/>
      <c r="M49" s="11"/>
      <c r="N49" s="12"/>
      <c r="O49" s="31">
        <f t="shared" si="0"/>
        <v>4.9539403199999998E-2</v>
      </c>
      <c r="P49" s="30">
        <f t="shared" si="1"/>
        <v>1.6353254903725346E-2</v>
      </c>
      <c r="Q49" s="32">
        <f t="shared" si="2"/>
        <v>1.1796379875998839E-2</v>
      </c>
    </row>
    <row r="50" spans="1:17" x14ac:dyDescent="0.3">
      <c r="A50" s="10">
        <v>30000</v>
      </c>
      <c r="B50" s="11">
        <v>143</v>
      </c>
      <c r="C50" s="11" t="s">
        <v>5</v>
      </c>
      <c r="D50" s="11">
        <v>30000</v>
      </c>
      <c r="E50" s="11">
        <v>42127408</v>
      </c>
      <c r="F50" s="11"/>
      <c r="G50" s="11"/>
      <c r="H50" s="11"/>
      <c r="I50" s="11"/>
      <c r="J50" s="11"/>
      <c r="K50" s="11"/>
      <c r="L50" s="11"/>
      <c r="M50" s="11"/>
      <c r="N50" s="12"/>
      <c r="O50" s="31">
        <f t="shared" si="0"/>
        <v>4.6808231111111112E-2</v>
      </c>
      <c r="P50" s="30">
        <f t="shared" si="1"/>
        <v>1.4682535408745243E-2</v>
      </c>
      <c r="Q50" s="32">
        <f t="shared" si="2"/>
        <v>1.0591210510936686E-2</v>
      </c>
    </row>
    <row r="51" spans="1:17" x14ac:dyDescent="0.3">
      <c r="A51" s="10">
        <v>35000</v>
      </c>
      <c r="B51" s="11">
        <v>190</v>
      </c>
      <c r="C51" s="11" t="s">
        <v>5</v>
      </c>
      <c r="D51" s="11">
        <v>35000</v>
      </c>
      <c r="E51" s="11">
        <v>55461995</v>
      </c>
      <c r="F51" s="11"/>
      <c r="G51" s="11"/>
      <c r="H51" s="11"/>
      <c r="I51" s="11"/>
      <c r="J51" s="11"/>
      <c r="K51" s="11"/>
      <c r="L51" s="11"/>
      <c r="M51" s="11"/>
      <c r="N51" s="12"/>
      <c r="O51" s="31">
        <f t="shared" si="0"/>
        <v>4.527509795918367E-2</v>
      </c>
      <c r="P51" s="30">
        <f t="shared" si="1"/>
        <v>1.3205749880310083E-2</v>
      </c>
      <c r="Q51" s="32">
        <f t="shared" si="2"/>
        <v>9.5259349317716908E-3</v>
      </c>
    </row>
    <row r="52" spans="1:17" x14ac:dyDescent="0.3">
      <c r="A52" s="10">
        <v>40000</v>
      </c>
      <c r="B52" s="11">
        <v>268</v>
      </c>
      <c r="C52" s="11" t="s">
        <v>5</v>
      </c>
      <c r="D52" s="11">
        <v>40000</v>
      </c>
      <c r="E52" s="11">
        <v>77938064</v>
      </c>
      <c r="F52" s="11"/>
      <c r="G52" s="11"/>
      <c r="H52" s="11"/>
      <c r="I52" s="11"/>
      <c r="J52" s="11"/>
      <c r="K52" s="11"/>
      <c r="L52" s="11"/>
      <c r="M52" s="11"/>
      <c r="N52" s="12"/>
      <c r="O52" s="31">
        <f t="shared" si="0"/>
        <v>4.8711289999999997E-2</v>
      </c>
      <c r="P52" s="30">
        <f t="shared" si="1"/>
        <v>1.0876980196065504E-2</v>
      </c>
      <c r="Q52" s="32">
        <f t="shared" si="2"/>
        <v>7.8460826943555842E-3</v>
      </c>
    </row>
    <row r="53" spans="1:17" x14ac:dyDescent="0.3">
      <c r="A53" s="10">
        <v>45000</v>
      </c>
      <c r="B53" s="11">
        <v>337</v>
      </c>
      <c r="C53" s="11" t="s">
        <v>5</v>
      </c>
      <c r="D53" s="11">
        <v>45000</v>
      </c>
      <c r="E53" s="11">
        <v>97974850</v>
      </c>
      <c r="F53" s="11"/>
      <c r="G53" s="11"/>
      <c r="H53" s="11"/>
      <c r="I53" s="11"/>
      <c r="J53" s="11"/>
      <c r="K53" s="11"/>
      <c r="L53" s="11"/>
      <c r="M53" s="11"/>
      <c r="N53" s="12"/>
      <c r="O53" s="31">
        <f t="shared" si="0"/>
        <v>4.8382641975308643E-2</v>
      </c>
      <c r="P53" s="30">
        <f t="shared" si="1"/>
        <v>9.8422972751448061E-3</v>
      </c>
      <c r="Q53" s="32">
        <f t="shared" si="2"/>
        <v>7.0997167349031833E-3</v>
      </c>
    </row>
    <row r="54" spans="1:17" x14ac:dyDescent="0.3">
      <c r="A54" s="10">
        <v>50000</v>
      </c>
      <c r="B54" s="11">
        <v>393</v>
      </c>
      <c r="C54" s="11" t="s">
        <v>5</v>
      </c>
      <c r="D54" s="11">
        <v>50000</v>
      </c>
      <c r="E54" s="11">
        <v>115748864</v>
      </c>
      <c r="F54" s="11"/>
      <c r="G54" s="11"/>
      <c r="H54" s="11"/>
      <c r="I54" s="11"/>
      <c r="J54" s="11"/>
      <c r="K54" s="11"/>
      <c r="L54" s="11"/>
      <c r="M54" s="11"/>
      <c r="N54" s="12"/>
      <c r="O54" s="31">
        <f t="shared" si="0"/>
        <v>4.6299545599999999E-2</v>
      </c>
      <c r="P54" s="30">
        <f t="shared" si="1"/>
        <v>9.3476323745261825E-3</v>
      </c>
      <c r="Q54" s="32">
        <f t="shared" si="2"/>
        <v>6.7428914353910253E-3</v>
      </c>
    </row>
    <row r="55" spans="1:17" ht="15" thickBot="1" x14ac:dyDescent="0.35">
      <c r="A55" s="1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4"/>
    </row>
    <row r="56" spans="1:17" ht="33.6" customHeight="1" thickTop="1" thickBot="1" x14ac:dyDescent="0.35">
      <c r="A56" s="34" t="s">
        <v>25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/>
    </row>
    <row r="57" spans="1:17" ht="15" thickTop="1" x14ac:dyDescent="0.3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</row>
    <row r="58" spans="1:17" x14ac:dyDescent="0.3">
      <c r="A58" s="27" t="s">
        <v>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9"/>
    </row>
    <row r="59" spans="1:17" x14ac:dyDescent="0.3">
      <c r="A59" s="10" t="s">
        <v>3</v>
      </c>
      <c r="B59" s="11" t="s">
        <v>4</v>
      </c>
      <c r="C59" s="11" t="s">
        <v>5</v>
      </c>
      <c r="D59" s="11" t="s">
        <v>3</v>
      </c>
      <c r="E59" s="11" t="s">
        <v>6</v>
      </c>
      <c r="F59" s="11"/>
      <c r="G59" s="11"/>
      <c r="H59" s="11"/>
      <c r="I59" s="11"/>
      <c r="J59" s="11"/>
      <c r="K59" s="11"/>
      <c r="L59" s="11"/>
      <c r="M59" s="11"/>
      <c r="N59" s="12"/>
    </row>
    <row r="60" spans="1:17" x14ac:dyDescent="0.3">
      <c r="A60" s="10">
        <v>500000</v>
      </c>
      <c r="B60" s="11">
        <v>90</v>
      </c>
      <c r="C60" s="11" t="s">
        <v>5</v>
      </c>
      <c r="D60" s="11">
        <v>500000</v>
      </c>
      <c r="E60" s="11">
        <v>12280175</v>
      </c>
      <c r="F60" s="11"/>
      <c r="G60" s="11"/>
      <c r="H60" s="11"/>
      <c r="I60" s="11"/>
      <c r="J60" s="11"/>
      <c r="K60" s="11"/>
      <c r="L60" s="11"/>
      <c r="M60" s="11"/>
      <c r="N60" s="12"/>
      <c r="O60" s="31">
        <f t="shared" ref="O56:O119" si="3">E60 / (D60*D60)</f>
        <v>4.9120699999999999E-5</v>
      </c>
      <c r="P60" s="30">
        <f t="shared" ref="P55:P118" si="4">(2*D60*LN(D60)) / E60</f>
        <v>1.0685811380867396</v>
      </c>
      <c r="Q60" s="32">
        <f t="shared" ref="Q55:Q118" si="5">(D60*LOG(D60,2)) / E60</f>
        <v>0.77081835435261192</v>
      </c>
    </row>
    <row r="61" spans="1:17" x14ac:dyDescent="0.3">
      <c r="A61" s="10">
        <v>1000000</v>
      </c>
      <c r="B61" s="11">
        <v>203</v>
      </c>
      <c r="C61" s="11" t="s">
        <v>5</v>
      </c>
      <c r="D61" s="11">
        <v>1000000</v>
      </c>
      <c r="E61" s="11">
        <v>30430703</v>
      </c>
      <c r="F61" s="11"/>
      <c r="G61" s="11"/>
      <c r="H61" s="11"/>
      <c r="I61" s="11"/>
      <c r="J61" s="11"/>
      <c r="K61" s="11"/>
      <c r="L61" s="11"/>
      <c r="M61" s="11"/>
      <c r="N61" s="12"/>
      <c r="O61" s="31">
        <f t="shared" si="3"/>
        <v>3.0430703000000001E-5</v>
      </c>
      <c r="P61" s="30">
        <f t="shared" si="4"/>
        <v>0.90799812005422764</v>
      </c>
      <c r="Q61" s="32">
        <f t="shared" si="5"/>
        <v>0.65498219246936795</v>
      </c>
    </row>
    <row r="62" spans="1:17" x14ac:dyDescent="0.3">
      <c r="A62" s="10">
        <v>1500000</v>
      </c>
      <c r="B62" s="11">
        <v>340</v>
      </c>
      <c r="C62" s="11" t="s">
        <v>5</v>
      </c>
      <c r="D62" s="11">
        <v>1500000</v>
      </c>
      <c r="E62" s="11">
        <v>52280750</v>
      </c>
      <c r="F62" s="11"/>
      <c r="G62" s="11"/>
      <c r="H62" s="11"/>
      <c r="I62" s="11"/>
      <c r="J62" s="11"/>
      <c r="K62" s="11"/>
      <c r="L62" s="11"/>
      <c r="M62" s="11"/>
      <c r="N62" s="12"/>
      <c r="O62" s="31">
        <f t="shared" si="3"/>
        <v>2.323588888888889E-5</v>
      </c>
      <c r="P62" s="30">
        <f t="shared" si="4"/>
        <v>0.81603509892680026</v>
      </c>
      <c r="Q62" s="32">
        <f t="shared" si="5"/>
        <v>0.58864489520651475</v>
      </c>
    </row>
    <row r="63" spans="1:17" x14ac:dyDescent="0.3">
      <c r="A63" s="10">
        <v>2000000</v>
      </c>
      <c r="B63" s="11">
        <v>487</v>
      </c>
      <c r="C63" s="11" t="s">
        <v>5</v>
      </c>
      <c r="D63" s="11">
        <v>2000000</v>
      </c>
      <c r="E63" s="11">
        <v>86264396</v>
      </c>
      <c r="F63" s="11"/>
      <c r="G63" s="11"/>
      <c r="H63" s="11"/>
      <c r="I63" s="11"/>
      <c r="J63" s="11"/>
      <c r="K63" s="11"/>
      <c r="L63" s="11"/>
      <c r="M63" s="11"/>
      <c r="N63" s="12"/>
      <c r="O63" s="31">
        <f t="shared" si="3"/>
        <v>2.1566099000000001E-5</v>
      </c>
      <c r="P63" s="30">
        <f t="shared" si="4"/>
        <v>0.67275299712406122</v>
      </c>
      <c r="Q63" s="32">
        <f t="shared" si="5"/>
        <v>0.48528870634703508</v>
      </c>
    </row>
    <row r="64" spans="1:17" x14ac:dyDescent="0.3">
      <c r="A64" s="10">
        <v>2500000</v>
      </c>
      <c r="B64" s="11">
        <v>656</v>
      </c>
      <c r="C64" s="11" t="s">
        <v>5</v>
      </c>
      <c r="D64" s="11">
        <v>2500000</v>
      </c>
      <c r="E64" s="11">
        <v>119204837</v>
      </c>
      <c r="F64" s="11"/>
      <c r="G64" s="11"/>
      <c r="H64" s="11"/>
      <c r="I64" s="11"/>
      <c r="J64" s="11"/>
      <c r="K64" s="11"/>
      <c r="L64" s="11"/>
      <c r="M64" s="11"/>
      <c r="N64" s="12"/>
      <c r="O64" s="31">
        <f t="shared" si="3"/>
        <v>1.9072773919999998E-5</v>
      </c>
      <c r="P64" s="30">
        <f t="shared" si="4"/>
        <v>0.61791961050365896</v>
      </c>
      <c r="Q64" s="32">
        <f t="shared" si="5"/>
        <v>0.44573477887083429</v>
      </c>
    </row>
    <row r="65" spans="1:17" x14ac:dyDescent="0.3">
      <c r="A65" s="10">
        <v>3000000</v>
      </c>
      <c r="B65" s="11">
        <v>865</v>
      </c>
      <c r="C65" s="11" t="s">
        <v>5</v>
      </c>
      <c r="D65" s="11">
        <v>3000000</v>
      </c>
      <c r="E65" s="11">
        <v>156576328</v>
      </c>
      <c r="F65" s="11"/>
      <c r="G65" s="11"/>
      <c r="H65" s="11"/>
      <c r="I65" s="11"/>
      <c r="J65" s="11"/>
      <c r="K65" s="11"/>
      <c r="L65" s="11"/>
      <c r="M65" s="11"/>
      <c r="N65" s="12"/>
      <c r="O65" s="31">
        <f t="shared" si="3"/>
        <v>1.7397369777777777E-5</v>
      </c>
      <c r="P65" s="30">
        <f t="shared" si="4"/>
        <v>0.57150872180240619</v>
      </c>
      <c r="Q65" s="32">
        <f t="shared" si="5"/>
        <v>0.41225639938456082</v>
      </c>
    </row>
    <row r="66" spans="1:17" x14ac:dyDescent="0.3">
      <c r="A66" s="10">
        <v>3500000</v>
      </c>
      <c r="B66" s="11">
        <v>1050</v>
      </c>
      <c r="C66" s="11" t="s">
        <v>5</v>
      </c>
      <c r="D66" s="11">
        <v>3500000</v>
      </c>
      <c r="E66" s="11">
        <v>202322821</v>
      </c>
      <c r="F66" s="11"/>
      <c r="G66" s="11"/>
      <c r="H66" s="11"/>
      <c r="I66" s="11"/>
      <c r="J66" s="11"/>
      <c r="K66" s="11"/>
      <c r="L66" s="11"/>
      <c r="M66" s="11"/>
      <c r="N66" s="12"/>
      <c r="O66" s="31">
        <f t="shared" si="3"/>
        <v>1.6516148653061224E-5</v>
      </c>
      <c r="P66" s="30">
        <f t="shared" si="4"/>
        <v>0.52133473704984312</v>
      </c>
      <c r="Q66" s="32">
        <f t="shared" si="5"/>
        <v>0.37606351989248032</v>
      </c>
    </row>
    <row r="67" spans="1:17" x14ac:dyDescent="0.3">
      <c r="A67" s="10">
        <v>4000000</v>
      </c>
      <c r="B67" s="11">
        <v>1278</v>
      </c>
      <c r="C67" s="11" t="s">
        <v>5</v>
      </c>
      <c r="D67" s="11">
        <v>4000000</v>
      </c>
      <c r="E67" s="11">
        <v>251011480</v>
      </c>
      <c r="F67" s="11"/>
      <c r="G67" s="11"/>
      <c r="H67" s="11"/>
      <c r="I67" s="11"/>
      <c r="J67" s="11"/>
      <c r="K67" s="11"/>
      <c r="L67" s="11"/>
      <c r="M67" s="11"/>
      <c r="N67" s="12"/>
      <c r="O67" s="31">
        <f t="shared" si="3"/>
        <v>1.5688217500000001E-5</v>
      </c>
      <c r="P67" s="30">
        <f t="shared" si="4"/>
        <v>0.48449751920778017</v>
      </c>
      <c r="Q67" s="32">
        <f t="shared" si="5"/>
        <v>0.34949108414203484</v>
      </c>
    </row>
    <row r="68" spans="1:17" x14ac:dyDescent="0.3">
      <c r="A68" s="10">
        <v>4500000</v>
      </c>
      <c r="B68" s="11">
        <v>1537</v>
      </c>
      <c r="C68" s="11" t="s">
        <v>5</v>
      </c>
      <c r="D68" s="11">
        <v>4500000</v>
      </c>
      <c r="E68" s="11">
        <v>315611789</v>
      </c>
      <c r="F68" s="11"/>
      <c r="G68" s="11"/>
      <c r="H68" s="11"/>
      <c r="I68" s="11"/>
      <c r="J68" s="11"/>
      <c r="K68" s="11"/>
      <c r="L68" s="11"/>
      <c r="M68" s="11"/>
      <c r="N68" s="12"/>
      <c r="O68" s="31">
        <f t="shared" si="3"/>
        <v>1.5585767358024691E-5</v>
      </c>
      <c r="P68" s="30">
        <f t="shared" si="4"/>
        <v>0.43685406058347498</v>
      </c>
      <c r="Q68" s="32">
        <f t="shared" si="5"/>
        <v>0.31512359339799306</v>
      </c>
    </row>
    <row r="69" spans="1:17" x14ac:dyDescent="0.3">
      <c r="A69" s="10">
        <v>5000000</v>
      </c>
      <c r="B69" s="11">
        <v>1743</v>
      </c>
      <c r="C69" s="11" t="s">
        <v>5</v>
      </c>
      <c r="D69" s="11">
        <v>5000000</v>
      </c>
      <c r="E69" s="11">
        <v>348296845</v>
      </c>
      <c r="F69" s="11"/>
      <c r="G69" s="11"/>
      <c r="H69" s="11"/>
      <c r="I69" s="11"/>
      <c r="J69" s="11"/>
      <c r="K69" s="11"/>
      <c r="L69" s="11"/>
      <c r="M69" s="11"/>
      <c r="N69" s="12"/>
      <c r="O69" s="31">
        <f t="shared" si="3"/>
        <v>1.39318738E-5</v>
      </c>
      <c r="P69" s="30">
        <f t="shared" si="4"/>
        <v>0.44286787812845035</v>
      </c>
      <c r="Q69" s="32">
        <f t="shared" si="5"/>
        <v>0.31946164577246655</v>
      </c>
    </row>
    <row r="70" spans="1:17" ht="15" thickBot="1" x14ac:dyDescent="0.35">
      <c r="A70" s="1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4"/>
    </row>
    <row r="71" spans="1:17" ht="15" thickTop="1" x14ac:dyDescent="0.3">
      <c r="A71" s="24" t="s">
        <v>7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6"/>
    </row>
    <row r="72" spans="1:17" ht="15" thickBot="1" x14ac:dyDescent="0.35">
      <c r="A72" s="10" t="s">
        <v>3</v>
      </c>
      <c r="B72" s="11" t="s">
        <v>4</v>
      </c>
      <c r="C72" s="11" t="s">
        <v>5</v>
      </c>
      <c r="D72" s="11" t="s">
        <v>3</v>
      </c>
      <c r="E72" s="11" t="s">
        <v>6</v>
      </c>
      <c r="F72" s="11"/>
      <c r="G72" s="11"/>
      <c r="H72" s="11"/>
      <c r="I72" s="11"/>
      <c r="J72" s="11"/>
      <c r="K72" s="11"/>
      <c r="L72" s="11"/>
      <c r="M72" s="11"/>
      <c r="N72" s="12"/>
    </row>
    <row r="73" spans="1:17" ht="15" thickTop="1" x14ac:dyDescent="0.3">
      <c r="A73" s="10">
        <v>500000</v>
      </c>
      <c r="B73" s="11">
        <v>62</v>
      </c>
      <c r="C73" s="11" t="s">
        <v>5</v>
      </c>
      <c r="D73" s="11">
        <v>500000</v>
      </c>
      <c r="E73" s="11">
        <v>11596330</v>
      </c>
      <c r="F73" s="11"/>
      <c r="G73" s="11"/>
      <c r="H73" s="11"/>
      <c r="I73" s="11"/>
      <c r="J73" s="11"/>
      <c r="K73" s="11"/>
      <c r="L73" s="11"/>
      <c r="M73" s="11"/>
      <c r="N73" s="12"/>
      <c r="O73" s="31">
        <f t="shared" si="3"/>
        <v>4.6385319999999999E-5</v>
      </c>
      <c r="P73" s="41">
        <f t="shared" si="4"/>
        <v>1.131596235826708</v>
      </c>
      <c r="Q73" s="42">
        <f t="shared" si="5"/>
        <v>0.81627413885790479</v>
      </c>
    </row>
    <row r="74" spans="1:17" x14ac:dyDescent="0.3">
      <c r="A74" s="10">
        <v>1000000</v>
      </c>
      <c r="B74" s="11">
        <v>134</v>
      </c>
      <c r="C74" s="11" t="s">
        <v>5</v>
      </c>
      <c r="D74" s="11">
        <v>1000000</v>
      </c>
      <c r="E74" s="11">
        <v>24825046</v>
      </c>
      <c r="F74" s="11"/>
      <c r="G74" s="11"/>
      <c r="H74" s="11"/>
      <c r="I74" s="11"/>
      <c r="J74" s="11"/>
      <c r="K74" s="11"/>
      <c r="L74" s="11"/>
      <c r="M74" s="11"/>
      <c r="N74" s="12"/>
      <c r="O74" s="31">
        <f t="shared" si="3"/>
        <v>2.4825045999999999E-5</v>
      </c>
      <c r="P74" s="43">
        <f t="shared" si="4"/>
        <v>1.1130300067088916</v>
      </c>
      <c r="Q74" s="44">
        <f t="shared" si="5"/>
        <v>0.80288143551976388</v>
      </c>
    </row>
    <row r="75" spans="1:17" x14ac:dyDescent="0.3">
      <c r="A75" s="10">
        <v>1500000</v>
      </c>
      <c r="B75" s="11">
        <v>203</v>
      </c>
      <c r="C75" s="11" t="s">
        <v>5</v>
      </c>
      <c r="D75" s="11">
        <v>1500000</v>
      </c>
      <c r="E75" s="11">
        <v>38654965</v>
      </c>
      <c r="F75" s="11"/>
      <c r="G75" s="11"/>
      <c r="H75" s="11"/>
      <c r="I75" s="11"/>
      <c r="J75" s="11"/>
      <c r="K75" s="11"/>
      <c r="L75" s="11"/>
      <c r="M75" s="11"/>
      <c r="N75" s="12"/>
      <c r="O75" s="31">
        <f t="shared" si="3"/>
        <v>1.7179984444444443E-5</v>
      </c>
      <c r="P75" s="43">
        <f t="shared" si="4"/>
        <v>1.1036855679009752</v>
      </c>
      <c r="Q75" s="44">
        <f t="shared" si="5"/>
        <v>0.79614084775572813</v>
      </c>
    </row>
    <row r="76" spans="1:17" x14ac:dyDescent="0.3">
      <c r="A76" s="10">
        <v>2000000</v>
      </c>
      <c r="B76" s="11">
        <v>268</v>
      </c>
      <c r="C76" s="11" t="s">
        <v>5</v>
      </c>
      <c r="D76" s="11">
        <v>2000000</v>
      </c>
      <c r="E76" s="11">
        <v>50474928</v>
      </c>
      <c r="F76" s="11"/>
      <c r="G76" s="11"/>
      <c r="H76" s="11"/>
      <c r="I76" s="11"/>
      <c r="J76" s="11"/>
      <c r="K76" s="11"/>
      <c r="L76" s="11"/>
      <c r="M76" s="11"/>
      <c r="N76" s="12"/>
      <c r="O76" s="31">
        <f t="shared" si="3"/>
        <v>1.2618731999999999E-5</v>
      </c>
      <c r="P76" s="43">
        <f t="shared" si="4"/>
        <v>1.1497714460156709</v>
      </c>
      <c r="Q76" s="44">
        <f t="shared" si="5"/>
        <v>0.8293847816612705</v>
      </c>
    </row>
    <row r="77" spans="1:17" x14ac:dyDescent="0.3">
      <c r="A77" s="10">
        <v>2500000</v>
      </c>
      <c r="B77" s="11">
        <v>340</v>
      </c>
      <c r="C77" s="11" t="s">
        <v>5</v>
      </c>
      <c r="D77" s="11">
        <v>2500000</v>
      </c>
      <c r="E77" s="11">
        <v>65297039</v>
      </c>
      <c r="F77" s="11"/>
      <c r="G77" s="11"/>
      <c r="H77" s="11"/>
      <c r="I77" s="11"/>
      <c r="J77" s="11"/>
      <c r="K77" s="11"/>
      <c r="L77" s="11"/>
      <c r="M77" s="11"/>
      <c r="N77" s="12"/>
      <c r="O77" s="31">
        <f t="shared" si="3"/>
        <v>1.044752624E-5</v>
      </c>
      <c r="P77" s="43">
        <f t="shared" si="4"/>
        <v>1.1280604385321691</v>
      </c>
      <c r="Q77" s="44">
        <f t="shared" si="5"/>
        <v>0.81372360024669488</v>
      </c>
    </row>
    <row r="78" spans="1:17" x14ac:dyDescent="0.3">
      <c r="A78" s="10">
        <v>3000000</v>
      </c>
      <c r="B78" s="11">
        <v>412</v>
      </c>
      <c r="C78" s="11" t="s">
        <v>5</v>
      </c>
      <c r="D78" s="11">
        <v>3000000</v>
      </c>
      <c r="E78" s="11">
        <v>79095066</v>
      </c>
      <c r="F78" s="11"/>
      <c r="G78" s="11"/>
      <c r="H78" s="11"/>
      <c r="I78" s="11"/>
      <c r="J78" s="11"/>
      <c r="K78" s="11"/>
      <c r="L78" s="11"/>
      <c r="M78" s="11"/>
      <c r="N78" s="12"/>
      <c r="O78" s="31">
        <f t="shared" si="3"/>
        <v>8.7883406666666659E-6</v>
      </c>
      <c r="P78" s="43">
        <f t="shared" si="4"/>
        <v>1.1313567534009554</v>
      </c>
      <c r="Q78" s="44">
        <f t="shared" si="5"/>
        <v>0.81610138880389826</v>
      </c>
    </row>
    <row r="79" spans="1:17" x14ac:dyDescent="0.3">
      <c r="A79" s="10">
        <v>3500000</v>
      </c>
      <c r="B79" s="11">
        <v>487</v>
      </c>
      <c r="C79" s="11" t="s">
        <v>5</v>
      </c>
      <c r="D79" s="11">
        <v>3500000</v>
      </c>
      <c r="E79" s="11">
        <v>93422577</v>
      </c>
      <c r="F79" s="11"/>
      <c r="G79" s="11"/>
      <c r="H79" s="11"/>
      <c r="I79" s="11"/>
      <c r="J79" s="11"/>
      <c r="K79" s="11"/>
      <c r="L79" s="11"/>
      <c r="M79" s="11"/>
      <c r="N79" s="12"/>
      <c r="O79" s="31">
        <f t="shared" si="3"/>
        <v>7.626332816326531E-6</v>
      </c>
      <c r="P79" s="43">
        <f t="shared" si="4"/>
        <v>1.1290409456936463</v>
      </c>
      <c r="Q79" s="44">
        <f t="shared" si="5"/>
        <v>0.81443088665640462</v>
      </c>
    </row>
    <row r="80" spans="1:17" x14ac:dyDescent="0.3">
      <c r="A80" s="10">
        <v>4000000</v>
      </c>
      <c r="B80" s="11">
        <v>578</v>
      </c>
      <c r="C80" s="11" t="s">
        <v>5</v>
      </c>
      <c r="D80" s="11">
        <v>4000000</v>
      </c>
      <c r="E80" s="11">
        <v>110984823</v>
      </c>
      <c r="F80" s="11"/>
      <c r="G80" s="11"/>
      <c r="H80" s="11"/>
      <c r="I80" s="11"/>
      <c r="J80" s="11"/>
      <c r="K80" s="11"/>
      <c r="L80" s="11"/>
      <c r="M80" s="11"/>
      <c r="N80" s="12"/>
      <c r="O80" s="31">
        <f t="shared" si="3"/>
        <v>6.9365514374999999E-6</v>
      </c>
      <c r="P80" s="43">
        <f t="shared" si="4"/>
        <v>1.0957754048287605</v>
      </c>
      <c r="Q80" s="44">
        <f t="shared" si="5"/>
        <v>0.79043487123727441</v>
      </c>
    </row>
    <row r="81" spans="1:17" x14ac:dyDescent="0.3">
      <c r="A81" s="10">
        <v>4500000</v>
      </c>
      <c r="B81" s="11">
        <v>625</v>
      </c>
      <c r="C81" s="11" t="s">
        <v>5</v>
      </c>
      <c r="D81" s="11">
        <v>4500000</v>
      </c>
      <c r="E81" s="11">
        <v>120448962</v>
      </c>
      <c r="F81" s="11"/>
      <c r="G81" s="11"/>
      <c r="H81" s="11"/>
      <c r="I81" s="11"/>
      <c r="J81" s="11"/>
      <c r="K81" s="11"/>
      <c r="L81" s="11"/>
      <c r="M81" s="11"/>
      <c r="N81" s="12"/>
      <c r="O81" s="31">
        <f t="shared" si="3"/>
        <v>5.9480968888888887E-6</v>
      </c>
      <c r="P81" s="43">
        <f t="shared" si="4"/>
        <v>1.1446864240529107</v>
      </c>
      <c r="Q81" s="44">
        <f t="shared" si="5"/>
        <v>0.8257167136770277</v>
      </c>
    </row>
    <row r="82" spans="1:17" ht="15" thickBot="1" x14ac:dyDescent="0.35">
      <c r="A82" s="10">
        <v>5000000</v>
      </c>
      <c r="B82" s="11">
        <v>715</v>
      </c>
      <c r="C82" s="11" t="s">
        <v>5</v>
      </c>
      <c r="D82" s="11">
        <v>5000000</v>
      </c>
      <c r="E82" s="11">
        <v>136826982</v>
      </c>
      <c r="F82" s="11"/>
      <c r="G82" s="11"/>
      <c r="H82" s="11"/>
      <c r="I82" s="11"/>
      <c r="J82" s="11"/>
      <c r="K82" s="11"/>
      <c r="L82" s="11"/>
      <c r="M82" s="11"/>
      <c r="N82" s="12"/>
      <c r="O82" s="31">
        <f t="shared" si="3"/>
        <v>5.4730792800000004E-6</v>
      </c>
      <c r="P82" s="45">
        <f t="shared" si="4"/>
        <v>1.1273323612734787</v>
      </c>
      <c r="Q82" s="46">
        <f t="shared" si="5"/>
        <v>0.81319840352144646</v>
      </c>
    </row>
    <row r="83" spans="1:17" ht="15.6" thickTop="1" thickBot="1" x14ac:dyDescent="0.35">
      <c r="A83" s="1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14"/>
    </row>
    <row r="84" spans="1:17" ht="15" thickTop="1" x14ac:dyDescent="0.3">
      <c r="A84" s="24" t="s">
        <v>8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6"/>
    </row>
    <row r="85" spans="1:17" ht="15" thickBot="1" x14ac:dyDescent="0.35">
      <c r="A85" s="10" t="s">
        <v>3</v>
      </c>
      <c r="B85" s="11" t="s">
        <v>4</v>
      </c>
      <c r="C85" s="11" t="s">
        <v>5</v>
      </c>
      <c r="D85" s="11" t="s">
        <v>3</v>
      </c>
      <c r="E85" s="11" t="s">
        <v>6</v>
      </c>
      <c r="F85" s="11"/>
      <c r="G85" s="11"/>
      <c r="H85" s="11"/>
      <c r="I85" s="11"/>
      <c r="J85" s="11"/>
      <c r="K85" s="11"/>
      <c r="L85" s="11"/>
      <c r="M85" s="11"/>
      <c r="N85" s="12"/>
    </row>
    <row r="86" spans="1:17" ht="15" thickTop="1" x14ac:dyDescent="0.3">
      <c r="A86" s="10">
        <v>500000</v>
      </c>
      <c r="B86" s="11">
        <v>68</v>
      </c>
      <c r="C86" s="11" t="s">
        <v>5</v>
      </c>
      <c r="D86" s="11">
        <v>500000</v>
      </c>
      <c r="E86" s="11">
        <v>12164554</v>
      </c>
      <c r="F86" s="11"/>
      <c r="G86" s="11"/>
      <c r="H86" s="11"/>
      <c r="I86" s="11"/>
      <c r="J86" s="11"/>
      <c r="K86" s="11"/>
      <c r="L86" s="11"/>
      <c r="M86" s="11"/>
      <c r="N86" s="12"/>
      <c r="O86" s="31">
        <f t="shared" si="3"/>
        <v>4.8658215999999998E-5</v>
      </c>
      <c r="P86" s="30">
        <f t="shared" si="4"/>
        <v>1.0787377307383672</v>
      </c>
      <c r="Q86" s="35">
        <f t="shared" si="5"/>
        <v>0.77814478727802816</v>
      </c>
    </row>
    <row r="87" spans="1:17" x14ac:dyDescent="0.3">
      <c r="A87" s="10">
        <v>1000000</v>
      </c>
      <c r="B87" s="11">
        <v>134</v>
      </c>
      <c r="C87" s="11" t="s">
        <v>5</v>
      </c>
      <c r="D87" s="11">
        <v>1000000</v>
      </c>
      <c r="E87" s="11">
        <v>24771224</v>
      </c>
      <c r="F87" s="11"/>
      <c r="G87" s="11"/>
      <c r="H87" s="11"/>
      <c r="I87" s="11"/>
      <c r="J87" s="11"/>
      <c r="K87" s="11"/>
      <c r="L87" s="11"/>
      <c r="M87" s="11"/>
      <c r="N87" s="12"/>
      <c r="O87" s="31">
        <f t="shared" si="3"/>
        <v>2.4771224E-5</v>
      </c>
      <c r="P87" s="30">
        <f t="shared" si="4"/>
        <v>1.115448357171553</v>
      </c>
      <c r="Q87" s="36">
        <f t="shared" si="5"/>
        <v>0.80462590662957034</v>
      </c>
    </row>
    <row r="88" spans="1:17" x14ac:dyDescent="0.3">
      <c r="A88" s="10">
        <v>1500000</v>
      </c>
      <c r="B88" s="11">
        <v>212</v>
      </c>
      <c r="C88" s="11" t="s">
        <v>5</v>
      </c>
      <c r="D88" s="11">
        <v>1500000</v>
      </c>
      <c r="E88" s="11">
        <v>38685676</v>
      </c>
      <c r="F88" s="11"/>
      <c r="G88" s="11"/>
      <c r="H88" s="11"/>
      <c r="I88" s="11"/>
      <c r="J88" s="11"/>
      <c r="K88" s="11"/>
      <c r="L88" s="11"/>
      <c r="M88" s="11"/>
      <c r="N88" s="12"/>
      <c r="O88" s="31">
        <f t="shared" si="3"/>
        <v>1.7193633777777776E-5</v>
      </c>
      <c r="P88" s="30">
        <f t="shared" si="4"/>
        <v>1.1028093963827157</v>
      </c>
      <c r="Q88" s="36">
        <f t="shared" si="5"/>
        <v>0.79550882360354769</v>
      </c>
    </row>
    <row r="89" spans="1:17" x14ac:dyDescent="0.3">
      <c r="A89" s="10">
        <v>2000000</v>
      </c>
      <c r="B89" s="11">
        <v>287</v>
      </c>
      <c r="C89" s="11" t="s">
        <v>5</v>
      </c>
      <c r="D89" s="11">
        <v>2000000</v>
      </c>
      <c r="E89" s="11">
        <v>51808357</v>
      </c>
      <c r="F89" s="11"/>
      <c r="G89" s="11"/>
      <c r="H89" s="11"/>
      <c r="I89" s="11"/>
      <c r="J89" s="11"/>
      <c r="K89" s="11"/>
      <c r="L89" s="11"/>
      <c r="M89" s="11"/>
      <c r="N89" s="12"/>
      <c r="O89" s="31">
        <f t="shared" si="3"/>
        <v>1.295208925E-5</v>
      </c>
      <c r="P89" s="30">
        <f t="shared" si="4"/>
        <v>1.1201789501662227</v>
      </c>
      <c r="Q89" s="36">
        <f t="shared" si="5"/>
        <v>0.80803830815650735</v>
      </c>
    </row>
    <row r="90" spans="1:17" x14ac:dyDescent="0.3">
      <c r="A90" s="10">
        <v>2500000</v>
      </c>
      <c r="B90" s="11">
        <v>353</v>
      </c>
      <c r="C90" s="11" t="s">
        <v>5</v>
      </c>
      <c r="D90" s="11">
        <v>2500000</v>
      </c>
      <c r="E90" s="11">
        <v>66063874</v>
      </c>
      <c r="F90" s="11"/>
      <c r="G90" s="11"/>
      <c r="H90" s="11"/>
      <c r="I90" s="11"/>
      <c r="J90" s="11"/>
      <c r="K90" s="11"/>
      <c r="L90" s="11"/>
      <c r="M90" s="11"/>
      <c r="N90" s="12"/>
      <c r="O90" s="31">
        <f t="shared" si="3"/>
        <v>1.057021984E-5</v>
      </c>
      <c r="P90" s="30">
        <f t="shared" si="4"/>
        <v>1.1149665011953758</v>
      </c>
      <c r="Q90" s="36">
        <f t="shared" si="5"/>
        <v>0.80427832101594354</v>
      </c>
    </row>
    <row r="91" spans="1:17" x14ac:dyDescent="0.3">
      <c r="A91" s="10">
        <v>3000000</v>
      </c>
      <c r="B91" s="11">
        <v>428</v>
      </c>
      <c r="C91" s="11" t="s">
        <v>5</v>
      </c>
      <c r="D91" s="11">
        <v>3000000</v>
      </c>
      <c r="E91" s="11">
        <v>80240620</v>
      </c>
      <c r="F91" s="11"/>
      <c r="G91" s="11"/>
      <c r="H91" s="11"/>
      <c r="I91" s="11"/>
      <c r="J91" s="11"/>
      <c r="K91" s="11"/>
      <c r="L91" s="11"/>
      <c r="M91" s="11"/>
      <c r="N91" s="12"/>
      <c r="O91" s="31">
        <f t="shared" si="3"/>
        <v>8.9156244444444441E-6</v>
      </c>
      <c r="P91" s="30">
        <f t="shared" si="4"/>
        <v>1.1152049557916464</v>
      </c>
      <c r="Q91" s="36">
        <f t="shared" si="5"/>
        <v>0.80445032964770213</v>
      </c>
    </row>
    <row r="92" spans="1:17" x14ac:dyDescent="0.3">
      <c r="A92" s="10">
        <v>3500000</v>
      </c>
      <c r="B92" s="11">
        <v>497</v>
      </c>
      <c r="C92" s="11" t="s">
        <v>5</v>
      </c>
      <c r="D92" s="11">
        <v>3500000</v>
      </c>
      <c r="E92" s="11">
        <v>94157512</v>
      </c>
      <c r="F92" s="11"/>
      <c r="G92" s="11"/>
      <c r="H92" s="11"/>
      <c r="I92" s="11"/>
      <c r="J92" s="11"/>
      <c r="K92" s="11"/>
      <c r="L92" s="11"/>
      <c r="M92" s="11"/>
      <c r="N92" s="12"/>
      <c r="O92" s="31">
        <f t="shared" si="3"/>
        <v>7.6863275102040821E-6</v>
      </c>
      <c r="P92" s="30">
        <f t="shared" si="4"/>
        <v>1.1202283540076705</v>
      </c>
      <c r="Q92" s="36">
        <f t="shared" si="5"/>
        <v>0.80807394549503642</v>
      </c>
    </row>
    <row r="93" spans="1:17" x14ac:dyDescent="0.3">
      <c r="A93" s="10">
        <v>4000000</v>
      </c>
      <c r="B93" s="11">
        <v>584</v>
      </c>
      <c r="C93" s="11" t="s">
        <v>5</v>
      </c>
      <c r="D93" s="11">
        <v>4000000</v>
      </c>
      <c r="E93" s="11">
        <v>110749449</v>
      </c>
      <c r="F93" s="11"/>
      <c r="G93" s="11"/>
      <c r="H93" s="11"/>
      <c r="I93" s="11"/>
      <c r="J93" s="11"/>
      <c r="K93" s="11"/>
      <c r="L93" s="11"/>
      <c r="M93" s="11"/>
      <c r="N93" s="12"/>
      <c r="O93" s="31">
        <f t="shared" si="3"/>
        <v>6.9218405625000001E-6</v>
      </c>
      <c r="P93" s="30">
        <f t="shared" si="4"/>
        <v>1.0981042384479343</v>
      </c>
      <c r="Q93" s="36">
        <f t="shared" si="5"/>
        <v>0.79211476959399307</v>
      </c>
    </row>
    <row r="94" spans="1:17" x14ac:dyDescent="0.3">
      <c r="A94" s="10">
        <v>4500000</v>
      </c>
      <c r="B94" s="11">
        <v>656</v>
      </c>
      <c r="C94" s="11" t="s">
        <v>5</v>
      </c>
      <c r="D94" s="11">
        <v>4500000</v>
      </c>
      <c r="E94" s="11">
        <v>124763449</v>
      </c>
      <c r="F94" s="11"/>
      <c r="G94" s="11"/>
      <c r="H94" s="11"/>
      <c r="I94" s="11"/>
      <c r="J94" s="11"/>
      <c r="K94" s="11"/>
      <c r="L94" s="11"/>
      <c r="M94" s="11"/>
      <c r="N94" s="12"/>
      <c r="O94" s="31">
        <f t="shared" si="3"/>
        <v>6.161157975308642E-6</v>
      </c>
      <c r="P94" s="30">
        <f t="shared" si="4"/>
        <v>1.1051016359179435</v>
      </c>
      <c r="Q94" s="36">
        <f t="shared" si="5"/>
        <v>0.79716232490854899</v>
      </c>
    </row>
    <row r="95" spans="1:17" ht="15" thickBot="1" x14ac:dyDescent="0.35">
      <c r="A95" s="10">
        <v>5000000</v>
      </c>
      <c r="B95" s="11">
        <v>756</v>
      </c>
      <c r="C95" s="11" t="s">
        <v>5</v>
      </c>
      <c r="D95" s="11">
        <v>5000000</v>
      </c>
      <c r="E95" s="11">
        <v>141034551</v>
      </c>
      <c r="F95" s="11"/>
      <c r="G95" s="11"/>
      <c r="H95" s="11"/>
      <c r="I95" s="11"/>
      <c r="J95" s="11"/>
      <c r="K95" s="11"/>
      <c r="L95" s="11"/>
      <c r="M95" s="11"/>
      <c r="N95" s="12"/>
      <c r="O95" s="31">
        <f t="shared" si="3"/>
        <v>5.64138204E-6</v>
      </c>
      <c r="P95" s="30">
        <f t="shared" si="4"/>
        <v>1.0936999735900443</v>
      </c>
      <c r="Q95" s="37">
        <f t="shared" si="5"/>
        <v>0.78893776405937355</v>
      </c>
    </row>
    <row r="96" spans="1:17" ht="15.6" thickTop="1" thickBot="1" x14ac:dyDescent="0.35">
      <c r="A96" s="1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14"/>
    </row>
    <row r="97" spans="1:17" ht="15" thickTop="1" x14ac:dyDescent="0.3">
      <c r="A97" s="24" t="s">
        <v>15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6"/>
    </row>
    <row r="98" spans="1:17" ht="15" thickBot="1" x14ac:dyDescent="0.35">
      <c r="A98" s="10" t="s">
        <v>3</v>
      </c>
      <c r="B98" s="11" t="s">
        <v>4</v>
      </c>
      <c r="C98" s="11" t="s">
        <v>5</v>
      </c>
      <c r="D98" s="11" t="s">
        <v>3</v>
      </c>
      <c r="E98" s="11" t="s">
        <v>6</v>
      </c>
      <c r="F98" s="11"/>
      <c r="G98" s="11"/>
      <c r="H98" s="11"/>
      <c r="I98" s="11"/>
      <c r="J98" s="11"/>
      <c r="K98" s="11"/>
      <c r="L98" s="11"/>
      <c r="M98" s="11"/>
      <c r="N98" s="12"/>
    </row>
    <row r="99" spans="1:17" ht="15" thickTop="1" x14ac:dyDescent="0.3">
      <c r="A99" s="10">
        <v>5000</v>
      </c>
      <c r="B99" s="11">
        <v>6</v>
      </c>
      <c r="C99" s="11" t="s">
        <v>5</v>
      </c>
      <c r="D99" s="11">
        <v>5000</v>
      </c>
      <c r="E99" s="11">
        <v>1236154</v>
      </c>
      <c r="F99" s="11"/>
      <c r="G99" s="11"/>
      <c r="H99" s="11"/>
      <c r="I99" s="11"/>
      <c r="J99" s="11"/>
      <c r="K99" s="11"/>
      <c r="L99" s="11"/>
      <c r="M99" s="11"/>
      <c r="N99" s="11"/>
      <c r="O99" s="38">
        <f t="shared" si="3"/>
        <v>4.9446160000000003E-2</v>
      </c>
      <c r="P99" s="30">
        <f t="shared" si="4"/>
        <v>6.8900745306945885E-2</v>
      </c>
      <c r="Q99" s="32">
        <f t="shared" si="5"/>
        <v>4.9701381783942178E-2</v>
      </c>
    </row>
    <row r="100" spans="1:17" x14ac:dyDescent="0.3">
      <c r="A100" s="10">
        <v>10000</v>
      </c>
      <c r="B100" s="11">
        <v>18</v>
      </c>
      <c r="C100" s="11" t="s">
        <v>5</v>
      </c>
      <c r="D100" s="11">
        <v>10000</v>
      </c>
      <c r="E100" s="11">
        <v>4868238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39">
        <f t="shared" si="3"/>
        <v>4.8682379999999997E-2</v>
      </c>
      <c r="P100" s="30">
        <f t="shared" si="4"/>
        <v>3.7838496688026274E-2</v>
      </c>
      <c r="Q100" s="32">
        <f t="shared" si="5"/>
        <v>2.7294705763254486E-2</v>
      </c>
    </row>
    <row r="101" spans="1:17" x14ac:dyDescent="0.3">
      <c r="A101" s="10">
        <v>15000</v>
      </c>
      <c r="B101" s="11">
        <v>37</v>
      </c>
      <c r="C101" s="11" t="s">
        <v>5</v>
      </c>
      <c r="D101" s="11">
        <v>15000</v>
      </c>
      <c r="E101" s="11">
        <v>10701615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39">
        <f t="shared" si="3"/>
        <v>4.7562733333333336E-2</v>
      </c>
      <c r="P101" s="30">
        <f t="shared" si="4"/>
        <v>2.6956133667911844E-2</v>
      </c>
      <c r="Q101" s="32">
        <f t="shared" si="5"/>
        <v>1.9444740182118222E-2</v>
      </c>
    </row>
    <row r="102" spans="1:17" x14ac:dyDescent="0.3">
      <c r="A102" s="10">
        <v>20000</v>
      </c>
      <c r="B102" s="11">
        <v>68</v>
      </c>
      <c r="C102" s="11" t="s">
        <v>5</v>
      </c>
      <c r="D102" s="11">
        <v>20000</v>
      </c>
      <c r="E102" s="11">
        <v>19494673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39">
        <f t="shared" si="3"/>
        <v>4.8736682500000003E-2</v>
      </c>
      <c r="P102" s="30">
        <f t="shared" si="4"/>
        <v>2.0320397377347397E-2</v>
      </c>
      <c r="Q102" s="32">
        <f t="shared" si="5"/>
        <v>1.4658068262596094E-2</v>
      </c>
    </row>
    <row r="103" spans="1:17" x14ac:dyDescent="0.3">
      <c r="A103" s="10">
        <v>25000</v>
      </c>
      <c r="B103" s="11">
        <v>109</v>
      </c>
      <c r="C103" s="11" t="s">
        <v>5</v>
      </c>
      <c r="D103" s="11">
        <v>25000</v>
      </c>
      <c r="E103" s="11">
        <v>30961659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39">
        <f t="shared" si="3"/>
        <v>4.95386544E-2</v>
      </c>
      <c r="P103" s="30">
        <f t="shared" si="4"/>
        <v>1.6353502090844581E-2</v>
      </c>
      <c r="Q103" s="32">
        <f t="shared" si="5"/>
        <v>1.1796558183814384E-2</v>
      </c>
    </row>
    <row r="104" spans="1:17" x14ac:dyDescent="0.3">
      <c r="A104" s="10">
        <v>30000</v>
      </c>
      <c r="B104" s="11">
        <v>143</v>
      </c>
      <c r="C104" s="11" t="s">
        <v>5</v>
      </c>
      <c r="D104" s="11">
        <v>30000</v>
      </c>
      <c r="E104" s="11">
        <v>42126676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39">
        <f t="shared" si="3"/>
        <v>4.6807417777777777E-2</v>
      </c>
      <c r="P104" s="30">
        <f t="shared" si="4"/>
        <v>1.4682790534877654E-2</v>
      </c>
      <c r="Q104" s="32">
        <f t="shared" si="5"/>
        <v>1.0591394545539701E-2</v>
      </c>
    </row>
    <row r="105" spans="1:17" x14ac:dyDescent="0.3">
      <c r="A105" s="10">
        <v>35000</v>
      </c>
      <c r="B105" s="11">
        <v>190</v>
      </c>
      <c r="C105" s="11" t="s">
        <v>5</v>
      </c>
      <c r="D105" s="11">
        <v>35000</v>
      </c>
      <c r="E105" s="11">
        <v>55461268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39">
        <f t="shared" si="3"/>
        <v>4.5274504489795919E-2</v>
      </c>
      <c r="P105" s="30">
        <f t="shared" si="4"/>
        <v>1.3205922984541364E-2</v>
      </c>
      <c r="Q105" s="32">
        <f t="shared" si="5"/>
        <v>9.5260598000797021E-3</v>
      </c>
    </row>
    <row r="106" spans="1:17" x14ac:dyDescent="0.3">
      <c r="A106" s="10">
        <v>40000</v>
      </c>
      <c r="B106" s="11">
        <v>265</v>
      </c>
      <c r="C106" s="11" t="s">
        <v>5</v>
      </c>
      <c r="D106" s="11">
        <v>40000</v>
      </c>
      <c r="E106" s="11">
        <v>77937569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39">
        <f t="shared" si="3"/>
        <v>4.8710980624999997E-2</v>
      </c>
      <c r="P106" s="30">
        <f t="shared" si="4"/>
        <v>1.0877049278348492E-2</v>
      </c>
      <c r="Q106" s="32">
        <f t="shared" si="5"/>
        <v>7.8461325266891251E-3</v>
      </c>
    </row>
    <row r="107" spans="1:17" x14ac:dyDescent="0.3">
      <c r="A107" s="10">
        <v>45000</v>
      </c>
      <c r="B107" s="11">
        <v>337</v>
      </c>
      <c r="C107" s="11" t="s">
        <v>5</v>
      </c>
      <c r="D107" s="11">
        <v>45000</v>
      </c>
      <c r="E107" s="11">
        <v>97974263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39">
        <f t="shared" si="3"/>
        <v>4.838235209876543E-2</v>
      </c>
      <c r="P107" s="30">
        <f t="shared" si="4"/>
        <v>9.8423562439833925E-3</v>
      </c>
      <c r="Q107" s="32">
        <f t="shared" si="5"/>
        <v>7.0997592719286816E-3</v>
      </c>
    </row>
    <row r="108" spans="1:17" ht="15" thickBot="1" x14ac:dyDescent="0.35">
      <c r="A108" s="10">
        <v>50000</v>
      </c>
      <c r="B108" s="11">
        <v>418</v>
      </c>
      <c r="C108" s="11" t="s">
        <v>5</v>
      </c>
      <c r="D108" s="11">
        <v>50000</v>
      </c>
      <c r="E108" s="11">
        <v>115748187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40">
        <f t="shared" si="3"/>
        <v>4.6299274799999998E-2</v>
      </c>
      <c r="P108" s="30">
        <f t="shared" si="4"/>
        <v>9.3476870479278287E-3</v>
      </c>
      <c r="Q108" s="32">
        <f t="shared" si="5"/>
        <v>6.7429308739137368E-3</v>
      </c>
    </row>
    <row r="109" spans="1:17" ht="15.6" thickTop="1" thickBot="1" x14ac:dyDescent="0.35">
      <c r="A109" s="1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14"/>
    </row>
    <row r="110" spans="1:17" ht="15.6" thickTop="1" thickBot="1" x14ac:dyDescent="0.35">
      <c r="A110" s="1" t="s">
        <v>9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/>
    </row>
    <row r="111" spans="1:17" ht="15" thickTop="1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9"/>
    </row>
    <row r="112" spans="1:17" x14ac:dyDescent="0.3">
      <c r="A112" s="27" t="s">
        <v>2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9"/>
    </row>
    <row r="113" spans="1:17" x14ac:dyDescent="0.3">
      <c r="A113" s="10" t="s">
        <v>3</v>
      </c>
      <c r="B113" s="11" t="s">
        <v>4</v>
      </c>
      <c r="C113" s="11" t="s">
        <v>5</v>
      </c>
      <c r="D113" s="11" t="s">
        <v>3</v>
      </c>
      <c r="E113" s="11" t="s">
        <v>6</v>
      </c>
      <c r="F113" s="11"/>
      <c r="G113" s="11"/>
      <c r="H113" s="11"/>
      <c r="I113" s="11"/>
      <c r="J113" s="11"/>
      <c r="K113" s="11"/>
      <c r="L113" s="11"/>
      <c r="M113" s="11"/>
      <c r="N113" s="12"/>
    </row>
    <row r="114" spans="1:17" x14ac:dyDescent="0.3">
      <c r="A114" s="10">
        <v>500000</v>
      </c>
      <c r="B114" s="11">
        <v>59</v>
      </c>
      <c r="C114" s="11" t="s">
        <v>5</v>
      </c>
      <c r="D114" s="11">
        <v>500000</v>
      </c>
      <c r="E114" s="11">
        <v>12867038</v>
      </c>
      <c r="F114" s="11"/>
      <c r="G114" s="11"/>
      <c r="H114" s="11"/>
      <c r="I114" s="11"/>
      <c r="J114" s="11"/>
      <c r="K114" s="11"/>
      <c r="L114" s="11"/>
      <c r="M114" s="11"/>
      <c r="N114" s="12"/>
      <c r="O114" s="31">
        <f t="shared" si="3"/>
        <v>5.1468151999999998E-5</v>
      </c>
      <c r="P114" s="30">
        <f t="shared" si="4"/>
        <v>1.019843368567368</v>
      </c>
      <c r="Q114" s="32">
        <f t="shared" si="5"/>
        <v>0.73566148515781848</v>
      </c>
    </row>
    <row r="115" spans="1:17" x14ac:dyDescent="0.3">
      <c r="A115" s="10">
        <v>1000000</v>
      </c>
      <c r="B115" s="11">
        <v>175</v>
      </c>
      <c r="C115" s="11" t="s">
        <v>5</v>
      </c>
      <c r="D115" s="11">
        <v>1000000</v>
      </c>
      <c r="E115" s="11">
        <v>34680108</v>
      </c>
      <c r="F115" s="11"/>
      <c r="G115" s="11"/>
      <c r="H115" s="11"/>
      <c r="I115" s="11"/>
      <c r="J115" s="11"/>
      <c r="K115" s="11"/>
      <c r="L115" s="11"/>
      <c r="M115" s="11"/>
      <c r="N115" s="12"/>
      <c r="O115" s="31">
        <f t="shared" si="3"/>
        <v>3.4680108000000002E-5</v>
      </c>
      <c r="P115" s="30">
        <f t="shared" si="4"/>
        <v>0.79673976551424075</v>
      </c>
      <c r="Q115" s="32">
        <f t="shared" si="5"/>
        <v>0.57472625429321533</v>
      </c>
    </row>
    <row r="116" spans="1:17" x14ac:dyDescent="0.3">
      <c r="A116" s="10">
        <v>1500000</v>
      </c>
      <c r="B116" s="11">
        <v>275</v>
      </c>
      <c r="C116" s="11" t="s">
        <v>5</v>
      </c>
      <c r="D116" s="11">
        <v>1500000</v>
      </c>
      <c r="E116" s="11">
        <v>64257204</v>
      </c>
      <c r="F116" s="11"/>
      <c r="G116" s="11"/>
      <c r="H116" s="11"/>
      <c r="I116" s="11"/>
      <c r="J116" s="11"/>
      <c r="K116" s="11"/>
      <c r="L116" s="11"/>
      <c r="M116" s="11"/>
      <c r="N116" s="12"/>
      <c r="O116" s="31">
        <f t="shared" si="3"/>
        <v>2.8558757333333334E-5</v>
      </c>
      <c r="P116" s="30">
        <f t="shared" si="4"/>
        <v>0.66393998404003562</v>
      </c>
      <c r="Q116" s="32">
        <f t="shared" si="5"/>
        <v>0.47893146121122854</v>
      </c>
    </row>
    <row r="117" spans="1:17" x14ac:dyDescent="0.3">
      <c r="A117" s="10">
        <v>2000000</v>
      </c>
      <c r="B117" s="11">
        <v>384</v>
      </c>
      <c r="C117" s="11" t="s">
        <v>5</v>
      </c>
      <c r="D117" s="11">
        <v>2000000</v>
      </c>
      <c r="E117" s="11">
        <v>101648334</v>
      </c>
      <c r="F117" s="11"/>
      <c r="G117" s="11"/>
      <c r="H117" s="11"/>
      <c r="I117" s="11"/>
      <c r="J117" s="11"/>
      <c r="K117" s="11"/>
      <c r="L117" s="11"/>
      <c r="M117" s="11"/>
      <c r="N117" s="12"/>
      <c r="O117" s="31">
        <f t="shared" si="3"/>
        <v>2.5412083499999998E-5</v>
      </c>
      <c r="P117" s="30">
        <f t="shared" si="4"/>
        <v>0.57093538743189709</v>
      </c>
      <c r="Q117" s="32">
        <f t="shared" si="5"/>
        <v>0.41184282605800843</v>
      </c>
    </row>
    <row r="118" spans="1:17" x14ac:dyDescent="0.3">
      <c r="A118" s="10">
        <v>2500000</v>
      </c>
      <c r="B118" s="11">
        <v>531</v>
      </c>
      <c r="C118" s="11" t="s">
        <v>5</v>
      </c>
      <c r="D118" s="11">
        <v>2500000</v>
      </c>
      <c r="E118" s="11">
        <v>146798433</v>
      </c>
      <c r="F118" s="11"/>
      <c r="G118" s="11"/>
      <c r="H118" s="11"/>
      <c r="I118" s="11"/>
      <c r="J118" s="11"/>
      <c r="K118" s="11"/>
      <c r="L118" s="11"/>
      <c r="M118" s="11"/>
      <c r="N118" s="12"/>
      <c r="O118" s="31">
        <f t="shared" si="3"/>
        <v>2.3487749280000001E-5</v>
      </c>
      <c r="P118" s="30">
        <f t="shared" si="4"/>
        <v>0.50176970519291686</v>
      </c>
      <c r="Q118" s="32">
        <f t="shared" si="5"/>
        <v>0.36195033267506915</v>
      </c>
    </row>
    <row r="119" spans="1:17" x14ac:dyDescent="0.3">
      <c r="A119" s="10">
        <v>3000000</v>
      </c>
      <c r="B119" s="11">
        <v>709</v>
      </c>
      <c r="C119" s="11" t="s">
        <v>5</v>
      </c>
      <c r="D119" s="11">
        <v>3000000</v>
      </c>
      <c r="E119" s="11">
        <v>199888688</v>
      </c>
      <c r="F119" s="11"/>
      <c r="G119" s="11"/>
      <c r="H119" s="11"/>
      <c r="I119" s="11"/>
      <c r="J119" s="11"/>
      <c r="K119" s="11"/>
      <c r="L119" s="11"/>
      <c r="M119" s="11"/>
      <c r="N119" s="12"/>
      <c r="O119" s="31">
        <f t="shared" si="3"/>
        <v>2.2209854222222221E-5</v>
      </c>
      <c r="P119" s="30">
        <f t="shared" ref="P119:P162" si="6">(2*D119*LN(D119)) / E119</f>
        <v>0.44767284219602416</v>
      </c>
      <c r="Q119" s="32">
        <f t="shared" ref="Q119:Q162" si="7">(D119*LOG(D119,2)) / E119</f>
        <v>0.3229276946884358</v>
      </c>
    </row>
    <row r="120" spans="1:17" x14ac:dyDescent="0.3">
      <c r="A120" s="10">
        <v>3500000</v>
      </c>
      <c r="B120" s="11">
        <v>906</v>
      </c>
      <c r="C120" s="11" t="s">
        <v>5</v>
      </c>
      <c r="D120" s="11">
        <v>3500000</v>
      </c>
      <c r="E120" s="11">
        <v>260828475</v>
      </c>
      <c r="F120" s="11"/>
      <c r="G120" s="11"/>
      <c r="H120" s="11"/>
      <c r="I120" s="11"/>
      <c r="J120" s="11"/>
      <c r="K120" s="11"/>
      <c r="L120" s="11"/>
      <c r="M120" s="11"/>
      <c r="N120" s="12"/>
      <c r="O120" s="31">
        <f t="shared" ref="O120:O162" si="8">E120 / (D120*D120)</f>
        <v>2.1292120408163267E-5</v>
      </c>
      <c r="P120" s="30">
        <f t="shared" si="6"/>
        <v>0.40439570367160826</v>
      </c>
      <c r="Q120" s="32">
        <f t="shared" si="7"/>
        <v>0.29170983812191609</v>
      </c>
    </row>
    <row r="121" spans="1:17" x14ac:dyDescent="0.3">
      <c r="A121" s="10">
        <v>4000000</v>
      </c>
      <c r="B121" s="11">
        <v>1128</v>
      </c>
      <c r="C121" s="11" t="s">
        <v>5</v>
      </c>
      <c r="D121" s="11">
        <v>4000000</v>
      </c>
      <c r="E121" s="11">
        <v>328793014</v>
      </c>
      <c r="F121" s="11"/>
      <c r="G121" s="11"/>
      <c r="H121" s="11"/>
      <c r="I121" s="11"/>
      <c r="J121" s="11"/>
      <c r="K121" s="11"/>
      <c r="L121" s="11"/>
      <c r="M121" s="11"/>
      <c r="N121" s="12"/>
      <c r="O121" s="31">
        <f t="shared" si="8"/>
        <v>2.0549563375000001E-5</v>
      </c>
      <c r="P121" s="30">
        <f t="shared" si="6"/>
        <v>0.36988145786051685</v>
      </c>
      <c r="Q121" s="32">
        <f t="shared" si="7"/>
        <v>0.26681307248607383</v>
      </c>
    </row>
    <row r="122" spans="1:17" x14ac:dyDescent="0.3">
      <c r="A122" s="10">
        <v>4500000</v>
      </c>
      <c r="B122" s="11">
        <v>1371</v>
      </c>
      <c r="C122" s="11" t="s">
        <v>5</v>
      </c>
      <c r="D122" s="11">
        <v>4500000</v>
      </c>
      <c r="E122" s="11">
        <v>404964472</v>
      </c>
      <c r="F122" s="11"/>
      <c r="G122" s="11"/>
      <c r="H122" s="11"/>
      <c r="I122" s="11"/>
      <c r="J122" s="11"/>
      <c r="K122" s="11"/>
      <c r="L122" s="11"/>
      <c r="M122" s="11"/>
      <c r="N122" s="12"/>
      <c r="O122" s="31">
        <f t="shared" si="8"/>
        <v>1.9998245530864199E-5</v>
      </c>
      <c r="P122" s="30">
        <f t="shared" si="6"/>
        <v>0.34046515466340693</v>
      </c>
      <c r="Q122" s="32">
        <f t="shared" si="7"/>
        <v>0.24559369511419557</v>
      </c>
    </row>
    <row r="123" spans="1:17" x14ac:dyDescent="0.3">
      <c r="A123" s="10">
        <v>5000000</v>
      </c>
      <c r="B123" s="11">
        <v>1637</v>
      </c>
      <c r="C123" s="11" t="s">
        <v>5</v>
      </c>
      <c r="D123" s="11">
        <v>5000000</v>
      </c>
      <c r="E123" s="11">
        <v>488745509</v>
      </c>
      <c r="F123" s="11"/>
      <c r="G123" s="11"/>
      <c r="H123" s="11"/>
      <c r="I123" s="11"/>
      <c r="J123" s="11"/>
      <c r="K123" s="11"/>
      <c r="L123" s="11"/>
      <c r="M123" s="11"/>
      <c r="N123" s="12"/>
      <c r="O123" s="31">
        <f t="shared" si="8"/>
        <v>1.9549820359999999E-5</v>
      </c>
      <c r="P123" s="30">
        <f t="shared" si="6"/>
        <v>0.31560286869865389</v>
      </c>
      <c r="Q123" s="32">
        <f t="shared" si="7"/>
        <v>0.2276593467809393</v>
      </c>
    </row>
    <row r="124" spans="1:17" ht="15" thickBot="1" x14ac:dyDescent="0.35">
      <c r="A124" s="1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14"/>
    </row>
    <row r="125" spans="1:17" ht="15" thickTop="1" x14ac:dyDescent="0.3">
      <c r="A125" s="24" t="s">
        <v>7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6"/>
    </row>
    <row r="126" spans="1:17" ht="15" thickBot="1" x14ac:dyDescent="0.35">
      <c r="A126" s="10" t="s">
        <v>3</v>
      </c>
      <c r="B126" s="11" t="s">
        <v>4</v>
      </c>
      <c r="C126" s="11" t="s">
        <v>5</v>
      </c>
      <c r="D126" s="11" t="s">
        <v>3</v>
      </c>
      <c r="E126" s="11" t="s">
        <v>6</v>
      </c>
      <c r="F126" s="11"/>
      <c r="G126" s="11"/>
      <c r="H126" s="11"/>
      <c r="I126" s="11"/>
      <c r="J126" s="11"/>
      <c r="K126" s="11"/>
      <c r="L126" s="11"/>
      <c r="M126" s="11"/>
      <c r="N126" s="12"/>
    </row>
    <row r="127" spans="1:17" ht="15" thickTop="1" x14ac:dyDescent="0.3">
      <c r="A127" s="10">
        <v>500000</v>
      </c>
      <c r="B127" s="11">
        <v>34</v>
      </c>
      <c r="C127" s="11" t="s">
        <v>5</v>
      </c>
      <c r="D127" s="11">
        <v>500000</v>
      </c>
      <c r="E127" s="11">
        <v>9296085</v>
      </c>
      <c r="F127" s="11"/>
      <c r="G127" s="11"/>
      <c r="H127" s="11"/>
      <c r="I127" s="11"/>
      <c r="J127" s="11"/>
      <c r="K127" s="11"/>
      <c r="L127" s="11"/>
      <c r="M127" s="11"/>
      <c r="N127" s="12"/>
      <c r="O127" s="31">
        <f t="shared" si="8"/>
        <v>3.7184339999999998E-5</v>
      </c>
      <c r="P127" s="30">
        <f t="shared" si="6"/>
        <v>1.4116010532825731</v>
      </c>
      <c r="Q127" s="35">
        <f t="shared" si="7"/>
        <v>1.0182549196422028</v>
      </c>
    </row>
    <row r="128" spans="1:17" x14ac:dyDescent="0.3">
      <c r="A128" s="10">
        <v>1000000</v>
      </c>
      <c r="B128" s="11">
        <v>68</v>
      </c>
      <c r="C128" s="11" t="s">
        <v>5</v>
      </c>
      <c r="D128" s="11">
        <v>1000000</v>
      </c>
      <c r="E128" s="11">
        <v>19592150</v>
      </c>
      <c r="F128" s="11"/>
      <c r="G128" s="11"/>
      <c r="H128" s="11"/>
      <c r="I128" s="11"/>
      <c r="J128" s="11"/>
      <c r="K128" s="11"/>
      <c r="L128" s="11"/>
      <c r="M128" s="11"/>
      <c r="N128" s="12"/>
      <c r="O128" s="31">
        <f t="shared" si="8"/>
        <v>1.9592149999999998E-5</v>
      </c>
      <c r="P128" s="30">
        <f t="shared" si="6"/>
        <v>1.4103108191764837</v>
      </c>
      <c r="Q128" s="36">
        <f t="shared" si="7"/>
        <v>1.0173242124689823</v>
      </c>
    </row>
    <row r="129" spans="1:17" x14ac:dyDescent="0.3">
      <c r="A129" s="10">
        <v>1500000</v>
      </c>
      <c r="B129" s="11">
        <v>96</v>
      </c>
      <c r="C129" s="11" t="s">
        <v>5</v>
      </c>
      <c r="D129" s="11">
        <v>1500000</v>
      </c>
      <c r="E129" s="11">
        <v>29592149</v>
      </c>
      <c r="F129" s="11"/>
      <c r="G129" s="11"/>
      <c r="H129" s="11"/>
      <c r="I129" s="11"/>
      <c r="J129" s="11"/>
      <c r="K129" s="11"/>
      <c r="L129" s="11"/>
      <c r="M129" s="11"/>
      <c r="N129" s="12"/>
      <c r="O129" s="31">
        <f t="shared" si="8"/>
        <v>1.3152066222222222E-5</v>
      </c>
      <c r="P129" s="30">
        <f t="shared" si="6"/>
        <v>1.4416974920684982</v>
      </c>
      <c r="Q129" s="36">
        <f t="shared" si="7"/>
        <v>1.039964911134639</v>
      </c>
    </row>
    <row r="130" spans="1:17" x14ac:dyDescent="0.3">
      <c r="A130" s="10">
        <v>2000000</v>
      </c>
      <c r="B130" s="11">
        <v>140</v>
      </c>
      <c r="C130" s="11" t="s">
        <v>5</v>
      </c>
      <c r="D130" s="11">
        <v>2000000</v>
      </c>
      <c r="E130" s="11">
        <v>41184279</v>
      </c>
      <c r="F130" s="11"/>
      <c r="G130" s="11"/>
      <c r="H130" s="11"/>
      <c r="I130" s="11"/>
      <c r="J130" s="11"/>
      <c r="K130" s="11"/>
      <c r="L130" s="11"/>
      <c r="M130" s="11"/>
      <c r="N130" s="12"/>
      <c r="O130" s="31">
        <f t="shared" si="8"/>
        <v>1.029606975E-5</v>
      </c>
      <c r="P130" s="30">
        <f t="shared" si="6"/>
        <v>1.4091452457889788</v>
      </c>
      <c r="Q130" s="36">
        <f t="shared" si="7"/>
        <v>1.0164834289960096</v>
      </c>
    </row>
    <row r="131" spans="1:17" x14ac:dyDescent="0.3">
      <c r="A131" s="10">
        <v>2500000</v>
      </c>
      <c r="B131" s="11">
        <v>171</v>
      </c>
      <c r="C131" s="11" t="s">
        <v>5</v>
      </c>
      <c r="D131" s="11">
        <v>2500000</v>
      </c>
      <c r="E131" s="11">
        <v>51898668</v>
      </c>
      <c r="F131" s="11"/>
      <c r="G131" s="11"/>
      <c r="H131" s="11"/>
      <c r="I131" s="11"/>
      <c r="J131" s="11"/>
      <c r="K131" s="11"/>
      <c r="L131" s="11"/>
      <c r="M131" s="11"/>
      <c r="N131" s="12"/>
      <c r="O131" s="31">
        <f t="shared" si="8"/>
        <v>8.3037868799999999E-6</v>
      </c>
      <c r="P131" s="30">
        <f t="shared" si="6"/>
        <v>1.4192851047582213</v>
      </c>
      <c r="Q131" s="36">
        <f t="shared" si="7"/>
        <v>1.0237977911211296</v>
      </c>
    </row>
    <row r="132" spans="1:17" x14ac:dyDescent="0.3">
      <c r="A132" s="10">
        <v>3000000</v>
      </c>
      <c r="B132" s="11">
        <v>206</v>
      </c>
      <c r="C132" s="11" t="s">
        <v>5</v>
      </c>
      <c r="D132" s="11">
        <v>3000000</v>
      </c>
      <c r="E132" s="11">
        <v>62184278</v>
      </c>
      <c r="F132" s="11"/>
      <c r="G132" s="11"/>
      <c r="H132" s="11"/>
      <c r="I132" s="11"/>
      <c r="J132" s="11"/>
      <c r="K132" s="11"/>
      <c r="L132" s="11"/>
      <c r="M132" s="11"/>
      <c r="N132" s="12"/>
      <c r="O132" s="31">
        <f t="shared" si="8"/>
        <v>6.9093642222222219E-6</v>
      </c>
      <c r="P132" s="30">
        <f t="shared" si="6"/>
        <v>1.4390251034159198</v>
      </c>
      <c r="Q132" s="36">
        <f t="shared" si="7"/>
        <v>1.0380371902064376</v>
      </c>
    </row>
    <row r="133" spans="1:17" x14ac:dyDescent="0.3">
      <c r="A133" s="10">
        <v>3500000</v>
      </c>
      <c r="B133" s="11">
        <v>250</v>
      </c>
      <c r="C133" s="11" t="s">
        <v>5</v>
      </c>
      <c r="D133" s="11">
        <v>3500000</v>
      </c>
      <c r="E133" s="11">
        <v>74038551</v>
      </c>
      <c r="F133" s="11"/>
      <c r="G133" s="11"/>
      <c r="H133" s="11"/>
      <c r="I133" s="11"/>
      <c r="J133" s="11"/>
      <c r="K133" s="11"/>
      <c r="L133" s="11"/>
      <c r="M133" s="11"/>
      <c r="N133" s="12"/>
      <c r="O133" s="31">
        <f t="shared" si="8"/>
        <v>6.0439633469387758E-6</v>
      </c>
      <c r="P133" s="30">
        <f t="shared" si="6"/>
        <v>1.4246350483711856</v>
      </c>
      <c r="Q133" s="36">
        <f t="shared" si="7"/>
        <v>1.0276569596808591</v>
      </c>
    </row>
    <row r="134" spans="1:17" x14ac:dyDescent="0.3">
      <c r="A134" s="10">
        <v>4000000</v>
      </c>
      <c r="B134" s="11">
        <v>293</v>
      </c>
      <c r="C134" s="11" t="s">
        <v>5</v>
      </c>
      <c r="D134" s="11">
        <v>4000000</v>
      </c>
      <c r="E134" s="11">
        <v>86368536</v>
      </c>
      <c r="F134" s="11"/>
      <c r="G134" s="11"/>
      <c r="H134" s="11"/>
      <c r="I134" s="11"/>
      <c r="J134" s="11"/>
      <c r="K134" s="11"/>
      <c r="L134" s="11"/>
      <c r="M134" s="11"/>
      <c r="N134" s="12"/>
      <c r="O134" s="31">
        <f t="shared" si="8"/>
        <v>5.3980334999999998E-6</v>
      </c>
      <c r="P134" s="30">
        <f t="shared" si="6"/>
        <v>1.4080873080061624</v>
      </c>
      <c r="Q134" s="36">
        <f t="shared" si="7"/>
        <v>1.0157202881995904</v>
      </c>
    </row>
    <row r="135" spans="1:17" x14ac:dyDescent="0.3">
      <c r="A135" s="10">
        <v>4500000</v>
      </c>
      <c r="B135" s="11">
        <v>331</v>
      </c>
      <c r="C135" s="11" t="s">
        <v>5</v>
      </c>
      <c r="D135" s="11">
        <v>4500000</v>
      </c>
      <c r="E135" s="11">
        <v>99174233</v>
      </c>
      <c r="F135" s="11"/>
      <c r="G135" s="11"/>
      <c r="H135" s="11"/>
      <c r="I135" s="11"/>
      <c r="J135" s="11"/>
      <c r="K135" s="11"/>
      <c r="L135" s="11"/>
      <c r="M135" s="11"/>
      <c r="N135" s="12"/>
      <c r="O135" s="31">
        <f t="shared" si="8"/>
        <v>4.8974929876543213E-6</v>
      </c>
      <c r="P135" s="30">
        <f t="shared" si="6"/>
        <v>1.3902430845385507</v>
      </c>
      <c r="Q135" s="36">
        <f t="shared" si="7"/>
        <v>1.0028484018469714</v>
      </c>
    </row>
    <row r="136" spans="1:17" ht="15" thickBot="1" x14ac:dyDescent="0.35">
      <c r="A136" s="10">
        <v>5000000</v>
      </c>
      <c r="B136" s="11">
        <v>359</v>
      </c>
      <c r="C136" s="11" t="s">
        <v>5</v>
      </c>
      <c r="D136" s="11">
        <v>5000000</v>
      </c>
      <c r="E136" s="11">
        <v>108797325</v>
      </c>
      <c r="F136" s="11"/>
      <c r="G136" s="11"/>
      <c r="H136" s="11"/>
      <c r="I136" s="11"/>
      <c r="J136" s="11"/>
      <c r="K136" s="11"/>
      <c r="L136" s="11"/>
      <c r="M136" s="11"/>
      <c r="N136" s="12"/>
      <c r="O136" s="31">
        <f t="shared" si="8"/>
        <v>4.3518929999999998E-6</v>
      </c>
      <c r="P136" s="30">
        <f t="shared" si="6"/>
        <v>1.4177690922454551</v>
      </c>
      <c r="Q136" s="37">
        <f t="shared" si="7"/>
        <v>1.0227042192540827</v>
      </c>
    </row>
    <row r="137" spans="1:17" ht="15.6" thickTop="1" thickBot="1" x14ac:dyDescent="0.35">
      <c r="A137" s="1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14"/>
    </row>
    <row r="138" spans="1:17" ht="15" thickTop="1" x14ac:dyDescent="0.3">
      <c r="A138" s="24" t="s">
        <v>8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6"/>
    </row>
    <row r="139" spans="1:17" ht="15" thickBot="1" x14ac:dyDescent="0.35">
      <c r="A139" s="10" t="s">
        <v>3</v>
      </c>
      <c r="B139" s="11" t="s">
        <v>4</v>
      </c>
      <c r="C139" s="11" t="s">
        <v>5</v>
      </c>
      <c r="D139" s="11" t="s">
        <v>3</v>
      </c>
      <c r="E139" s="11" t="s">
        <v>6</v>
      </c>
      <c r="F139" s="11"/>
      <c r="G139" s="11"/>
      <c r="H139" s="11"/>
      <c r="I139" s="11"/>
      <c r="J139" s="11"/>
      <c r="K139" s="11"/>
      <c r="L139" s="11"/>
      <c r="M139" s="11"/>
      <c r="N139" s="12"/>
    </row>
    <row r="140" spans="1:17" ht="15" thickTop="1" x14ac:dyDescent="0.3">
      <c r="A140" s="10">
        <v>500000</v>
      </c>
      <c r="B140" s="11">
        <v>37</v>
      </c>
      <c r="C140" s="11" t="s">
        <v>5</v>
      </c>
      <c r="D140" s="11">
        <v>500000</v>
      </c>
      <c r="E140" s="11">
        <v>9296085</v>
      </c>
      <c r="F140" s="11"/>
      <c r="G140" s="11"/>
      <c r="H140" s="11"/>
      <c r="I140" s="11"/>
      <c r="J140" s="11"/>
      <c r="K140" s="11"/>
      <c r="L140" s="11"/>
      <c r="M140" s="11"/>
      <c r="N140" s="12"/>
      <c r="O140" s="31">
        <f t="shared" si="8"/>
        <v>3.7184339999999998E-5</v>
      </c>
      <c r="P140" s="30">
        <f t="shared" si="6"/>
        <v>1.4116010532825731</v>
      </c>
      <c r="Q140" s="35">
        <f t="shared" si="7"/>
        <v>1.0182549196422028</v>
      </c>
    </row>
    <row r="141" spans="1:17" x14ac:dyDescent="0.3">
      <c r="A141" s="10">
        <v>1000000</v>
      </c>
      <c r="B141" s="11">
        <v>71</v>
      </c>
      <c r="C141" s="11" t="s">
        <v>5</v>
      </c>
      <c r="D141" s="11">
        <v>1000000</v>
      </c>
      <c r="E141" s="11">
        <v>19592150</v>
      </c>
      <c r="F141" s="11"/>
      <c r="G141" s="11"/>
      <c r="H141" s="11"/>
      <c r="I141" s="11"/>
      <c r="J141" s="11"/>
      <c r="K141" s="11"/>
      <c r="L141" s="11"/>
      <c r="M141" s="11"/>
      <c r="N141" s="12"/>
      <c r="O141" s="31">
        <f t="shared" si="8"/>
        <v>1.9592149999999998E-5</v>
      </c>
      <c r="P141" s="30">
        <f t="shared" si="6"/>
        <v>1.4103108191764837</v>
      </c>
      <c r="Q141" s="36">
        <f t="shared" si="7"/>
        <v>1.0173242124689823</v>
      </c>
    </row>
    <row r="142" spans="1:17" x14ac:dyDescent="0.3">
      <c r="A142" s="10">
        <v>1500000</v>
      </c>
      <c r="B142" s="11">
        <v>103</v>
      </c>
      <c r="C142" s="11" t="s">
        <v>5</v>
      </c>
      <c r="D142" s="11">
        <v>1500000</v>
      </c>
      <c r="E142" s="11">
        <v>29592149</v>
      </c>
      <c r="F142" s="11"/>
      <c r="G142" s="11"/>
      <c r="H142" s="11"/>
      <c r="I142" s="11"/>
      <c r="J142" s="11"/>
      <c r="K142" s="11"/>
      <c r="L142" s="11"/>
      <c r="M142" s="11"/>
      <c r="N142" s="12"/>
      <c r="O142" s="31">
        <f t="shared" si="8"/>
        <v>1.3152066222222222E-5</v>
      </c>
      <c r="P142" s="30">
        <f t="shared" si="6"/>
        <v>1.4416974920684982</v>
      </c>
      <c r="Q142" s="36">
        <f t="shared" si="7"/>
        <v>1.039964911134639</v>
      </c>
    </row>
    <row r="143" spans="1:17" x14ac:dyDescent="0.3">
      <c r="A143" s="10">
        <v>2000000</v>
      </c>
      <c r="B143" s="11">
        <v>143</v>
      </c>
      <c r="C143" s="11" t="s">
        <v>5</v>
      </c>
      <c r="D143" s="11">
        <v>2000000</v>
      </c>
      <c r="E143" s="11">
        <v>41184279</v>
      </c>
      <c r="F143" s="11"/>
      <c r="G143" s="11"/>
      <c r="H143" s="11"/>
      <c r="I143" s="11"/>
      <c r="J143" s="11"/>
      <c r="K143" s="11"/>
      <c r="L143" s="11"/>
      <c r="M143" s="11"/>
      <c r="N143" s="12"/>
      <c r="O143" s="31">
        <f t="shared" si="8"/>
        <v>1.029606975E-5</v>
      </c>
      <c r="P143" s="30">
        <f t="shared" si="6"/>
        <v>1.4091452457889788</v>
      </c>
      <c r="Q143" s="36">
        <f t="shared" si="7"/>
        <v>1.0164834289960096</v>
      </c>
    </row>
    <row r="144" spans="1:17" x14ac:dyDescent="0.3">
      <c r="A144" s="10">
        <v>2500000</v>
      </c>
      <c r="B144" s="11">
        <v>175</v>
      </c>
      <c r="C144" s="11" t="s">
        <v>5</v>
      </c>
      <c r="D144" s="11">
        <v>2500000</v>
      </c>
      <c r="E144" s="11">
        <v>51898668</v>
      </c>
      <c r="F144" s="11"/>
      <c r="G144" s="11"/>
      <c r="H144" s="11"/>
      <c r="I144" s="11"/>
      <c r="J144" s="11"/>
      <c r="K144" s="11"/>
      <c r="L144" s="11"/>
      <c r="M144" s="11"/>
      <c r="N144" s="12"/>
      <c r="O144" s="31">
        <f t="shared" si="8"/>
        <v>8.3037868799999999E-6</v>
      </c>
      <c r="P144" s="30">
        <f t="shared" si="6"/>
        <v>1.4192851047582213</v>
      </c>
      <c r="Q144" s="36">
        <f t="shared" si="7"/>
        <v>1.0237977911211296</v>
      </c>
    </row>
    <row r="145" spans="1:17" x14ac:dyDescent="0.3">
      <c r="A145" s="10">
        <v>3000000</v>
      </c>
      <c r="B145" s="11">
        <v>209</v>
      </c>
      <c r="C145" s="11" t="s">
        <v>5</v>
      </c>
      <c r="D145" s="11">
        <v>3000000</v>
      </c>
      <c r="E145" s="11">
        <v>62184278</v>
      </c>
      <c r="F145" s="11"/>
      <c r="G145" s="11"/>
      <c r="H145" s="11"/>
      <c r="I145" s="11"/>
      <c r="J145" s="11"/>
      <c r="K145" s="11"/>
      <c r="L145" s="11"/>
      <c r="M145" s="11"/>
      <c r="N145" s="12"/>
      <c r="O145" s="31">
        <f t="shared" si="8"/>
        <v>6.9093642222222219E-6</v>
      </c>
      <c r="P145" s="30">
        <f t="shared" si="6"/>
        <v>1.4390251034159198</v>
      </c>
      <c r="Q145" s="36">
        <f t="shared" si="7"/>
        <v>1.0380371902064376</v>
      </c>
    </row>
    <row r="146" spans="1:17" x14ac:dyDescent="0.3">
      <c r="A146" s="10">
        <v>3500000</v>
      </c>
      <c r="B146" s="11">
        <v>250</v>
      </c>
      <c r="C146" s="11" t="s">
        <v>5</v>
      </c>
      <c r="D146" s="11">
        <v>3500000</v>
      </c>
      <c r="E146" s="11">
        <v>74038551</v>
      </c>
      <c r="F146" s="11"/>
      <c r="G146" s="11"/>
      <c r="H146" s="11"/>
      <c r="I146" s="11"/>
      <c r="J146" s="11"/>
      <c r="K146" s="11"/>
      <c r="L146" s="11"/>
      <c r="M146" s="11"/>
      <c r="N146" s="12"/>
      <c r="O146" s="31">
        <f t="shared" si="8"/>
        <v>6.0439633469387758E-6</v>
      </c>
      <c r="P146" s="30">
        <f t="shared" si="6"/>
        <v>1.4246350483711856</v>
      </c>
      <c r="Q146" s="36">
        <f t="shared" si="7"/>
        <v>1.0276569596808591</v>
      </c>
    </row>
    <row r="147" spans="1:17" x14ac:dyDescent="0.3">
      <c r="A147" s="10">
        <v>4000000</v>
      </c>
      <c r="B147" s="11">
        <v>300</v>
      </c>
      <c r="C147" s="11" t="s">
        <v>5</v>
      </c>
      <c r="D147" s="11">
        <v>4000000</v>
      </c>
      <c r="E147" s="11">
        <v>86368536</v>
      </c>
      <c r="F147" s="11"/>
      <c r="G147" s="11"/>
      <c r="H147" s="11"/>
      <c r="I147" s="11"/>
      <c r="J147" s="11"/>
      <c r="K147" s="11"/>
      <c r="L147" s="11"/>
      <c r="M147" s="11"/>
      <c r="N147" s="12"/>
      <c r="O147" s="31">
        <f t="shared" si="8"/>
        <v>5.3980334999999998E-6</v>
      </c>
      <c r="P147" s="30">
        <f t="shared" si="6"/>
        <v>1.4080873080061624</v>
      </c>
      <c r="Q147" s="36">
        <f t="shared" si="7"/>
        <v>1.0157202881995904</v>
      </c>
    </row>
    <row r="148" spans="1:17" x14ac:dyDescent="0.3">
      <c r="A148" s="10">
        <v>4500000</v>
      </c>
      <c r="B148" s="11">
        <v>337</v>
      </c>
      <c r="C148" s="11" t="s">
        <v>5</v>
      </c>
      <c r="D148" s="11">
        <v>4500000</v>
      </c>
      <c r="E148" s="11">
        <v>99174233</v>
      </c>
      <c r="F148" s="11"/>
      <c r="G148" s="11"/>
      <c r="H148" s="11"/>
      <c r="I148" s="11"/>
      <c r="J148" s="11"/>
      <c r="K148" s="11"/>
      <c r="L148" s="11"/>
      <c r="M148" s="11"/>
      <c r="N148" s="12"/>
      <c r="O148" s="31">
        <f t="shared" si="8"/>
        <v>4.8974929876543213E-6</v>
      </c>
      <c r="P148" s="30">
        <f t="shared" si="6"/>
        <v>1.3902430845385507</v>
      </c>
      <c r="Q148" s="36">
        <f t="shared" si="7"/>
        <v>1.0028484018469714</v>
      </c>
    </row>
    <row r="149" spans="1:17" ht="15" thickBot="1" x14ac:dyDescent="0.35">
      <c r="A149" s="10">
        <v>5000000</v>
      </c>
      <c r="B149" s="11">
        <v>365</v>
      </c>
      <c r="C149" s="11" t="s">
        <v>5</v>
      </c>
      <c r="D149" s="11">
        <v>5000000</v>
      </c>
      <c r="E149" s="11">
        <v>108797325</v>
      </c>
      <c r="F149" s="11"/>
      <c r="G149" s="11"/>
      <c r="H149" s="11"/>
      <c r="I149" s="11"/>
      <c r="J149" s="11"/>
      <c r="K149" s="11"/>
      <c r="L149" s="11"/>
      <c r="M149" s="11"/>
      <c r="N149" s="12"/>
      <c r="O149" s="31">
        <f t="shared" si="8"/>
        <v>4.3518929999999998E-6</v>
      </c>
      <c r="P149" s="30">
        <f t="shared" si="6"/>
        <v>1.4177690922454551</v>
      </c>
      <c r="Q149" s="37">
        <f t="shared" si="7"/>
        <v>1.0227042192540827</v>
      </c>
    </row>
    <row r="150" spans="1:17" ht="15.6" thickTop="1" thickBot="1" x14ac:dyDescent="0.35">
      <c r="A150" s="1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14"/>
    </row>
    <row r="151" spans="1:17" ht="15" thickTop="1" x14ac:dyDescent="0.3">
      <c r="A151" s="24" t="s">
        <v>15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6"/>
    </row>
    <row r="152" spans="1:17" ht="15" thickBot="1" x14ac:dyDescent="0.35">
      <c r="A152" s="10" t="s">
        <v>3</v>
      </c>
      <c r="B152" s="11" t="s">
        <v>4</v>
      </c>
      <c r="C152" s="11" t="s">
        <v>5</v>
      </c>
      <c r="D152" s="11" t="s">
        <v>3</v>
      </c>
      <c r="E152" s="11" t="s">
        <v>6</v>
      </c>
      <c r="F152" s="11"/>
      <c r="G152" s="11"/>
      <c r="H152" s="11"/>
      <c r="I152" s="11"/>
      <c r="J152" s="11"/>
      <c r="K152" s="11"/>
      <c r="L152" s="11"/>
      <c r="M152" s="11"/>
      <c r="N152" s="12"/>
    </row>
    <row r="153" spans="1:17" ht="15" thickTop="1" x14ac:dyDescent="0.3">
      <c r="A153" s="10">
        <v>5000</v>
      </c>
      <c r="B153" s="11">
        <v>3</v>
      </c>
      <c r="C153" s="11" t="s">
        <v>5</v>
      </c>
      <c r="D153" s="11">
        <v>5000</v>
      </c>
      <c r="E153" s="11">
        <v>1287792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38">
        <f t="shared" si="8"/>
        <v>5.1511679999999997E-2</v>
      </c>
      <c r="P153" s="30">
        <f t="shared" si="6"/>
        <v>6.6137956994733918E-2</v>
      </c>
      <c r="Q153" s="32">
        <f t="shared" si="7"/>
        <v>4.7708451285415079E-2</v>
      </c>
    </row>
    <row r="154" spans="1:17" x14ac:dyDescent="0.3">
      <c r="A154" s="10">
        <v>10000</v>
      </c>
      <c r="B154" s="11">
        <v>18</v>
      </c>
      <c r="C154" s="11" t="s">
        <v>5</v>
      </c>
      <c r="D154" s="11">
        <v>10000</v>
      </c>
      <c r="E154" s="11">
        <v>5075293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39">
        <f t="shared" si="8"/>
        <v>5.0752930000000002E-2</v>
      </c>
      <c r="P154" s="30">
        <f t="shared" si="6"/>
        <v>3.6294812425513891E-2</v>
      </c>
      <c r="Q154" s="32">
        <f t="shared" si="7"/>
        <v>2.6181172948142008E-2</v>
      </c>
    </row>
    <row r="155" spans="1:17" x14ac:dyDescent="0.3">
      <c r="A155" s="10">
        <v>15000</v>
      </c>
      <c r="B155" s="11">
        <v>34</v>
      </c>
      <c r="C155" s="11" t="s">
        <v>5</v>
      </c>
      <c r="D155" s="11">
        <v>15000</v>
      </c>
      <c r="E155" s="11">
        <v>11364293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39">
        <f t="shared" si="8"/>
        <v>5.0507968888888886E-2</v>
      </c>
      <c r="P155" s="30">
        <f t="shared" si="6"/>
        <v>2.5384259663362288E-2</v>
      </c>
      <c r="Q155" s="32">
        <f t="shared" si="7"/>
        <v>1.8310872766485263E-2</v>
      </c>
    </row>
    <row r="156" spans="1:17" x14ac:dyDescent="0.3">
      <c r="A156" s="10">
        <v>20000</v>
      </c>
      <c r="B156" s="11">
        <v>59</v>
      </c>
      <c r="C156" s="11" t="s">
        <v>5</v>
      </c>
      <c r="D156" s="11">
        <v>20000</v>
      </c>
      <c r="E156" s="11">
        <v>20152893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39">
        <f t="shared" si="8"/>
        <v>5.0382232499999999E-2</v>
      </c>
      <c r="P156" s="30">
        <f t="shared" si="6"/>
        <v>1.9656706464002222E-2</v>
      </c>
      <c r="Q156" s="32">
        <f t="shared" si="7"/>
        <v>1.4179316467913018E-2</v>
      </c>
    </row>
    <row r="157" spans="1:17" x14ac:dyDescent="0.3">
      <c r="A157" s="10">
        <v>25000</v>
      </c>
      <c r="B157" s="11">
        <v>93</v>
      </c>
      <c r="C157" s="11" t="s">
        <v>5</v>
      </c>
      <c r="D157" s="11">
        <v>25000</v>
      </c>
      <c r="E157" s="11">
        <v>31444690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39">
        <f t="shared" si="8"/>
        <v>5.0311504E-2</v>
      </c>
      <c r="P157" s="30">
        <f t="shared" si="6"/>
        <v>1.6102291203777708E-2</v>
      </c>
      <c r="Q157" s="32">
        <f t="shared" si="7"/>
        <v>1.161534783332004E-2</v>
      </c>
    </row>
    <row r="158" spans="1:17" x14ac:dyDescent="0.3">
      <c r="A158" s="10">
        <v>30000</v>
      </c>
      <c r="B158" s="11">
        <v>134</v>
      </c>
      <c r="C158" s="11" t="s">
        <v>5</v>
      </c>
      <c r="D158" s="11">
        <v>30000</v>
      </c>
      <c r="E158" s="11">
        <v>45228292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39">
        <f t="shared" si="8"/>
        <v>5.025365777777778E-2</v>
      </c>
      <c r="P158" s="30">
        <f t="shared" si="6"/>
        <v>1.3675890295363299E-2</v>
      </c>
      <c r="Q158" s="32">
        <f t="shared" si="7"/>
        <v>9.8650695544310676E-3</v>
      </c>
    </row>
    <row r="159" spans="1:17" x14ac:dyDescent="0.3">
      <c r="A159" s="10">
        <v>35000</v>
      </c>
      <c r="B159" s="11">
        <v>181</v>
      </c>
      <c r="C159" s="11" t="s">
        <v>5</v>
      </c>
      <c r="D159" s="11">
        <v>35000</v>
      </c>
      <c r="E159" s="11">
        <v>61515693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39">
        <f t="shared" si="8"/>
        <v>5.0216892244897962E-2</v>
      </c>
      <c r="P159" s="30">
        <f t="shared" si="6"/>
        <v>1.190618520436742E-2</v>
      </c>
      <c r="Q159" s="32">
        <f t="shared" si="7"/>
        <v>8.5884971751232133E-3</v>
      </c>
    </row>
    <row r="160" spans="1:17" x14ac:dyDescent="0.3">
      <c r="A160" s="10">
        <v>40000</v>
      </c>
      <c r="B160" s="11">
        <v>237</v>
      </c>
      <c r="C160" s="11" t="s">
        <v>5</v>
      </c>
      <c r="D160" s="11">
        <v>40000</v>
      </c>
      <c r="E160" s="11">
        <v>80302090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39">
        <f t="shared" si="8"/>
        <v>5.0188806250000002E-2</v>
      </c>
      <c r="P160" s="30">
        <f t="shared" si="6"/>
        <v>1.0556771046029883E-2</v>
      </c>
      <c r="Q160" s="32">
        <f t="shared" si="7"/>
        <v>7.6151006179537538E-3</v>
      </c>
    </row>
    <row r="161" spans="1:17" x14ac:dyDescent="0.3">
      <c r="A161" s="10">
        <v>45000</v>
      </c>
      <c r="B161" s="11">
        <v>300</v>
      </c>
      <c r="C161" s="11" t="s">
        <v>5</v>
      </c>
      <c r="D161" s="11">
        <v>45000</v>
      </c>
      <c r="E161" s="11">
        <v>101597092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39">
        <f t="shared" si="8"/>
        <v>5.0171403456790123E-2</v>
      </c>
      <c r="P161" s="30">
        <f t="shared" si="6"/>
        <v>9.4913897652476216E-3</v>
      </c>
      <c r="Q161" s="32">
        <f t="shared" si="7"/>
        <v>6.846590472733503E-3</v>
      </c>
    </row>
    <row r="162" spans="1:17" ht="15" thickBot="1" x14ac:dyDescent="0.35">
      <c r="A162" s="10">
        <v>50000</v>
      </c>
      <c r="B162" s="11">
        <v>368</v>
      </c>
      <c r="C162" s="11" t="s">
        <v>5</v>
      </c>
      <c r="D162" s="11">
        <v>50000</v>
      </c>
      <c r="E162" s="11">
        <v>125382691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40">
        <f t="shared" si="8"/>
        <v>5.0153076400000003E-2</v>
      </c>
      <c r="P162" s="30">
        <f t="shared" si="6"/>
        <v>8.6294034671901259E-3</v>
      </c>
      <c r="Q162" s="32">
        <f t="shared" si="7"/>
        <v>6.2247987939726109E-3</v>
      </c>
    </row>
    <row r="163" spans="1:17" ht="15.6" thickTop="1" thickBot="1" x14ac:dyDescent="0.35">
      <c r="A163" s="1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14"/>
    </row>
    <row r="164" spans="1:17" ht="15.6" thickTop="1" thickBot="1" x14ac:dyDescent="0.35">
      <c r="A164" s="1" t="s">
        <v>10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/>
    </row>
    <row r="165" spans="1:17" ht="15" thickTop="1" x14ac:dyDescent="0.3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9"/>
    </row>
    <row r="166" spans="1:17" x14ac:dyDescent="0.3">
      <c r="A166" s="27" t="s">
        <v>2</v>
      </c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9"/>
    </row>
    <row r="167" spans="1:17" x14ac:dyDescent="0.3">
      <c r="A167" s="10" t="s">
        <v>3</v>
      </c>
      <c r="B167" s="11" t="s">
        <v>4</v>
      </c>
      <c r="C167" s="11" t="s">
        <v>5</v>
      </c>
      <c r="D167" s="11" t="s">
        <v>3</v>
      </c>
      <c r="E167" s="11" t="s">
        <v>6</v>
      </c>
      <c r="F167" s="11"/>
      <c r="G167" s="11"/>
      <c r="H167" s="11"/>
      <c r="I167" s="11"/>
      <c r="J167" s="11"/>
      <c r="K167" s="11"/>
      <c r="L167" s="11"/>
      <c r="M167" s="11"/>
      <c r="N167" s="12"/>
    </row>
    <row r="168" spans="1:17" x14ac:dyDescent="0.3">
      <c r="A168" s="10">
        <v>10000</v>
      </c>
      <c r="B168" s="11">
        <v>212</v>
      </c>
      <c r="C168" s="11" t="s">
        <v>5</v>
      </c>
      <c r="D168" s="11">
        <v>10000</v>
      </c>
      <c r="E168" s="11">
        <v>9997473</v>
      </c>
      <c r="F168" s="11"/>
      <c r="G168" s="11"/>
      <c r="H168" s="11"/>
      <c r="I168" s="11"/>
      <c r="J168" s="11"/>
      <c r="K168" s="11"/>
      <c r="L168" s="11"/>
      <c r="M168" s="11"/>
      <c r="N168" s="12"/>
    </row>
    <row r="169" spans="1:17" x14ac:dyDescent="0.3">
      <c r="A169" s="10">
        <v>11000</v>
      </c>
      <c r="B169" s="11">
        <v>250</v>
      </c>
      <c r="C169" s="11" t="s">
        <v>5</v>
      </c>
      <c r="D169" s="11">
        <v>11000</v>
      </c>
      <c r="E169" s="11">
        <v>12099866</v>
      </c>
      <c r="F169" s="11"/>
      <c r="G169" s="11"/>
      <c r="H169" s="11"/>
      <c r="I169" s="11"/>
      <c r="J169" s="11"/>
      <c r="K169" s="11"/>
      <c r="L169" s="11"/>
      <c r="M169" s="11"/>
      <c r="N169" s="12"/>
    </row>
    <row r="170" spans="1:17" x14ac:dyDescent="0.3">
      <c r="A170" s="10">
        <v>12000</v>
      </c>
      <c r="B170" s="11">
        <v>293</v>
      </c>
      <c r="C170" s="11" t="s">
        <v>5</v>
      </c>
      <c r="D170" s="11">
        <v>12000</v>
      </c>
      <c r="E170" s="11">
        <v>14397660</v>
      </c>
      <c r="F170" s="11"/>
      <c r="G170" s="11"/>
      <c r="H170" s="11"/>
      <c r="I170" s="11"/>
      <c r="J170" s="11"/>
      <c r="K170" s="11"/>
      <c r="L170" s="11"/>
      <c r="M170" s="11"/>
      <c r="N170" s="12"/>
    </row>
    <row r="171" spans="1:17" x14ac:dyDescent="0.3">
      <c r="A171" s="10">
        <v>13000</v>
      </c>
      <c r="B171" s="11">
        <v>350</v>
      </c>
      <c r="C171" s="11" t="s">
        <v>5</v>
      </c>
      <c r="D171" s="11">
        <v>13000</v>
      </c>
      <c r="E171" s="11">
        <v>16902388</v>
      </c>
      <c r="F171" s="11"/>
      <c r="G171" s="11"/>
      <c r="H171" s="11"/>
      <c r="I171" s="11"/>
      <c r="J171" s="11"/>
      <c r="K171" s="11"/>
      <c r="L171" s="11"/>
      <c r="M171" s="11"/>
      <c r="N171" s="12"/>
    </row>
    <row r="172" spans="1:17" x14ac:dyDescent="0.3">
      <c r="A172" s="10">
        <v>14000</v>
      </c>
      <c r="B172" s="11">
        <v>400</v>
      </c>
      <c r="C172" s="11" t="s">
        <v>5</v>
      </c>
      <c r="D172" s="11">
        <v>14000</v>
      </c>
      <c r="E172" s="11">
        <v>19596006</v>
      </c>
      <c r="F172" s="11"/>
      <c r="G172" s="11"/>
      <c r="H172" s="11"/>
      <c r="I172" s="11"/>
      <c r="J172" s="11"/>
      <c r="K172" s="11"/>
      <c r="L172" s="11"/>
      <c r="M172" s="11"/>
      <c r="N172" s="12"/>
    </row>
    <row r="173" spans="1:17" x14ac:dyDescent="0.3">
      <c r="A173" s="10">
        <v>15000</v>
      </c>
      <c r="B173" s="11">
        <v>465</v>
      </c>
      <c r="C173" s="11" t="s">
        <v>5</v>
      </c>
      <c r="D173" s="11">
        <v>15000</v>
      </c>
      <c r="E173" s="11">
        <v>22503797</v>
      </c>
      <c r="F173" s="11"/>
      <c r="G173" s="11"/>
      <c r="H173" s="11"/>
      <c r="I173" s="11"/>
      <c r="J173" s="11"/>
      <c r="K173" s="11"/>
      <c r="L173" s="11"/>
      <c r="M173" s="11"/>
      <c r="N173" s="12"/>
    </row>
    <row r="174" spans="1:17" x14ac:dyDescent="0.3">
      <c r="A174" s="10">
        <v>16000</v>
      </c>
      <c r="B174" s="11">
        <v>531</v>
      </c>
      <c r="C174" s="11" t="s">
        <v>5</v>
      </c>
      <c r="D174" s="11">
        <v>16000</v>
      </c>
      <c r="E174" s="11">
        <v>25603183</v>
      </c>
      <c r="F174" s="11"/>
      <c r="G174" s="11"/>
      <c r="H174" s="11"/>
      <c r="I174" s="11"/>
      <c r="J174" s="11"/>
      <c r="K174" s="11"/>
      <c r="L174" s="11"/>
      <c r="M174" s="11"/>
      <c r="N174" s="12"/>
    </row>
    <row r="175" spans="1:17" x14ac:dyDescent="0.3">
      <c r="A175" s="10">
        <v>17000</v>
      </c>
      <c r="B175" s="11">
        <v>590</v>
      </c>
      <c r="C175" s="11" t="s">
        <v>5</v>
      </c>
      <c r="D175" s="11">
        <v>17000</v>
      </c>
      <c r="E175" s="11">
        <v>28893718</v>
      </c>
      <c r="F175" s="11"/>
      <c r="G175" s="11"/>
      <c r="H175" s="11"/>
      <c r="I175" s="11"/>
      <c r="J175" s="11"/>
      <c r="K175" s="11"/>
      <c r="L175" s="11"/>
      <c r="M175" s="11"/>
      <c r="N175" s="12"/>
    </row>
    <row r="176" spans="1:17" x14ac:dyDescent="0.3">
      <c r="A176" s="10">
        <v>18000</v>
      </c>
      <c r="B176" s="11">
        <v>668</v>
      </c>
      <c r="C176" s="11" t="s">
        <v>5</v>
      </c>
      <c r="D176" s="11">
        <v>18000</v>
      </c>
      <c r="E176" s="11">
        <v>32380501</v>
      </c>
      <c r="F176" s="11"/>
      <c r="G176" s="11"/>
      <c r="H176" s="11"/>
      <c r="I176" s="11"/>
      <c r="J176" s="11"/>
      <c r="K176" s="11"/>
      <c r="L176" s="11"/>
      <c r="M176" s="11"/>
      <c r="N176" s="12"/>
    </row>
    <row r="177" spans="1:14" x14ac:dyDescent="0.3">
      <c r="A177" s="10">
        <v>19000</v>
      </c>
      <c r="B177" s="11">
        <v>750</v>
      </c>
      <c r="C177" s="11" t="s">
        <v>5</v>
      </c>
      <c r="D177" s="11">
        <v>19000</v>
      </c>
      <c r="E177" s="11">
        <v>36104336</v>
      </c>
      <c r="F177" s="11"/>
      <c r="G177" s="11"/>
      <c r="H177" s="11"/>
      <c r="I177" s="11"/>
      <c r="J177" s="11"/>
      <c r="K177" s="11"/>
      <c r="L177" s="11"/>
      <c r="M177" s="11"/>
      <c r="N177" s="12"/>
    </row>
    <row r="178" spans="1:14" ht="15" thickBot="1" x14ac:dyDescent="0.35">
      <c r="A178" s="1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14"/>
    </row>
    <row r="179" spans="1:14" ht="15" thickTop="1" x14ac:dyDescent="0.3">
      <c r="A179" s="24" t="s">
        <v>7</v>
      </c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6"/>
    </row>
    <row r="180" spans="1:14" x14ac:dyDescent="0.3">
      <c r="A180" s="10" t="s">
        <v>3</v>
      </c>
      <c r="B180" s="11" t="s">
        <v>4</v>
      </c>
      <c r="C180" s="11" t="s">
        <v>5</v>
      </c>
      <c r="D180" s="11" t="s">
        <v>3</v>
      </c>
      <c r="E180" s="11" t="s">
        <v>6</v>
      </c>
      <c r="F180" s="11"/>
      <c r="G180" s="11"/>
      <c r="H180" s="11"/>
      <c r="I180" s="11"/>
      <c r="J180" s="11"/>
      <c r="K180" s="11"/>
      <c r="L180" s="11"/>
      <c r="M180" s="11"/>
      <c r="N180" s="12"/>
    </row>
    <row r="181" spans="1:14" x14ac:dyDescent="0.3">
      <c r="A181" s="10">
        <v>100000000</v>
      </c>
      <c r="B181" s="11">
        <v>415</v>
      </c>
      <c r="C181" s="11" t="s">
        <v>5</v>
      </c>
      <c r="D181" s="11">
        <v>100000000</v>
      </c>
      <c r="E181" s="11">
        <v>99999999</v>
      </c>
      <c r="F181" s="11"/>
      <c r="G181" s="11"/>
      <c r="H181" s="11"/>
      <c r="I181" s="11"/>
      <c r="J181" s="11"/>
      <c r="K181" s="11"/>
      <c r="L181" s="11"/>
      <c r="M181" s="11"/>
      <c r="N181" s="12"/>
    </row>
    <row r="182" spans="1:14" x14ac:dyDescent="0.3">
      <c r="A182" s="10">
        <v>110000000</v>
      </c>
      <c r="B182" s="11">
        <v>453</v>
      </c>
      <c r="C182" s="11" t="s">
        <v>5</v>
      </c>
      <c r="D182" s="11">
        <v>110000000</v>
      </c>
      <c r="E182" s="11">
        <v>109999999</v>
      </c>
      <c r="F182" s="11"/>
      <c r="G182" s="11"/>
      <c r="H182" s="11"/>
      <c r="I182" s="11"/>
      <c r="J182" s="11"/>
      <c r="K182" s="11"/>
      <c r="L182" s="11"/>
      <c r="M182" s="11"/>
      <c r="N182" s="12"/>
    </row>
    <row r="183" spans="1:14" x14ac:dyDescent="0.3">
      <c r="A183" s="10">
        <v>120000000</v>
      </c>
      <c r="B183" s="11">
        <v>490</v>
      </c>
      <c r="C183" s="11" t="s">
        <v>5</v>
      </c>
      <c r="D183" s="11">
        <v>120000000</v>
      </c>
      <c r="E183" s="11">
        <v>119999999</v>
      </c>
      <c r="F183" s="11"/>
      <c r="G183" s="11"/>
      <c r="H183" s="11"/>
      <c r="I183" s="11"/>
      <c r="J183" s="11"/>
      <c r="K183" s="11"/>
      <c r="L183" s="11"/>
      <c r="M183" s="11"/>
      <c r="N183" s="12"/>
    </row>
    <row r="184" spans="1:14" x14ac:dyDescent="0.3">
      <c r="A184" s="10">
        <v>130000000</v>
      </c>
      <c r="B184" s="11">
        <v>543</v>
      </c>
      <c r="C184" s="11" t="s">
        <v>5</v>
      </c>
      <c r="D184" s="11">
        <v>130000000</v>
      </c>
      <c r="E184" s="11">
        <v>129999999</v>
      </c>
      <c r="F184" s="11"/>
      <c r="G184" s="11"/>
      <c r="H184" s="11"/>
      <c r="I184" s="11"/>
      <c r="J184" s="11"/>
      <c r="K184" s="11"/>
      <c r="L184" s="11"/>
      <c r="M184" s="11"/>
      <c r="N184" s="12"/>
    </row>
    <row r="185" spans="1:14" x14ac:dyDescent="0.3">
      <c r="A185" s="10">
        <v>140000000</v>
      </c>
      <c r="B185" s="11">
        <v>578</v>
      </c>
      <c r="C185" s="11" t="s">
        <v>5</v>
      </c>
      <c r="D185" s="11">
        <v>140000000</v>
      </c>
      <c r="E185" s="11">
        <v>139999999</v>
      </c>
      <c r="F185" s="11"/>
      <c r="G185" s="11"/>
      <c r="H185" s="11"/>
      <c r="I185" s="11"/>
      <c r="J185" s="11"/>
      <c r="K185" s="11"/>
      <c r="L185" s="11"/>
      <c r="M185" s="11"/>
      <c r="N185" s="12"/>
    </row>
    <row r="186" spans="1:14" x14ac:dyDescent="0.3">
      <c r="A186" s="10">
        <v>150000000</v>
      </c>
      <c r="B186" s="11">
        <v>618</v>
      </c>
      <c r="C186" s="11" t="s">
        <v>5</v>
      </c>
      <c r="D186" s="11">
        <v>150000000</v>
      </c>
      <c r="E186" s="11">
        <v>149999999</v>
      </c>
      <c r="F186" s="11"/>
      <c r="G186" s="11"/>
      <c r="H186" s="11"/>
      <c r="I186" s="11"/>
      <c r="J186" s="11"/>
      <c r="K186" s="11"/>
      <c r="L186" s="11"/>
      <c r="M186" s="11"/>
      <c r="N186" s="12"/>
    </row>
    <row r="187" spans="1:14" x14ac:dyDescent="0.3">
      <c r="A187" s="10">
        <v>160000000</v>
      </c>
      <c r="B187" s="11">
        <v>659</v>
      </c>
      <c r="C187" s="11" t="s">
        <v>5</v>
      </c>
      <c r="D187" s="11">
        <v>160000000</v>
      </c>
      <c r="E187" s="11">
        <v>159999999</v>
      </c>
      <c r="F187" s="11"/>
      <c r="G187" s="11"/>
      <c r="H187" s="11"/>
      <c r="I187" s="11"/>
      <c r="J187" s="11"/>
      <c r="K187" s="11"/>
      <c r="L187" s="11"/>
      <c r="M187" s="11"/>
      <c r="N187" s="12"/>
    </row>
    <row r="188" spans="1:14" x14ac:dyDescent="0.3">
      <c r="A188" s="10">
        <v>170000000</v>
      </c>
      <c r="B188" s="11">
        <v>700</v>
      </c>
      <c r="C188" s="11" t="s">
        <v>5</v>
      </c>
      <c r="D188" s="11">
        <v>170000000</v>
      </c>
      <c r="E188" s="11">
        <v>169999999</v>
      </c>
      <c r="F188" s="11"/>
      <c r="G188" s="11"/>
      <c r="H188" s="11"/>
      <c r="I188" s="11"/>
      <c r="J188" s="11"/>
      <c r="K188" s="11"/>
      <c r="L188" s="11"/>
      <c r="M188" s="11"/>
      <c r="N188" s="12"/>
    </row>
    <row r="189" spans="1:14" x14ac:dyDescent="0.3">
      <c r="A189" s="10">
        <v>180000000</v>
      </c>
      <c r="B189" s="11">
        <v>743</v>
      </c>
      <c r="C189" s="11" t="s">
        <v>5</v>
      </c>
      <c r="D189" s="11">
        <v>180000000</v>
      </c>
      <c r="E189" s="11">
        <v>179999999</v>
      </c>
      <c r="F189" s="11"/>
      <c r="G189" s="11"/>
      <c r="H189" s="11"/>
      <c r="I189" s="11"/>
      <c r="J189" s="11"/>
      <c r="K189" s="11"/>
      <c r="L189" s="11"/>
      <c r="M189" s="11"/>
      <c r="N189" s="12"/>
    </row>
    <row r="190" spans="1:14" x14ac:dyDescent="0.3">
      <c r="A190" s="10">
        <v>190000000</v>
      </c>
      <c r="B190" s="11">
        <v>784</v>
      </c>
      <c r="C190" s="11" t="s">
        <v>5</v>
      </c>
      <c r="D190" s="11">
        <v>190000000</v>
      </c>
      <c r="E190" s="11">
        <v>189999999</v>
      </c>
      <c r="F190" s="11"/>
      <c r="G190" s="11"/>
      <c r="H190" s="11"/>
      <c r="I190" s="11"/>
      <c r="J190" s="11"/>
      <c r="K190" s="11"/>
      <c r="L190" s="11"/>
      <c r="M190" s="11"/>
      <c r="N190" s="12"/>
    </row>
    <row r="191" spans="1:14" ht="15" thickBot="1" x14ac:dyDescent="0.35">
      <c r="A191" s="1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14"/>
    </row>
    <row r="192" spans="1:14" ht="15" thickTop="1" x14ac:dyDescent="0.3">
      <c r="A192" s="24" t="s">
        <v>8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6"/>
    </row>
    <row r="193" spans="1:14" x14ac:dyDescent="0.3">
      <c r="A193" s="10" t="s">
        <v>3</v>
      </c>
      <c r="B193" s="11" t="s">
        <v>4</v>
      </c>
      <c r="C193" s="11" t="s">
        <v>5</v>
      </c>
      <c r="D193" s="11" t="s">
        <v>3</v>
      </c>
      <c r="E193" s="11" t="s">
        <v>6</v>
      </c>
      <c r="F193" s="11"/>
      <c r="G193" s="11"/>
      <c r="H193" s="11"/>
      <c r="I193" s="11"/>
      <c r="J193" s="11"/>
      <c r="K193" s="11"/>
      <c r="L193" s="11"/>
      <c r="M193" s="11"/>
      <c r="N193" s="12"/>
    </row>
    <row r="194" spans="1:14" x14ac:dyDescent="0.3">
      <c r="A194" s="10">
        <v>10000</v>
      </c>
      <c r="B194" s="11">
        <v>297</v>
      </c>
      <c r="C194" s="11" t="s">
        <v>5</v>
      </c>
      <c r="D194" s="11">
        <v>10000</v>
      </c>
      <c r="E194" s="11">
        <v>10006999</v>
      </c>
      <c r="F194" s="11"/>
      <c r="G194" s="11"/>
      <c r="H194" s="11"/>
      <c r="I194" s="11"/>
      <c r="J194" s="11"/>
      <c r="K194" s="11"/>
      <c r="L194" s="11"/>
      <c r="M194" s="11"/>
      <c r="N194" s="12"/>
    </row>
    <row r="195" spans="1:14" x14ac:dyDescent="0.3">
      <c r="A195" s="10">
        <v>11000</v>
      </c>
      <c r="B195" s="11">
        <v>365</v>
      </c>
      <c r="C195" s="11" t="s">
        <v>5</v>
      </c>
      <c r="D195" s="11">
        <v>11000</v>
      </c>
      <c r="E195" s="11">
        <v>12107699</v>
      </c>
      <c r="F195" s="11"/>
      <c r="G195" s="11"/>
      <c r="H195" s="11"/>
      <c r="I195" s="11"/>
      <c r="J195" s="11"/>
      <c r="K195" s="11"/>
      <c r="L195" s="11"/>
      <c r="M195" s="11"/>
      <c r="N195" s="12"/>
    </row>
    <row r="196" spans="1:14" x14ac:dyDescent="0.3">
      <c r="A196" s="10">
        <v>12000</v>
      </c>
      <c r="B196" s="11">
        <v>421</v>
      </c>
      <c r="C196" s="11" t="s">
        <v>5</v>
      </c>
      <c r="D196" s="11">
        <v>12000</v>
      </c>
      <c r="E196" s="11">
        <v>14408399</v>
      </c>
      <c r="F196" s="11"/>
      <c r="G196" s="11"/>
      <c r="H196" s="11"/>
      <c r="I196" s="11"/>
      <c r="J196" s="11"/>
      <c r="K196" s="11"/>
      <c r="L196" s="11"/>
      <c r="M196" s="11"/>
      <c r="N196" s="12"/>
    </row>
    <row r="197" spans="1:14" x14ac:dyDescent="0.3">
      <c r="A197" s="10">
        <v>13000</v>
      </c>
      <c r="B197" s="11">
        <v>496</v>
      </c>
      <c r="C197" s="11" t="s">
        <v>5</v>
      </c>
      <c r="D197" s="11">
        <v>13000</v>
      </c>
      <c r="E197" s="11">
        <v>16909099</v>
      </c>
      <c r="F197" s="11"/>
      <c r="G197" s="11"/>
      <c r="H197" s="11"/>
      <c r="I197" s="11"/>
      <c r="J197" s="11"/>
      <c r="K197" s="11"/>
      <c r="L197" s="11"/>
      <c r="M197" s="11"/>
      <c r="N197" s="12"/>
    </row>
    <row r="198" spans="1:14" x14ac:dyDescent="0.3">
      <c r="A198" s="10">
        <v>14000</v>
      </c>
      <c r="B198" s="11">
        <v>572</v>
      </c>
      <c r="C198" s="11" t="s">
        <v>5</v>
      </c>
      <c r="D198" s="11">
        <v>14000</v>
      </c>
      <c r="E198" s="11">
        <v>19609799</v>
      </c>
      <c r="F198" s="11"/>
      <c r="G198" s="11"/>
      <c r="H198" s="11"/>
      <c r="I198" s="11"/>
      <c r="J198" s="11"/>
      <c r="K198" s="11"/>
      <c r="L198" s="11"/>
      <c r="M198" s="11"/>
      <c r="N198" s="12"/>
    </row>
    <row r="199" spans="1:14" x14ac:dyDescent="0.3">
      <c r="A199" s="10">
        <v>15000</v>
      </c>
      <c r="B199" s="11">
        <v>662</v>
      </c>
      <c r="C199" s="11" t="s">
        <v>5</v>
      </c>
      <c r="D199" s="11">
        <v>15000</v>
      </c>
      <c r="E199" s="11">
        <v>22510499</v>
      </c>
      <c r="F199" s="11"/>
      <c r="G199" s="11"/>
      <c r="H199" s="11"/>
      <c r="I199" s="11"/>
      <c r="J199" s="11"/>
      <c r="K199" s="11"/>
      <c r="L199" s="11"/>
      <c r="M199" s="11"/>
      <c r="N199" s="12"/>
    </row>
    <row r="200" spans="1:14" x14ac:dyDescent="0.3">
      <c r="A200" s="10">
        <v>16000</v>
      </c>
      <c r="B200" s="11">
        <v>756</v>
      </c>
      <c r="C200" s="11" t="s">
        <v>5</v>
      </c>
      <c r="D200" s="11">
        <v>16000</v>
      </c>
      <c r="E200" s="11">
        <v>25611199</v>
      </c>
      <c r="F200" s="11"/>
      <c r="G200" s="11"/>
      <c r="H200" s="11"/>
      <c r="I200" s="11"/>
      <c r="J200" s="11"/>
      <c r="K200" s="11"/>
      <c r="L200" s="11"/>
      <c r="M200" s="11"/>
      <c r="N200" s="12"/>
    </row>
    <row r="201" spans="1:14" x14ac:dyDescent="0.3">
      <c r="A201" s="10">
        <v>17000</v>
      </c>
      <c r="B201" s="11">
        <v>843</v>
      </c>
      <c r="C201" s="11" t="s">
        <v>5</v>
      </c>
      <c r="D201" s="11">
        <v>17000</v>
      </c>
      <c r="E201" s="11">
        <v>28911899</v>
      </c>
      <c r="F201" s="11"/>
      <c r="G201" s="11"/>
      <c r="H201" s="11"/>
      <c r="I201" s="11"/>
      <c r="J201" s="11"/>
      <c r="K201" s="11"/>
      <c r="L201" s="11"/>
      <c r="M201" s="11"/>
      <c r="N201" s="12"/>
    </row>
    <row r="202" spans="1:14" x14ac:dyDescent="0.3">
      <c r="A202" s="10">
        <v>18000</v>
      </c>
      <c r="B202" s="11">
        <v>943</v>
      </c>
      <c r="C202" s="11" t="s">
        <v>5</v>
      </c>
      <c r="D202" s="11">
        <v>18000</v>
      </c>
      <c r="E202" s="11">
        <v>32412599</v>
      </c>
      <c r="F202" s="11"/>
      <c r="G202" s="11"/>
      <c r="H202" s="11"/>
      <c r="I202" s="11"/>
      <c r="J202" s="11"/>
      <c r="K202" s="11"/>
      <c r="L202" s="11"/>
      <c r="M202" s="11"/>
      <c r="N202" s="12"/>
    </row>
    <row r="203" spans="1:14" x14ac:dyDescent="0.3">
      <c r="A203" s="10">
        <v>19000</v>
      </c>
      <c r="B203" s="11">
        <v>1056</v>
      </c>
      <c r="C203" s="11" t="s">
        <v>5</v>
      </c>
      <c r="D203" s="11">
        <v>19000</v>
      </c>
      <c r="E203" s="11">
        <v>36113299</v>
      </c>
      <c r="F203" s="11"/>
      <c r="G203" s="11"/>
      <c r="H203" s="11"/>
      <c r="I203" s="11"/>
      <c r="J203" s="11"/>
      <c r="K203" s="11"/>
      <c r="L203" s="11"/>
      <c r="M203" s="11"/>
      <c r="N203" s="12"/>
    </row>
    <row r="204" spans="1:14" ht="15" thickBot="1" x14ac:dyDescent="0.35">
      <c r="A204" s="1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14"/>
    </row>
    <row r="205" spans="1:14" ht="15" thickTop="1" x14ac:dyDescent="0.3">
      <c r="A205" s="24" t="s">
        <v>15</v>
      </c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6"/>
    </row>
    <row r="206" spans="1:14" x14ac:dyDescent="0.3">
      <c r="A206" s="10" t="s">
        <v>3</v>
      </c>
      <c r="B206" s="11" t="s">
        <v>4</v>
      </c>
      <c r="C206" s="11" t="s">
        <v>5</v>
      </c>
      <c r="D206" s="11" t="s">
        <v>3</v>
      </c>
      <c r="E206" s="11" t="s">
        <v>6</v>
      </c>
      <c r="F206" s="11"/>
      <c r="G206" s="11"/>
      <c r="H206" s="11"/>
      <c r="I206" s="11"/>
      <c r="J206" s="11"/>
      <c r="K206" s="11"/>
      <c r="L206" s="11"/>
      <c r="M206" s="11"/>
      <c r="N206" s="12"/>
    </row>
    <row r="207" spans="1:14" x14ac:dyDescent="0.3">
      <c r="A207" s="10">
        <v>5000</v>
      </c>
      <c r="B207" s="11">
        <v>40</v>
      </c>
      <c r="C207" s="11" t="s">
        <v>5</v>
      </c>
      <c r="D207" s="11">
        <v>5000</v>
      </c>
      <c r="E207" s="11">
        <v>2473252</v>
      </c>
      <c r="F207" s="11"/>
      <c r="G207" s="11"/>
      <c r="H207" s="11"/>
      <c r="I207" s="11"/>
      <c r="J207" s="11"/>
      <c r="K207" s="11"/>
      <c r="L207" s="11"/>
      <c r="M207" s="11"/>
      <c r="N207" s="12"/>
    </row>
    <row r="208" spans="1:14" x14ac:dyDescent="0.3">
      <c r="A208" s="10">
        <v>6000</v>
      </c>
      <c r="B208" s="11">
        <v>56</v>
      </c>
      <c r="C208" s="11" t="s">
        <v>5</v>
      </c>
      <c r="D208" s="11">
        <v>6000</v>
      </c>
      <c r="E208" s="11">
        <v>3561902</v>
      </c>
      <c r="F208" s="11"/>
      <c r="G208" s="11"/>
      <c r="H208" s="11"/>
      <c r="I208" s="11"/>
      <c r="J208" s="11"/>
      <c r="K208" s="11"/>
      <c r="L208" s="11"/>
      <c r="M208" s="11"/>
      <c r="N208" s="12"/>
    </row>
    <row r="209" spans="1:14" x14ac:dyDescent="0.3">
      <c r="A209" s="10">
        <v>7000</v>
      </c>
      <c r="B209" s="11">
        <v>78</v>
      </c>
      <c r="C209" s="11" t="s">
        <v>5</v>
      </c>
      <c r="D209" s="11">
        <v>7000</v>
      </c>
      <c r="E209" s="11">
        <v>4848552</v>
      </c>
      <c r="F209" s="11"/>
      <c r="G209" s="11"/>
      <c r="H209" s="11"/>
      <c r="I209" s="11"/>
      <c r="J209" s="11"/>
      <c r="K209" s="11"/>
      <c r="L209" s="11"/>
      <c r="M209" s="11"/>
      <c r="N209" s="12"/>
    </row>
    <row r="210" spans="1:14" x14ac:dyDescent="0.3">
      <c r="A210" s="10">
        <v>8000</v>
      </c>
      <c r="B210" s="11">
        <v>103</v>
      </c>
      <c r="C210" s="11" t="s">
        <v>5</v>
      </c>
      <c r="D210" s="11">
        <v>8000</v>
      </c>
      <c r="E210" s="11">
        <v>6333202</v>
      </c>
      <c r="F210" s="11"/>
      <c r="G210" s="11"/>
      <c r="H210" s="11"/>
      <c r="I210" s="11"/>
      <c r="J210" s="11"/>
      <c r="K210" s="11"/>
      <c r="L210" s="11"/>
      <c r="M210" s="11"/>
      <c r="N210" s="12"/>
    </row>
    <row r="211" spans="1:14" x14ac:dyDescent="0.3">
      <c r="A211" s="10">
        <v>9000</v>
      </c>
      <c r="B211" s="11">
        <v>125</v>
      </c>
      <c r="C211" s="11" t="s">
        <v>5</v>
      </c>
      <c r="D211" s="11">
        <v>9000</v>
      </c>
      <c r="E211" s="11">
        <v>8015852</v>
      </c>
      <c r="F211" s="11"/>
      <c r="G211" s="11"/>
      <c r="H211" s="11"/>
      <c r="I211" s="11"/>
      <c r="J211" s="11"/>
      <c r="K211" s="11"/>
      <c r="L211" s="11"/>
      <c r="M211" s="11"/>
      <c r="N211" s="12"/>
    </row>
    <row r="212" spans="1:14" x14ac:dyDescent="0.3">
      <c r="A212" s="10">
        <v>10000</v>
      </c>
      <c r="B212" s="11">
        <v>159</v>
      </c>
      <c r="C212" s="11" t="s">
        <v>5</v>
      </c>
      <c r="D212" s="11">
        <v>10000</v>
      </c>
      <c r="E212" s="11">
        <v>9896502</v>
      </c>
      <c r="F212" s="11"/>
      <c r="G212" s="11"/>
      <c r="H212" s="11"/>
      <c r="I212" s="11"/>
      <c r="J212" s="11"/>
      <c r="K212" s="11"/>
      <c r="L212" s="11"/>
      <c r="M212" s="11"/>
      <c r="N212" s="12"/>
    </row>
    <row r="213" spans="1:14" x14ac:dyDescent="0.3">
      <c r="A213" s="10">
        <v>11000</v>
      </c>
      <c r="B213" s="11">
        <v>187</v>
      </c>
      <c r="C213" s="11" t="s">
        <v>5</v>
      </c>
      <c r="D213" s="11">
        <v>11000</v>
      </c>
      <c r="E213" s="11">
        <v>11975152</v>
      </c>
      <c r="F213" s="11"/>
      <c r="G213" s="11"/>
      <c r="H213" s="11"/>
      <c r="I213" s="11"/>
      <c r="J213" s="11"/>
      <c r="K213" s="11"/>
      <c r="L213" s="11"/>
      <c r="M213" s="11"/>
      <c r="N213" s="12"/>
    </row>
    <row r="214" spans="1:14" x14ac:dyDescent="0.3">
      <c r="A214" s="10">
        <v>12000</v>
      </c>
      <c r="B214" s="11">
        <v>228</v>
      </c>
      <c r="C214" s="11" t="s">
        <v>5</v>
      </c>
      <c r="D214" s="11">
        <v>12000</v>
      </c>
      <c r="E214" s="11">
        <v>14251802</v>
      </c>
      <c r="F214" s="11"/>
      <c r="G214" s="11"/>
      <c r="H214" s="11"/>
      <c r="I214" s="11"/>
      <c r="J214" s="11"/>
      <c r="K214" s="11"/>
      <c r="L214" s="11"/>
      <c r="M214" s="11"/>
      <c r="N214" s="12"/>
    </row>
    <row r="215" spans="1:14" x14ac:dyDescent="0.3">
      <c r="A215" s="10">
        <v>13000</v>
      </c>
      <c r="B215" s="11">
        <v>268</v>
      </c>
      <c r="C215" s="11" t="s">
        <v>5</v>
      </c>
      <c r="D215" s="11">
        <v>13000</v>
      </c>
      <c r="E215" s="11">
        <v>16726452</v>
      </c>
      <c r="F215" s="11"/>
      <c r="G215" s="11"/>
      <c r="H215" s="11"/>
      <c r="I215" s="11"/>
      <c r="J215" s="11"/>
      <c r="K215" s="11"/>
      <c r="L215" s="11"/>
      <c r="M215" s="11"/>
      <c r="N215" s="12"/>
    </row>
    <row r="216" spans="1:14" x14ac:dyDescent="0.3">
      <c r="A216" s="10">
        <v>14000</v>
      </c>
      <c r="B216" s="11">
        <v>306</v>
      </c>
      <c r="C216" s="11" t="s">
        <v>5</v>
      </c>
      <c r="D216" s="11">
        <v>14000</v>
      </c>
      <c r="E216" s="11">
        <v>19399102</v>
      </c>
      <c r="F216" s="11"/>
      <c r="G216" s="11"/>
      <c r="H216" s="11"/>
      <c r="I216" s="11"/>
      <c r="J216" s="11"/>
      <c r="K216" s="11"/>
      <c r="L216" s="11"/>
      <c r="M216" s="11"/>
      <c r="N216" s="12"/>
    </row>
    <row r="217" spans="1:14" ht="15" thickBot="1" x14ac:dyDescent="0.35">
      <c r="A217" s="1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14"/>
    </row>
    <row r="218" spans="1:14" ht="15.6" thickTop="1" thickBot="1" x14ac:dyDescent="0.35">
      <c r="A218" s="1" t="s">
        <v>11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  <c r="N218" s="1"/>
    </row>
    <row r="219" spans="1:14" ht="15" thickTop="1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9"/>
    </row>
    <row r="220" spans="1:14" x14ac:dyDescent="0.3">
      <c r="A220" s="27" t="s">
        <v>2</v>
      </c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9"/>
    </row>
    <row r="221" spans="1:14" x14ac:dyDescent="0.3">
      <c r="A221" s="10" t="s">
        <v>3</v>
      </c>
      <c r="B221" s="11" t="s">
        <v>4</v>
      </c>
      <c r="C221" s="11" t="s">
        <v>5</v>
      </c>
      <c r="D221" s="11" t="s">
        <v>3</v>
      </c>
      <c r="E221" s="11" t="s">
        <v>6</v>
      </c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3">
      <c r="A222" s="10">
        <v>10000</v>
      </c>
      <c r="B222" s="11">
        <v>375</v>
      </c>
      <c r="C222" s="11" t="s">
        <v>5</v>
      </c>
      <c r="D222" s="11">
        <v>10000</v>
      </c>
      <c r="E222" s="11">
        <v>49995000</v>
      </c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3">
      <c r="A223" s="10">
        <v>11000</v>
      </c>
      <c r="B223" s="11">
        <v>453</v>
      </c>
      <c r="C223" s="11" t="s">
        <v>5</v>
      </c>
      <c r="D223" s="11">
        <v>11000</v>
      </c>
      <c r="E223" s="11">
        <v>60494500</v>
      </c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3">
      <c r="A224" s="10">
        <v>12000</v>
      </c>
      <c r="B224" s="11">
        <v>543</v>
      </c>
      <c r="C224" s="11" t="s">
        <v>5</v>
      </c>
      <c r="D224" s="11">
        <v>12000</v>
      </c>
      <c r="E224" s="11">
        <v>71994000</v>
      </c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3">
      <c r="A225" s="10">
        <v>13000</v>
      </c>
      <c r="B225" s="11">
        <v>634</v>
      </c>
      <c r="C225" s="11" t="s">
        <v>5</v>
      </c>
      <c r="D225" s="11">
        <v>13000</v>
      </c>
      <c r="E225" s="11">
        <v>84493500</v>
      </c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3">
      <c r="A226" s="10">
        <v>14000</v>
      </c>
      <c r="B226" s="11">
        <v>740</v>
      </c>
      <c r="C226" s="11" t="s">
        <v>5</v>
      </c>
      <c r="D226" s="11">
        <v>14000</v>
      </c>
      <c r="E226" s="11">
        <v>97993000</v>
      </c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3">
      <c r="A227" s="10">
        <v>15000</v>
      </c>
      <c r="B227" s="11">
        <v>853</v>
      </c>
      <c r="C227" s="11" t="s">
        <v>5</v>
      </c>
      <c r="D227" s="11">
        <v>15000</v>
      </c>
      <c r="E227" s="11">
        <v>112492500</v>
      </c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3">
      <c r="A228" s="10">
        <v>16000</v>
      </c>
      <c r="B228" s="11">
        <v>959</v>
      </c>
      <c r="C228" s="11" t="s">
        <v>5</v>
      </c>
      <c r="D228" s="11">
        <v>16000</v>
      </c>
      <c r="E228" s="11">
        <v>127992000</v>
      </c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3">
      <c r="A229" s="10">
        <v>17000</v>
      </c>
      <c r="B229" s="11">
        <v>1103</v>
      </c>
      <c r="C229" s="11" t="s">
        <v>5</v>
      </c>
      <c r="D229" s="11">
        <v>17000</v>
      </c>
      <c r="E229" s="11">
        <v>144491500</v>
      </c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3">
      <c r="A230" s="10">
        <v>18000</v>
      </c>
      <c r="B230" s="11">
        <v>1218</v>
      </c>
      <c r="C230" s="11" t="s">
        <v>5</v>
      </c>
      <c r="D230" s="11">
        <v>18000</v>
      </c>
      <c r="E230" s="11">
        <v>161991000</v>
      </c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3">
      <c r="A231" s="10">
        <v>19000</v>
      </c>
      <c r="B231" s="11">
        <v>1353</v>
      </c>
      <c r="C231" s="11" t="s">
        <v>5</v>
      </c>
      <c r="D231" s="11">
        <v>19000</v>
      </c>
      <c r="E231" s="11">
        <v>180490500</v>
      </c>
      <c r="F231" s="11"/>
      <c r="G231" s="11"/>
      <c r="H231" s="11"/>
      <c r="I231" s="11"/>
      <c r="J231" s="11"/>
      <c r="K231" s="11"/>
      <c r="L231" s="11"/>
      <c r="M231" s="11"/>
      <c r="N231" s="12"/>
    </row>
    <row r="232" spans="1:14" ht="15" thickBot="1" x14ac:dyDescent="0.35">
      <c r="A232" s="1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14"/>
    </row>
    <row r="233" spans="1:14" ht="15" thickTop="1" x14ac:dyDescent="0.3">
      <c r="A233" s="24" t="s">
        <v>7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6"/>
    </row>
    <row r="234" spans="1:14" x14ac:dyDescent="0.3">
      <c r="A234" s="10" t="s">
        <v>3</v>
      </c>
      <c r="B234" s="11" t="s">
        <v>4</v>
      </c>
      <c r="C234" s="11" t="s">
        <v>5</v>
      </c>
      <c r="D234" s="11" t="s">
        <v>3</v>
      </c>
      <c r="E234" s="11" t="s">
        <v>6</v>
      </c>
      <c r="F234" s="11"/>
      <c r="G234" s="11"/>
      <c r="H234" s="11"/>
      <c r="I234" s="11"/>
      <c r="J234" s="11"/>
      <c r="K234" s="11"/>
      <c r="L234" s="11"/>
      <c r="M234" s="11"/>
      <c r="N234" s="12"/>
    </row>
    <row r="235" spans="1:14" x14ac:dyDescent="0.3">
      <c r="A235" s="10">
        <v>5000</v>
      </c>
      <c r="B235" s="11">
        <v>56</v>
      </c>
      <c r="C235" s="11" t="s">
        <v>5</v>
      </c>
      <c r="D235" s="11">
        <v>5000</v>
      </c>
      <c r="E235" s="11">
        <v>12497500</v>
      </c>
      <c r="F235" s="11"/>
      <c r="G235" s="11"/>
      <c r="H235" s="11"/>
      <c r="I235" s="11"/>
      <c r="J235" s="11"/>
      <c r="K235" s="11"/>
      <c r="L235" s="11"/>
      <c r="M235" s="11"/>
      <c r="N235" s="12"/>
    </row>
    <row r="236" spans="1:14" x14ac:dyDescent="0.3">
      <c r="A236" s="10">
        <v>6000</v>
      </c>
      <c r="B236" s="11">
        <v>78</v>
      </c>
      <c r="C236" s="11" t="s">
        <v>5</v>
      </c>
      <c r="D236" s="11">
        <v>6000</v>
      </c>
      <c r="E236" s="11">
        <v>17997000</v>
      </c>
      <c r="F236" s="11"/>
      <c r="G236" s="11"/>
      <c r="H236" s="11"/>
      <c r="I236" s="11"/>
      <c r="J236" s="11"/>
      <c r="K236" s="11"/>
      <c r="L236" s="11"/>
      <c r="M236" s="11"/>
      <c r="N236" s="12"/>
    </row>
    <row r="237" spans="1:14" x14ac:dyDescent="0.3">
      <c r="A237" s="10">
        <v>7000</v>
      </c>
      <c r="B237" s="11">
        <v>106</v>
      </c>
      <c r="C237" s="11" t="s">
        <v>5</v>
      </c>
      <c r="D237" s="11">
        <v>7000</v>
      </c>
      <c r="E237" s="11">
        <v>24496500</v>
      </c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3">
      <c r="A238" s="10">
        <v>8000</v>
      </c>
      <c r="B238" s="11">
        <v>137</v>
      </c>
      <c r="C238" s="11" t="s">
        <v>5</v>
      </c>
      <c r="D238" s="11">
        <v>8000</v>
      </c>
      <c r="E238" s="11">
        <v>31996000</v>
      </c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3">
      <c r="A239" s="10">
        <v>9000</v>
      </c>
      <c r="B239" s="11">
        <v>175</v>
      </c>
      <c r="C239" s="11" t="s">
        <v>5</v>
      </c>
      <c r="D239" s="11">
        <v>9000</v>
      </c>
      <c r="E239" s="11">
        <v>40495500</v>
      </c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3">
      <c r="A240" s="10">
        <v>10000</v>
      </c>
      <c r="B240" s="11">
        <v>228</v>
      </c>
      <c r="C240" s="11" t="s">
        <v>5</v>
      </c>
      <c r="D240" s="11">
        <v>10000</v>
      </c>
      <c r="E240" s="11">
        <v>49995000</v>
      </c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3">
      <c r="A241" s="10">
        <v>11000</v>
      </c>
      <c r="B241" s="11">
        <v>259</v>
      </c>
      <c r="C241" s="11" t="s">
        <v>5</v>
      </c>
      <c r="D241" s="11">
        <v>11000</v>
      </c>
      <c r="E241" s="11">
        <v>60494500</v>
      </c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3">
      <c r="A242" s="10">
        <v>12000</v>
      </c>
      <c r="B242" s="11">
        <v>312</v>
      </c>
      <c r="C242" s="11" t="s">
        <v>5</v>
      </c>
      <c r="D242" s="11">
        <v>12000</v>
      </c>
      <c r="E242" s="11">
        <v>71994000</v>
      </c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3">
      <c r="A243" s="10">
        <v>13000</v>
      </c>
      <c r="B243" s="11">
        <v>393</v>
      </c>
      <c r="C243" s="11" t="s">
        <v>5</v>
      </c>
      <c r="D243" s="11">
        <v>13000</v>
      </c>
      <c r="E243" s="11">
        <v>84493500</v>
      </c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3">
      <c r="A244" s="10">
        <v>14000</v>
      </c>
      <c r="B244" s="11">
        <v>428</v>
      </c>
      <c r="C244" s="11" t="s">
        <v>5</v>
      </c>
      <c r="D244" s="11">
        <v>14000</v>
      </c>
      <c r="E244" s="11">
        <v>97993000</v>
      </c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ht="15" thickBot="1" x14ac:dyDescent="0.35">
      <c r="A245" s="1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14"/>
    </row>
    <row r="246" spans="1:14" ht="15" thickTop="1" x14ac:dyDescent="0.3">
      <c r="A246" s="24" t="s">
        <v>8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6"/>
    </row>
    <row r="247" spans="1:14" x14ac:dyDescent="0.3">
      <c r="A247" s="10" t="s">
        <v>3</v>
      </c>
      <c r="B247" s="11" t="s">
        <v>4</v>
      </c>
      <c r="C247" s="11" t="s">
        <v>5</v>
      </c>
      <c r="D247" s="11" t="s">
        <v>3</v>
      </c>
      <c r="E247" s="11" t="s">
        <v>6</v>
      </c>
      <c r="F247" s="11"/>
      <c r="G247" s="11"/>
      <c r="H247" s="11"/>
      <c r="I247" s="11"/>
      <c r="J247" s="11"/>
      <c r="K247" s="11"/>
      <c r="L247" s="11"/>
      <c r="M247" s="11"/>
      <c r="N247" s="12"/>
    </row>
    <row r="248" spans="1:14" x14ac:dyDescent="0.3">
      <c r="A248" s="10">
        <v>10000</v>
      </c>
      <c r="B248" s="11">
        <v>462</v>
      </c>
      <c r="C248" s="11" t="s">
        <v>5</v>
      </c>
      <c r="D248" s="11">
        <v>10000</v>
      </c>
      <c r="E248" s="11">
        <v>49995000</v>
      </c>
      <c r="F248" s="11"/>
      <c r="G248" s="11"/>
      <c r="H248" s="11"/>
      <c r="I248" s="11"/>
      <c r="J248" s="11"/>
      <c r="K248" s="11"/>
      <c r="L248" s="11"/>
      <c r="M248" s="11"/>
      <c r="N248" s="12"/>
    </row>
    <row r="249" spans="1:14" x14ac:dyDescent="0.3">
      <c r="A249" s="10">
        <v>11000</v>
      </c>
      <c r="B249" s="11">
        <v>556</v>
      </c>
      <c r="C249" s="11" t="s">
        <v>5</v>
      </c>
      <c r="D249" s="11">
        <v>11000</v>
      </c>
      <c r="E249" s="11">
        <v>60494500</v>
      </c>
      <c r="F249" s="11"/>
      <c r="G249" s="11"/>
      <c r="H249" s="11"/>
      <c r="I249" s="11"/>
      <c r="J249" s="11"/>
      <c r="K249" s="11"/>
      <c r="L249" s="11"/>
      <c r="M249" s="11"/>
      <c r="N249" s="12"/>
    </row>
    <row r="250" spans="1:14" x14ac:dyDescent="0.3">
      <c r="A250" s="10">
        <v>12000</v>
      </c>
      <c r="B250" s="11">
        <v>668</v>
      </c>
      <c r="C250" s="11" t="s">
        <v>5</v>
      </c>
      <c r="D250" s="11">
        <v>12000</v>
      </c>
      <c r="E250" s="11">
        <v>71994000</v>
      </c>
      <c r="F250" s="11"/>
      <c r="G250" s="11"/>
      <c r="H250" s="11"/>
      <c r="I250" s="11"/>
      <c r="J250" s="11"/>
      <c r="K250" s="11"/>
      <c r="L250" s="11"/>
      <c r="M250" s="11"/>
      <c r="N250" s="12"/>
    </row>
    <row r="251" spans="1:14" x14ac:dyDescent="0.3">
      <c r="A251" s="10">
        <v>13000</v>
      </c>
      <c r="B251" s="11">
        <v>781</v>
      </c>
      <c r="C251" s="11" t="s">
        <v>5</v>
      </c>
      <c r="D251" s="11">
        <v>13000</v>
      </c>
      <c r="E251" s="11">
        <v>84493500</v>
      </c>
      <c r="F251" s="11"/>
      <c r="G251" s="11"/>
      <c r="H251" s="11"/>
      <c r="I251" s="11"/>
      <c r="J251" s="11"/>
      <c r="K251" s="11"/>
      <c r="L251" s="11"/>
      <c r="M251" s="11"/>
      <c r="N251" s="12"/>
    </row>
    <row r="252" spans="1:14" x14ac:dyDescent="0.3">
      <c r="A252" s="10">
        <v>14000</v>
      </c>
      <c r="B252" s="11">
        <v>903</v>
      </c>
      <c r="C252" s="11" t="s">
        <v>5</v>
      </c>
      <c r="D252" s="11">
        <v>14000</v>
      </c>
      <c r="E252" s="11">
        <v>97993000</v>
      </c>
      <c r="F252" s="11"/>
      <c r="G252" s="11"/>
      <c r="H252" s="11"/>
      <c r="I252" s="11"/>
      <c r="J252" s="11"/>
      <c r="K252" s="11"/>
      <c r="L252" s="11"/>
      <c r="M252" s="11"/>
      <c r="N252" s="12"/>
    </row>
    <row r="253" spans="1:14" x14ac:dyDescent="0.3">
      <c r="A253" s="10">
        <v>15000</v>
      </c>
      <c r="B253" s="11">
        <v>1046</v>
      </c>
      <c r="C253" s="11" t="s">
        <v>5</v>
      </c>
      <c r="D253" s="11">
        <v>15000</v>
      </c>
      <c r="E253" s="11">
        <v>112492500</v>
      </c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3">
      <c r="A254" s="10">
        <v>16000</v>
      </c>
      <c r="B254" s="11">
        <v>1184</v>
      </c>
      <c r="C254" s="11" t="s">
        <v>5</v>
      </c>
      <c r="D254" s="11">
        <v>16000</v>
      </c>
      <c r="E254" s="11">
        <v>127992000</v>
      </c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3">
      <c r="A255" s="10">
        <v>17000</v>
      </c>
      <c r="B255" s="11">
        <v>1334</v>
      </c>
      <c r="C255" s="11" t="s">
        <v>5</v>
      </c>
      <c r="D255" s="11">
        <v>17000</v>
      </c>
      <c r="E255" s="11">
        <v>144491500</v>
      </c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3">
      <c r="A256" s="10">
        <v>18000</v>
      </c>
      <c r="B256" s="11">
        <v>1496</v>
      </c>
      <c r="C256" s="11" t="s">
        <v>5</v>
      </c>
      <c r="D256" s="11">
        <v>18000</v>
      </c>
      <c r="E256" s="11">
        <v>161991000</v>
      </c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3">
      <c r="A257" s="10">
        <v>19000</v>
      </c>
      <c r="B257" s="11">
        <v>1662</v>
      </c>
      <c r="C257" s="11" t="s">
        <v>5</v>
      </c>
      <c r="D257" s="11">
        <v>19000</v>
      </c>
      <c r="E257" s="11">
        <v>180490500</v>
      </c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ht="15" thickBot="1" x14ac:dyDescent="0.35">
      <c r="A258" s="1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14"/>
    </row>
    <row r="259" spans="1:14" ht="15" thickTop="1" x14ac:dyDescent="0.3">
      <c r="A259" s="24" t="s">
        <v>15</v>
      </c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6"/>
    </row>
    <row r="260" spans="1:14" x14ac:dyDescent="0.3">
      <c r="A260" s="10" t="s">
        <v>3</v>
      </c>
      <c r="B260" s="11" t="s">
        <v>4</v>
      </c>
      <c r="C260" s="11" t="s">
        <v>5</v>
      </c>
      <c r="D260" s="11" t="s">
        <v>3</v>
      </c>
      <c r="E260" s="11" t="s">
        <v>6</v>
      </c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3">
      <c r="A261" s="10">
        <v>5000</v>
      </c>
      <c r="B261" s="11">
        <v>81</v>
      </c>
      <c r="C261" s="11" t="s">
        <v>5</v>
      </c>
      <c r="D261" s="11">
        <v>5000</v>
      </c>
      <c r="E261" s="11">
        <v>12497500</v>
      </c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3">
      <c r="A262" s="10">
        <v>6000</v>
      </c>
      <c r="B262" s="11">
        <v>118</v>
      </c>
      <c r="C262" s="11" t="s">
        <v>5</v>
      </c>
      <c r="D262" s="11">
        <v>6000</v>
      </c>
      <c r="E262" s="11">
        <v>17997000</v>
      </c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3">
      <c r="A263" s="10">
        <v>7000</v>
      </c>
      <c r="B263" s="11">
        <v>162</v>
      </c>
      <c r="C263" s="11" t="s">
        <v>5</v>
      </c>
      <c r="D263" s="11">
        <v>7000</v>
      </c>
      <c r="E263" s="11">
        <v>24496500</v>
      </c>
      <c r="F263" s="11"/>
      <c r="G263" s="11"/>
      <c r="H263" s="11"/>
      <c r="I263" s="11"/>
      <c r="J263" s="11"/>
      <c r="K263" s="11"/>
      <c r="L263" s="11"/>
      <c r="M263" s="11"/>
      <c r="N263" s="12"/>
    </row>
    <row r="264" spans="1:14" x14ac:dyDescent="0.3">
      <c r="A264" s="10">
        <v>8000</v>
      </c>
      <c r="B264" s="11">
        <v>212</v>
      </c>
      <c r="C264" s="11" t="s">
        <v>5</v>
      </c>
      <c r="D264" s="11">
        <v>8000</v>
      </c>
      <c r="E264" s="11">
        <v>31996000</v>
      </c>
      <c r="F264" s="11"/>
      <c r="G264" s="11"/>
      <c r="H264" s="11"/>
      <c r="I264" s="11"/>
      <c r="J264" s="11"/>
      <c r="K264" s="11"/>
      <c r="L264" s="11"/>
      <c r="M264" s="11"/>
      <c r="N264" s="12"/>
    </row>
    <row r="265" spans="1:14" x14ac:dyDescent="0.3">
      <c r="A265" s="10">
        <v>9000</v>
      </c>
      <c r="B265" s="11">
        <v>265</v>
      </c>
      <c r="C265" s="11" t="s">
        <v>5</v>
      </c>
      <c r="D265" s="11">
        <v>9000</v>
      </c>
      <c r="E265" s="11">
        <v>40495500</v>
      </c>
      <c r="F265" s="11"/>
      <c r="G265" s="11"/>
      <c r="H265" s="11"/>
      <c r="I265" s="11"/>
      <c r="J265" s="11"/>
      <c r="K265" s="11"/>
      <c r="L265" s="11"/>
      <c r="M265" s="11"/>
      <c r="N265" s="12"/>
    </row>
    <row r="266" spans="1:14" x14ac:dyDescent="0.3">
      <c r="A266" s="10">
        <v>10000</v>
      </c>
      <c r="B266" s="11">
        <v>331</v>
      </c>
      <c r="C266" s="11" t="s">
        <v>5</v>
      </c>
      <c r="D266" s="11">
        <v>10000</v>
      </c>
      <c r="E266" s="11">
        <v>49995000</v>
      </c>
      <c r="F266" s="11"/>
      <c r="G266" s="11"/>
      <c r="H266" s="11"/>
      <c r="I266" s="11"/>
      <c r="J266" s="11"/>
      <c r="K266" s="11"/>
      <c r="L266" s="11"/>
      <c r="M266" s="11"/>
      <c r="N266" s="12"/>
    </row>
    <row r="267" spans="1:14" x14ac:dyDescent="0.3">
      <c r="A267" s="10">
        <v>11000</v>
      </c>
      <c r="B267" s="11">
        <v>400</v>
      </c>
      <c r="C267" s="11" t="s">
        <v>5</v>
      </c>
      <c r="D267" s="11">
        <v>11000</v>
      </c>
      <c r="E267" s="11">
        <v>60494500</v>
      </c>
      <c r="F267" s="11"/>
      <c r="G267" s="11"/>
      <c r="H267" s="11"/>
      <c r="I267" s="11"/>
      <c r="J267" s="11"/>
      <c r="K267" s="11"/>
      <c r="L267" s="11"/>
      <c r="M267" s="11"/>
      <c r="N267" s="12"/>
    </row>
    <row r="268" spans="1:14" x14ac:dyDescent="0.3">
      <c r="A268" s="10">
        <v>12000</v>
      </c>
      <c r="B268" s="11">
        <v>471</v>
      </c>
      <c r="C268" s="11" t="s">
        <v>5</v>
      </c>
      <c r="D268" s="11">
        <v>12000</v>
      </c>
      <c r="E268" s="11">
        <v>71994000</v>
      </c>
      <c r="F268" s="11"/>
      <c r="G268" s="11"/>
      <c r="H268" s="11"/>
      <c r="I268" s="11"/>
      <c r="J268" s="11"/>
      <c r="K268" s="11"/>
      <c r="L268" s="11"/>
      <c r="M268" s="11"/>
      <c r="N268" s="12"/>
    </row>
    <row r="269" spans="1:14" x14ac:dyDescent="0.3">
      <c r="A269" s="10">
        <v>13000</v>
      </c>
      <c r="B269" s="11">
        <v>556</v>
      </c>
      <c r="C269" s="11" t="s">
        <v>5</v>
      </c>
      <c r="D269" s="11">
        <v>13000</v>
      </c>
      <c r="E269" s="11">
        <v>84493500</v>
      </c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3">
      <c r="A270" s="10">
        <v>14000</v>
      </c>
      <c r="B270" s="11">
        <v>646</v>
      </c>
      <c r="C270" s="11" t="s">
        <v>5</v>
      </c>
      <c r="D270" s="11">
        <v>14000</v>
      </c>
      <c r="E270" s="11">
        <v>97993000</v>
      </c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ht="15" thickBot="1" x14ac:dyDescent="0.35">
      <c r="A271" s="1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14"/>
    </row>
    <row r="272" spans="1:14" ht="15" thickTop="1" x14ac:dyDescent="0.3"/>
    <row r="275" spans="1:14" ht="174" customHeight="1" x14ac:dyDescent="0.3">
      <c r="A275" s="33" t="s">
        <v>20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</row>
    <row r="276" spans="1:14" ht="119.4" customHeight="1" x14ac:dyDescent="0.3">
      <c r="A276" s="33" t="s">
        <v>21</v>
      </c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</row>
    <row r="277" spans="1:14" x14ac:dyDescent="0.3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</row>
    <row r="278" spans="1:14" x14ac:dyDescent="0.3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Кадырин</dc:creator>
  <cp:lastModifiedBy>Вадим Кадырин</cp:lastModifiedBy>
  <dcterms:created xsi:type="dcterms:W3CDTF">2022-09-24T09:30:56Z</dcterms:created>
  <dcterms:modified xsi:type="dcterms:W3CDTF">2022-10-01T09:45:14Z</dcterms:modified>
</cp:coreProperties>
</file>