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GitHub\Presentations\"/>
    </mc:Choice>
  </mc:AlternateContent>
  <xr:revisionPtr revIDLastSave="0" documentId="10_ncr:100000_{30211A31-CD83-4945-BE10-BCBE72615831}" xr6:coauthVersionLast="31" xr6:coauthVersionMax="31" xr10:uidLastSave="{00000000-0000-0000-0000-000000000000}"/>
  <bookViews>
    <workbookView xWindow="0" yWindow="0" windowWidth="25605" windowHeight="10650" xr2:uid="{85BCB7CF-DE68-4AB2-B98D-47307CB7B67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1" l="1"/>
  <c r="AG32" i="1"/>
  <c r="AI32" i="1"/>
  <c r="AK32" i="1"/>
  <c r="AM32" i="1"/>
  <c r="AK28" i="1"/>
  <c r="AI28" i="1"/>
  <c r="AG28" i="1"/>
  <c r="AE28" i="1"/>
  <c r="AI24" i="1"/>
  <c r="AG24" i="1"/>
  <c r="AE24" i="1"/>
  <c r="AG20" i="1"/>
  <c r="AE20" i="1"/>
  <c r="AE16" i="1"/>
  <c r="AE17" i="1"/>
  <c r="AC12" i="1"/>
  <c r="AC16" i="1"/>
  <c r="AC20" i="1"/>
  <c r="AC24" i="1"/>
  <c r="AC28" i="1"/>
  <c r="AC32" i="1"/>
  <c r="AE13" i="1"/>
  <c r="AG17" i="1"/>
  <c r="AI21" i="1"/>
  <c r="AK25" i="1"/>
  <c r="AM29" i="1"/>
  <c r="X32" i="1"/>
  <c r="X28" i="1"/>
  <c r="X24" i="1"/>
  <c r="X20" i="1"/>
  <c r="X16" i="1"/>
  <c r="X12" i="1"/>
  <c r="AE8" i="1"/>
  <c r="AG8" i="1" s="1"/>
  <c r="AI8" i="1" s="1"/>
  <c r="AK8" i="1" s="1"/>
  <c r="AM8" i="1" s="1"/>
  <c r="AO8" i="1" s="1"/>
  <c r="C33" i="1"/>
  <c r="Z33" i="1" s="1"/>
  <c r="B33" i="1"/>
  <c r="Y32" i="1" s="1"/>
  <c r="C32" i="1"/>
  <c r="B32" i="1" s="1"/>
  <c r="C29" i="1"/>
  <c r="Z29" i="1" s="1"/>
  <c r="B29" i="1"/>
  <c r="Y28" i="1" s="1"/>
  <c r="C28" i="1"/>
  <c r="B28" i="1" s="1"/>
  <c r="C25" i="1" l="1"/>
  <c r="Z25" i="1" s="1"/>
  <c r="B25" i="1"/>
  <c r="Y24" i="1" s="1"/>
  <c r="C24" i="1"/>
  <c r="C21" i="1"/>
  <c r="Z21" i="1" s="1"/>
  <c r="B21" i="1"/>
  <c r="Y20" i="1" s="1"/>
  <c r="C17" i="1"/>
  <c r="Z17" i="1" s="1"/>
  <c r="B17" i="1"/>
  <c r="Y16" i="1" s="1"/>
  <c r="C13" i="1"/>
  <c r="Z13" i="1" s="1"/>
  <c r="B13" i="1"/>
  <c r="Y12" i="1" s="1"/>
  <c r="AC10" i="1"/>
  <c r="C20" i="1"/>
  <c r="B20" i="1" s="1"/>
  <c r="C16" i="1"/>
  <c r="B16" i="1" s="1"/>
  <c r="C12" i="1"/>
  <c r="B12" i="1" l="1"/>
  <c r="I13" i="1"/>
  <c r="O13" i="1"/>
  <c r="K13" i="1"/>
  <c r="M13" i="1"/>
  <c r="G13" i="1"/>
  <c r="Q13" i="1"/>
  <c r="S13" i="1"/>
  <c r="U13" i="1"/>
  <c r="B24" i="1"/>
  <c r="I12" i="1" l="1"/>
  <c r="I14" i="1" s="1"/>
  <c r="K12" i="1"/>
  <c r="K14" i="1" s="1"/>
  <c r="M12" i="1"/>
  <c r="M14" i="1" s="1"/>
  <c r="G12" i="1"/>
  <c r="G14" i="1" s="1"/>
  <c r="U12" i="1"/>
  <c r="U14" i="1" s="1"/>
  <c r="U16" i="1" s="1"/>
  <c r="O12" i="1"/>
  <c r="O14" i="1" s="1"/>
  <c r="Q12" i="1"/>
  <c r="Q14" i="1" s="1"/>
  <c r="E12" i="1"/>
  <c r="E14" i="1" s="1"/>
  <c r="S12" i="1"/>
  <c r="S14" i="1" s="1"/>
  <c r="Q16" i="1" l="1"/>
  <c r="S17" i="1"/>
  <c r="O16" i="1"/>
  <c r="Q17" i="1"/>
  <c r="AE14" i="1"/>
  <c r="I17" i="1"/>
  <c r="G16" i="1"/>
  <c r="M16" i="1"/>
  <c r="O17" i="1"/>
  <c r="K16" i="1"/>
  <c r="M17" i="1"/>
  <c r="S16" i="1"/>
  <c r="U17" i="1"/>
  <c r="U18" i="1" s="1"/>
  <c r="U20" i="1" s="1"/>
  <c r="K17" i="1"/>
  <c r="I16" i="1"/>
  <c r="I18" i="1" s="1"/>
  <c r="G17" i="1"/>
  <c r="E16" i="1"/>
  <c r="E18" i="1" s="1"/>
  <c r="AC14" i="1"/>
  <c r="S18" i="1" l="1"/>
  <c r="S20" i="1" s="1"/>
  <c r="O18" i="1"/>
  <c r="O20" i="1" s="1"/>
  <c r="K21" i="1"/>
  <c r="AG18" i="1"/>
  <c r="I20" i="1"/>
  <c r="K18" i="1"/>
  <c r="AC18" i="1"/>
  <c r="G21" i="1"/>
  <c r="E20" i="1"/>
  <c r="E22" i="1" s="1"/>
  <c r="G18" i="1"/>
  <c r="M18" i="1"/>
  <c r="Q18" i="1"/>
  <c r="Q21" i="1" l="1"/>
  <c r="U21" i="1"/>
  <c r="U22" i="1" s="1"/>
  <c r="U24" i="1" s="1"/>
  <c r="AC22" i="1"/>
  <c r="G25" i="1"/>
  <c r="E24" i="1"/>
  <c r="E26" i="1" s="1"/>
  <c r="AE21" i="1"/>
  <c r="K20" i="1"/>
  <c r="K22" i="1" s="1"/>
  <c r="M21" i="1"/>
  <c r="Q20" i="1"/>
  <c r="S21" i="1"/>
  <c r="S22" i="1" s="1"/>
  <c r="M20" i="1"/>
  <c r="O21" i="1"/>
  <c r="O22" i="1" s="1"/>
  <c r="AE18" i="1"/>
  <c r="I21" i="1"/>
  <c r="I22" i="1" s="1"/>
  <c r="G20" i="1"/>
  <c r="G22" i="1" s="1"/>
  <c r="Q22" i="1" l="1"/>
  <c r="M22" i="1"/>
  <c r="M24" i="1" s="1"/>
  <c r="AG22" i="1"/>
  <c r="K25" i="1"/>
  <c r="I24" i="1"/>
  <c r="S24" i="1"/>
  <c r="U25" i="1"/>
  <c r="U26" i="1" s="1"/>
  <c r="U28" i="1" s="1"/>
  <c r="K24" i="1"/>
  <c r="AI22" i="1"/>
  <c r="M25" i="1"/>
  <c r="Q24" i="1"/>
  <c r="S25" i="1"/>
  <c r="O24" i="1"/>
  <c r="Q25" i="1"/>
  <c r="AG21" i="1"/>
  <c r="I25" i="1"/>
  <c r="AE22" i="1"/>
  <c r="G24" i="1"/>
  <c r="G26" i="1" s="1"/>
  <c r="AC26" i="1"/>
  <c r="G29" i="1"/>
  <c r="E28" i="1"/>
  <c r="E30" i="1" s="1"/>
  <c r="AE25" i="1"/>
  <c r="M26" i="1" l="1"/>
  <c r="O29" i="1" s="1"/>
  <c r="I26" i="1"/>
  <c r="O25" i="1"/>
  <c r="O26" i="1" s="1"/>
  <c r="K26" i="1"/>
  <c r="K28" i="1" s="1"/>
  <c r="AC30" i="1"/>
  <c r="G33" i="1"/>
  <c r="E32" i="1"/>
  <c r="E34" i="1" s="1"/>
  <c r="M28" i="1"/>
  <c r="AK26" i="1"/>
  <c r="AE29" i="1"/>
  <c r="S26" i="1"/>
  <c r="AE26" i="1"/>
  <c r="I29" i="1"/>
  <c r="G28" i="1"/>
  <c r="G30" i="1" s="1"/>
  <c r="Q26" i="1"/>
  <c r="K29" i="1"/>
  <c r="AG26" i="1"/>
  <c r="I28" i="1"/>
  <c r="AG25" i="1"/>
  <c r="AI25" i="1"/>
  <c r="M29" i="1" l="1"/>
  <c r="M30" i="1" s="1"/>
  <c r="AI26" i="1"/>
  <c r="AK29" i="1" s="1"/>
  <c r="AC34" i="1"/>
  <c r="AE30" i="1"/>
  <c r="I33" i="1"/>
  <c r="G32" i="1"/>
  <c r="G34" i="1" s="1"/>
  <c r="AG29" i="1"/>
  <c r="I30" i="1"/>
  <c r="S28" i="1"/>
  <c r="U29" i="1"/>
  <c r="U30" i="1" s="1"/>
  <c r="U32" i="1" s="1"/>
  <c r="AI29" i="1"/>
  <c r="O28" i="1"/>
  <c r="O30" i="1" s="1"/>
  <c r="Q29" i="1"/>
  <c r="AE33" i="1"/>
  <c r="Q28" i="1"/>
  <c r="S29" i="1"/>
  <c r="K30" i="1"/>
  <c r="O33" i="1" l="1"/>
  <c r="M32" i="1"/>
  <c r="AK30" i="1"/>
  <c r="AE34" i="1"/>
  <c r="Q30" i="1"/>
  <c r="Q32" i="1" s="1"/>
  <c r="K32" i="1"/>
  <c r="M33" i="1"/>
  <c r="M34" i="1" s="1"/>
  <c r="AI30" i="1"/>
  <c r="O32" i="1"/>
  <c r="O34" i="1" s="1"/>
  <c r="AM30" i="1"/>
  <c r="Q33" i="1"/>
  <c r="AG33" i="1"/>
  <c r="S30" i="1"/>
  <c r="AM33" i="1"/>
  <c r="K33" i="1"/>
  <c r="AG30" i="1"/>
  <c r="I32" i="1"/>
  <c r="I34" i="1" s="1"/>
  <c r="Q34" i="1" l="1"/>
  <c r="AO34" i="1" s="1"/>
  <c r="S33" i="1"/>
  <c r="AG34" i="1"/>
  <c r="AM34" i="1"/>
  <c r="AK34" i="1"/>
  <c r="K34" i="1"/>
  <c r="S32" i="1"/>
  <c r="U33" i="1"/>
  <c r="U34" i="1" s="1"/>
  <c r="AI33" i="1"/>
  <c r="AO33" i="1"/>
  <c r="AK33" i="1"/>
  <c r="S34" i="1" l="1"/>
  <c r="AI34" i="1"/>
</calcChain>
</file>

<file path=xl/sharedStrings.xml><?xml version="1.0" encoding="utf-8"?>
<sst xmlns="http://schemas.openxmlformats.org/spreadsheetml/2006/main" count="33" uniqueCount="14">
  <si>
    <t>Miss</t>
  </si>
  <si>
    <t>Hit</t>
  </si>
  <si>
    <t>1/3</t>
  </si>
  <si>
    <t>Power</t>
  </si>
  <si>
    <t>Prob.</t>
  </si>
  <si>
    <t>Hits:</t>
  </si>
  <si>
    <t>Prob:</t>
  </si>
  <si>
    <t>2/3</t>
  </si>
  <si>
    <t>1/2</t>
  </si>
  <si>
    <t>1/6</t>
  </si>
  <si>
    <t>5/6</t>
  </si>
  <si>
    <t>0</t>
  </si>
  <si>
    <t>1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</si>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</sst>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16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64" fontId="3" fillId="0" borderId="0" xfId="0" applyNumberFormat="1" applyFont="1"/>
    <xf numFmtId="164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8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241181</xdr:colOff>
      <xdr:row>9</xdr:row>
      <xdr:rowOff>163867</xdr:rowOff>
    </xdr:from>
    <xdr:to>
      <xdr:col>28</xdr:col>
      <xdr:colOff>245220</xdr:colOff>
      <xdr:row>11</xdr:row>
      <xdr:rowOff>3314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0E077C-AC45-4687-A66B-F573BF2CED38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9</xdr:row>
      <xdr:rowOff>117231</xdr:rowOff>
    </xdr:from>
    <xdr:to>
      <xdr:col>29</xdr:col>
      <xdr:colOff>173463</xdr:colOff>
      <xdr:row>12</xdr:row>
      <xdr:rowOff>55756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BAAC158-2705-44A3-B09B-F4809F2C0AD6}"/>
            </a:ext>
          </a:extLst>
        </xdr:cNvPr>
        <xdr:cNvCxnSpPr/>
      </xdr:nvCxnSpPr>
      <xdr:spPr>
        <a:xfrm>
          <a:off x="9755792" y="1756873"/>
          <a:ext cx="315411" cy="491956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13</xdr:row>
      <xdr:rowOff>117231</xdr:rowOff>
    </xdr:from>
    <xdr:to>
      <xdr:col>29</xdr:col>
      <xdr:colOff>173463</xdr:colOff>
      <xdr:row>16</xdr:row>
      <xdr:rowOff>55756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06A10C3-5F71-4015-9FAE-BBEBA9B00253}"/>
            </a:ext>
          </a:extLst>
        </xdr:cNvPr>
        <xdr:cNvCxnSpPr/>
      </xdr:nvCxnSpPr>
      <xdr:spPr>
        <a:xfrm>
          <a:off x="9750315" y="1747985"/>
          <a:ext cx="314424" cy="494380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17</xdr:row>
      <xdr:rowOff>117231</xdr:rowOff>
    </xdr:from>
    <xdr:to>
      <xdr:col>29</xdr:col>
      <xdr:colOff>173463</xdr:colOff>
      <xdr:row>20</xdr:row>
      <xdr:rowOff>55756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5894268-807B-45DF-A24B-1452043BFCC7}"/>
            </a:ext>
          </a:extLst>
        </xdr:cNvPr>
        <xdr:cNvCxnSpPr/>
      </xdr:nvCxnSpPr>
      <xdr:spPr>
        <a:xfrm>
          <a:off x="9750315" y="1747985"/>
          <a:ext cx="314424" cy="494380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21</xdr:row>
      <xdr:rowOff>117231</xdr:rowOff>
    </xdr:from>
    <xdr:to>
      <xdr:col>29</xdr:col>
      <xdr:colOff>173463</xdr:colOff>
      <xdr:row>24</xdr:row>
      <xdr:rowOff>55756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C74203A-A1DD-4329-BB71-0B31FE74CA77}"/>
            </a:ext>
          </a:extLst>
        </xdr:cNvPr>
        <xdr:cNvCxnSpPr/>
      </xdr:nvCxnSpPr>
      <xdr:spPr>
        <a:xfrm>
          <a:off x="9750315" y="1747985"/>
          <a:ext cx="314424" cy="494380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11</xdr:row>
      <xdr:rowOff>99391</xdr:rowOff>
    </xdr:from>
    <xdr:to>
      <xdr:col>27</xdr:col>
      <xdr:colOff>99391</xdr:colOff>
      <xdr:row>11</xdr:row>
      <xdr:rowOff>103325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BD33AF9-C27C-428A-A786-DF8895E1254A}"/>
            </a:ext>
          </a:extLst>
        </xdr:cNvPr>
        <xdr:cNvCxnSpPr/>
      </xdr:nvCxnSpPr>
      <xdr:spPr>
        <a:xfrm flipV="1">
          <a:off x="9674533" y="2219739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12</xdr:row>
      <xdr:rowOff>99391</xdr:rowOff>
    </xdr:from>
    <xdr:to>
      <xdr:col>27</xdr:col>
      <xdr:colOff>99391</xdr:colOff>
      <xdr:row>12</xdr:row>
      <xdr:rowOff>103325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71E78C5-26A8-466E-9D4D-80107B5BC4CB}"/>
            </a:ext>
          </a:extLst>
        </xdr:cNvPr>
        <xdr:cNvCxnSpPr/>
      </xdr:nvCxnSpPr>
      <xdr:spPr>
        <a:xfrm flipV="1">
          <a:off x="9674533" y="2219739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15</xdr:row>
      <xdr:rowOff>99391</xdr:rowOff>
    </xdr:from>
    <xdr:to>
      <xdr:col>27</xdr:col>
      <xdr:colOff>99391</xdr:colOff>
      <xdr:row>15</xdr:row>
      <xdr:rowOff>103325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E0429A-F4AF-4961-9AEB-CC55615C0D64}"/>
            </a:ext>
          </a:extLst>
        </xdr:cNvPr>
        <xdr:cNvCxnSpPr/>
      </xdr:nvCxnSpPr>
      <xdr:spPr>
        <a:xfrm flipV="1">
          <a:off x="9674533" y="2219739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16</xdr:row>
      <xdr:rowOff>99391</xdr:rowOff>
    </xdr:from>
    <xdr:to>
      <xdr:col>27</xdr:col>
      <xdr:colOff>99391</xdr:colOff>
      <xdr:row>16</xdr:row>
      <xdr:rowOff>103325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3A0BF57-7048-4B42-8F38-CD42B644D7DC}"/>
            </a:ext>
          </a:extLst>
        </xdr:cNvPr>
        <xdr:cNvCxnSpPr/>
      </xdr:nvCxnSpPr>
      <xdr:spPr>
        <a:xfrm flipV="1">
          <a:off x="9674533" y="2410239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19</xdr:row>
      <xdr:rowOff>99391</xdr:rowOff>
    </xdr:from>
    <xdr:to>
      <xdr:col>27</xdr:col>
      <xdr:colOff>99391</xdr:colOff>
      <xdr:row>19</xdr:row>
      <xdr:rowOff>103325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F9BC0B-1E36-4F9D-A37F-C86B6FBE69B8}"/>
            </a:ext>
          </a:extLst>
        </xdr:cNvPr>
        <xdr:cNvCxnSpPr/>
      </xdr:nvCxnSpPr>
      <xdr:spPr>
        <a:xfrm flipV="1">
          <a:off x="9674533" y="3006587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20</xdr:row>
      <xdr:rowOff>99391</xdr:rowOff>
    </xdr:from>
    <xdr:to>
      <xdr:col>27</xdr:col>
      <xdr:colOff>99391</xdr:colOff>
      <xdr:row>20</xdr:row>
      <xdr:rowOff>103325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2C9E321-C66E-4EC2-942D-8D95DF421EEB}"/>
            </a:ext>
          </a:extLst>
        </xdr:cNvPr>
        <xdr:cNvCxnSpPr/>
      </xdr:nvCxnSpPr>
      <xdr:spPr>
        <a:xfrm flipV="1">
          <a:off x="9674533" y="3197087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23</xdr:row>
      <xdr:rowOff>99391</xdr:rowOff>
    </xdr:from>
    <xdr:to>
      <xdr:col>27</xdr:col>
      <xdr:colOff>99391</xdr:colOff>
      <xdr:row>23</xdr:row>
      <xdr:rowOff>103325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72000AB-E213-400E-857C-B34A65BF6C30}"/>
            </a:ext>
          </a:extLst>
        </xdr:cNvPr>
        <xdr:cNvCxnSpPr/>
      </xdr:nvCxnSpPr>
      <xdr:spPr>
        <a:xfrm flipV="1">
          <a:off x="9674533" y="37934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24</xdr:row>
      <xdr:rowOff>99391</xdr:rowOff>
    </xdr:from>
    <xdr:to>
      <xdr:col>27</xdr:col>
      <xdr:colOff>99391</xdr:colOff>
      <xdr:row>24</xdr:row>
      <xdr:rowOff>103325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4EBC8E4-8935-483D-89EF-FC7DB9B851E1}"/>
            </a:ext>
          </a:extLst>
        </xdr:cNvPr>
        <xdr:cNvCxnSpPr/>
      </xdr:nvCxnSpPr>
      <xdr:spPr>
        <a:xfrm flipV="1">
          <a:off x="9674533" y="39839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27</xdr:row>
      <xdr:rowOff>99391</xdr:rowOff>
    </xdr:from>
    <xdr:to>
      <xdr:col>27</xdr:col>
      <xdr:colOff>99391</xdr:colOff>
      <xdr:row>27</xdr:row>
      <xdr:rowOff>103325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8EFBF20-A167-49B9-A1B8-CB1007E5DE1E}"/>
            </a:ext>
          </a:extLst>
        </xdr:cNvPr>
        <xdr:cNvCxnSpPr/>
      </xdr:nvCxnSpPr>
      <xdr:spPr>
        <a:xfrm flipV="1">
          <a:off x="9674533" y="37934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28</xdr:row>
      <xdr:rowOff>99391</xdr:rowOff>
    </xdr:from>
    <xdr:to>
      <xdr:col>27</xdr:col>
      <xdr:colOff>99391</xdr:colOff>
      <xdr:row>28</xdr:row>
      <xdr:rowOff>103325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F3F6D8-8CE7-401D-B09D-1ACD280AB162}"/>
            </a:ext>
          </a:extLst>
        </xdr:cNvPr>
        <xdr:cNvCxnSpPr/>
      </xdr:nvCxnSpPr>
      <xdr:spPr>
        <a:xfrm flipV="1">
          <a:off x="9674533" y="39839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31</xdr:row>
      <xdr:rowOff>99391</xdr:rowOff>
    </xdr:from>
    <xdr:to>
      <xdr:col>27</xdr:col>
      <xdr:colOff>99391</xdr:colOff>
      <xdr:row>31</xdr:row>
      <xdr:rowOff>103325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DDFC179-4A7A-4F31-8DF6-862F59216E2A}"/>
            </a:ext>
          </a:extLst>
        </xdr:cNvPr>
        <xdr:cNvCxnSpPr/>
      </xdr:nvCxnSpPr>
      <xdr:spPr>
        <a:xfrm flipV="1">
          <a:off x="9674533" y="37934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91555</xdr:colOff>
      <xdr:row>32</xdr:row>
      <xdr:rowOff>99391</xdr:rowOff>
    </xdr:from>
    <xdr:to>
      <xdr:col>27</xdr:col>
      <xdr:colOff>99391</xdr:colOff>
      <xdr:row>32</xdr:row>
      <xdr:rowOff>103325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082DBEA-5D46-43F3-A7E0-6D1E9D869108}"/>
            </a:ext>
          </a:extLst>
        </xdr:cNvPr>
        <xdr:cNvCxnSpPr/>
      </xdr:nvCxnSpPr>
      <xdr:spPr>
        <a:xfrm flipV="1">
          <a:off x="9674533" y="3983934"/>
          <a:ext cx="248032" cy="393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25</xdr:row>
      <xdr:rowOff>117231</xdr:rowOff>
    </xdr:from>
    <xdr:to>
      <xdr:col>29</xdr:col>
      <xdr:colOff>173463</xdr:colOff>
      <xdr:row>28</xdr:row>
      <xdr:rowOff>55756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73CFAD0-9906-46FB-9E53-423FC776FC4A}"/>
            </a:ext>
          </a:extLst>
        </xdr:cNvPr>
        <xdr:cNvCxnSpPr/>
      </xdr:nvCxnSpPr>
      <xdr:spPr>
        <a:xfrm>
          <a:off x="11194250" y="4217122"/>
          <a:ext cx="218713" cy="526591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849272</xdr:colOff>
      <xdr:row>29</xdr:row>
      <xdr:rowOff>117231</xdr:rowOff>
    </xdr:from>
    <xdr:to>
      <xdr:col>29</xdr:col>
      <xdr:colOff>173463</xdr:colOff>
      <xdr:row>32</xdr:row>
      <xdr:rowOff>55756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FB3850-3AFB-4003-942A-281FA233F0D1}"/>
            </a:ext>
          </a:extLst>
        </xdr:cNvPr>
        <xdr:cNvCxnSpPr/>
      </xdr:nvCxnSpPr>
      <xdr:spPr>
        <a:xfrm>
          <a:off x="11194250" y="4217122"/>
          <a:ext cx="218713" cy="526591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849272</xdr:colOff>
      <xdr:row>13</xdr:row>
      <xdr:rowOff>117231</xdr:rowOff>
    </xdr:from>
    <xdr:to>
      <xdr:col>31</xdr:col>
      <xdr:colOff>173463</xdr:colOff>
      <xdr:row>16</xdr:row>
      <xdr:rowOff>55756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E74055D-3245-4454-A7F9-B99548BF3A84}"/>
            </a:ext>
          </a:extLst>
        </xdr:cNvPr>
        <xdr:cNvCxnSpPr/>
      </xdr:nvCxnSpPr>
      <xdr:spPr>
        <a:xfrm>
          <a:off x="11164847" y="186030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849272</xdr:colOff>
      <xdr:row>17</xdr:row>
      <xdr:rowOff>117231</xdr:rowOff>
    </xdr:from>
    <xdr:to>
      <xdr:col>31</xdr:col>
      <xdr:colOff>173463</xdr:colOff>
      <xdr:row>20</xdr:row>
      <xdr:rowOff>55756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6149FF9-5C30-4CEC-B6AC-B906377BE1A0}"/>
            </a:ext>
          </a:extLst>
        </xdr:cNvPr>
        <xdr:cNvCxnSpPr/>
      </xdr:nvCxnSpPr>
      <xdr:spPr>
        <a:xfrm>
          <a:off x="12279272" y="265088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849272</xdr:colOff>
      <xdr:row>21</xdr:row>
      <xdr:rowOff>117231</xdr:rowOff>
    </xdr:from>
    <xdr:to>
      <xdr:col>31</xdr:col>
      <xdr:colOff>173463</xdr:colOff>
      <xdr:row>24</xdr:row>
      <xdr:rowOff>55756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6E33371-93EA-4C7F-BB94-50F0AC5FD379}"/>
            </a:ext>
          </a:extLst>
        </xdr:cNvPr>
        <xdr:cNvCxnSpPr/>
      </xdr:nvCxnSpPr>
      <xdr:spPr>
        <a:xfrm>
          <a:off x="12279272" y="265088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849272</xdr:colOff>
      <xdr:row>25</xdr:row>
      <xdr:rowOff>117231</xdr:rowOff>
    </xdr:from>
    <xdr:to>
      <xdr:col>31</xdr:col>
      <xdr:colOff>173463</xdr:colOff>
      <xdr:row>28</xdr:row>
      <xdr:rowOff>55756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214A07ED-A80D-4723-A2F9-27E5B605A8BA}"/>
            </a:ext>
          </a:extLst>
        </xdr:cNvPr>
        <xdr:cNvCxnSpPr/>
      </xdr:nvCxnSpPr>
      <xdr:spPr>
        <a:xfrm>
          <a:off x="12279272" y="265088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849272</xdr:colOff>
      <xdr:row>29</xdr:row>
      <xdr:rowOff>117231</xdr:rowOff>
    </xdr:from>
    <xdr:to>
      <xdr:col>31</xdr:col>
      <xdr:colOff>173463</xdr:colOff>
      <xdr:row>32</xdr:row>
      <xdr:rowOff>55756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EEFFFDDD-C181-4690-A610-0D47A1D76FCC}"/>
            </a:ext>
          </a:extLst>
        </xdr:cNvPr>
        <xdr:cNvCxnSpPr/>
      </xdr:nvCxnSpPr>
      <xdr:spPr>
        <a:xfrm>
          <a:off x="12279272" y="265088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849272</xdr:colOff>
      <xdr:row>17</xdr:row>
      <xdr:rowOff>117231</xdr:rowOff>
    </xdr:from>
    <xdr:to>
      <xdr:col>33</xdr:col>
      <xdr:colOff>173463</xdr:colOff>
      <xdr:row>20</xdr:row>
      <xdr:rowOff>55756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40BAA28E-1A47-4910-9E6E-579D9B213E72}"/>
            </a:ext>
          </a:extLst>
        </xdr:cNvPr>
        <xdr:cNvCxnSpPr/>
      </xdr:nvCxnSpPr>
      <xdr:spPr>
        <a:xfrm>
          <a:off x="12279272" y="265088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849272</xdr:colOff>
      <xdr:row>21</xdr:row>
      <xdr:rowOff>117231</xdr:rowOff>
    </xdr:from>
    <xdr:to>
      <xdr:col>33</xdr:col>
      <xdr:colOff>173463</xdr:colOff>
      <xdr:row>24</xdr:row>
      <xdr:rowOff>55756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D437B16-567E-4951-828C-BD6633BE4551}"/>
            </a:ext>
          </a:extLst>
        </xdr:cNvPr>
        <xdr:cNvCxnSpPr/>
      </xdr:nvCxnSpPr>
      <xdr:spPr>
        <a:xfrm>
          <a:off x="12279272" y="344145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849272</xdr:colOff>
      <xdr:row>25</xdr:row>
      <xdr:rowOff>117231</xdr:rowOff>
    </xdr:from>
    <xdr:to>
      <xdr:col>33</xdr:col>
      <xdr:colOff>173463</xdr:colOff>
      <xdr:row>28</xdr:row>
      <xdr:rowOff>55756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D54F8FCE-8389-4695-B9F9-BDBCDA1EEE97}"/>
            </a:ext>
          </a:extLst>
        </xdr:cNvPr>
        <xdr:cNvCxnSpPr/>
      </xdr:nvCxnSpPr>
      <xdr:spPr>
        <a:xfrm>
          <a:off x="12279272" y="423203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849272</xdr:colOff>
      <xdr:row>29</xdr:row>
      <xdr:rowOff>117231</xdr:rowOff>
    </xdr:from>
    <xdr:to>
      <xdr:col>33</xdr:col>
      <xdr:colOff>173463</xdr:colOff>
      <xdr:row>32</xdr:row>
      <xdr:rowOff>55756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A127E6E8-26CD-4CAF-98A7-FF9F34C57A5C}"/>
            </a:ext>
          </a:extLst>
        </xdr:cNvPr>
        <xdr:cNvCxnSpPr/>
      </xdr:nvCxnSpPr>
      <xdr:spPr>
        <a:xfrm>
          <a:off x="12279272" y="502260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849272</xdr:colOff>
      <xdr:row>21</xdr:row>
      <xdr:rowOff>117231</xdr:rowOff>
    </xdr:from>
    <xdr:to>
      <xdr:col>35</xdr:col>
      <xdr:colOff>173463</xdr:colOff>
      <xdr:row>24</xdr:row>
      <xdr:rowOff>55756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451CBB6-6E0A-443D-A6C0-50D5752EC389}"/>
            </a:ext>
          </a:extLst>
        </xdr:cNvPr>
        <xdr:cNvCxnSpPr/>
      </xdr:nvCxnSpPr>
      <xdr:spPr>
        <a:xfrm>
          <a:off x="13393697" y="344145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849272</xdr:colOff>
      <xdr:row>25</xdr:row>
      <xdr:rowOff>117231</xdr:rowOff>
    </xdr:from>
    <xdr:to>
      <xdr:col>35</xdr:col>
      <xdr:colOff>173463</xdr:colOff>
      <xdr:row>28</xdr:row>
      <xdr:rowOff>55756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3EB34E2-7F4D-4E50-BDEE-343E098B37FD}"/>
            </a:ext>
          </a:extLst>
        </xdr:cNvPr>
        <xdr:cNvCxnSpPr/>
      </xdr:nvCxnSpPr>
      <xdr:spPr>
        <a:xfrm>
          <a:off x="13393697" y="423203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849272</xdr:colOff>
      <xdr:row>29</xdr:row>
      <xdr:rowOff>117231</xdr:rowOff>
    </xdr:from>
    <xdr:to>
      <xdr:col>35</xdr:col>
      <xdr:colOff>173463</xdr:colOff>
      <xdr:row>32</xdr:row>
      <xdr:rowOff>55756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D578161B-F86F-4DC6-AC15-B912A2A6B78D}"/>
            </a:ext>
          </a:extLst>
        </xdr:cNvPr>
        <xdr:cNvCxnSpPr/>
      </xdr:nvCxnSpPr>
      <xdr:spPr>
        <a:xfrm>
          <a:off x="13393697" y="502260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849272</xdr:colOff>
      <xdr:row>25</xdr:row>
      <xdr:rowOff>117231</xdr:rowOff>
    </xdr:from>
    <xdr:to>
      <xdr:col>37</xdr:col>
      <xdr:colOff>173463</xdr:colOff>
      <xdr:row>28</xdr:row>
      <xdr:rowOff>55756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2408594-0D2F-40A8-A685-718141C39365}"/>
            </a:ext>
          </a:extLst>
        </xdr:cNvPr>
        <xdr:cNvCxnSpPr/>
      </xdr:nvCxnSpPr>
      <xdr:spPr>
        <a:xfrm>
          <a:off x="14508122" y="4232031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849272</xdr:colOff>
      <xdr:row>29</xdr:row>
      <xdr:rowOff>117231</xdr:rowOff>
    </xdr:from>
    <xdr:to>
      <xdr:col>37</xdr:col>
      <xdr:colOff>173463</xdr:colOff>
      <xdr:row>32</xdr:row>
      <xdr:rowOff>55756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3BB8C3E-135D-4257-912A-836FF9DE37C8}"/>
            </a:ext>
          </a:extLst>
        </xdr:cNvPr>
        <xdr:cNvCxnSpPr/>
      </xdr:nvCxnSpPr>
      <xdr:spPr>
        <a:xfrm>
          <a:off x="14508122" y="502260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849272</xdr:colOff>
      <xdr:row>29</xdr:row>
      <xdr:rowOff>117231</xdr:rowOff>
    </xdr:from>
    <xdr:to>
      <xdr:col>39</xdr:col>
      <xdr:colOff>173463</xdr:colOff>
      <xdr:row>32</xdr:row>
      <xdr:rowOff>55756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29B4CE1-E2BF-441E-AAF0-D9573333D3FB}"/>
            </a:ext>
          </a:extLst>
        </xdr:cNvPr>
        <xdr:cNvCxnSpPr/>
      </xdr:nvCxnSpPr>
      <xdr:spPr>
        <a:xfrm>
          <a:off x="15622547" y="5022606"/>
          <a:ext cx="219541" cy="529075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241181</xdr:colOff>
      <xdr:row>13</xdr:row>
      <xdr:rowOff>163867</xdr:rowOff>
    </xdr:from>
    <xdr:to>
      <xdr:col>28</xdr:col>
      <xdr:colOff>245220</xdr:colOff>
      <xdr:row>15</xdr:row>
      <xdr:rowOff>3314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EC0F37D0-6F8D-446B-BEBE-2B3D46410AB4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241181</xdr:colOff>
      <xdr:row>17</xdr:row>
      <xdr:rowOff>163867</xdr:rowOff>
    </xdr:from>
    <xdr:to>
      <xdr:col>28</xdr:col>
      <xdr:colOff>245220</xdr:colOff>
      <xdr:row>19</xdr:row>
      <xdr:rowOff>3314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44F079A9-46A9-49CF-A534-EB69BE347CE1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241181</xdr:colOff>
      <xdr:row>21</xdr:row>
      <xdr:rowOff>163867</xdr:rowOff>
    </xdr:from>
    <xdr:to>
      <xdr:col>28</xdr:col>
      <xdr:colOff>245220</xdr:colOff>
      <xdr:row>23</xdr:row>
      <xdr:rowOff>3314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95D3EA7E-EEF7-4C41-9CDC-D8969F71B8A8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241181</xdr:colOff>
      <xdr:row>25</xdr:row>
      <xdr:rowOff>163867</xdr:rowOff>
    </xdr:from>
    <xdr:to>
      <xdr:col>28</xdr:col>
      <xdr:colOff>245220</xdr:colOff>
      <xdr:row>27</xdr:row>
      <xdr:rowOff>3314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94A33D9A-6E9A-4BE2-A127-B992F49B9FFE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241181</xdr:colOff>
      <xdr:row>29</xdr:row>
      <xdr:rowOff>163867</xdr:rowOff>
    </xdr:from>
    <xdr:to>
      <xdr:col>28</xdr:col>
      <xdr:colOff>245220</xdr:colOff>
      <xdr:row>31</xdr:row>
      <xdr:rowOff>3314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464B8BDB-3D3E-43C5-9F8C-C8B2BDC340C5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241181</xdr:colOff>
      <xdr:row>13</xdr:row>
      <xdr:rowOff>163867</xdr:rowOff>
    </xdr:from>
    <xdr:to>
      <xdr:col>30</xdr:col>
      <xdr:colOff>245220</xdr:colOff>
      <xdr:row>15</xdr:row>
      <xdr:rowOff>3314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35EBDC9A-94E3-45B6-9C3A-7EA7E57E67BD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241181</xdr:colOff>
      <xdr:row>17</xdr:row>
      <xdr:rowOff>163867</xdr:rowOff>
    </xdr:from>
    <xdr:to>
      <xdr:col>30</xdr:col>
      <xdr:colOff>245220</xdr:colOff>
      <xdr:row>19</xdr:row>
      <xdr:rowOff>3314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9C845924-1107-42EC-9FC7-0F31869C16A0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241181</xdr:colOff>
      <xdr:row>21</xdr:row>
      <xdr:rowOff>163867</xdr:rowOff>
    </xdr:from>
    <xdr:to>
      <xdr:col>30</xdr:col>
      <xdr:colOff>245220</xdr:colOff>
      <xdr:row>23</xdr:row>
      <xdr:rowOff>3314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52A44615-4795-4D19-8AEF-3144FC7AA609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241181</xdr:colOff>
      <xdr:row>25</xdr:row>
      <xdr:rowOff>163867</xdr:rowOff>
    </xdr:from>
    <xdr:to>
      <xdr:col>30</xdr:col>
      <xdr:colOff>245220</xdr:colOff>
      <xdr:row>27</xdr:row>
      <xdr:rowOff>3314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9A38D4C3-3CB9-437F-80E7-8A7E880E62A3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241181</xdr:colOff>
      <xdr:row>29</xdr:row>
      <xdr:rowOff>163867</xdr:rowOff>
    </xdr:from>
    <xdr:to>
      <xdr:col>30</xdr:col>
      <xdr:colOff>245220</xdr:colOff>
      <xdr:row>31</xdr:row>
      <xdr:rowOff>3314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A2255C9-F2BA-4543-B9FA-A67C12D40ECB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241181</xdr:colOff>
      <xdr:row>17</xdr:row>
      <xdr:rowOff>163867</xdr:rowOff>
    </xdr:from>
    <xdr:to>
      <xdr:col>32</xdr:col>
      <xdr:colOff>245220</xdr:colOff>
      <xdr:row>19</xdr:row>
      <xdr:rowOff>3314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26282108-7441-44C7-A329-B71082782CBE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241181</xdr:colOff>
      <xdr:row>21</xdr:row>
      <xdr:rowOff>163867</xdr:rowOff>
    </xdr:from>
    <xdr:to>
      <xdr:col>32</xdr:col>
      <xdr:colOff>245220</xdr:colOff>
      <xdr:row>23</xdr:row>
      <xdr:rowOff>3314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6D1762E0-ED0C-4A64-B7D0-8BA1DCDD3AB3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241181</xdr:colOff>
      <xdr:row>25</xdr:row>
      <xdr:rowOff>163867</xdr:rowOff>
    </xdr:from>
    <xdr:to>
      <xdr:col>32</xdr:col>
      <xdr:colOff>245220</xdr:colOff>
      <xdr:row>27</xdr:row>
      <xdr:rowOff>3314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76C0FD9D-3097-46C4-9A14-A3966E32BFA9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241181</xdr:colOff>
      <xdr:row>29</xdr:row>
      <xdr:rowOff>163867</xdr:rowOff>
    </xdr:from>
    <xdr:to>
      <xdr:col>32</xdr:col>
      <xdr:colOff>245220</xdr:colOff>
      <xdr:row>31</xdr:row>
      <xdr:rowOff>3314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24F7C7E-BA18-4C7A-A007-0B5F7668705D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241181</xdr:colOff>
      <xdr:row>29</xdr:row>
      <xdr:rowOff>163867</xdr:rowOff>
    </xdr:from>
    <xdr:to>
      <xdr:col>34</xdr:col>
      <xdr:colOff>245220</xdr:colOff>
      <xdr:row>31</xdr:row>
      <xdr:rowOff>3314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CC59C640-C877-4184-B854-DC2404006CA5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241181</xdr:colOff>
      <xdr:row>25</xdr:row>
      <xdr:rowOff>163867</xdr:rowOff>
    </xdr:from>
    <xdr:to>
      <xdr:col>34</xdr:col>
      <xdr:colOff>245220</xdr:colOff>
      <xdr:row>27</xdr:row>
      <xdr:rowOff>3314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AA9AA2B0-F00B-45F5-B0C3-9C36C2FE9EE6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241181</xdr:colOff>
      <xdr:row>21</xdr:row>
      <xdr:rowOff>163867</xdr:rowOff>
    </xdr:from>
    <xdr:to>
      <xdr:col>34</xdr:col>
      <xdr:colOff>245220</xdr:colOff>
      <xdr:row>23</xdr:row>
      <xdr:rowOff>3314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9822B1B2-6478-4C0A-952F-ABAECAB30AAC}"/>
            </a:ext>
          </a:extLst>
        </xdr:cNvPr>
        <xdr:cNvCxnSpPr/>
      </xdr:nvCxnSpPr>
      <xdr:spPr>
        <a:xfrm flipH="1">
          <a:off x="10304063" y="1553396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241181</xdr:colOff>
      <xdr:row>25</xdr:row>
      <xdr:rowOff>163867</xdr:rowOff>
    </xdr:from>
    <xdr:to>
      <xdr:col>36</xdr:col>
      <xdr:colOff>245220</xdr:colOff>
      <xdr:row>27</xdr:row>
      <xdr:rowOff>3314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67FE162C-B210-4E06-A411-3634CA235E36}"/>
            </a:ext>
          </a:extLst>
        </xdr:cNvPr>
        <xdr:cNvCxnSpPr/>
      </xdr:nvCxnSpPr>
      <xdr:spPr>
        <a:xfrm flipH="1">
          <a:off x="13296034" y="3368749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241181</xdr:colOff>
      <xdr:row>29</xdr:row>
      <xdr:rowOff>163867</xdr:rowOff>
    </xdr:from>
    <xdr:to>
      <xdr:col>36</xdr:col>
      <xdr:colOff>245220</xdr:colOff>
      <xdr:row>31</xdr:row>
      <xdr:rowOff>3314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1588A93F-640C-4AC8-85CA-004CF242BE69}"/>
            </a:ext>
          </a:extLst>
        </xdr:cNvPr>
        <xdr:cNvCxnSpPr/>
      </xdr:nvCxnSpPr>
      <xdr:spPr>
        <a:xfrm flipH="1">
          <a:off x="13296034" y="3368749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241181</xdr:colOff>
      <xdr:row>29</xdr:row>
      <xdr:rowOff>163867</xdr:rowOff>
    </xdr:from>
    <xdr:to>
      <xdr:col>38</xdr:col>
      <xdr:colOff>245220</xdr:colOff>
      <xdr:row>31</xdr:row>
      <xdr:rowOff>3314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609E777-8FAB-4F4B-8E5B-88CDF4A56C5D}"/>
            </a:ext>
          </a:extLst>
        </xdr:cNvPr>
        <xdr:cNvCxnSpPr/>
      </xdr:nvCxnSpPr>
      <xdr:spPr>
        <a:xfrm flipH="1">
          <a:off x="13296034" y="3368749"/>
          <a:ext cx="4039" cy="11959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4930-32ED-41E4-98A1-0B8A6D196E8B}">
  <dimension ref="A2:AR35"/>
  <sheetViews>
    <sheetView tabSelected="1" topLeftCell="N7" zoomScaleNormal="100" workbookViewId="0">
      <selection activeCell="AK13" sqref="AK13"/>
    </sheetView>
  </sheetViews>
  <sheetFormatPr defaultRowHeight="15.75" x14ac:dyDescent="0.25"/>
  <cols>
    <col min="1" max="3" width="9.140625" style="2"/>
    <col min="4" max="4" width="3.140625" style="1" customWidth="1"/>
    <col min="5" max="5" width="6.42578125" style="1" customWidth="1"/>
    <col min="6" max="6" width="4" style="1" customWidth="1"/>
    <col min="7" max="7" width="6.42578125" style="1" customWidth="1"/>
    <col min="8" max="8" width="4" style="1" customWidth="1"/>
    <col min="9" max="9" width="6.42578125" style="1" customWidth="1"/>
    <col min="10" max="10" width="4" style="2" customWidth="1"/>
    <col min="11" max="11" width="6.42578125" style="1" customWidth="1"/>
    <col min="12" max="12" width="4" style="2" customWidth="1"/>
    <col min="13" max="13" width="6.42578125" style="1" customWidth="1"/>
    <col min="14" max="14" width="4" style="2" customWidth="1"/>
    <col min="15" max="15" width="6.42578125" style="1" customWidth="1"/>
    <col min="16" max="16" width="2.140625" style="2" customWidth="1"/>
    <col min="17" max="17" width="6.42578125" style="1" customWidth="1"/>
    <col min="18" max="18" width="2.140625" style="2" customWidth="1"/>
    <col min="19" max="19" width="6.42578125" style="1" customWidth="1"/>
    <col min="20" max="20" width="2.140625" style="2" customWidth="1"/>
    <col min="21" max="21" width="6.42578125" style="1" customWidth="1"/>
    <col min="22" max="22" width="3.5703125" style="2" customWidth="1"/>
    <col min="23" max="23" width="2.28515625" style="2" customWidth="1"/>
    <col min="24" max="26" width="5.85546875" style="2" customWidth="1"/>
    <col min="27" max="27" width="2.85546875" style="2" customWidth="1"/>
    <col min="28" max="28" width="6.28515625" style="2" customWidth="1"/>
    <col min="29" max="29" width="14.5703125" style="2" customWidth="1"/>
    <col min="30" max="30" width="3.28515625" style="2" customWidth="1"/>
    <col min="31" max="31" width="14.5703125" style="1" customWidth="1"/>
    <col min="32" max="32" width="3.28515625" style="1" customWidth="1"/>
    <col min="33" max="33" width="14.5703125" style="1" customWidth="1"/>
    <col min="34" max="34" width="3.28515625" style="1" customWidth="1"/>
    <col min="35" max="35" width="14.5703125" style="1" customWidth="1"/>
    <col min="36" max="36" width="3.28515625" style="1" customWidth="1"/>
    <col min="37" max="37" width="14.5703125" style="1" customWidth="1"/>
    <col min="38" max="38" width="3.28515625" style="1" customWidth="1"/>
    <col min="39" max="39" width="14.5703125" style="1" customWidth="1"/>
    <col min="40" max="40" width="3.28515625" style="1" customWidth="1"/>
    <col min="41" max="41" width="14.5703125" style="1" customWidth="1"/>
    <col min="42" max="42" width="2.42578125" style="1" customWidth="1"/>
    <col min="43" max="43" width="3.5703125" style="1" customWidth="1"/>
    <col min="44" max="16384" width="9.140625" style="1"/>
  </cols>
  <sheetData>
    <row r="2" spans="1:44" x14ac:dyDescent="0.25">
      <c r="A2" s="2" t="s">
        <v>13</v>
      </c>
      <c r="B2" s="2" t="s">
        <v>0</v>
      </c>
      <c r="C2" s="2" t="s">
        <v>1</v>
      </c>
    </row>
    <row r="3" spans="1:44" x14ac:dyDescent="0.25">
      <c r="A3" s="2">
        <v>1</v>
      </c>
      <c r="B3" s="8" t="s">
        <v>10</v>
      </c>
      <c r="C3" s="9" t="s">
        <v>9</v>
      </c>
    </row>
    <row r="4" spans="1:44" x14ac:dyDescent="0.25">
      <c r="A4" s="2">
        <v>2</v>
      </c>
      <c r="B4" s="9" t="s">
        <v>7</v>
      </c>
      <c r="C4" s="9" t="s">
        <v>2</v>
      </c>
    </row>
    <row r="5" spans="1:44" x14ac:dyDescent="0.25">
      <c r="A5" s="2">
        <v>3</v>
      </c>
      <c r="B5" s="9" t="s">
        <v>8</v>
      </c>
      <c r="C5" s="9" t="s">
        <v>8</v>
      </c>
    </row>
    <row r="6" spans="1:44" x14ac:dyDescent="0.25">
      <c r="A6" s="2">
        <v>4</v>
      </c>
      <c r="B6" s="9" t="s">
        <v>2</v>
      </c>
      <c r="C6" s="9" t="s">
        <v>7</v>
      </c>
      <c r="AR6" s="7"/>
    </row>
    <row r="7" spans="1:44" ht="9" customHeight="1" x14ac:dyDescent="0.25">
      <c r="A7" s="2">
        <v>5</v>
      </c>
      <c r="B7" s="9" t="s">
        <v>9</v>
      </c>
      <c r="C7" s="9" t="s">
        <v>10</v>
      </c>
      <c r="AB7" s="3"/>
      <c r="AC7" s="3"/>
      <c r="AD7" s="3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4" x14ac:dyDescent="0.25">
      <c r="A8" s="2">
        <v>6</v>
      </c>
      <c r="B8" s="9" t="s">
        <v>11</v>
      </c>
      <c r="C8" s="9" t="s">
        <v>12</v>
      </c>
      <c r="X8" s="2" t="s">
        <v>13</v>
      </c>
      <c r="AB8" s="3" t="s">
        <v>5</v>
      </c>
      <c r="AC8" s="23">
        <v>0</v>
      </c>
      <c r="AD8" s="3"/>
      <c r="AE8" s="23">
        <f>1+AC8</f>
        <v>1</v>
      </c>
      <c r="AF8" s="3"/>
      <c r="AG8" s="23">
        <f>1+AE8</f>
        <v>2</v>
      </c>
      <c r="AH8" s="3"/>
      <c r="AI8" s="23">
        <f>1+AG8</f>
        <v>3</v>
      </c>
      <c r="AJ8" s="3"/>
      <c r="AK8" s="23">
        <f>1+AI8</f>
        <v>4</v>
      </c>
      <c r="AL8" s="3"/>
      <c r="AM8" s="23">
        <f>1+AK8</f>
        <v>5</v>
      </c>
      <c r="AN8" s="3"/>
      <c r="AO8" s="23">
        <f>1+AM8</f>
        <v>6</v>
      </c>
      <c r="AP8" s="3"/>
      <c r="AQ8" s="4"/>
    </row>
    <row r="9" spans="1:44" x14ac:dyDescent="0.25">
      <c r="X9" s="2" t="s">
        <v>1</v>
      </c>
      <c r="Y9" s="2" t="s">
        <v>4</v>
      </c>
      <c r="Z9" s="2" t="s">
        <v>4</v>
      </c>
      <c r="AB9" s="3"/>
      <c r="AC9" s="4"/>
      <c r="AD9" s="3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4" x14ac:dyDescent="0.25">
      <c r="A10" s="2" t="s">
        <v>13</v>
      </c>
      <c r="B10" s="2" t="s">
        <v>0</v>
      </c>
      <c r="C10" s="2" t="s">
        <v>1</v>
      </c>
      <c r="E10" s="10">
        <v>1</v>
      </c>
      <c r="F10" s="11"/>
      <c r="X10" s="2" t="s">
        <v>3</v>
      </c>
      <c r="Y10" s="2" t="s">
        <v>0</v>
      </c>
      <c r="Z10" s="2" t="s">
        <v>1</v>
      </c>
      <c r="AB10" s="3" t="s">
        <v>6</v>
      </c>
      <c r="AC10" s="21">
        <f>+E10</f>
        <v>1</v>
      </c>
      <c r="AD10" s="5"/>
      <c r="AE10" s="3"/>
      <c r="AF10" s="5"/>
      <c r="AG10" s="3"/>
      <c r="AH10" s="3"/>
      <c r="AI10" s="4"/>
      <c r="AJ10" s="4"/>
      <c r="AK10" s="4"/>
      <c r="AL10" s="4"/>
      <c r="AM10" s="4"/>
      <c r="AN10" s="4"/>
      <c r="AO10" s="4"/>
      <c r="AP10" s="4"/>
      <c r="AQ10" s="4"/>
    </row>
    <row r="11" spans="1:44" ht="14.1" customHeight="1" x14ac:dyDescent="0.25">
      <c r="E11" s="10"/>
      <c r="F11" s="11"/>
      <c r="AB11" s="3"/>
      <c r="AC11" s="5"/>
      <c r="AD11" s="5"/>
      <c r="AE11" s="3"/>
      <c r="AF11" s="5"/>
      <c r="AG11" s="3"/>
      <c r="AH11" s="3"/>
      <c r="AI11" s="4"/>
      <c r="AJ11" s="4"/>
      <c r="AK11" s="4"/>
      <c r="AL11" s="4"/>
      <c r="AM11" s="4"/>
      <c r="AN11" s="4"/>
      <c r="AO11" s="4"/>
      <c r="AP11" s="4"/>
      <c r="AQ11" s="4"/>
    </row>
    <row r="12" spans="1:44" x14ac:dyDescent="0.25">
      <c r="A12" s="2">
        <v>4</v>
      </c>
      <c r="B12" s="2">
        <f>1-C12</f>
        <v>0.33333333333333337</v>
      </c>
      <c r="C12" s="2">
        <f>+A12/6</f>
        <v>0.66666666666666663</v>
      </c>
      <c r="E12" s="1">
        <f>+E10*$B12</f>
        <v>0.33333333333333337</v>
      </c>
      <c r="G12" s="1">
        <f>+G10*$B12</f>
        <v>0</v>
      </c>
      <c r="I12" s="1">
        <f>+I10*$B12</f>
        <v>0</v>
      </c>
      <c r="K12" s="1">
        <f>+K10*$B12</f>
        <v>0</v>
      </c>
      <c r="M12" s="1">
        <f>+M10*$B12</f>
        <v>0</v>
      </c>
      <c r="O12" s="1">
        <f>+O10*$B12</f>
        <v>0</v>
      </c>
      <c r="Q12" s="1">
        <f>+Q10*$B12</f>
        <v>0</v>
      </c>
      <c r="S12" s="1">
        <f>+S10*$B12</f>
        <v>0</v>
      </c>
      <c r="U12" s="1">
        <f>+U10*$B12</f>
        <v>0</v>
      </c>
      <c r="X12" s="25">
        <f>+A12</f>
        <v>4</v>
      </c>
      <c r="Y12" s="12" t="str">
        <f>+B13</f>
        <v>1/3</v>
      </c>
      <c r="Z12" s="13"/>
      <c r="AB12" s="3"/>
      <c r="AC12" s="17" t="str">
        <f>TEXT(AC10,"0.000")&amp;" * "&amp;$B13 &amp;" ="</f>
        <v>1.000 * 1/3 =</v>
      </c>
      <c r="AD12" s="3"/>
      <c r="AE12" s="19"/>
      <c r="AF12" s="4"/>
      <c r="AG12" s="5"/>
      <c r="AH12" s="3"/>
      <c r="AI12" s="4"/>
      <c r="AJ12" s="4"/>
      <c r="AK12" s="4"/>
      <c r="AL12" s="4"/>
      <c r="AM12" s="4"/>
      <c r="AN12" s="4"/>
      <c r="AO12" s="4"/>
      <c r="AP12" s="4"/>
      <c r="AQ12" s="4"/>
    </row>
    <row r="13" spans="1:44" x14ac:dyDescent="0.25">
      <c r="B13" s="9" t="str">
        <f>VLOOKUP($A12,$A$3:$C$8,2)</f>
        <v>1/3</v>
      </c>
      <c r="C13" s="9" t="str">
        <f>VLOOKUP($A12,$A$3:$C$8,3)</f>
        <v>2/3</v>
      </c>
      <c r="G13" s="1">
        <f>+E10*$C12</f>
        <v>0.66666666666666663</v>
      </c>
      <c r="I13" s="1">
        <f>+G10*$C12</f>
        <v>0</v>
      </c>
      <c r="K13" s="1">
        <f>+I10*$C12</f>
        <v>0</v>
      </c>
      <c r="M13" s="1">
        <f>+K10*$C12</f>
        <v>0</v>
      </c>
      <c r="O13" s="1">
        <f>+M10*$C12</f>
        <v>0</v>
      </c>
      <c r="Q13" s="1">
        <f>+O10*$C12</f>
        <v>0</v>
      </c>
      <c r="S13" s="1">
        <f>+Q10*$C12</f>
        <v>0</v>
      </c>
      <c r="U13" s="1">
        <f>+S10*$C12</f>
        <v>0</v>
      </c>
      <c r="X13" s="14"/>
      <c r="Y13" s="15"/>
      <c r="Z13" s="16" t="str">
        <f>+C13</f>
        <v>2/3</v>
      </c>
      <c r="AB13" s="3"/>
      <c r="AC13" s="18"/>
      <c r="AD13" s="3"/>
      <c r="AE13" s="20" t="str">
        <f>TEXT(AC10,"0.000")&amp;" * "&amp;$C13&amp;" ="</f>
        <v>1.000 * 2/3 =</v>
      </c>
      <c r="AF13" s="3"/>
      <c r="AG13" s="3"/>
      <c r="AH13" s="3"/>
      <c r="AI13" s="4"/>
      <c r="AJ13" s="4"/>
      <c r="AK13" s="4"/>
      <c r="AL13" s="4"/>
      <c r="AM13" s="4"/>
      <c r="AN13" s="4"/>
      <c r="AO13" s="4"/>
      <c r="AP13" s="4"/>
      <c r="AQ13" s="4"/>
    </row>
    <row r="14" spans="1:44" x14ac:dyDescent="0.25">
      <c r="E14" s="7">
        <f>+E12+E13</f>
        <v>0.33333333333333337</v>
      </c>
      <c r="F14" s="7"/>
      <c r="G14" s="7">
        <f>+G12+G13</f>
        <v>0.66666666666666663</v>
      </c>
      <c r="I14" s="7">
        <f>+I12+I13</f>
        <v>0</v>
      </c>
      <c r="K14" s="7">
        <f>+K12+K13</f>
        <v>0</v>
      </c>
      <c r="M14" s="7">
        <f>+M12+M13</f>
        <v>0</v>
      </c>
      <c r="O14" s="7">
        <f>+O12+O13</f>
        <v>0</v>
      </c>
      <c r="Q14" s="7">
        <f>+Q12+Q13</f>
        <v>0</v>
      </c>
      <c r="S14" s="7">
        <f>+S12+S13</f>
        <v>0</v>
      </c>
      <c r="U14" s="7">
        <f>+U12+U13</f>
        <v>0</v>
      </c>
      <c r="AB14" s="3" t="s">
        <v>6</v>
      </c>
      <c r="AC14" s="22">
        <f>+E14</f>
        <v>0.33333333333333337</v>
      </c>
      <c r="AD14" s="5"/>
      <c r="AE14" s="22">
        <f>+G14</f>
        <v>0.66666666666666663</v>
      </c>
      <c r="AF14" s="5"/>
      <c r="AG14" s="4"/>
      <c r="AH14" s="3"/>
      <c r="AI14" s="4"/>
      <c r="AJ14" s="4"/>
      <c r="AK14" s="4"/>
      <c r="AL14" s="4"/>
      <c r="AM14" s="4"/>
      <c r="AN14" s="4"/>
      <c r="AO14" s="4"/>
      <c r="AP14" s="4"/>
      <c r="AQ14" s="4"/>
    </row>
    <row r="15" spans="1:44" ht="14.1" customHeight="1" x14ac:dyDescent="0.25">
      <c r="E15" s="7"/>
      <c r="F15" s="7"/>
      <c r="G15" s="7"/>
      <c r="I15" s="7"/>
      <c r="K15" s="7"/>
      <c r="M15" s="7"/>
      <c r="O15" s="7"/>
      <c r="Q15" s="7"/>
      <c r="S15" s="7"/>
      <c r="U15" s="7"/>
      <c r="AB15" s="3"/>
      <c r="AC15" s="5"/>
      <c r="AD15" s="5"/>
      <c r="AE15" s="5"/>
      <c r="AF15" s="5"/>
      <c r="AG15" s="4"/>
      <c r="AH15" s="3"/>
      <c r="AI15" s="4"/>
      <c r="AJ15" s="4"/>
      <c r="AK15" s="4"/>
      <c r="AL15" s="4"/>
      <c r="AM15" s="4"/>
      <c r="AN15" s="4"/>
      <c r="AO15" s="4"/>
      <c r="AP15" s="4"/>
      <c r="AQ15" s="4"/>
    </row>
    <row r="16" spans="1:44" x14ac:dyDescent="0.25">
      <c r="A16" s="2">
        <v>4</v>
      </c>
      <c r="B16" s="2">
        <f>1-C16</f>
        <v>0.33333333333333337</v>
      </c>
      <c r="C16" s="2">
        <f>+A16/6</f>
        <v>0.66666666666666663</v>
      </c>
      <c r="E16" s="1">
        <f>+E14*$B16</f>
        <v>0.11111111111111113</v>
      </c>
      <c r="G16" s="1">
        <f>+G14*$B16</f>
        <v>0.22222222222222224</v>
      </c>
      <c r="I16" s="1">
        <f>+I14*$B16</f>
        <v>0</v>
      </c>
      <c r="K16" s="1">
        <f>+K14*$B16</f>
        <v>0</v>
      </c>
      <c r="M16" s="1">
        <f>+M14*$B16</f>
        <v>0</v>
      </c>
      <c r="O16" s="1">
        <f>+O14*$B16</f>
        <v>0</v>
      </c>
      <c r="Q16" s="1">
        <f>+Q14*$B16</f>
        <v>0</v>
      </c>
      <c r="S16" s="1">
        <f>+S14*$B16</f>
        <v>0</v>
      </c>
      <c r="U16" s="1">
        <f>+U14*$B16</f>
        <v>0</v>
      </c>
      <c r="X16" s="25">
        <f>+A16</f>
        <v>4</v>
      </c>
      <c r="Y16" s="12" t="str">
        <f>+B17</f>
        <v>1/3</v>
      </c>
      <c r="Z16" s="13"/>
      <c r="AB16" s="3"/>
      <c r="AC16" s="17" t="str">
        <f>TEXT(AC14,"0.000")&amp;" * "&amp;$B17 &amp;" ="</f>
        <v>0.333 * 1/3 =</v>
      </c>
      <c r="AD16" s="3"/>
      <c r="AE16" s="17" t="str">
        <f>TEXT(AE14,"0.000")&amp;" * "&amp;$B17 &amp;" +"</f>
        <v>0.667 * 1/3 +</v>
      </c>
      <c r="AF16" s="3"/>
      <c r="AG16" s="19"/>
      <c r="AH16" s="6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5">
      <c r="B17" s="9" t="str">
        <f>VLOOKUP($A16,$A$3:$C$8,2)</f>
        <v>1/3</v>
      </c>
      <c r="C17" s="9" t="str">
        <f>VLOOKUP($A16,$A$3:$C$8,3)</f>
        <v>2/3</v>
      </c>
      <c r="G17" s="1">
        <f>+E14*$C16</f>
        <v>0.22222222222222224</v>
      </c>
      <c r="I17" s="1">
        <f>+G14*$C16</f>
        <v>0.44444444444444442</v>
      </c>
      <c r="K17" s="1">
        <f>+I14*$C16</f>
        <v>0</v>
      </c>
      <c r="M17" s="1">
        <f>+K14*$C16</f>
        <v>0</v>
      </c>
      <c r="O17" s="1">
        <f>+M14*$C16</f>
        <v>0</v>
      </c>
      <c r="Q17" s="1">
        <f>+O14*$C16</f>
        <v>0</v>
      </c>
      <c r="S17" s="1">
        <f>+Q14*$C16</f>
        <v>0</v>
      </c>
      <c r="U17" s="1">
        <f>+S14*$C16</f>
        <v>0</v>
      </c>
      <c r="X17" s="14"/>
      <c r="Y17" s="15"/>
      <c r="Z17" s="16" t="str">
        <f>+C17</f>
        <v>2/3</v>
      </c>
      <c r="AB17" s="3"/>
      <c r="AC17" s="18"/>
      <c r="AD17" s="3"/>
      <c r="AE17" s="20" t="str">
        <f>TEXT(AC14,"0.000")&amp;" * "&amp;$C17&amp;" ="</f>
        <v>0.333 * 2/3 =</v>
      </c>
      <c r="AF17" s="3"/>
      <c r="AG17" s="20" t="str">
        <f>TEXT(AE14,"0.000")&amp;" * "&amp;$C17&amp;" ="</f>
        <v>0.667 * 2/3 =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5">
      <c r="E18" s="7">
        <f>+E16+E17</f>
        <v>0.11111111111111113</v>
      </c>
      <c r="G18" s="7">
        <f>+G16+G17</f>
        <v>0.44444444444444448</v>
      </c>
      <c r="I18" s="7">
        <f>+I16+I17</f>
        <v>0.44444444444444442</v>
      </c>
      <c r="K18" s="7">
        <f>+K16+K17</f>
        <v>0</v>
      </c>
      <c r="M18" s="7">
        <f>+M16+M17</f>
        <v>0</v>
      </c>
      <c r="O18" s="7">
        <f>+O16+O17</f>
        <v>0</v>
      </c>
      <c r="Q18" s="7">
        <f>+Q16+Q17</f>
        <v>0</v>
      </c>
      <c r="S18" s="7">
        <f>+S16+S17</f>
        <v>0</v>
      </c>
      <c r="U18" s="7">
        <f>+U16+U17</f>
        <v>0</v>
      </c>
      <c r="AB18" s="3" t="s">
        <v>6</v>
      </c>
      <c r="AC18" s="22">
        <f>+E18</f>
        <v>0.11111111111111113</v>
      </c>
      <c r="AD18" s="5"/>
      <c r="AE18" s="22">
        <f>+G18</f>
        <v>0.44444444444444448</v>
      </c>
      <c r="AF18" s="5"/>
      <c r="AG18" s="22">
        <f>+I18</f>
        <v>0.44444444444444442</v>
      </c>
      <c r="AH18" s="5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14.1" customHeight="1" x14ac:dyDescent="0.25">
      <c r="E19" s="7"/>
      <c r="G19" s="7"/>
      <c r="I19" s="7"/>
      <c r="K19" s="7"/>
      <c r="M19" s="7"/>
      <c r="O19" s="7"/>
      <c r="Q19" s="7"/>
      <c r="S19" s="7"/>
      <c r="U19" s="7"/>
      <c r="AB19" s="3"/>
      <c r="AC19" s="5"/>
      <c r="AD19" s="5"/>
      <c r="AE19" s="5"/>
      <c r="AF19" s="5"/>
      <c r="AG19" s="5"/>
      <c r="AH19" s="5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5">
      <c r="A20" s="2">
        <v>3</v>
      </c>
      <c r="B20" s="2">
        <f>1-C20</f>
        <v>0.5</v>
      </c>
      <c r="C20" s="2">
        <f>+A20/6</f>
        <v>0.5</v>
      </c>
      <c r="E20" s="1">
        <f>+E18*$B20</f>
        <v>5.5555555555555566E-2</v>
      </c>
      <c r="G20" s="1">
        <f>+G18*$B20</f>
        <v>0.22222222222222224</v>
      </c>
      <c r="I20" s="1">
        <f>+I18*$B20</f>
        <v>0.22222222222222221</v>
      </c>
      <c r="K20" s="1">
        <f>+K18*$B20</f>
        <v>0</v>
      </c>
      <c r="M20" s="1">
        <f>+M18*$B20</f>
        <v>0</v>
      </c>
      <c r="O20" s="1">
        <f>+O18*$B20</f>
        <v>0</v>
      </c>
      <c r="Q20" s="1">
        <f>+Q18*$B20</f>
        <v>0</v>
      </c>
      <c r="S20" s="1">
        <f>+S18*$B20</f>
        <v>0</v>
      </c>
      <c r="U20" s="1">
        <f>+U18*$B20</f>
        <v>0</v>
      </c>
      <c r="X20" s="25">
        <f>+A20</f>
        <v>3</v>
      </c>
      <c r="Y20" s="12" t="str">
        <f>+B21</f>
        <v>1/2</v>
      </c>
      <c r="Z20" s="13"/>
      <c r="AB20" s="3"/>
      <c r="AC20" s="17" t="str">
        <f>TEXT(AC18,"0.000")&amp;" * "&amp;$B21 &amp;" ="</f>
        <v>0.111 * 1/2 =</v>
      </c>
      <c r="AD20" s="3"/>
      <c r="AE20" s="17" t="str">
        <f>TEXT(AE18,"0.000")&amp;" * "&amp;$B21 &amp;" +"</f>
        <v>0.444 * 1/2 +</v>
      </c>
      <c r="AF20" s="3"/>
      <c r="AG20" s="17" t="str">
        <f>TEXT(AG18,"0.000")&amp;" * "&amp;$B21 &amp;" +"</f>
        <v>0.444 * 1/2 +</v>
      </c>
      <c r="AH20" s="3"/>
      <c r="AI20" s="17"/>
      <c r="AJ20" s="4"/>
      <c r="AK20" s="4"/>
      <c r="AL20" s="4"/>
      <c r="AM20" s="4"/>
      <c r="AN20" s="4"/>
      <c r="AO20" s="4"/>
      <c r="AP20" s="4"/>
      <c r="AQ20" s="4"/>
    </row>
    <row r="21" spans="1:43" x14ac:dyDescent="0.25">
      <c r="B21" s="9" t="str">
        <f>VLOOKUP($A20,$A$3:$C$8,2)</f>
        <v>1/2</v>
      </c>
      <c r="C21" s="9" t="str">
        <f>VLOOKUP($A20,$A$3:$C$8,3)</f>
        <v>1/2</v>
      </c>
      <c r="G21" s="1">
        <f>+E18*$C20</f>
        <v>5.5555555555555566E-2</v>
      </c>
      <c r="I21" s="1">
        <f>+G18*$C20</f>
        <v>0.22222222222222224</v>
      </c>
      <c r="J21" s="1"/>
      <c r="K21" s="1">
        <f>+I18*$C20</f>
        <v>0.22222222222222221</v>
      </c>
      <c r="L21" s="1"/>
      <c r="M21" s="1">
        <f>+K18*$C20</f>
        <v>0</v>
      </c>
      <c r="N21" s="1"/>
      <c r="O21" s="1">
        <f>+M18*$C20</f>
        <v>0</v>
      </c>
      <c r="P21" s="1"/>
      <c r="Q21" s="1">
        <f>+O18*$C20</f>
        <v>0</v>
      </c>
      <c r="R21" s="1"/>
      <c r="S21" s="1">
        <f>+Q18*$C20</f>
        <v>0</v>
      </c>
      <c r="T21" s="1"/>
      <c r="U21" s="1">
        <f>+S18*$C20</f>
        <v>0</v>
      </c>
      <c r="V21" s="1"/>
      <c r="W21" s="1"/>
      <c r="X21" s="14"/>
      <c r="Y21" s="15"/>
      <c r="Z21" s="16" t="str">
        <f>+C21</f>
        <v>1/2</v>
      </c>
      <c r="AB21" s="3"/>
      <c r="AC21" s="18"/>
      <c r="AD21" s="3"/>
      <c r="AE21" s="20" t="str">
        <f>TEXT(AC18,"0.000")&amp;" * "&amp;$C21&amp;" ="</f>
        <v>0.111 * 1/2 =</v>
      </c>
      <c r="AF21" s="3"/>
      <c r="AG21" s="20" t="str">
        <f>TEXT(AE18,"0.000")&amp;" * "&amp;$C21&amp;" ="</f>
        <v>0.444 * 1/2 =</v>
      </c>
      <c r="AH21" s="3"/>
      <c r="AI21" s="20" t="str">
        <f>TEXT(AG18,"0.000")&amp;" * "&amp;$C21&amp;" ="</f>
        <v>0.444 * 1/2 =</v>
      </c>
      <c r="AJ21" s="4"/>
      <c r="AK21" s="4"/>
      <c r="AL21" s="4"/>
      <c r="AM21" s="4"/>
      <c r="AN21" s="4"/>
      <c r="AO21" s="4"/>
      <c r="AP21" s="4"/>
      <c r="AQ21" s="4"/>
    </row>
    <row r="22" spans="1:43" x14ac:dyDescent="0.25">
      <c r="E22" s="7">
        <f>+E20+E21</f>
        <v>5.5555555555555566E-2</v>
      </c>
      <c r="G22" s="7">
        <f>+G20+G21</f>
        <v>0.27777777777777779</v>
      </c>
      <c r="I22" s="7">
        <f>+I20+I21</f>
        <v>0.44444444444444442</v>
      </c>
      <c r="J22" s="7"/>
      <c r="K22" s="7">
        <f>+K20+K21</f>
        <v>0.22222222222222221</v>
      </c>
      <c r="L22" s="7"/>
      <c r="M22" s="7">
        <f>+M20+M21</f>
        <v>0</v>
      </c>
      <c r="N22" s="7"/>
      <c r="O22" s="7">
        <f>+O20+O21</f>
        <v>0</v>
      </c>
      <c r="P22" s="7"/>
      <c r="Q22" s="7">
        <f>+Q20+Q21</f>
        <v>0</v>
      </c>
      <c r="R22" s="7"/>
      <c r="S22" s="7">
        <f>+S20+S21</f>
        <v>0</v>
      </c>
      <c r="T22" s="7"/>
      <c r="U22" s="7">
        <f>+U20+U21</f>
        <v>0</v>
      </c>
      <c r="V22" s="7"/>
      <c r="W22" s="7"/>
      <c r="X22" s="1"/>
      <c r="Y22" s="1"/>
      <c r="AB22" s="3" t="s">
        <v>6</v>
      </c>
      <c r="AC22" s="22">
        <f>+E22</f>
        <v>5.5555555555555566E-2</v>
      </c>
      <c r="AD22" s="5"/>
      <c r="AE22" s="22">
        <f>+G22</f>
        <v>0.27777777777777779</v>
      </c>
      <c r="AF22" s="5"/>
      <c r="AG22" s="22">
        <f>+I22</f>
        <v>0.44444444444444442</v>
      </c>
      <c r="AH22" s="5"/>
      <c r="AI22" s="22">
        <f>+K22</f>
        <v>0.22222222222222221</v>
      </c>
      <c r="AJ22" s="5"/>
      <c r="AK22" s="4"/>
      <c r="AL22" s="4"/>
      <c r="AM22" s="4"/>
      <c r="AN22" s="4"/>
      <c r="AO22" s="4"/>
      <c r="AP22" s="4"/>
      <c r="AQ22" s="4"/>
    </row>
    <row r="23" spans="1:43" ht="14.1" customHeight="1" x14ac:dyDescent="0.25">
      <c r="E23" s="7"/>
      <c r="G23" s="7"/>
      <c r="I23" s="7"/>
      <c r="K23" s="7"/>
      <c r="M23" s="7"/>
      <c r="O23" s="7"/>
      <c r="Q23" s="7"/>
      <c r="S23" s="7"/>
      <c r="U23" s="7"/>
      <c r="AB23" s="3"/>
      <c r="AC23" s="5"/>
      <c r="AD23" s="5"/>
      <c r="AE23" s="5"/>
      <c r="AF23" s="5"/>
      <c r="AG23" s="5"/>
      <c r="AH23" s="5"/>
      <c r="AI23" s="5"/>
      <c r="AJ23" s="5"/>
      <c r="AK23" s="4"/>
      <c r="AL23" s="4"/>
      <c r="AM23" s="4"/>
      <c r="AN23" s="4"/>
      <c r="AO23" s="4"/>
      <c r="AP23" s="4"/>
      <c r="AQ23" s="4"/>
    </row>
    <row r="24" spans="1:43" x14ac:dyDescent="0.25">
      <c r="A24" s="2">
        <v>2</v>
      </c>
      <c r="B24" s="2">
        <f>1-C24</f>
        <v>0.66666666666666674</v>
      </c>
      <c r="C24" s="2">
        <f>+A24/6</f>
        <v>0.33333333333333331</v>
      </c>
      <c r="E24" s="1">
        <f>+E22*$B24</f>
        <v>3.7037037037037049E-2</v>
      </c>
      <c r="G24" s="1">
        <f>+G22*$B24</f>
        <v>0.1851851851851852</v>
      </c>
      <c r="I24" s="1">
        <f>+I22*$B24</f>
        <v>0.29629629629629634</v>
      </c>
      <c r="K24" s="1">
        <f>+K22*$B24</f>
        <v>0.14814814814814817</v>
      </c>
      <c r="M24" s="1">
        <f>+M22*$B24</f>
        <v>0</v>
      </c>
      <c r="O24" s="1">
        <f>+O22*$B24</f>
        <v>0</v>
      </c>
      <c r="Q24" s="1">
        <f>+Q22*$B24</f>
        <v>0</v>
      </c>
      <c r="S24" s="1">
        <f>+S22*$B24</f>
        <v>0</v>
      </c>
      <c r="U24" s="1">
        <f>+U22*$B24</f>
        <v>0</v>
      </c>
      <c r="X24" s="25">
        <f>+A24</f>
        <v>2</v>
      </c>
      <c r="Y24" s="12" t="str">
        <f>+B25</f>
        <v>2/3</v>
      </c>
      <c r="Z24" s="13"/>
      <c r="AB24" s="3"/>
      <c r="AC24" s="17" t="str">
        <f>TEXT(AC22,"0.000")&amp;" * "&amp;$B25 &amp;" ="</f>
        <v>0.056 * 2/3 =</v>
      </c>
      <c r="AD24" s="3"/>
      <c r="AE24" s="17" t="str">
        <f>TEXT(AE22,"0.000")&amp;" * "&amp;$B25 &amp;" +"</f>
        <v>0.278 * 2/3 +</v>
      </c>
      <c r="AF24" s="3"/>
      <c r="AG24" s="17" t="str">
        <f>TEXT(AG22,"0.000")&amp;" * "&amp;$B25 &amp;" +"</f>
        <v>0.444 * 2/3 +</v>
      </c>
      <c r="AH24" s="3"/>
      <c r="AI24" s="17" t="str">
        <f>TEXT(AI22,"0.000")&amp;" * "&amp;$B25 &amp;" +"</f>
        <v>0.222 * 2/3 +</v>
      </c>
      <c r="AJ24" s="3"/>
      <c r="AK24" s="17"/>
      <c r="AL24" s="4"/>
      <c r="AM24" s="4"/>
      <c r="AN24" s="4"/>
      <c r="AO24" s="4"/>
      <c r="AP24" s="4"/>
      <c r="AQ24" s="4"/>
    </row>
    <row r="25" spans="1:43" x14ac:dyDescent="0.25">
      <c r="B25" s="9" t="str">
        <f>VLOOKUP($A24,$A$3:$C$8,2)</f>
        <v>2/3</v>
      </c>
      <c r="C25" s="9" t="str">
        <f>VLOOKUP($A24,$A$3:$C$8,3)</f>
        <v>1/3</v>
      </c>
      <c r="G25" s="1">
        <f>+E22*$C24</f>
        <v>1.8518518518518521E-2</v>
      </c>
      <c r="I25" s="1">
        <f>+G22*$C24</f>
        <v>9.2592592592592587E-2</v>
      </c>
      <c r="J25" s="1"/>
      <c r="K25" s="1">
        <f>+I22*$C24</f>
        <v>0.14814814814814814</v>
      </c>
      <c r="L25" s="1"/>
      <c r="M25" s="1">
        <f>+K22*$C24</f>
        <v>7.407407407407407E-2</v>
      </c>
      <c r="N25" s="1"/>
      <c r="O25" s="1">
        <f>+M22*$C24</f>
        <v>0</v>
      </c>
      <c r="P25" s="1"/>
      <c r="Q25" s="1">
        <f>+O22*$C24</f>
        <v>0</v>
      </c>
      <c r="R25" s="1"/>
      <c r="S25" s="1">
        <f>+Q22*$C24</f>
        <v>0</v>
      </c>
      <c r="T25" s="1"/>
      <c r="U25" s="1">
        <f>+S22*$C24</f>
        <v>0</v>
      </c>
      <c r="V25" s="1"/>
      <c r="W25" s="1"/>
      <c r="X25" s="14"/>
      <c r="Y25" s="15"/>
      <c r="Z25" s="16" t="str">
        <f>+C25</f>
        <v>1/3</v>
      </c>
      <c r="AB25" s="3"/>
      <c r="AC25" s="18"/>
      <c r="AD25" s="3"/>
      <c r="AE25" s="20" t="str">
        <f>TEXT(AC22,"0.000")&amp;" * "&amp;$C25&amp;" ="</f>
        <v>0.056 * 1/3 =</v>
      </c>
      <c r="AF25" s="3"/>
      <c r="AG25" s="20" t="str">
        <f>TEXT(AE22,"0.000")&amp;" * "&amp;$C25&amp;" ="</f>
        <v>0.278 * 1/3 =</v>
      </c>
      <c r="AH25" s="3"/>
      <c r="AI25" s="20" t="str">
        <f>TEXT(AG22,"0.000")&amp;" * "&amp;$C25&amp;" ="</f>
        <v>0.444 * 1/3 =</v>
      </c>
      <c r="AJ25" s="3"/>
      <c r="AK25" s="20" t="str">
        <f>TEXT(AI22,"0.000")&amp;" * "&amp;$C25&amp;" ="</f>
        <v>0.222 * 1/3 =</v>
      </c>
      <c r="AL25" s="4"/>
      <c r="AM25" s="4"/>
      <c r="AN25" s="4"/>
      <c r="AO25" s="4"/>
      <c r="AP25" s="4"/>
      <c r="AQ25" s="4"/>
    </row>
    <row r="26" spans="1:43" x14ac:dyDescent="0.25">
      <c r="E26" s="7">
        <f>+E24+E25</f>
        <v>3.7037037037037049E-2</v>
      </c>
      <c r="G26" s="7">
        <f>+G24+G25</f>
        <v>0.20370370370370372</v>
      </c>
      <c r="I26" s="7">
        <f>+I24+I25</f>
        <v>0.38888888888888895</v>
      </c>
      <c r="J26" s="7"/>
      <c r="K26" s="7">
        <f>+K24+K25</f>
        <v>0.29629629629629628</v>
      </c>
      <c r="L26" s="7"/>
      <c r="M26" s="7">
        <f>+M24+M25</f>
        <v>7.407407407407407E-2</v>
      </c>
      <c r="N26" s="7"/>
      <c r="O26" s="7">
        <f>+O24+O25</f>
        <v>0</v>
      </c>
      <c r="P26" s="7"/>
      <c r="Q26" s="7">
        <f>+Q24+Q25</f>
        <v>0</v>
      </c>
      <c r="R26" s="7"/>
      <c r="S26" s="7">
        <f>+S24+S25</f>
        <v>0</v>
      </c>
      <c r="T26" s="7"/>
      <c r="U26" s="7">
        <f>+U24+U25</f>
        <v>0</v>
      </c>
      <c r="V26" s="7"/>
      <c r="W26" s="7"/>
      <c r="X26" s="1"/>
      <c r="Y26" s="1"/>
      <c r="AB26" s="3" t="s">
        <v>6</v>
      </c>
      <c r="AC26" s="22">
        <f>+E26</f>
        <v>3.7037037037037049E-2</v>
      </c>
      <c r="AD26" s="5"/>
      <c r="AE26" s="22">
        <f>+G26</f>
        <v>0.20370370370370372</v>
      </c>
      <c r="AF26" s="5"/>
      <c r="AG26" s="22">
        <f>+I26</f>
        <v>0.38888888888888895</v>
      </c>
      <c r="AH26" s="5"/>
      <c r="AI26" s="22">
        <f>+K26</f>
        <v>0.29629629629629628</v>
      </c>
      <c r="AJ26" s="5"/>
      <c r="AK26" s="22">
        <f>+M26</f>
        <v>7.407407407407407E-2</v>
      </c>
      <c r="AL26" s="5"/>
      <c r="AM26" s="4"/>
      <c r="AN26" s="4"/>
      <c r="AO26" s="4"/>
      <c r="AP26" s="4"/>
      <c r="AQ26" s="4"/>
    </row>
    <row r="27" spans="1:43" ht="14.1" customHeight="1" x14ac:dyDescent="0.25">
      <c r="AB27" s="3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</row>
    <row r="28" spans="1:43" x14ac:dyDescent="0.25">
      <c r="A28" s="2">
        <v>2</v>
      </c>
      <c r="B28" s="2">
        <f>1-C28</f>
        <v>0.66666666666666674</v>
      </c>
      <c r="C28" s="2">
        <f>+A28/6</f>
        <v>0.33333333333333331</v>
      </c>
      <c r="E28" s="1">
        <f>+E26*$B28</f>
        <v>2.4691358024691367E-2</v>
      </c>
      <c r="G28" s="1">
        <f>+G26*$B28</f>
        <v>0.13580246913580249</v>
      </c>
      <c r="I28" s="1">
        <f>+I26*$B28</f>
        <v>0.25925925925925936</v>
      </c>
      <c r="K28" s="1">
        <f>+K26*$B28</f>
        <v>0.19753086419753088</v>
      </c>
      <c r="M28" s="1">
        <f>+M26*$B28</f>
        <v>4.938271604938272E-2</v>
      </c>
      <c r="O28" s="1">
        <f>+O26*$B28</f>
        <v>0</v>
      </c>
      <c r="Q28" s="1">
        <f>+Q26*$B28</f>
        <v>0</v>
      </c>
      <c r="S28" s="1">
        <f>+S26*$B28</f>
        <v>0</v>
      </c>
      <c r="U28" s="1">
        <f>+U26*$B28</f>
        <v>0</v>
      </c>
      <c r="X28" s="25">
        <f>+A28</f>
        <v>2</v>
      </c>
      <c r="Y28" s="12" t="str">
        <f>+B29</f>
        <v>2/3</v>
      </c>
      <c r="Z28" s="13"/>
      <c r="AB28" s="3"/>
      <c r="AC28" s="17" t="str">
        <f>TEXT(AC26,"0.000")&amp;" * "&amp;$B29 &amp;" ="</f>
        <v>0.037 * 2/3 =</v>
      </c>
      <c r="AD28" s="3"/>
      <c r="AE28" s="17" t="str">
        <f>TEXT(AE26,"0.000")&amp;" * "&amp;$B29 &amp;" +"</f>
        <v>0.204 * 2/3 +</v>
      </c>
      <c r="AF28" s="3"/>
      <c r="AG28" s="17" t="str">
        <f>TEXT(AG26,"0.000")&amp;" * "&amp;$B29 &amp;" +"</f>
        <v>0.389 * 2/3 +</v>
      </c>
      <c r="AH28" s="3"/>
      <c r="AI28" s="17" t="str">
        <f>TEXT(AI26,"0.000")&amp;" * "&amp;$B29 &amp;" +"</f>
        <v>0.296 * 2/3 +</v>
      </c>
      <c r="AJ28" s="3"/>
      <c r="AK28" s="17" t="str">
        <f>TEXT(AK26,"0.000")&amp;" * "&amp;$B29 &amp;" +"</f>
        <v>0.074 * 2/3 +</v>
      </c>
      <c r="AL28" s="3"/>
      <c r="AM28" s="17"/>
      <c r="AN28" s="4"/>
      <c r="AO28" s="4"/>
      <c r="AP28" s="4"/>
      <c r="AQ28" s="4"/>
    </row>
    <row r="29" spans="1:43" x14ac:dyDescent="0.25">
      <c r="B29" s="9" t="str">
        <f>VLOOKUP($A28,$A$3:$C$8,2)</f>
        <v>2/3</v>
      </c>
      <c r="C29" s="9" t="str">
        <f>VLOOKUP($A28,$A$3:$C$8,3)</f>
        <v>1/3</v>
      </c>
      <c r="G29" s="1">
        <f>+E26*$C28</f>
        <v>1.2345679012345682E-2</v>
      </c>
      <c r="I29" s="1">
        <f>+G26*$C28</f>
        <v>6.7901234567901231E-2</v>
      </c>
      <c r="J29" s="1"/>
      <c r="K29" s="1">
        <f>+I26*$C28</f>
        <v>0.12962962962962965</v>
      </c>
      <c r="M29" s="1">
        <f>+K26*$C28</f>
        <v>9.8765432098765427E-2</v>
      </c>
      <c r="O29" s="1">
        <f>+M26*$C28</f>
        <v>2.4691358024691357E-2</v>
      </c>
      <c r="Q29" s="1">
        <f>+O26*$C28</f>
        <v>0</v>
      </c>
      <c r="S29" s="1">
        <f>+Q26*$C28</f>
        <v>0</v>
      </c>
      <c r="U29" s="1">
        <f>+S26*$C28</f>
        <v>0</v>
      </c>
      <c r="X29" s="14"/>
      <c r="Y29" s="15"/>
      <c r="Z29" s="16" t="str">
        <f>+C29</f>
        <v>1/3</v>
      </c>
      <c r="AB29" s="3"/>
      <c r="AC29" s="18"/>
      <c r="AD29" s="3"/>
      <c r="AE29" s="20" t="str">
        <f>TEXT(AC26,"0.000")&amp;" * "&amp;$C29&amp;" ="</f>
        <v>0.037 * 1/3 =</v>
      </c>
      <c r="AF29" s="3"/>
      <c r="AG29" s="20" t="str">
        <f>TEXT(AE26,"0.000")&amp;" * "&amp;$C29&amp;" ="</f>
        <v>0.204 * 1/3 =</v>
      </c>
      <c r="AH29" s="3"/>
      <c r="AI29" s="20" t="str">
        <f>TEXT(AG26,"0.000")&amp;" * "&amp;$C29&amp;" ="</f>
        <v>0.389 * 1/3 =</v>
      </c>
      <c r="AJ29" s="3"/>
      <c r="AK29" s="20" t="str">
        <f>TEXT(AI26,"0.000")&amp;" * "&amp;$C29&amp;" ="</f>
        <v>0.296 * 1/3 =</v>
      </c>
      <c r="AL29" s="3"/>
      <c r="AM29" s="20" t="str">
        <f>TEXT(AK26,"0.000")&amp;" * "&amp;$C29&amp;" ="</f>
        <v>0.074 * 1/3 =</v>
      </c>
      <c r="AN29" s="4"/>
      <c r="AO29" s="4"/>
      <c r="AP29" s="4"/>
      <c r="AQ29" s="4"/>
    </row>
    <row r="30" spans="1:43" x14ac:dyDescent="0.25">
      <c r="E30" s="7">
        <f>+E28+E29</f>
        <v>2.4691358024691367E-2</v>
      </c>
      <c r="G30" s="7">
        <f>+G28+G29</f>
        <v>0.14814814814814817</v>
      </c>
      <c r="I30" s="7">
        <f>+I28+I29</f>
        <v>0.32716049382716061</v>
      </c>
      <c r="J30" s="7"/>
      <c r="K30" s="7">
        <f>+K28+K29</f>
        <v>0.3271604938271605</v>
      </c>
      <c r="M30" s="7">
        <f>+M28+M29</f>
        <v>0.14814814814814814</v>
      </c>
      <c r="O30" s="7">
        <f>+O28+O29</f>
        <v>2.4691358024691357E-2</v>
      </c>
      <c r="Q30" s="7">
        <f>+Q28+Q29</f>
        <v>0</v>
      </c>
      <c r="S30" s="7">
        <f>+S28+S29</f>
        <v>0</v>
      </c>
      <c r="U30" s="7">
        <f>+U28+U29</f>
        <v>0</v>
      </c>
      <c r="X30" s="1"/>
      <c r="Y30" s="1"/>
      <c r="AB30" s="3" t="s">
        <v>6</v>
      </c>
      <c r="AC30" s="22">
        <f>+E30</f>
        <v>2.4691358024691367E-2</v>
      </c>
      <c r="AD30" s="5"/>
      <c r="AE30" s="22">
        <f>+G30</f>
        <v>0.14814814814814817</v>
      </c>
      <c r="AF30" s="5"/>
      <c r="AG30" s="22">
        <f>+I30</f>
        <v>0.32716049382716061</v>
      </c>
      <c r="AH30" s="5"/>
      <c r="AI30" s="22">
        <f>+K30</f>
        <v>0.3271604938271605</v>
      </c>
      <c r="AJ30" s="5"/>
      <c r="AK30" s="22">
        <f>+M30</f>
        <v>0.14814814814814814</v>
      </c>
      <c r="AL30" s="5"/>
      <c r="AM30" s="22">
        <f>+O30</f>
        <v>2.4691358024691357E-2</v>
      </c>
      <c r="AN30" s="5"/>
      <c r="AO30" s="4"/>
      <c r="AP30" s="4"/>
      <c r="AQ30" s="4"/>
    </row>
    <row r="31" spans="1:43" ht="14.1" customHeight="1" x14ac:dyDescent="0.25">
      <c r="AB31" s="3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4"/>
      <c r="AP31" s="4"/>
      <c r="AQ31" s="4"/>
    </row>
    <row r="32" spans="1:43" x14ac:dyDescent="0.25">
      <c r="A32" s="2">
        <v>2</v>
      </c>
      <c r="B32" s="2">
        <f>1-C32</f>
        <v>0.66666666666666674</v>
      </c>
      <c r="C32" s="2">
        <f>+A32/6</f>
        <v>0.33333333333333331</v>
      </c>
      <c r="E32" s="1">
        <f>+E30*$B32</f>
        <v>1.6460905349794247E-2</v>
      </c>
      <c r="G32" s="1">
        <f>+G30*$B32</f>
        <v>9.8765432098765454E-2</v>
      </c>
      <c r="I32" s="1">
        <f>+I30*$B32</f>
        <v>0.21810699588477378</v>
      </c>
      <c r="K32" s="1">
        <f>+K30*$B32</f>
        <v>0.2181069958847737</v>
      </c>
      <c r="M32" s="1">
        <f>+M30*$B32</f>
        <v>9.876543209876544E-2</v>
      </c>
      <c r="O32" s="1">
        <f>+O30*$B32</f>
        <v>1.646090534979424E-2</v>
      </c>
      <c r="Q32" s="1">
        <f>+Q30*$B32</f>
        <v>0</v>
      </c>
      <c r="S32" s="1">
        <f>+S30*$B32</f>
        <v>0</v>
      </c>
      <c r="U32" s="1">
        <f>+U30*$B32</f>
        <v>0</v>
      </c>
      <c r="X32" s="25">
        <f>+A32</f>
        <v>2</v>
      </c>
      <c r="Y32" s="12" t="str">
        <f>+B33</f>
        <v>2/3</v>
      </c>
      <c r="Z32" s="13"/>
      <c r="AB32" s="3"/>
      <c r="AC32" s="17" t="str">
        <f>TEXT(AC30,"0.000")&amp;" * "&amp;$B33 &amp;" ="</f>
        <v>0.025 * 2/3 =</v>
      </c>
      <c r="AD32" s="3"/>
      <c r="AE32" s="17" t="str">
        <f>TEXT(AE30,"0.000")&amp;" * "&amp;$B33 &amp;" +"</f>
        <v>0.148 * 2/3 +</v>
      </c>
      <c r="AF32" s="3"/>
      <c r="AG32" s="17" t="str">
        <f>TEXT(AG30,"0.000")&amp;" * "&amp;$B33 &amp;" +"</f>
        <v>0.327 * 2/3 +</v>
      </c>
      <c r="AH32" s="3"/>
      <c r="AI32" s="17" t="str">
        <f>TEXT(AI30,"0.000")&amp;" * "&amp;$B33 &amp;" +"</f>
        <v>0.327 * 2/3 +</v>
      </c>
      <c r="AJ32" s="3"/>
      <c r="AK32" s="17" t="str">
        <f>TEXT(AK30,"0.000")&amp;" * "&amp;$B33 &amp;" +"</f>
        <v>0.148 * 2/3 +</v>
      </c>
      <c r="AL32" s="3"/>
      <c r="AM32" s="17" t="str">
        <f>TEXT(AM30,"0.000")&amp;" * "&amp;$B33 &amp;" +"</f>
        <v>0.025 * 2/3 +</v>
      </c>
      <c r="AN32" s="3"/>
      <c r="AO32" s="17"/>
      <c r="AP32" s="4"/>
      <c r="AQ32" s="4"/>
    </row>
    <row r="33" spans="2:43" x14ac:dyDescent="0.25">
      <c r="B33" s="9" t="str">
        <f>VLOOKUP($A32,$A$3:$C$8,2)</f>
        <v>2/3</v>
      </c>
      <c r="C33" s="9" t="str">
        <f>VLOOKUP($A32,$A$3:$C$8,3)</f>
        <v>1/3</v>
      </c>
      <c r="G33" s="1">
        <f>+E30*$C32</f>
        <v>8.2304526748971218E-3</v>
      </c>
      <c r="I33" s="1">
        <f>+G30*$C32</f>
        <v>4.938271604938272E-2</v>
      </c>
      <c r="J33" s="1"/>
      <c r="K33" s="1">
        <f>+I30*$C32</f>
        <v>0.10905349794238686</v>
      </c>
      <c r="M33" s="1">
        <f>+K30*$C32</f>
        <v>0.10905349794238683</v>
      </c>
      <c r="O33" s="1">
        <f>+M30*$C32</f>
        <v>4.9382716049382713E-2</v>
      </c>
      <c r="Q33" s="1">
        <f>+O30*$C32</f>
        <v>8.2304526748971183E-3</v>
      </c>
      <c r="S33" s="1">
        <f>+Q30*$C32</f>
        <v>0</v>
      </c>
      <c r="U33" s="1">
        <f>+S30*$C32</f>
        <v>0</v>
      </c>
      <c r="X33" s="14"/>
      <c r="Y33" s="15"/>
      <c r="Z33" s="16" t="str">
        <f>+C33</f>
        <v>1/3</v>
      </c>
      <c r="AB33" s="3"/>
      <c r="AC33" s="18"/>
      <c r="AD33" s="3"/>
      <c r="AE33" s="20" t="str">
        <f>TEXT(AC30,"0.000")&amp;" * "&amp;$C33&amp;" ="</f>
        <v>0.025 * 1/3 =</v>
      </c>
      <c r="AF33" s="3"/>
      <c r="AG33" s="20" t="str">
        <f>TEXT(AE30,"0.000")&amp;" * "&amp;$C33&amp;" ="</f>
        <v>0.148 * 1/3 =</v>
      </c>
      <c r="AH33" s="3"/>
      <c r="AI33" s="20" t="str">
        <f>TEXT(AG30,"0.000")&amp;" * "&amp;$C33&amp;" ="</f>
        <v>0.327 * 1/3 =</v>
      </c>
      <c r="AJ33" s="3"/>
      <c r="AK33" s="20" t="str">
        <f>TEXT(AI30,"0.000")&amp;" * "&amp;$C33&amp;" ="</f>
        <v>0.327 * 1/3 =</v>
      </c>
      <c r="AL33" s="3"/>
      <c r="AM33" s="20" t="str">
        <f>TEXT(AK30,"0.000")&amp;" * "&amp;$C33&amp;" ="</f>
        <v>0.148 * 1/3 =</v>
      </c>
      <c r="AN33" s="3"/>
      <c r="AO33" s="20" t="str">
        <f>TEXT(AM30,"0.000")&amp;" * "&amp;$C33&amp;" ="</f>
        <v>0.025 * 1/3 =</v>
      </c>
      <c r="AP33" s="4"/>
      <c r="AQ33" s="4"/>
    </row>
    <row r="34" spans="2:43" x14ac:dyDescent="0.25">
      <c r="E34" s="7">
        <f>+E32+E33</f>
        <v>1.6460905349794247E-2</v>
      </c>
      <c r="G34" s="7">
        <f>+G32+G33</f>
        <v>0.10699588477366258</v>
      </c>
      <c r="I34" s="7">
        <f>+I32+I33</f>
        <v>0.26748971193415649</v>
      </c>
      <c r="J34" s="7"/>
      <c r="K34" s="7">
        <f>+K32+K33</f>
        <v>0.32716049382716056</v>
      </c>
      <c r="M34" s="7">
        <f>+M32+M33</f>
        <v>0.20781893004115226</v>
      </c>
      <c r="O34" s="7">
        <f>+O32+O33</f>
        <v>6.584362139917696E-2</v>
      </c>
      <c r="Q34" s="7">
        <f>+Q32+Q33</f>
        <v>8.2304526748971183E-3</v>
      </c>
      <c r="S34" s="7">
        <f>+S32+S33</f>
        <v>0</v>
      </c>
      <c r="U34" s="7">
        <f>+U32+U33</f>
        <v>0</v>
      </c>
      <c r="X34" s="1"/>
      <c r="Y34" s="1"/>
      <c r="AB34" s="3" t="s">
        <v>6</v>
      </c>
      <c r="AC34" s="24">
        <f>+E34</f>
        <v>1.6460905349794247E-2</v>
      </c>
      <c r="AD34" s="5"/>
      <c r="AE34" s="24">
        <f>+G34</f>
        <v>0.10699588477366258</v>
      </c>
      <c r="AF34" s="5"/>
      <c r="AG34" s="24">
        <f>+I34</f>
        <v>0.26748971193415649</v>
      </c>
      <c r="AH34" s="5"/>
      <c r="AI34" s="24">
        <f>+K34</f>
        <v>0.32716049382716056</v>
      </c>
      <c r="AJ34" s="5"/>
      <c r="AK34" s="24">
        <f>+M34</f>
        <v>0.20781893004115226</v>
      </c>
      <c r="AL34" s="5"/>
      <c r="AM34" s="24">
        <f>+O34</f>
        <v>6.584362139917696E-2</v>
      </c>
      <c r="AN34" s="5"/>
      <c r="AO34" s="24">
        <f>+Q34</f>
        <v>8.2304526748971183E-3</v>
      </c>
      <c r="AP34" s="5"/>
      <c r="AQ34" s="4"/>
    </row>
    <row r="35" spans="2:43" ht="9.75" customHeight="1" x14ac:dyDescent="0.25"/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Wadzinski, Galen L</dc:creator>
  <cp:lastModifiedBy>Wadzinski, Galen L</cp:lastModifiedBy>
  <dcterms:created xsi:type="dcterms:W3CDTF">2019-12-04T00:44:11Z</dcterms:created>
  <dcterms:modified xsi:type="dcterms:W3CDTF">2019-12-04T17:31:29Z</dcterms:modified>
</cp:coreProperties>
</file>