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in\Documents\Finnai\data\"/>
    </mc:Choice>
  </mc:AlternateContent>
  <bookViews>
    <workbookView xWindow="0" yWindow="0" windowWidth="28800" windowHeight="123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27" i="1"/>
  <c r="D25" i="1"/>
  <c r="D28" i="1" s="1"/>
  <c r="D31" i="1" s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N22" i="1"/>
  <c r="N21" i="1"/>
  <c r="N20" i="1"/>
  <c r="N19" i="1"/>
  <c r="N18" i="1"/>
  <c r="N17" i="1"/>
  <c r="N16" i="1"/>
  <c r="N15" i="1"/>
  <c r="N14" i="1"/>
  <c r="N13" i="1"/>
  <c r="N12" i="1"/>
  <c r="N24" i="1" s="1"/>
  <c r="K9" i="1"/>
  <c r="K25" i="1" s="1"/>
  <c r="K28" i="1" s="1"/>
  <c r="K31" i="1" s="1"/>
  <c r="J9" i="1"/>
  <c r="J25" i="1" s="1"/>
  <c r="J28" i="1" s="1"/>
  <c r="J31" i="1" s="1"/>
  <c r="G9" i="1"/>
  <c r="G25" i="1" s="1"/>
  <c r="G28" i="1" s="1"/>
  <c r="G31" i="1" s="1"/>
  <c r="F9" i="1"/>
  <c r="F25" i="1" s="1"/>
  <c r="F28" i="1" s="1"/>
  <c r="F31" i="1" s="1"/>
  <c r="D9" i="1"/>
  <c r="C9" i="1"/>
  <c r="C25" i="1" s="1"/>
  <c r="C28" i="1" s="1"/>
  <c r="C31" i="1" s="1"/>
  <c r="N8" i="1"/>
  <c r="M6" i="1"/>
  <c r="M9" i="1" s="1"/>
  <c r="M25" i="1" s="1"/>
  <c r="M28" i="1" s="1"/>
  <c r="M31" i="1" s="1"/>
  <c r="L6" i="1"/>
  <c r="L9" i="1" s="1"/>
  <c r="L25" i="1" s="1"/>
  <c r="L28" i="1" s="1"/>
  <c r="L31" i="1" s="1"/>
  <c r="K6" i="1"/>
  <c r="J6" i="1"/>
  <c r="I6" i="1"/>
  <c r="I9" i="1" s="1"/>
  <c r="I25" i="1" s="1"/>
  <c r="I28" i="1" s="1"/>
  <c r="I31" i="1" s="1"/>
  <c r="H6" i="1"/>
  <c r="H9" i="1" s="1"/>
  <c r="H25" i="1" s="1"/>
  <c r="H28" i="1" s="1"/>
  <c r="H31" i="1" s="1"/>
  <c r="G6" i="1"/>
  <c r="F6" i="1"/>
  <c r="E6" i="1"/>
  <c r="E9" i="1" s="1"/>
  <c r="E25" i="1" s="1"/>
  <c r="E28" i="1" s="1"/>
  <c r="E31" i="1" s="1"/>
  <c r="D6" i="1"/>
  <c r="C6" i="1"/>
  <c r="B6" i="1"/>
  <c r="B9" i="1" s="1"/>
  <c r="B25" i="1" s="1"/>
  <c r="B28" i="1" s="1"/>
  <c r="B31" i="1" s="1"/>
  <c r="N5" i="1"/>
  <c r="N4" i="1"/>
  <c r="N6" i="1" s="1"/>
  <c r="N9" i="1" s="1"/>
  <c r="N25" i="1" s="1"/>
  <c r="N28" i="1" s="1"/>
  <c r="N31" i="1" s="1"/>
  <c r="N3" i="1"/>
</calcChain>
</file>

<file path=xl/sharedStrings.xml><?xml version="1.0" encoding="utf-8"?>
<sst xmlns="http://schemas.openxmlformats.org/spreadsheetml/2006/main" count="39" uniqueCount="39">
  <si>
    <t>[USD $ millions]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</si>
  <si>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</si>
  <si>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</si>
  <si>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</si>
  <si>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</si>
  <si>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</si>
  <si>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</si>
  <si>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</si>
  <si>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</si>
  <si>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</si>
  <si>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</si>
  <si>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</si>
  <si>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</si>
  <si>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</si>
  <si>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Revenue stream 1</t>
  </si>
  <si>
    <t>Revenue stream 2</t>
  </si>
  <si>
    <t>Returns, Refunds, Discounts</t>
  </si>
  <si>
    <t>Total Net Revenue</t>
  </si>
  <si>
    <t>Cost of Goods Sold</t>
  </si>
  <si>
    <t>Gross Profit</t>
  </si>
  <si>
    <t>Expenses</t>
  </si>
  <si>
    <t>Advertising &amp; Promotion</t>
  </si>
  <si>
    <t>Depreciation &amp; Amortization</t>
  </si>
  <si>
    <t>Insurance</t>
  </si>
  <si>
    <t>Maintenance</t>
  </si>
  <si>
    <t>Office Supplies</t>
  </si>
  <si>
    <t>Rent</t>
  </si>
  <si>
    <t>Salaries, Benefits &amp; Wages</t>
  </si>
  <si>
    <t>Telecommunication</t>
  </si>
  <si>
    <t>Travel</t>
  </si>
  <si>
    <t>Utilities</t>
  </si>
  <si>
    <t>Other Expense 1</t>
  </si>
  <si>
    <t>Other Expense 2</t>
  </si>
  <si>
    <t>Total Expenses</t>
  </si>
  <si>
    <t>Earnings Before Interest &amp; Taxes</t>
  </si>
  <si>
    <t>Interest Expense</t>
  </si>
  <si>
    <t>Earnings Before Taxes</t>
  </si>
  <si>
    <t>Income Taxes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</si>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</sst>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7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Continuous"/>
    </xf>
    <xf numFmtId="0" fontId="3" fillId="2" borderId="1" xfId="0" applyFont="1" applyFill="1" applyBorder="1" applyAlignment="1">
      <alignment horizontal="right"/>
    </xf>
    <xf numFmtId="0" fontId="4" fillId="0" borderId="0" xfId="0" applyFont="1"/>
    <xf numFmtId="164" fontId="5" fillId="0" borderId="0" xfId="1" applyNumberFormat="1" applyFont="1"/>
    <xf numFmtId="164" fontId="4" fillId="0" borderId="0" xfId="1" applyNumberFormat="1" applyFont="1"/>
    <xf numFmtId="0" fontId="6" fillId="0" borderId="2" xfId="0" applyFont="1" applyBorder="1"/>
    <xf numFmtId="164" fontId="6" fillId="0" borderId="2" xfId="1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0" fontId="6" fillId="0" borderId="0" xfId="0" applyFont="1"/>
    <xf numFmtId="0" fontId="4" fillId="0" borderId="2" xfId="0" applyFont="1" applyBorder="1"/>
    <xf numFmtId="164" fontId="4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2" sqref="A2"/>
    </sheetView>
  </sheetViews>
  <sheetFormatPr defaultRowHeight="13.8"/>
  <cols>
    <col min="1" max="1" width="27.296875" bestFit="1" customWidth="1"/>
  </cols>
  <sheetData>
    <row r="1" spans="1:14">
      <c r="A1" s="1" t="s">
        <v>0</v>
      </c>
      <c r="B1" s="2">
        <v>2018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>
      <c r="A3" s="4" t="s">
        <v>14</v>
      </c>
      <c r="B3" s="5">
        <v>587</v>
      </c>
      <c r="C3" s="5">
        <v>596.31569000000002</v>
      </c>
      <c r="D3" s="5">
        <v>605.77922000030003</v>
      </c>
      <c r="E3" s="5">
        <v>615.39293622170487</v>
      </c>
      <c r="F3" s="5">
        <v>625.15922211954341</v>
      </c>
      <c r="G3" s="5">
        <v>635.08049897458056</v>
      </c>
      <c r="H3" s="5">
        <v>645.15922649330719</v>
      </c>
      <c r="I3" s="5">
        <v>655.39790341775597</v>
      </c>
      <c r="J3" s="5">
        <v>665.79906814499577</v>
      </c>
      <c r="K3" s="5">
        <v>676.36529935645694</v>
      </c>
      <c r="L3" s="5">
        <v>687.09921665724391</v>
      </c>
      <c r="M3" s="5">
        <v>698.00348122559444</v>
      </c>
      <c r="N3" s="6">
        <f>SUM(B3:M3)</f>
        <v>7692.5517626114843</v>
      </c>
    </row>
    <row r="4" spans="1:14">
      <c r="A4" s="4" t="s">
        <v>15</v>
      </c>
      <c r="B4" s="5">
        <v>145.57599999999999</v>
      </c>
      <c r="C4" s="5">
        <v>147.88629112000001</v>
      </c>
      <c r="D4" s="5">
        <v>150.23324656007441</v>
      </c>
      <c r="E4" s="5">
        <v>152.6174481829828</v>
      </c>
      <c r="F4" s="5">
        <v>155.03948708564675</v>
      </c>
      <c r="G4" s="5">
        <v>157.49996374569596</v>
      </c>
      <c r="H4" s="5">
        <v>159.99948817034019</v>
      </c>
      <c r="I4" s="5">
        <v>162.53868004760349</v>
      </c>
      <c r="J4" s="5">
        <v>165.11816889995896</v>
      </c>
      <c r="K4" s="5">
        <v>167.73859424040131</v>
      </c>
      <c r="L4" s="5">
        <v>170.40060573099649</v>
      </c>
      <c r="M4" s="5">
        <v>173.10486334394741</v>
      </c>
      <c r="N4" s="6">
        <f t="shared" ref="N4:N5" si="0">SUM(B4:M4)</f>
        <v>1907.7528371276476</v>
      </c>
    </row>
    <row r="5" spans="1:14">
      <c r="A5" s="4" t="s">
        <v>16</v>
      </c>
      <c r="B5" s="5">
        <v>-21.00873</v>
      </c>
      <c r="C5" s="5">
        <v>-21.342138545100003</v>
      </c>
      <c r="D5" s="5">
        <v>-21.68083828381074</v>
      </c>
      <c r="E5" s="5">
        <v>-22.024913187374818</v>
      </c>
      <c r="F5" s="5">
        <v>-22.374448559658461</v>
      </c>
      <c r="G5" s="5">
        <v>-22.729531058300239</v>
      </c>
      <c r="H5" s="5">
        <v>-23.090248716195465</v>
      </c>
      <c r="I5" s="5">
        <v>-23.456690963321488</v>
      </c>
      <c r="J5" s="5">
        <v>-23.8289486489094</v>
      </c>
      <c r="K5" s="5">
        <v>-24.207114063967595</v>
      </c>
      <c r="L5" s="5">
        <v>-24.59128096416276</v>
      </c>
      <c r="M5" s="5">
        <v>-24.981544593064026</v>
      </c>
      <c r="N5" s="6">
        <f t="shared" si="0"/>
        <v>-275.31642758386499</v>
      </c>
    </row>
    <row r="6" spans="1:14">
      <c r="A6" s="7" t="s">
        <v>17</v>
      </c>
      <c r="B6" s="8">
        <f t="shared" ref="B6:N6" si="1">SUM(B3:B5)</f>
        <v>711.56727000000001</v>
      </c>
      <c r="C6" s="8">
        <f t="shared" si="1"/>
        <v>722.85984257489997</v>
      </c>
      <c r="D6" s="8">
        <f t="shared" si="1"/>
        <v>734.33162827656361</v>
      </c>
      <c r="E6" s="8">
        <f t="shared" si="1"/>
        <v>745.98547121731281</v>
      </c>
      <c r="F6" s="8">
        <f t="shared" si="1"/>
        <v>757.82426064553169</v>
      </c>
      <c r="G6" s="8">
        <f t="shared" si="1"/>
        <v>769.85093166197623</v>
      </c>
      <c r="H6" s="8">
        <f t="shared" si="1"/>
        <v>782.06846594745195</v>
      </c>
      <c r="I6" s="8">
        <f t="shared" si="1"/>
        <v>794.47989250203796</v>
      </c>
      <c r="J6" s="8">
        <f t="shared" si="1"/>
        <v>807.0882883960453</v>
      </c>
      <c r="K6" s="8">
        <f t="shared" si="1"/>
        <v>819.8967795328906</v>
      </c>
      <c r="L6" s="8">
        <f t="shared" si="1"/>
        <v>832.90854142407773</v>
      </c>
      <c r="M6" s="8">
        <f t="shared" si="1"/>
        <v>846.12679997647786</v>
      </c>
      <c r="N6" s="8">
        <f t="shared" si="1"/>
        <v>9324.9881721552665</v>
      </c>
    </row>
    <row r="7" spans="1:14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>
      <c r="A8" s="4" t="s">
        <v>18</v>
      </c>
      <c r="B8" s="5">
        <v>269.612838603</v>
      </c>
      <c r="C8" s="5">
        <v>273.89159435162964</v>
      </c>
      <c r="D8" s="5">
        <v>278.23825395398995</v>
      </c>
      <c r="E8" s="5">
        <v>282.65389504423985</v>
      </c>
      <c r="F8" s="5">
        <v>287.13961235859199</v>
      </c>
      <c r="G8" s="5">
        <v>291.69651800672278</v>
      </c>
      <c r="H8" s="5">
        <v>296.32574174748953</v>
      </c>
      <c r="I8" s="5">
        <v>301.02843126902218</v>
      </c>
      <c r="J8" s="5">
        <v>305.80575247326158</v>
      </c>
      <c r="K8" s="5">
        <v>310.65888976501225</v>
      </c>
      <c r="L8" s="5">
        <v>315.58904634558309</v>
      </c>
      <c r="M8" s="5">
        <v>320.59744451108747</v>
      </c>
      <c r="N8" s="6">
        <f t="shared" ref="N8" si="2">SUM(B8:M8)</f>
        <v>3533.2380184296298</v>
      </c>
    </row>
    <row r="9" spans="1:14">
      <c r="A9" s="7" t="s">
        <v>19</v>
      </c>
      <c r="B9" s="8">
        <f>B6-B8</f>
        <v>441.95443139700001</v>
      </c>
      <c r="C9" s="8">
        <f t="shared" ref="C9:N9" si="3">C6-C8</f>
        <v>448.96824822327034</v>
      </c>
      <c r="D9" s="8">
        <f t="shared" si="3"/>
        <v>456.09337432257365</v>
      </c>
      <c r="E9" s="8">
        <f t="shared" si="3"/>
        <v>463.33157617307296</v>
      </c>
      <c r="F9" s="8">
        <f t="shared" si="3"/>
        <v>470.68464828693971</v>
      </c>
      <c r="G9" s="8">
        <f t="shared" si="3"/>
        <v>478.15441365525345</v>
      </c>
      <c r="H9" s="8">
        <f t="shared" si="3"/>
        <v>485.74272419996242</v>
      </c>
      <c r="I9" s="8">
        <f t="shared" si="3"/>
        <v>493.45146123301578</v>
      </c>
      <c r="J9" s="8">
        <f t="shared" si="3"/>
        <v>501.28253592278372</v>
      </c>
      <c r="K9" s="8">
        <f t="shared" si="3"/>
        <v>509.23788976787836</v>
      </c>
      <c r="L9" s="8">
        <f t="shared" si="3"/>
        <v>517.31949507849458</v>
      </c>
      <c r="M9" s="8">
        <f t="shared" si="3"/>
        <v>525.52935546539038</v>
      </c>
      <c r="N9" s="8">
        <f t="shared" si="3"/>
        <v>5791.7501537256367</v>
      </c>
    </row>
    <row r="10" spans="1:14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 s="11" t="s">
        <v>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 s="4" t="s">
        <v>21</v>
      </c>
      <c r="B12" s="5">
        <v>18.7</v>
      </c>
      <c r="C12" s="5">
        <v>19.071569</v>
      </c>
      <c r="D12" s="5">
        <v>19.45052107603</v>
      </c>
      <c r="E12" s="5">
        <v>19.837002929810719</v>
      </c>
      <c r="F12" s="5">
        <v>20.231164178026059</v>
      </c>
      <c r="G12" s="5">
        <v>20.633157410243438</v>
      </c>
      <c r="H12" s="5">
        <v>21.043138247984977</v>
      </c>
      <c r="I12" s="5">
        <v>21.461265404972441</v>
      </c>
      <c r="J12" s="5">
        <v>21.887700748569245</v>
      </c>
      <c r="K12" s="5">
        <v>22.322609362443316</v>
      </c>
      <c r="L12" s="5">
        <v>22.766159610475064</v>
      </c>
      <c r="M12" s="5">
        <v>23.218523201935206</v>
      </c>
      <c r="N12" s="6">
        <f t="shared" ref="N12:N23" si="4">SUM(B12:M12)</f>
        <v>250.62281117049048</v>
      </c>
    </row>
    <row r="13" spans="1:14">
      <c r="A13" s="4" t="s">
        <v>22</v>
      </c>
      <c r="B13" s="5">
        <v>108.7</v>
      </c>
      <c r="C13" s="5">
        <v>110.859869</v>
      </c>
      <c r="D13" s="5">
        <v>113.06265459703</v>
      </c>
      <c r="E13" s="5">
        <v>115.309209543873</v>
      </c>
      <c r="F13" s="5">
        <v>117.60040353750976</v>
      </c>
      <c r="G13" s="5">
        <v>119.93712355580008</v>
      </c>
      <c r="H13" s="5">
        <v>122.32027420085385</v>
      </c>
      <c r="I13" s="5">
        <v>124.75077804922482</v>
      </c>
      <c r="J13" s="5">
        <v>127.22957600906292</v>
      </c>
      <c r="K13" s="5">
        <v>129.757627684363</v>
      </c>
      <c r="L13" s="5">
        <v>132.3359117464513</v>
      </c>
      <c r="M13" s="5">
        <v>134.96542631285331</v>
      </c>
      <c r="N13" s="6">
        <f t="shared" si="4"/>
        <v>1456.8288542370224</v>
      </c>
    </row>
    <row r="14" spans="1:14">
      <c r="A14" s="4" t="s">
        <v>23</v>
      </c>
      <c r="B14" s="5">
        <v>1.1000000000000001</v>
      </c>
      <c r="C14" s="5">
        <v>1.1218570000000001</v>
      </c>
      <c r="D14" s="5">
        <v>1.1441482985900002</v>
      </c>
      <c r="E14" s="5">
        <v>1.1668825252829835</v>
      </c>
      <c r="F14" s="5">
        <v>1.1900684810603566</v>
      </c>
      <c r="G14" s="5">
        <v>1.213715141779026</v>
      </c>
      <c r="H14" s="5">
        <v>1.2378316616461753</v>
      </c>
      <c r="I14" s="5">
        <v>1.2624273767630849</v>
      </c>
      <c r="J14" s="5">
        <v>1.2875118087393675</v>
      </c>
      <c r="K14" s="5">
        <v>1.3130946683790188</v>
      </c>
      <c r="L14" s="5">
        <v>1.3391858594397099</v>
      </c>
      <c r="M14" s="5">
        <v>1.3657954824667771</v>
      </c>
      <c r="N14" s="6">
        <f t="shared" si="4"/>
        <v>14.7425183041465</v>
      </c>
    </row>
    <row r="15" spans="1:14">
      <c r="A15" s="4" t="s">
        <v>24</v>
      </c>
      <c r="B15" s="5">
        <v>5.7</v>
      </c>
      <c r="C15" s="5">
        <v>5.8132590000000004</v>
      </c>
      <c r="D15" s="5">
        <v>5.9287684563300012</v>
      </c>
      <c r="E15" s="5">
        <v>6.046573085557279</v>
      </c>
      <c r="F15" s="5">
        <v>6.1667184927673029</v>
      </c>
      <c r="G15" s="5">
        <v>6.2892511892185894</v>
      </c>
      <c r="H15" s="5">
        <v>6.4142186103483629</v>
      </c>
      <c r="I15" s="5">
        <v>6.5416691341359856</v>
      </c>
      <c r="J15" s="5">
        <v>6.6716520998312676</v>
      </c>
      <c r="K15" s="5">
        <v>6.8042178270549156</v>
      </c>
      <c r="L15" s="5">
        <v>6.9394176352784971</v>
      </c>
      <c r="M15" s="5">
        <v>7.0773038636914816</v>
      </c>
      <c r="N15" s="6">
        <f t="shared" si="4"/>
        <v>76.393049394213691</v>
      </c>
    </row>
    <row r="16" spans="1:14">
      <c r="A16" s="4" t="s">
        <v>25</v>
      </c>
      <c r="B16" s="5">
        <v>2.8</v>
      </c>
      <c r="C16" s="5">
        <v>2.8556360000000001</v>
      </c>
      <c r="D16" s="5">
        <v>2.9123774873200001</v>
      </c>
      <c r="E16" s="5">
        <v>2.9702464279930485</v>
      </c>
      <c r="F16" s="5">
        <v>3.0292652245172706</v>
      </c>
      <c r="G16" s="5">
        <v>3.089456724528429</v>
      </c>
      <c r="H16" s="5">
        <v>3.1508442296448091</v>
      </c>
      <c r="I16" s="5">
        <v>3.2134515044878516</v>
      </c>
      <c r="J16" s="5">
        <v>3.2773027858820254</v>
      </c>
      <c r="K16" s="5">
        <v>3.3424227922375014</v>
      </c>
      <c r="L16" s="5">
        <v>3.4088367331192608</v>
      </c>
      <c r="M16" s="5">
        <v>3.4765703190063406</v>
      </c>
      <c r="N16" s="6">
        <f t="shared" si="4"/>
        <v>37.526410228736538</v>
      </c>
    </row>
    <row r="17" spans="1:14">
      <c r="A17" s="4" t="s">
        <v>26</v>
      </c>
      <c r="B17" s="5">
        <v>5.8</v>
      </c>
      <c r="C17" s="5">
        <v>5.9152459999999998</v>
      </c>
      <c r="D17" s="5">
        <v>6.0327819380200003</v>
      </c>
      <c r="E17" s="5">
        <v>6.1526533151284584</v>
      </c>
      <c r="F17" s="5">
        <v>6.2749065365000609</v>
      </c>
      <c r="G17" s="5">
        <v>6.3995889293803172</v>
      </c>
      <c r="H17" s="5">
        <v>6.526748761407104</v>
      </c>
      <c r="I17" s="5">
        <v>6.6564352592962637</v>
      </c>
      <c r="J17" s="5">
        <v>6.7886986278984809</v>
      </c>
      <c r="K17" s="5">
        <v>6.923590069634824</v>
      </c>
      <c r="L17" s="5">
        <v>7.0611618043184681</v>
      </c>
      <c r="M17" s="5">
        <v>7.2014670893702766</v>
      </c>
      <c r="N17" s="6">
        <f t="shared" si="4"/>
        <v>77.733278330954278</v>
      </c>
    </row>
    <row r="18" spans="1:14">
      <c r="A18" s="4" t="s">
        <v>27</v>
      </c>
      <c r="B18" s="5">
        <v>251.2</v>
      </c>
      <c r="C18" s="5">
        <v>256.19134400000002</v>
      </c>
      <c r="D18" s="5">
        <v>261.28186600528005</v>
      </c>
      <c r="E18" s="5">
        <v>266.47353668280499</v>
      </c>
      <c r="F18" s="5">
        <v>271.76836585669236</v>
      </c>
      <c r="G18" s="5">
        <v>277.16840328626483</v>
      </c>
      <c r="H18" s="5">
        <v>282.67573945956292</v>
      </c>
      <c r="I18" s="5">
        <v>288.29250640262444</v>
      </c>
      <c r="J18" s="5">
        <v>294.02087850484463</v>
      </c>
      <c r="K18" s="5">
        <v>299.86307336073588</v>
      </c>
      <c r="L18" s="5">
        <v>305.82135262841371</v>
      </c>
      <c r="M18" s="5">
        <v>311.89802290514029</v>
      </c>
      <c r="N18" s="6">
        <f t="shared" si="4"/>
        <v>3366.6550890923636</v>
      </c>
    </row>
    <row r="19" spans="1:14">
      <c r="A19" s="4" t="s">
        <v>28</v>
      </c>
      <c r="B19" s="5">
        <v>1.5</v>
      </c>
      <c r="C19" s="5">
        <v>1.5298050000000001</v>
      </c>
      <c r="D19" s="5">
        <v>1.5602022253500001</v>
      </c>
      <c r="E19" s="5">
        <v>1.5912034435677047</v>
      </c>
      <c r="F19" s="5">
        <v>1.6228206559913951</v>
      </c>
      <c r="G19" s="5">
        <v>1.6550661024259443</v>
      </c>
      <c r="H19" s="5">
        <v>1.6879522658811479</v>
      </c>
      <c r="I19" s="5">
        <v>1.7214918774042063</v>
      </c>
      <c r="J19" s="5">
        <v>1.755697921008228</v>
      </c>
      <c r="K19" s="5">
        <v>1.7905836386986616</v>
      </c>
      <c r="L19" s="5">
        <v>1.8261625355996041</v>
      </c>
      <c r="M19" s="5">
        <v>1.8624483851819682</v>
      </c>
      <c r="N19" s="6">
        <f t="shared" si="4"/>
        <v>20.103434051108856</v>
      </c>
    </row>
    <row r="20" spans="1:14">
      <c r="A20" s="4" t="s">
        <v>29</v>
      </c>
      <c r="B20" s="5">
        <v>2.2999999999999998</v>
      </c>
      <c r="C20" s="5">
        <v>2.345701</v>
      </c>
      <c r="D20" s="5">
        <v>2.39231007887</v>
      </c>
      <c r="E20" s="5">
        <v>2.4398452801371469</v>
      </c>
      <c r="F20" s="5">
        <v>2.488325005853472</v>
      </c>
      <c r="G20" s="5">
        <v>2.5377680237197806</v>
      </c>
      <c r="H20" s="5">
        <v>2.5881934743510926</v>
      </c>
      <c r="I20" s="5">
        <v>2.6396208786864488</v>
      </c>
      <c r="J20" s="5">
        <v>2.6920701455459488</v>
      </c>
      <c r="K20" s="5">
        <v>2.7455615793379469</v>
      </c>
      <c r="L20" s="5">
        <v>2.8001158879193921</v>
      </c>
      <c r="M20" s="5">
        <v>2.8557541906123505</v>
      </c>
      <c r="N20" s="6">
        <f t="shared" si="4"/>
        <v>30.825265545033577</v>
      </c>
    </row>
    <row r="21" spans="1:14">
      <c r="A21" s="4" t="s">
        <v>30</v>
      </c>
      <c r="B21" s="5">
        <v>1.4</v>
      </c>
      <c r="C21" s="5">
        <v>1.427818</v>
      </c>
      <c r="D21" s="5">
        <v>1.4561887436600001</v>
      </c>
      <c r="E21" s="5">
        <v>1.4851232139965242</v>
      </c>
      <c r="F21" s="5">
        <v>1.5146326122586353</v>
      </c>
      <c r="G21" s="5">
        <v>1.5447283622642145</v>
      </c>
      <c r="H21" s="5">
        <v>1.5754221148224046</v>
      </c>
      <c r="I21" s="5">
        <v>1.6067257522439258</v>
      </c>
      <c r="J21" s="5">
        <v>1.6386513929410127</v>
      </c>
      <c r="K21" s="5">
        <v>1.6712113961187507</v>
      </c>
      <c r="L21" s="5">
        <v>1.7044183665596304</v>
      </c>
      <c r="M21" s="5">
        <v>1.7382851595031703</v>
      </c>
      <c r="N21" s="6">
        <f t="shared" si="4"/>
        <v>18.763205114368269</v>
      </c>
    </row>
    <row r="22" spans="1:14">
      <c r="A22" s="4" t="s">
        <v>31</v>
      </c>
      <c r="B22" s="5">
        <v>3.8</v>
      </c>
      <c r="C22" s="5">
        <v>3.8755060000000001</v>
      </c>
      <c r="D22" s="5">
        <v>3.9525123042200003</v>
      </c>
      <c r="E22" s="5">
        <v>4.0310487237048518</v>
      </c>
      <c r="F22" s="5">
        <v>4.1111456618448674</v>
      </c>
      <c r="G22" s="5">
        <v>4.1928341261457254</v>
      </c>
      <c r="H22" s="5">
        <v>4.2761457402322414</v>
      </c>
      <c r="I22" s="5">
        <v>4.3611127560906562</v>
      </c>
      <c r="J22" s="5">
        <v>4.4477680665541781</v>
      </c>
      <c r="K22" s="5">
        <v>4.5361452180366095</v>
      </c>
      <c r="L22" s="5">
        <v>4.6262784235189969</v>
      </c>
      <c r="M22" s="5">
        <v>4.7182025757943196</v>
      </c>
      <c r="N22" s="6">
        <f t="shared" si="4"/>
        <v>50.928699596142451</v>
      </c>
    </row>
    <row r="23" spans="1:14">
      <c r="A23" s="4" t="s">
        <v>32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>
        <f t="shared" si="4"/>
        <v>0</v>
      </c>
    </row>
    <row r="24" spans="1:14">
      <c r="A24" s="12" t="s">
        <v>33</v>
      </c>
      <c r="B24" s="13">
        <f t="shared" ref="B24:N24" si="5">SUM(B12:B23)</f>
        <v>403</v>
      </c>
      <c r="C24" s="13">
        <f t="shared" si="5"/>
        <v>411.00761000000006</v>
      </c>
      <c r="D24" s="13">
        <f t="shared" si="5"/>
        <v>419.17433121070013</v>
      </c>
      <c r="E24" s="13">
        <f t="shared" si="5"/>
        <v>427.50332517185666</v>
      </c>
      <c r="F24" s="13">
        <f t="shared" si="5"/>
        <v>435.99781624302159</v>
      </c>
      <c r="G24" s="13">
        <f t="shared" si="5"/>
        <v>444.66109285177038</v>
      </c>
      <c r="H24" s="13">
        <f t="shared" si="5"/>
        <v>453.49650876673513</v>
      </c>
      <c r="I24" s="13">
        <f t="shared" si="5"/>
        <v>462.50748439593013</v>
      </c>
      <c r="J24" s="13">
        <f t="shared" si="5"/>
        <v>471.69750811087732</v>
      </c>
      <c r="K24" s="13">
        <f t="shared" si="5"/>
        <v>481.0701375970404</v>
      </c>
      <c r="L24" s="13">
        <f t="shared" si="5"/>
        <v>490.6290012310937</v>
      </c>
      <c r="M24" s="13">
        <f t="shared" si="5"/>
        <v>500.37779948555539</v>
      </c>
      <c r="N24" s="13">
        <f t="shared" si="5"/>
        <v>5401.1226150645798</v>
      </c>
    </row>
    <row r="25" spans="1:14">
      <c r="A25" s="7" t="s">
        <v>34</v>
      </c>
      <c r="B25" s="8">
        <f t="shared" ref="B25:N25" si="6">B9-B24</f>
        <v>38.954431397000008</v>
      </c>
      <c r="C25" s="8">
        <f t="shared" si="6"/>
        <v>37.96063822327028</v>
      </c>
      <c r="D25" s="8">
        <f t="shared" si="6"/>
        <v>36.919043111873521</v>
      </c>
      <c r="E25" s="8">
        <f t="shared" si="6"/>
        <v>35.828251001216302</v>
      </c>
      <c r="F25" s="8">
        <f t="shared" si="6"/>
        <v>34.686832043918116</v>
      </c>
      <c r="G25" s="8">
        <f t="shared" si="6"/>
        <v>33.493320803483073</v>
      </c>
      <c r="H25" s="8">
        <f t="shared" si="6"/>
        <v>32.246215433227292</v>
      </c>
      <c r="I25" s="8">
        <f t="shared" si="6"/>
        <v>30.943976837085643</v>
      </c>
      <c r="J25" s="8">
        <f t="shared" si="6"/>
        <v>29.5850278119064</v>
      </c>
      <c r="K25" s="8">
        <f t="shared" si="6"/>
        <v>28.167752170837957</v>
      </c>
      <c r="L25" s="8">
        <f t="shared" si="6"/>
        <v>26.690493847400887</v>
      </c>
      <c r="M25" s="8">
        <f t="shared" si="6"/>
        <v>25.151555979834995</v>
      </c>
      <c r="N25" s="8">
        <f t="shared" si="6"/>
        <v>390.62753866105686</v>
      </c>
    </row>
    <row r="26" spans="1:14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>
      <c r="A27" s="4" t="s">
        <v>35</v>
      </c>
      <c r="B27" s="5">
        <v>2.5</v>
      </c>
      <c r="C27" s="5">
        <v>2.5</v>
      </c>
      <c r="D27" s="5">
        <v>2.5</v>
      </c>
      <c r="E27" s="5">
        <v>2.5</v>
      </c>
      <c r="F27" s="5">
        <v>2.5</v>
      </c>
      <c r="G27" s="5">
        <v>2.5</v>
      </c>
      <c r="H27" s="5">
        <v>2.5</v>
      </c>
      <c r="I27" s="5">
        <v>2.5</v>
      </c>
      <c r="J27" s="5">
        <v>2.5</v>
      </c>
      <c r="K27" s="5">
        <v>2.5</v>
      </c>
      <c r="L27" s="5">
        <v>2.5</v>
      </c>
      <c r="M27" s="5">
        <v>2.5</v>
      </c>
      <c r="N27" s="6">
        <f t="shared" ref="N27" si="7">SUM(B27:M27)</f>
        <v>30</v>
      </c>
    </row>
    <row r="28" spans="1:14">
      <c r="A28" s="7" t="s">
        <v>36</v>
      </c>
      <c r="B28" s="8">
        <f>B25-B27</f>
        <v>36.454431397000008</v>
      </c>
      <c r="C28" s="8">
        <f>C25-C27</f>
        <v>35.46063822327028</v>
      </c>
      <c r="D28" s="8">
        <f t="shared" ref="D28:N28" si="8">D25-D27</f>
        <v>34.419043111873521</v>
      </c>
      <c r="E28" s="8">
        <f t="shared" si="8"/>
        <v>33.328251001216302</v>
      </c>
      <c r="F28" s="8">
        <f t="shared" si="8"/>
        <v>32.186832043918116</v>
      </c>
      <c r="G28" s="8">
        <f t="shared" si="8"/>
        <v>30.993320803483073</v>
      </c>
      <c r="H28" s="8">
        <f t="shared" si="8"/>
        <v>29.746215433227292</v>
      </c>
      <c r="I28" s="8">
        <f t="shared" si="8"/>
        <v>28.443976837085643</v>
      </c>
      <c r="J28" s="8">
        <f t="shared" si="8"/>
        <v>27.0850278119064</v>
      </c>
      <c r="K28" s="8">
        <f t="shared" si="8"/>
        <v>25.667752170837957</v>
      </c>
      <c r="L28" s="8">
        <f t="shared" si="8"/>
        <v>24.190493847400887</v>
      </c>
      <c r="M28" s="8">
        <f t="shared" si="8"/>
        <v>22.651555979834995</v>
      </c>
      <c r="N28" s="8">
        <f t="shared" si="8"/>
        <v>360.62753866105686</v>
      </c>
    </row>
    <row r="29" spans="1:14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>
      <c r="A30" s="4" t="s">
        <v>37</v>
      </c>
      <c r="B30" s="5">
        <v>10.936329419100002</v>
      </c>
      <c r="C30" s="5">
        <v>10.638191466981084</v>
      </c>
      <c r="D30" s="5">
        <v>10.325712933562055</v>
      </c>
      <c r="E30" s="5">
        <v>9.9984753003648894</v>
      </c>
      <c r="F30" s="5">
        <v>9.6560496131754352</v>
      </c>
      <c r="G30" s="5">
        <v>9.2979962410449222</v>
      </c>
      <c r="H30" s="5">
        <v>8.9238646299681879</v>
      </c>
      <c r="I30" s="5">
        <v>8.5331930511256928</v>
      </c>
      <c r="J30" s="5">
        <v>8.1255083435719193</v>
      </c>
      <c r="K30" s="5">
        <v>7.7003256512513865</v>
      </c>
      <c r="L30" s="5">
        <v>7.2571481542202658</v>
      </c>
      <c r="M30" s="5">
        <v>6.7954667939504985</v>
      </c>
      <c r="N30" s="6">
        <f t="shared" ref="N30" si="9">SUM(B30:M30)</f>
        <v>108.18826159831633</v>
      </c>
    </row>
    <row r="31" spans="1:14">
      <c r="A31" s="7" t="s">
        <v>38</v>
      </c>
      <c r="B31" s="8">
        <f>+B28-B30</f>
        <v>25.518101977900006</v>
      </c>
      <c r="C31" s="8">
        <f>+C28-C30</f>
        <v>24.822446756289196</v>
      </c>
      <c r="D31" s="8">
        <f t="shared" ref="D31:N31" si="10">+D28-D30</f>
        <v>24.093330178311465</v>
      </c>
      <c r="E31" s="8">
        <f t="shared" si="10"/>
        <v>23.329775700851414</v>
      </c>
      <c r="F31" s="8">
        <f t="shared" si="10"/>
        <v>22.530782430742683</v>
      </c>
      <c r="G31" s="8">
        <f t="shared" si="10"/>
        <v>21.695324562438152</v>
      </c>
      <c r="H31" s="8">
        <f t="shared" si="10"/>
        <v>20.822350803259106</v>
      </c>
      <c r="I31" s="8">
        <f t="shared" si="10"/>
        <v>19.91078378595995</v>
      </c>
      <c r="J31" s="8">
        <f t="shared" si="10"/>
        <v>18.959519468334481</v>
      </c>
      <c r="K31" s="8">
        <f t="shared" si="10"/>
        <v>17.967426519586571</v>
      </c>
      <c r="L31" s="8">
        <f t="shared" si="10"/>
        <v>16.93334569318062</v>
      </c>
      <c r="M31" s="8">
        <f t="shared" si="10"/>
        <v>15.856089185884496</v>
      </c>
      <c r="N31" s="8">
        <f t="shared" si="10"/>
        <v>252.43927706274053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INBAR</dc:creator>
  <cp:lastModifiedBy>GAL INBAR</cp:lastModifiedBy>
  <dcterms:created xsi:type="dcterms:W3CDTF">2025-01-30T22:11:16Z</dcterms:created>
  <dcterms:modified xsi:type="dcterms:W3CDTF">2025-01-30T22:11:48Z</dcterms:modified>
</cp:coreProperties>
</file>