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olgabrouckova/Downloads/"/>
    </mc:Choice>
  </mc:AlternateContent>
  <xr:revisionPtr revIDLastSave="0" documentId="13_ncr:1_{349D6553-D646-FC46-A75A-8CFE08CDEF1D}" xr6:coauthVersionLast="47" xr6:coauthVersionMax="47" xr10:uidLastSave="{00000000-0000-0000-0000-000000000000}"/>
  <bookViews>
    <workbookView xWindow="0" yWindow="740" windowWidth="27760" windowHeight="17340" tabRatio="500" activeTab="2" xr2:uid="{00000000-000D-0000-FFFF-FFFF00000000}"/>
  </bookViews>
  <sheets>
    <sheet name="Sheet1" sheetId="1" r:id="rId1"/>
    <sheet name="Sheet2" sheetId="2" r:id="rId2"/>
    <sheet name="Sheet1 (2)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3" l="1"/>
  <c r="F9" i="3" s="1"/>
  <c r="F6" i="3"/>
  <c r="F8" i="3" s="1"/>
  <c r="F5" i="3"/>
  <c r="F4" i="3"/>
  <c r="F7" i="1"/>
  <c r="F6" i="1"/>
  <c r="F4" i="1"/>
  <c r="F5" i="1"/>
  <c r="F9" i="1"/>
  <c r="F8" i="1"/>
</calcChain>
</file>

<file path=xl/sharedStrings.xml><?xml version="1.0" encoding="utf-8"?>
<sst xmlns="http://schemas.openxmlformats.org/spreadsheetml/2006/main" count="70" uniqueCount="39">
  <si>
    <t xml:space="preserve">Calculate the values for: </t>
  </si>
  <si>
    <t>CV</t>
  </si>
  <si>
    <t>SV</t>
  </si>
  <si>
    <t>CPI</t>
  </si>
  <si>
    <t>SPI</t>
  </si>
  <si>
    <t>EAC</t>
  </si>
  <si>
    <t>Is the project ahead or behind of schedule, and why?</t>
  </si>
  <si>
    <t>Is the project under or over budget, and why?</t>
  </si>
  <si>
    <t>AC = $28,000</t>
  </si>
  <si>
    <t>EV = $20,000</t>
  </si>
  <si>
    <t>PV = $30,000</t>
  </si>
  <si>
    <t>Formulas</t>
  </si>
  <si>
    <t>EV = PV of all completed work</t>
  </si>
  <si>
    <t>CV = EV-AC</t>
  </si>
  <si>
    <t>SV = EV-PV</t>
  </si>
  <si>
    <t>CPI = EV/AC</t>
  </si>
  <si>
    <t>SPI = EV/PV</t>
  </si>
  <si>
    <t>EAC = BAC/CPI</t>
  </si>
  <si>
    <t>behind schedule because SV is negative</t>
  </si>
  <si>
    <t>over budget because CV is negative</t>
  </si>
  <si>
    <t>worse because CPI and SPI are below 1</t>
  </si>
  <si>
    <t>18 months</t>
  </si>
  <si>
    <t>ETC</t>
  </si>
  <si>
    <t>Is the project performing better or worse than planned, and why?</t>
  </si>
  <si>
    <t>BAC (budget at completion = planned budget) = $130,000</t>
  </si>
  <si>
    <t>CV (cost variance)</t>
  </si>
  <si>
    <t>SV (schedule variance)</t>
  </si>
  <si>
    <t>CPI (cost performance index)</t>
  </si>
  <si>
    <t>ETC (estimated time to complete = revised duration of the project based on where you are today in months or days or years)</t>
  </si>
  <si>
    <t>How long will it take to finish the project in months? Justify your answer.</t>
  </si>
  <si>
    <t>What will be the resulting project cost based on where we are now? Justify your answer.</t>
  </si>
  <si>
    <t>ETC = projected/original duration of project/SPI</t>
  </si>
  <si>
    <t>EAC (estimate at completion = revised total budget based on where we are today in $$)</t>
  </si>
  <si>
    <t>SPI (schedule performance index) If SPI =1, project is on track; SPI &gt; 1, project is doing better than planned, meaning ahead of schedule; if SPI &lt; 1, project is doing worse than planned meaning behind schedule</t>
  </si>
  <si>
    <t xml:space="preserve">12-month project = projected duration of 12 months </t>
  </si>
  <si>
    <t>ahead of schedule because SV is positive</t>
  </si>
  <si>
    <t>under budget because CV is positive</t>
  </si>
  <si>
    <t>better because CPI and SPI are above 1</t>
  </si>
  <si>
    <t>9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</si>
</sst>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.0000_);_(&quot;$&quot;* \(#,##0.00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3" borderId="0" xfId="0" applyFill="1"/>
    <xf numFmtId="44" fontId="0" fillId="3" borderId="0" xfId="1" applyFont="1" applyFill="1"/>
    <xf numFmtId="9" fontId="0" fillId="3" borderId="0" xfId="2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6" fontId="0" fillId="3" borderId="0" xfId="0" applyNumberFormat="1" applyFill="1"/>
    <xf numFmtId="6" fontId="0" fillId="0" borderId="0" xfId="0" applyNumberFormat="1" applyAlignment="1">
      <alignment wrapText="1"/>
    </xf>
    <xf numFmtId="6" fontId="0" fillId="3" borderId="0" xfId="1" applyNumberFormat="1" applyFont="1" applyFill="1"/>
    <xf numFmtId="6" fontId="0" fillId="0" borderId="0" xfId="0" applyNumberFormat="1"/>
    <xf numFmtId="10" fontId="0" fillId="3" borderId="0" xfId="2" applyNumberFormat="1" applyFont="1" applyFill="1"/>
    <xf numFmtId="168" fontId="0" fillId="3" borderId="0" xfId="1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160" zoomScaleNormal="160" workbookViewId="0">
      <selection activeCell="G8" sqref="G8"/>
    </sheetView>
  </sheetViews>
  <sheetFormatPr baseColWidth="10" defaultRowHeight="16" x14ac:dyDescent="0.2"/>
  <cols>
    <col min="2" max="2" width="10.1640625" style="7" customWidth="1"/>
    <col min="4" max="4" width="31.1640625" customWidth="1"/>
    <col min="6" max="6" width="12.5" bestFit="1" customWidth="1"/>
  </cols>
  <sheetData>
    <row r="1" spans="1:8" s="2" customFormat="1" x14ac:dyDescent="0.2">
      <c r="A1" s="2" t="s">
        <v>34</v>
      </c>
      <c r="B1" s="6"/>
    </row>
    <row r="2" spans="1:8" x14ac:dyDescent="0.2">
      <c r="A2" t="s">
        <v>10</v>
      </c>
      <c r="B2" s="9">
        <v>30000</v>
      </c>
      <c r="C2" s="2" t="s">
        <v>11</v>
      </c>
    </row>
    <row r="3" spans="1:8" x14ac:dyDescent="0.2">
      <c r="A3" t="s">
        <v>9</v>
      </c>
      <c r="B3" s="9">
        <v>20000</v>
      </c>
      <c r="C3" s="1" t="s">
        <v>12</v>
      </c>
    </row>
    <row r="4" spans="1:8" x14ac:dyDescent="0.2">
      <c r="A4" t="s">
        <v>8</v>
      </c>
      <c r="B4" s="9">
        <v>28000</v>
      </c>
      <c r="C4" s="1" t="s">
        <v>13</v>
      </c>
      <c r="E4" s="3" t="s">
        <v>1</v>
      </c>
      <c r="F4" s="10">
        <f>B3-B4</f>
        <v>-8000</v>
      </c>
    </row>
    <row r="5" spans="1:8" ht="102" x14ac:dyDescent="0.2">
      <c r="A5" s="7" t="s">
        <v>24</v>
      </c>
      <c r="B5" s="9">
        <v>130000</v>
      </c>
      <c r="C5" s="1" t="s">
        <v>14</v>
      </c>
      <c r="E5" s="3" t="s">
        <v>2</v>
      </c>
      <c r="F5" s="10">
        <f>B3-B2</f>
        <v>-10000</v>
      </c>
    </row>
    <row r="6" spans="1:8" x14ac:dyDescent="0.2">
      <c r="C6" s="1" t="s">
        <v>15</v>
      </c>
      <c r="E6" s="3" t="s">
        <v>3</v>
      </c>
      <c r="F6" s="5">
        <f>B3/B4</f>
        <v>0.7142857142857143</v>
      </c>
    </row>
    <row r="7" spans="1:8" x14ac:dyDescent="0.2">
      <c r="A7" t="s">
        <v>0</v>
      </c>
      <c r="C7" s="1" t="s">
        <v>16</v>
      </c>
      <c r="E7" s="3" t="s">
        <v>4</v>
      </c>
      <c r="F7" s="5">
        <f>B3/B2</f>
        <v>0.66666666666666663</v>
      </c>
    </row>
    <row r="8" spans="1:8" x14ac:dyDescent="0.2">
      <c r="A8" t="s">
        <v>25</v>
      </c>
      <c r="C8" s="1" t="s">
        <v>17</v>
      </c>
      <c r="E8" s="3" t="s">
        <v>5</v>
      </c>
      <c r="F8" s="4">
        <f>130000/F6</f>
        <v>182000</v>
      </c>
    </row>
    <row r="9" spans="1:8" x14ac:dyDescent="0.2">
      <c r="A9" t="s">
        <v>26</v>
      </c>
      <c r="C9" s="1" t="s">
        <v>31</v>
      </c>
      <c r="E9" s="3" t="s">
        <v>22</v>
      </c>
      <c r="F9" s="3">
        <f>12/F7</f>
        <v>18</v>
      </c>
    </row>
    <row r="10" spans="1:8" x14ac:dyDescent="0.2">
      <c r="A10" t="s">
        <v>27</v>
      </c>
      <c r="C10" s="1"/>
    </row>
    <row r="11" spans="1:8" x14ac:dyDescent="0.2">
      <c r="A11" t="s">
        <v>33</v>
      </c>
    </row>
    <row r="12" spans="1:8" x14ac:dyDescent="0.2">
      <c r="A12" t="s">
        <v>32</v>
      </c>
    </row>
    <row r="13" spans="1:8" x14ac:dyDescent="0.2">
      <c r="A13" t="s">
        <v>28</v>
      </c>
    </row>
    <row r="14" spans="1:8" x14ac:dyDescent="0.2">
      <c r="A14" t="s">
        <v>6</v>
      </c>
      <c r="F14" s="3" t="s">
        <v>18</v>
      </c>
      <c r="G14" s="3"/>
      <c r="H14" s="3"/>
    </row>
    <row r="15" spans="1:8" x14ac:dyDescent="0.2">
      <c r="A15" t="s">
        <v>7</v>
      </c>
      <c r="F15" s="3" t="s">
        <v>19</v>
      </c>
      <c r="G15" s="3"/>
      <c r="H15" s="3"/>
    </row>
    <row r="16" spans="1:8" x14ac:dyDescent="0.2">
      <c r="A16" t="s">
        <v>23</v>
      </c>
      <c r="F16" s="3" t="s">
        <v>20</v>
      </c>
      <c r="G16" s="3"/>
      <c r="H16" s="3"/>
    </row>
    <row r="17" spans="1:8" x14ac:dyDescent="0.2">
      <c r="A17" t="s">
        <v>29</v>
      </c>
      <c r="F17" s="3" t="s">
        <v>21</v>
      </c>
      <c r="G17" s="3"/>
      <c r="H17" s="3"/>
    </row>
    <row r="18" spans="1:8" x14ac:dyDescent="0.2">
      <c r="A18" t="s">
        <v>30</v>
      </c>
      <c r="F18" s="8">
        <v>182000</v>
      </c>
      <c r="G18" s="3"/>
      <c r="H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B1FA-8E79-114F-8E3D-7A7814DE603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D2583-F3C1-D745-8671-7E3DD80F14B7}">
  <dimension ref="A1:H18"/>
  <sheetViews>
    <sheetView tabSelected="1" zoomScale="160" zoomScaleNormal="160" workbookViewId="0">
      <selection activeCell="D5" sqref="D5"/>
    </sheetView>
  </sheetViews>
  <sheetFormatPr baseColWidth="10" defaultRowHeight="16" x14ac:dyDescent="0.2"/>
  <cols>
    <col min="2" max="2" width="10.1640625" style="7" customWidth="1"/>
    <col min="4" max="4" width="31.1640625" customWidth="1"/>
    <col min="6" max="6" width="18.5" customWidth="1"/>
  </cols>
  <sheetData>
    <row r="1" spans="1:8" s="2" customFormat="1" x14ac:dyDescent="0.2">
      <c r="A1" s="2" t="s">
        <v>34</v>
      </c>
      <c r="B1" s="6"/>
    </row>
    <row r="2" spans="1:8" x14ac:dyDescent="0.2">
      <c r="A2" t="s">
        <v>10</v>
      </c>
      <c r="B2" s="9">
        <v>30000</v>
      </c>
      <c r="C2" s="2" t="s">
        <v>11</v>
      </c>
    </row>
    <row r="3" spans="1:8" x14ac:dyDescent="0.2">
      <c r="A3" t="s">
        <v>9</v>
      </c>
      <c r="B3" s="9">
        <v>40000</v>
      </c>
      <c r="C3" s="1" t="s">
        <v>12</v>
      </c>
    </row>
    <row r="4" spans="1:8" x14ac:dyDescent="0.2">
      <c r="A4" t="s">
        <v>8</v>
      </c>
      <c r="B4" s="9">
        <v>28000</v>
      </c>
      <c r="C4" s="1" t="s">
        <v>13</v>
      </c>
      <c r="E4" s="3" t="s">
        <v>1</v>
      </c>
      <c r="F4" s="10">
        <f>B3-B4</f>
        <v>12000</v>
      </c>
    </row>
    <row r="5" spans="1:8" ht="102" x14ac:dyDescent="0.2">
      <c r="A5" s="7" t="s">
        <v>24</v>
      </c>
      <c r="B5" s="9">
        <v>130000</v>
      </c>
      <c r="C5" s="1" t="s">
        <v>14</v>
      </c>
      <c r="E5" s="3" t="s">
        <v>2</v>
      </c>
      <c r="F5" s="10">
        <f>B3-B2</f>
        <v>10000</v>
      </c>
    </row>
    <row r="6" spans="1:8" x14ac:dyDescent="0.2">
      <c r="C6" s="1" t="s">
        <v>15</v>
      </c>
      <c r="E6" s="3" t="s">
        <v>3</v>
      </c>
      <c r="F6" s="12">
        <f>B3/B4</f>
        <v>1.4285714285714286</v>
      </c>
    </row>
    <row r="7" spans="1:8" x14ac:dyDescent="0.2">
      <c r="A7" t="s">
        <v>0</v>
      </c>
      <c r="C7" s="1" t="s">
        <v>16</v>
      </c>
      <c r="E7" s="3" t="s">
        <v>4</v>
      </c>
      <c r="F7" s="12">
        <f>B3/B2</f>
        <v>1.3333333333333333</v>
      </c>
    </row>
    <row r="8" spans="1:8" x14ac:dyDescent="0.2">
      <c r="A8" t="s">
        <v>25</v>
      </c>
      <c r="C8" s="1" t="s">
        <v>17</v>
      </c>
      <c r="E8" s="3" t="s">
        <v>5</v>
      </c>
      <c r="F8" s="13">
        <f>130000/F6</f>
        <v>91000</v>
      </c>
    </row>
    <row r="9" spans="1:8" x14ac:dyDescent="0.2">
      <c r="A9" t="s">
        <v>26</v>
      </c>
      <c r="C9" s="1" t="s">
        <v>31</v>
      </c>
      <c r="E9" s="3" t="s">
        <v>22</v>
      </c>
      <c r="F9" s="3">
        <f>12/F7</f>
        <v>9</v>
      </c>
    </row>
    <row r="10" spans="1:8" x14ac:dyDescent="0.2">
      <c r="A10" t="s">
        <v>27</v>
      </c>
      <c r="C10" s="1"/>
    </row>
    <row r="11" spans="1:8" x14ac:dyDescent="0.2">
      <c r="A11" t="s">
        <v>33</v>
      </c>
    </row>
    <row r="12" spans="1:8" x14ac:dyDescent="0.2">
      <c r="A12" t="s">
        <v>32</v>
      </c>
    </row>
    <row r="13" spans="1:8" x14ac:dyDescent="0.2">
      <c r="A13" t="s">
        <v>28</v>
      </c>
    </row>
    <row r="14" spans="1:8" x14ac:dyDescent="0.2">
      <c r="A14" t="s">
        <v>6</v>
      </c>
      <c r="F14" s="3" t="s">
        <v>35</v>
      </c>
      <c r="G14" s="3"/>
      <c r="H14" s="3"/>
    </row>
    <row r="15" spans="1:8" x14ac:dyDescent="0.2">
      <c r="A15" t="s">
        <v>7</v>
      </c>
      <c r="F15" s="3" t="s">
        <v>36</v>
      </c>
      <c r="G15" s="3"/>
      <c r="H15" s="3"/>
    </row>
    <row r="16" spans="1:8" x14ac:dyDescent="0.2">
      <c r="A16" t="s">
        <v>23</v>
      </c>
      <c r="F16" s="3" t="s">
        <v>37</v>
      </c>
      <c r="G16" s="3"/>
      <c r="H16" s="3"/>
    </row>
    <row r="17" spans="1:8" x14ac:dyDescent="0.2">
      <c r="A17" t="s">
        <v>29</v>
      </c>
      <c r="F17" s="3" t="s">
        <v>38</v>
      </c>
      <c r="G17" s="3"/>
      <c r="H17" s="3"/>
    </row>
    <row r="18" spans="1:8" x14ac:dyDescent="0.2">
      <c r="A18" t="s">
        <v>30</v>
      </c>
      <c r="F18" s="11">
        <v>91000</v>
      </c>
      <c r="G18" s="3"/>
      <c r="H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2019-11-04T21:13:17Z</dcterms:created>
  <dcterms:modified xsi:type="dcterms:W3CDTF">2023-07-04T20:34:37Z</dcterms:modified>
</cp:coreProperties>
</file>