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jpeg" ContentType="image/jpeg"/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timelineCaches/timelineCache1.xml" ContentType="application/vnd.ms-excel.timelineCache+xml"/>
  <Override PartName="/xl/timelineCaches/timelineCache2.xml" ContentType="application/vnd.ms-excel.timelineCache+xml"/>
  <Override PartName="/xl/timelineCaches/timelineCache3.xml" ContentType="application/vnd.ms-excel.timeline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drawings/drawing3.xml" ContentType="application/vnd.openxmlformats-officedocument.drawing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imelines/timeline2.xml" ContentType="application/vnd.ms-excel.timelin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drawings/drawing5.xml" ContentType="application/vnd.openxmlformats-officedocument.drawing+xml"/>
  <Override PartName="/xl/slicers/slicer1.xml" ContentType="application/vnd.ms-excel.slicer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drawings/drawing6.xml" ContentType="application/vnd.openxmlformats-officedocument.drawing+xml"/>
  <Override PartName="/xl/slicers/slicer2.xml" ContentType="application/vnd.ms-excel.slicer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drawings/drawing7.xml" ContentType="application/vnd.openxmlformats-officedocument.drawing+xml"/>
  <Override PartName="/xl/slicers/slicer3.xml" ContentType="application/vnd.ms-excel.slicer+xml"/>
  <Override PartName="/xl/timelines/timeline3.xml" ContentType="application/vnd.ms-excel.timelin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0.xml" ContentType="application/vnd.openxmlformats-officedocument.spreadsheetml.pivotTable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customXml/itemProps29.xml" ContentType="application/vnd.openxmlformats-officedocument.customXmlProperties+xml"/>
  <Override PartName="/customXml/itemProps30.xml" ContentType="application/vnd.openxmlformats-officedocument.customXmlProperties+xml"/>
  <Override PartName="/customXml/itemProps31.xml" ContentType="application/vnd.openxmlformats-officedocument.customXmlProperties+xml"/>
  <Override PartName="/customXml/itemProps32.xml" ContentType="application/vnd.openxmlformats-officedocument.customXmlProperties+xml"/>
  <Override PartName="/customXml/itemProps33.xml" ContentType="application/vnd.openxmlformats-officedocument.customXmlProperties+xml"/>
  <Override PartName="/customXml/itemProps34.xml" ContentType="application/vnd.openxmlformats-officedocument.customXmlProperties+xml"/>
  <Override PartName="/customXml/itemProps35.xml" ContentType="application/vnd.openxmlformats-officedocument.customXmlProperties+xml"/>
  <Override PartName="/customXml/itemProps36.xml" ContentType="application/vnd.openxmlformats-officedocument.customXmlProperties+xml"/>
  <Override PartName="/customXml/itemProps37.xml" ContentType="application/vnd.openxmlformats-officedocument.customXmlProperties+xml"/>
  <Override PartName="/customXml/itemProps38.xml" ContentType="application/vnd.openxmlformats-officedocument.customXmlProperties+xml"/>
  <Override PartName="/customXml/itemProps39.xml" ContentType="application/vnd.openxmlformats-officedocument.customXmlProperties+xml"/>
  <Override PartName="/customXml/itemProps40.xml" ContentType="application/vnd.openxmlformats-officedocument.customXmlProperties+xml"/>
  <Override PartName="/customXml/itemProps41.xml" ContentType="application/vnd.openxmlformats-officedocument.customXmlProperties+xml"/>
  <Override PartName="/customXml/itemProps42.xml" ContentType="application/vnd.openxmlformats-officedocument.customXmlProperties+xml"/>
  <Override PartName="/customXml/itemProps4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Gamalya\Dropbox\"/>
    </mc:Choice>
  </mc:AlternateContent>
  <xr:revisionPtr revIDLastSave="0" documentId="13_ncr:1_{6E1E6ECC-0DA6-4296-B5BC-743392680F48}" xr6:coauthVersionLast="45" xr6:coauthVersionMax="47" xr10:uidLastSave="{00000000-0000-0000-0000-000000000000}"/>
  <bookViews>
    <workbookView xWindow="45" yWindow="15" windowWidth="28650" windowHeight="15585" tabRatio="825" activeTab="1" xr2:uid="{00000000-000D-0000-FFFF-FFFF00000000}"/>
  </bookViews>
  <sheets>
    <sheet name="Main" sheetId="62" r:id="rId1"/>
    <sheet name="Winners 2024" sheetId="73" r:id="rId2"/>
    <sheet name="Ratings" sheetId="14" r:id="rId3"/>
    <sheet name="TOP_5" sheetId="44" r:id="rId4"/>
    <sheet name="Team_statistics p1" sheetId="39" r:id="rId5"/>
    <sheet name="Team_statistics p2" sheetId="63" r:id="rId6"/>
    <sheet name="Report_games" sheetId="8" r:id="rId7"/>
    <sheet name="Place_finals_2024" sheetId="58" r:id="rId8"/>
    <sheet name="Place_qual_2024" sheetId="57" r:id="rId9"/>
    <sheet name="Average_qualifications" sheetId="59" r:id="rId10"/>
    <sheet name="w53 30.12.2024" sheetId="72" r:id="rId11"/>
    <sheet name="w52 23.12.2024" sheetId="64" r:id="rId12"/>
    <sheet name="w51 16.12.2024" sheetId="70" r:id="rId13"/>
    <sheet name="w50 09.12.2024" sheetId="69" r:id="rId14"/>
    <sheet name="w49 02.12.2024" sheetId="68" r:id="rId15"/>
    <sheet name="w48 25.11.2024" sheetId="67" r:id="rId16"/>
    <sheet name="w47 18.11.2024" sheetId="66" r:id="rId17"/>
    <sheet name="w46 11.11.2024" sheetId="65" r:id="rId18"/>
    <sheet name="w45 04.11.2024" sheetId="61" r:id="rId19"/>
    <sheet name="w44 28.10.2024" sheetId="60" r:id="rId20"/>
    <sheet name="w43 21.10.2024" sheetId="56" r:id="rId21"/>
    <sheet name="w42 14.10.2024" sheetId="55" r:id="rId22"/>
    <sheet name="w41 07.10.2024" sheetId="54" r:id="rId23"/>
    <sheet name="w40 30.09.2024" sheetId="51" r:id="rId24"/>
    <sheet name="w39 23.09.2024" sheetId="50" r:id="rId25"/>
    <sheet name="w38 16.09.2024" sheetId="49" r:id="rId26"/>
    <sheet name="w37 09.09.2024" sheetId="43" r:id="rId27"/>
    <sheet name="w36 02.09.2024" sheetId="47" r:id="rId28"/>
    <sheet name="w34 19.08.2024" sheetId="46" r:id="rId29"/>
    <sheet name="w33 12.08.2024" sheetId="41" r:id="rId30"/>
    <sheet name="w32 05.08.2024" sheetId="40" r:id="rId31"/>
    <sheet name="w31 29.07.2024" sheetId="38" r:id="rId32"/>
    <sheet name="w30 22.07.2024" sheetId="23" r:id="rId33"/>
    <sheet name="w29 15.07.2024" sheetId="22" r:id="rId34"/>
    <sheet name="w28 08.07.2024" sheetId="21" r:id="rId35"/>
    <sheet name="w27 01.07.2024" sheetId="20" r:id="rId36"/>
    <sheet name="w26 24.06.2024" sheetId="15" r:id="rId37"/>
    <sheet name="w25 17.06.2024" sheetId="9" r:id="rId38"/>
    <sheet name="w24 10.06.2024" sheetId="1" r:id="rId39"/>
    <sheet name="w23 03.06.2024" sheetId="4" r:id="rId40"/>
    <sheet name="w22 27.05.2024" sheetId="6" r:id="rId41"/>
    <sheet name="w21 20.05.2024" sheetId="10" r:id="rId42"/>
    <sheet name="w20 13.05.2024" sheetId="11" r:id="rId43"/>
    <sheet name="w19 06.05.2024" sheetId="12" r:id="rId44"/>
    <sheet name="w18 29.04.2024" sheetId="13" r:id="rId45"/>
    <sheet name="w17 22.04.2024" sheetId="16" r:id="rId46"/>
    <sheet name="w16 15.04.2024" sheetId="17" r:id="rId47"/>
    <sheet name="w15 08.04.2024" sheetId="18" r:id="rId48"/>
    <sheet name="w14 01.04.2024" sheetId="19" r:id="rId49"/>
    <sheet name="w13 25.03.2024" sheetId="24" r:id="rId50"/>
    <sheet name="w12 18.03.2024" sheetId="25" r:id="rId51"/>
    <sheet name="w11 11.03.2024" sheetId="26" r:id="rId52"/>
    <sheet name="w10 04.03.2024" sheetId="27" r:id="rId53"/>
    <sheet name="w09 26.02.2024" sheetId="29" r:id="rId54"/>
    <sheet name="w08 19.02.2024" sheetId="30" r:id="rId55"/>
    <sheet name="w07 12.02.2024" sheetId="31" r:id="rId56"/>
    <sheet name="w06 05.02.2024" sheetId="32" r:id="rId57"/>
    <sheet name="w05 29.01.2024" sheetId="33" r:id="rId58"/>
    <sheet name="w04 22.01.2024" sheetId="34" r:id="rId59"/>
    <sheet name="w03 15.01.2024" sheetId="35" r:id="rId60"/>
    <sheet name="w02 08.01.2024" sheetId="36" r:id="rId61"/>
    <sheet name="w01 04.01.2024" sheetId="37" r:id="rId62"/>
    <sheet name="w .11.2024" sheetId="71" r:id="rId63"/>
    <sheet name="Temp" sheetId="5" r:id="rId64"/>
    <sheet name="Teams" sheetId="3" r:id="rId65"/>
    <sheet name="Data" sheetId="2" r:id="rId66"/>
    <sheet name="Calendar" sheetId="45" r:id="rId67"/>
  </sheets>
  <definedNames>
    <definedName name="_xlcn.WorksheetConnection_Bowlingresults2024.xlsxТаблица111" hidden="1">Таблица11[]</definedName>
    <definedName name="ВременнаяШкала_Game_date">#N/A</definedName>
    <definedName name="ВременнаяШкала_Game_date1">#N/A</definedName>
    <definedName name="ВременнаяШкала_Дата">#N/A</definedName>
    <definedName name="Срез_Game_date">#N/A</definedName>
    <definedName name="Срез_Team_name">#N/A</definedName>
    <definedName name="Срез_Team_name1">#N/A</definedName>
    <definedName name="Срез_Team_name11">#N/A</definedName>
  </definedNames>
  <calcPr calcId="191029"/>
  <pivotCaches>
    <pivotCache cacheId="4" r:id="rId68"/>
    <pivotCache cacheId="5" r:id="rId69"/>
    <pivotCache cacheId="6" r:id="rId70"/>
    <pivotCache cacheId="7" r:id="rId71"/>
    <pivotCache cacheId="8" r:id="rId72"/>
    <pivotCache cacheId="9" r:id="rId73"/>
    <pivotCache cacheId="10" r:id="rId74"/>
    <pivotCache cacheId="11" r:id="rId75"/>
    <pivotCache cacheId="12" r:id="rId76"/>
    <pivotCache cacheId="13" r:id="rId77"/>
    <pivotCache cacheId="14" r:id="rId78"/>
    <pivotCache cacheId="15" r:id="rId79"/>
    <pivotCache cacheId="16" r:id="rId80"/>
    <pivotCache cacheId="17" r:id="rId81"/>
    <pivotCache cacheId="18" r:id="rId82"/>
    <pivotCache cacheId="19" r:id="rId83"/>
    <pivotCache cacheId="20" r:id="rId84"/>
    <pivotCache cacheId="21" r:id="rId85"/>
    <pivotCache cacheId="22" r:id="rId86"/>
    <pivotCache cacheId="23" r:id="rId87"/>
    <pivotCache cacheId="24" r:id="rId88"/>
    <pivotCache cacheId="25" r:id="rId89"/>
    <pivotCache cacheId="26" r:id="rId90"/>
    <pivotCache cacheId="27" r:id="rId91"/>
    <pivotCache cacheId="28" r:id="rId92"/>
    <pivotCache cacheId="29" r:id="rId93"/>
    <pivotCache cacheId="54" r:id="rId94"/>
    <pivotCache cacheId="57" r:id="rId95"/>
    <pivotCache cacheId="81" r:id="rId96"/>
    <pivotCache cacheId="84" r:id="rId97"/>
    <pivotCache cacheId="87" r:id="rId98"/>
    <pivotCache cacheId="90" r:id="rId99"/>
  </pivotCaches>
  <extLst>
    <ext xmlns:x14="http://schemas.microsoft.com/office/spreadsheetml/2009/9/main" uri="{876F7934-8845-4945-9796-88D515C7AA90}">
      <x14:pivotCaches>
        <pivotCache cacheId="32" r:id="rId100"/>
        <pivotCache cacheId="33" r:id="rId101"/>
        <pivotCache cacheId="34" r:id="rId102"/>
      </x14:pivotCaches>
    </ext>
    <ext xmlns:x14="http://schemas.microsoft.com/office/spreadsheetml/2009/9/main" uri="{BBE1A952-AA13-448e-AADC-164F8A28A991}">
      <x14:slicerCaches>
        <x14:slicerCache r:id="rId103"/>
        <x14:slicerCache r:id="rId104"/>
        <x14:slicerCache r:id="rId105"/>
        <x14:slicerCache r:id="rId106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841E416B-1EF1-43b6-AB56-02D37102CBD5}">
      <x15:pivotCaches>
        <pivotCache cacheId="38" r:id="rId107"/>
        <pivotCache cacheId="39" r:id="rId108"/>
        <pivotCache cacheId="40" r:id="rId109"/>
        <pivotCache cacheId="41" r:id="rId110"/>
        <pivotCache cacheId="42" r:id="rId111"/>
        <pivotCache cacheId="93" r:id="rId112"/>
        <pivotCache cacheId="96" r:id="rId113"/>
        <pivotCache cacheId="99" r:id="rId114"/>
      </x15:pivotCaches>
    </ext>
    <ext xmlns:x15="http://schemas.microsoft.com/office/spreadsheetml/2010/11/main" uri="{983426D0-5260-488c-9760-48F4B6AC55F4}">
      <x15:pivotTableReferences>
        <x15:pivotTableReference r:id="rId115"/>
        <x15:pivotTableReference r:id="rId116"/>
        <x15:pivotTableReference r:id="rId117"/>
        <x15:pivotTableReference r:id="rId118"/>
        <x15:pivotTableReference r:id="rId119"/>
        <x15:pivotTableReference r:id="rId120"/>
        <x15:pivotTableReference r:id="rId121"/>
        <x15:pivotTableReference r:id="rId122"/>
      </x15:pivotTableReferences>
    </ext>
    <ext xmlns:x15="http://schemas.microsoft.com/office/spreadsheetml/2010/11/main" uri="{A2CB5862-8E78-49c6-8D9D-AF26E26ADB89}">
      <x15:timelineCachePivotCaches>
        <pivotCache cacheId="43" r:id="rId123"/>
        <pivotCache cacheId="44" r:id="rId124"/>
        <pivotCache cacheId="45" r:id="rId125"/>
      </x15:timelineCachePivotCaches>
    </ext>
    <ext xmlns:x15="http://schemas.microsoft.com/office/spreadsheetml/2010/11/main" uri="{D0CA8CA8-9F24-4464-BF8E-62219DCF47F9}">
      <x15:timelineCacheRefs>
        <x15:timelineCacheRef r:id="rId126"/>
        <x15:timelineCacheRef r:id="rId127"/>
        <x15:timelineCacheRef r:id="rId128"/>
      </x15:timelineCacheRefs>
    </ext>
    <ext xmlns:x15="http://schemas.microsoft.com/office/spreadsheetml/2010/11/main" uri="{FCE2AD5D-F65C-4FA6-A056-5C36A1767C68}">
      <x15:dataModel>
        <x15:modelTables>
          <x15:modelTable id="Data_1adc9dba-e6ef-4fcf-bd08-e5e5faf3f784" name="Data" connection="Запрос — Data"/>
          <x15:modelTable id="Teams_c0e8d9f7-37f7-4051-b6e5-c3a54e29c32d" name="Teams" connection="Запрос — Teams"/>
          <x15:modelTable id="Таблица11" name="Calendar" connection="WorksheetConnection_Bowling results 2024.xlsx!Таблица11"/>
        </x15:modelTables>
        <x15:modelRelationships>
          <x15:modelRelationship fromTable="Data" fromColumn="Team_ID" toTable="Teams" toColumn="Team_ID"/>
          <x15:modelRelationship fromTable="Data" fromColumn="Game_date" toTable="Calendar" toColumn="Дата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N11" i="5" l="1"/>
  <c r="N8" i="5"/>
  <c r="N6" i="5"/>
  <c r="N10" i="5"/>
  <c r="N16" i="5"/>
  <c r="N13" i="5"/>
  <c r="N9" i="5"/>
  <c r="N17" i="5"/>
  <c r="N7" i="5"/>
  <c r="N14" i="5"/>
  <c r="N15" i="5"/>
  <c r="N12" i="5"/>
  <c r="N18" i="5"/>
  <c r="F367" i="45" l="1"/>
  <c r="C367" i="45"/>
  <c r="B367" i="45"/>
  <c r="F366" i="45"/>
  <c r="C366" i="45"/>
  <c r="B366" i="45"/>
  <c r="F365" i="45"/>
  <c r="C365" i="45"/>
  <c r="B365" i="45"/>
  <c r="F364" i="45"/>
  <c r="C364" i="45"/>
  <c r="B364" i="45"/>
  <c r="F363" i="45"/>
  <c r="C363" i="45"/>
  <c r="B363" i="45"/>
  <c r="F362" i="45"/>
  <c r="C362" i="45"/>
  <c r="B362" i="45"/>
  <c r="F361" i="45"/>
  <c r="C361" i="45"/>
  <c r="B361" i="45"/>
  <c r="F360" i="45"/>
  <c r="C360" i="45"/>
  <c r="B360" i="45"/>
  <c r="F359" i="45"/>
  <c r="C359" i="45"/>
  <c r="B359" i="45"/>
  <c r="F358" i="45"/>
  <c r="C358" i="45"/>
  <c r="B358" i="45"/>
  <c r="F357" i="45"/>
  <c r="C357" i="45"/>
  <c r="B357" i="45"/>
  <c r="F356" i="45"/>
  <c r="C356" i="45"/>
  <c r="B356" i="45"/>
  <c r="F355" i="45"/>
  <c r="C355" i="45"/>
  <c r="B355" i="45"/>
  <c r="F354" i="45"/>
  <c r="C354" i="45"/>
  <c r="B354" i="45"/>
  <c r="F353" i="45"/>
  <c r="C353" i="45"/>
  <c r="B353" i="45"/>
  <c r="F352" i="45"/>
  <c r="C352" i="45"/>
  <c r="B352" i="45"/>
  <c r="F351" i="45"/>
  <c r="C351" i="45"/>
  <c r="B351" i="45"/>
  <c r="F350" i="45"/>
  <c r="C350" i="45"/>
  <c r="B350" i="45"/>
  <c r="F349" i="45"/>
  <c r="C349" i="45"/>
  <c r="B349" i="45"/>
  <c r="F348" i="45"/>
  <c r="C348" i="45"/>
  <c r="B348" i="45"/>
  <c r="F347" i="45"/>
  <c r="C347" i="45"/>
  <c r="B347" i="45"/>
  <c r="F346" i="45"/>
  <c r="C346" i="45"/>
  <c r="B346" i="45"/>
  <c r="F345" i="45"/>
  <c r="C345" i="45"/>
  <c r="B345" i="45"/>
  <c r="F344" i="45"/>
  <c r="C344" i="45"/>
  <c r="B344" i="45"/>
  <c r="F343" i="45"/>
  <c r="C343" i="45"/>
  <c r="B343" i="45"/>
  <c r="F342" i="45"/>
  <c r="C342" i="45"/>
  <c r="B342" i="45"/>
  <c r="F341" i="45"/>
  <c r="C341" i="45"/>
  <c r="B341" i="45"/>
  <c r="F340" i="45"/>
  <c r="C340" i="45"/>
  <c r="B340" i="45"/>
  <c r="F339" i="45"/>
  <c r="C339" i="45"/>
  <c r="B339" i="45"/>
  <c r="F338" i="45"/>
  <c r="C338" i="45"/>
  <c r="B338" i="45"/>
  <c r="F337" i="45"/>
  <c r="C337" i="45"/>
  <c r="B337" i="45"/>
  <c r="F336" i="45"/>
  <c r="C336" i="45"/>
  <c r="B336" i="45"/>
  <c r="F335" i="45"/>
  <c r="C335" i="45"/>
  <c r="B335" i="45"/>
  <c r="F334" i="45"/>
  <c r="C334" i="45"/>
  <c r="B334" i="45"/>
  <c r="F333" i="45"/>
  <c r="C333" i="45"/>
  <c r="B333" i="45"/>
  <c r="F332" i="45"/>
  <c r="C332" i="45"/>
  <c r="B332" i="45"/>
  <c r="F331" i="45"/>
  <c r="C331" i="45"/>
  <c r="B331" i="45"/>
  <c r="F330" i="45"/>
  <c r="C330" i="45"/>
  <c r="B330" i="45"/>
  <c r="F329" i="45"/>
  <c r="C329" i="45"/>
  <c r="B329" i="45"/>
  <c r="F328" i="45"/>
  <c r="C328" i="45"/>
  <c r="B328" i="45"/>
  <c r="F327" i="45"/>
  <c r="C327" i="45"/>
  <c r="B327" i="45"/>
  <c r="F326" i="45"/>
  <c r="C326" i="45"/>
  <c r="B326" i="45"/>
  <c r="F325" i="45"/>
  <c r="C325" i="45"/>
  <c r="B325" i="45"/>
  <c r="F324" i="45"/>
  <c r="C324" i="45"/>
  <c r="B324" i="45"/>
  <c r="F323" i="45"/>
  <c r="C323" i="45"/>
  <c r="B323" i="45"/>
  <c r="F322" i="45"/>
  <c r="C322" i="45"/>
  <c r="B322" i="45"/>
  <c r="F321" i="45"/>
  <c r="C321" i="45"/>
  <c r="B321" i="45"/>
  <c r="F320" i="45"/>
  <c r="C320" i="45"/>
  <c r="B320" i="45"/>
  <c r="F319" i="45"/>
  <c r="C319" i="45"/>
  <c r="B319" i="45"/>
  <c r="F318" i="45"/>
  <c r="C318" i="45"/>
  <c r="B318" i="45"/>
  <c r="F317" i="45"/>
  <c r="C317" i="45"/>
  <c r="B317" i="45"/>
  <c r="F316" i="45"/>
  <c r="C316" i="45"/>
  <c r="B316" i="45"/>
  <c r="F315" i="45"/>
  <c r="C315" i="45"/>
  <c r="B315" i="45"/>
  <c r="F314" i="45"/>
  <c r="C314" i="45"/>
  <c r="B314" i="45"/>
  <c r="F313" i="45"/>
  <c r="C313" i="45"/>
  <c r="B313" i="45"/>
  <c r="F312" i="45"/>
  <c r="C312" i="45"/>
  <c r="B312" i="45"/>
  <c r="F311" i="45"/>
  <c r="C311" i="45"/>
  <c r="B311" i="45"/>
  <c r="F310" i="45"/>
  <c r="C310" i="45"/>
  <c r="B310" i="45"/>
  <c r="F309" i="45"/>
  <c r="C309" i="45"/>
  <c r="B309" i="45"/>
  <c r="F308" i="45"/>
  <c r="C308" i="45"/>
  <c r="B308" i="45"/>
  <c r="F307" i="45"/>
  <c r="C307" i="45"/>
  <c r="B307" i="45"/>
  <c r="F306" i="45"/>
  <c r="C306" i="45"/>
  <c r="B306" i="45"/>
  <c r="F305" i="45"/>
  <c r="C305" i="45"/>
  <c r="B305" i="45"/>
  <c r="F304" i="45"/>
  <c r="C304" i="45"/>
  <c r="B304" i="45"/>
  <c r="F303" i="45"/>
  <c r="C303" i="45"/>
  <c r="B303" i="45"/>
  <c r="F302" i="45"/>
  <c r="C302" i="45"/>
  <c r="B302" i="45"/>
  <c r="F301" i="45"/>
  <c r="C301" i="45"/>
  <c r="B301" i="45"/>
  <c r="F300" i="45"/>
  <c r="C300" i="45"/>
  <c r="B300" i="45"/>
  <c r="F299" i="45"/>
  <c r="C299" i="45"/>
  <c r="B299" i="45"/>
  <c r="F298" i="45"/>
  <c r="C298" i="45"/>
  <c r="B298" i="45"/>
  <c r="F297" i="45"/>
  <c r="C297" i="45"/>
  <c r="B297" i="45"/>
  <c r="F296" i="45"/>
  <c r="C296" i="45"/>
  <c r="B296" i="45"/>
  <c r="F295" i="45"/>
  <c r="C295" i="45"/>
  <c r="B295" i="45"/>
  <c r="F294" i="45"/>
  <c r="C294" i="45"/>
  <c r="B294" i="45"/>
  <c r="F293" i="45"/>
  <c r="C293" i="45"/>
  <c r="B293" i="45"/>
  <c r="F292" i="45"/>
  <c r="C292" i="45"/>
  <c r="B292" i="45"/>
  <c r="F291" i="45"/>
  <c r="C291" i="45"/>
  <c r="B291" i="45"/>
  <c r="F290" i="45"/>
  <c r="C290" i="45"/>
  <c r="B290" i="45"/>
  <c r="F289" i="45"/>
  <c r="C289" i="45"/>
  <c r="B289" i="45"/>
  <c r="F288" i="45"/>
  <c r="C288" i="45"/>
  <c r="B288" i="45"/>
  <c r="F287" i="45"/>
  <c r="C287" i="45"/>
  <c r="B287" i="45"/>
  <c r="F286" i="45"/>
  <c r="C286" i="45"/>
  <c r="B286" i="45"/>
  <c r="F285" i="45"/>
  <c r="C285" i="45"/>
  <c r="B285" i="45"/>
  <c r="F284" i="45"/>
  <c r="C284" i="45"/>
  <c r="B284" i="45"/>
  <c r="F283" i="45"/>
  <c r="C283" i="45"/>
  <c r="B283" i="45"/>
  <c r="F282" i="45"/>
  <c r="C282" i="45"/>
  <c r="B282" i="45"/>
  <c r="F281" i="45"/>
  <c r="C281" i="45"/>
  <c r="B281" i="45"/>
  <c r="F280" i="45"/>
  <c r="C280" i="45"/>
  <c r="B280" i="45"/>
  <c r="F279" i="45"/>
  <c r="C279" i="45"/>
  <c r="B279" i="45"/>
  <c r="F278" i="45"/>
  <c r="C278" i="45"/>
  <c r="B278" i="45"/>
  <c r="F277" i="45"/>
  <c r="C277" i="45"/>
  <c r="B277" i="45"/>
  <c r="F276" i="45"/>
  <c r="C276" i="45"/>
  <c r="B276" i="45"/>
  <c r="F275" i="45"/>
  <c r="C275" i="45"/>
  <c r="B275" i="45"/>
  <c r="F274" i="45"/>
  <c r="C274" i="45"/>
  <c r="B274" i="45"/>
  <c r="F273" i="45"/>
  <c r="C273" i="45"/>
  <c r="B273" i="45"/>
  <c r="F272" i="45"/>
  <c r="C272" i="45"/>
  <c r="B272" i="45"/>
  <c r="F271" i="45"/>
  <c r="C271" i="45"/>
  <c r="B271" i="45"/>
  <c r="F270" i="45"/>
  <c r="C270" i="45"/>
  <c r="B270" i="45"/>
  <c r="F269" i="45"/>
  <c r="C269" i="45"/>
  <c r="B269" i="45"/>
  <c r="F268" i="45"/>
  <c r="C268" i="45"/>
  <c r="B268" i="45"/>
  <c r="F267" i="45"/>
  <c r="C267" i="45"/>
  <c r="B267" i="45"/>
  <c r="F266" i="45"/>
  <c r="C266" i="45"/>
  <c r="B266" i="45"/>
  <c r="F265" i="45"/>
  <c r="C265" i="45"/>
  <c r="B265" i="45"/>
  <c r="F264" i="45"/>
  <c r="C264" i="45"/>
  <c r="B264" i="45"/>
  <c r="F263" i="45"/>
  <c r="C263" i="45"/>
  <c r="B263" i="45"/>
  <c r="F262" i="45"/>
  <c r="C262" i="45"/>
  <c r="B262" i="45"/>
  <c r="F261" i="45"/>
  <c r="C261" i="45"/>
  <c r="B261" i="45"/>
  <c r="F260" i="45"/>
  <c r="C260" i="45"/>
  <c r="B260" i="45"/>
  <c r="F259" i="45"/>
  <c r="C259" i="45"/>
  <c r="B259" i="45"/>
  <c r="F258" i="45"/>
  <c r="C258" i="45"/>
  <c r="B258" i="45"/>
  <c r="F257" i="45"/>
  <c r="C257" i="45"/>
  <c r="B257" i="45"/>
  <c r="F256" i="45"/>
  <c r="C256" i="45"/>
  <c r="B256" i="45"/>
  <c r="F255" i="45"/>
  <c r="C255" i="45"/>
  <c r="B255" i="45"/>
  <c r="F254" i="45"/>
  <c r="C254" i="45"/>
  <c r="B254" i="45"/>
  <c r="F253" i="45"/>
  <c r="C253" i="45"/>
  <c r="B253" i="45"/>
  <c r="F252" i="45"/>
  <c r="C252" i="45"/>
  <c r="B252" i="45"/>
  <c r="F251" i="45"/>
  <c r="C251" i="45"/>
  <c r="B251" i="45"/>
  <c r="F250" i="45"/>
  <c r="C250" i="45"/>
  <c r="B250" i="45"/>
  <c r="F249" i="45"/>
  <c r="C249" i="45"/>
  <c r="B249" i="45"/>
  <c r="F248" i="45"/>
  <c r="C248" i="45"/>
  <c r="B248" i="45"/>
  <c r="F247" i="45"/>
  <c r="C247" i="45"/>
  <c r="B247" i="45"/>
  <c r="F246" i="45"/>
  <c r="C246" i="45"/>
  <c r="B246" i="45"/>
  <c r="F245" i="45"/>
  <c r="C245" i="45"/>
  <c r="B245" i="45"/>
  <c r="F244" i="45"/>
  <c r="C244" i="45"/>
  <c r="B244" i="45"/>
  <c r="F243" i="45"/>
  <c r="C243" i="45"/>
  <c r="B243" i="45"/>
  <c r="F242" i="45"/>
  <c r="C242" i="45"/>
  <c r="B242" i="45"/>
  <c r="F241" i="45"/>
  <c r="C241" i="45"/>
  <c r="B241" i="45"/>
  <c r="F240" i="45"/>
  <c r="C240" i="45"/>
  <c r="B240" i="45"/>
  <c r="F239" i="45"/>
  <c r="C239" i="45"/>
  <c r="B239" i="45"/>
  <c r="F238" i="45"/>
  <c r="C238" i="45"/>
  <c r="B238" i="45"/>
  <c r="F237" i="45"/>
  <c r="C237" i="45"/>
  <c r="B237" i="45"/>
  <c r="F236" i="45"/>
  <c r="C236" i="45"/>
  <c r="B236" i="45"/>
  <c r="F235" i="45"/>
  <c r="C235" i="45"/>
  <c r="B235" i="45"/>
  <c r="F234" i="45"/>
  <c r="C234" i="45"/>
  <c r="B234" i="45"/>
  <c r="F233" i="45"/>
  <c r="C233" i="45"/>
  <c r="B233" i="45"/>
  <c r="F232" i="45"/>
  <c r="C232" i="45"/>
  <c r="B232" i="45"/>
  <c r="F231" i="45"/>
  <c r="C231" i="45"/>
  <c r="B231" i="45"/>
  <c r="F230" i="45"/>
  <c r="C230" i="45"/>
  <c r="B230" i="45"/>
  <c r="F229" i="45"/>
  <c r="C229" i="45"/>
  <c r="B229" i="45"/>
  <c r="F228" i="45"/>
  <c r="C228" i="45"/>
  <c r="B228" i="45"/>
  <c r="F227" i="45"/>
  <c r="C227" i="45"/>
  <c r="B227" i="45"/>
  <c r="F226" i="45"/>
  <c r="C226" i="45"/>
  <c r="B226" i="45"/>
  <c r="F225" i="45"/>
  <c r="C225" i="45"/>
  <c r="B225" i="45"/>
  <c r="F224" i="45"/>
  <c r="C224" i="45"/>
  <c r="B224" i="45"/>
  <c r="F223" i="45"/>
  <c r="C223" i="45"/>
  <c r="B223" i="45"/>
  <c r="F222" i="45"/>
  <c r="C222" i="45"/>
  <c r="B222" i="45"/>
  <c r="F221" i="45"/>
  <c r="C221" i="45"/>
  <c r="B221" i="45"/>
  <c r="F220" i="45"/>
  <c r="C220" i="45"/>
  <c r="B220" i="45"/>
  <c r="F219" i="45"/>
  <c r="C219" i="45"/>
  <c r="B219" i="45"/>
  <c r="F218" i="45"/>
  <c r="C218" i="45"/>
  <c r="B218" i="45"/>
  <c r="F217" i="45"/>
  <c r="C217" i="45"/>
  <c r="B217" i="45"/>
  <c r="F216" i="45"/>
  <c r="C216" i="45"/>
  <c r="B216" i="45"/>
  <c r="F215" i="45"/>
  <c r="C215" i="45"/>
  <c r="B215" i="45"/>
  <c r="F214" i="45"/>
  <c r="C214" i="45"/>
  <c r="B214" i="45"/>
  <c r="F213" i="45"/>
  <c r="C213" i="45"/>
  <c r="B213" i="45"/>
  <c r="F212" i="45"/>
  <c r="C212" i="45"/>
  <c r="B212" i="45"/>
  <c r="F211" i="45"/>
  <c r="C211" i="45"/>
  <c r="B211" i="45"/>
  <c r="F210" i="45"/>
  <c r="C210" i="45"/>
  <c r="B210" i="45"/>
  <c r="F209" i="45"/>
  <c r="C209" i="45"/>
  <c r="B209" i="45"/>
  <c r="F208" i="45"/>
  <c r="C208" i="45"/>
  <c r="B208" i="45"/>
  <c r="F207" i="45"/>
  <c r="C207" i="45"/>
  <c r="B207" i="45"/>
  <c r="F206" i="45"/>
  <c r="C206" i="45"/>
  <c r="B206" i="45"/>
  <c r="F205" i="45"/>
  <c r="C205" i="45"/>
  <c r="B205" i="45"/>
  <c r="F204" i="45"/>
  <c r="C204" i="45"/>
  <c r="B204" i="45"/>
  <c r="F203" i="45"/>
  <c r="C203" i="45"/>
  <c r="B203" i="45"/>
  <c r="F202" i="45"/>
  <c r="C202" i="45"/>
  <c r="B202" i="45"/>
  <c r="F201" i="45"/>
  <c r="C201" i="45"/>
  <c r="B201" i="45"/>
  <c r="F200" i="45"/>
  <c r="C200" i="45"/>
  <c r="B200" i="45"/>
  <c r="F199" i="45"/>
  <c r="C199" i="45"/>
  <c r="B199" i="45"/>
  <c r="F198" i="45"/>
  <c r="C198" i="45"/>
  <c r="B198" i="45"/>
  <c r="F197" i="45"/>
  <c r="C197" i="45"/>
  <c r="B197" i="45"/>
  <c r="F196" i="45"/>
  <c r="C196" i="45"/>
  <c r="B196" i="45"/>
  <c r="F195" i="45"/>
  <c r="C195" i="45"/>
  <c r="B195" i="45"/>
  <c r="F194" i="45"/>
  <c r="C194" i="45"/>
  <c r="B194" i="45"/>
  <c r="F193" i="45"/>
  <c r="C193" i="45"/>
  <c r="B193" i="45"/>
  <c r="F192" i="45"/>
  <c r="C192" i="45"/>
  <c r="B192" i="45"/>
  <c r="F191" i="45"/>
  <c r="C191" i="45"/>
  <c r="B191" i="45"/>
  <c r="F190" i="45"/>
  <c r="C190" i="45"/>
  <c r="B190" i="45"/>
  <c r="F189" i="45"/>
  <c r="C189" i="45"/>
  <c r="B189" i="45"/>
  <c r="F188" i="45"/>
  <c r="C188" i="45"/>
  <c r="B188" i="45"/>
  <c r="F187" i="45"/>
  <c r="C187" i="45"/>
  <c r="B187" i="45"/>
  <c r="F186" i="45"/>
  <c r="C186" i="45"/>
  <c r="B186" i="45"/>
  <c r="F185" i="45"/>
  <c r="C185" i="45"/>
  <c r="B185" i="45"/>
  <c r="F184" i="45"/>
  <c r="C184" i="45"/>
  <c r="B184" i="45"/>
  <c r="F183" i="45"/>
  <c r="C183" i="45"/>
  <c r="B183" i="45"/>
  <c r="F182" i="45"/>
  <c r="C182" i="45"/>
  <c r="B182" i="45"/>
  <c r="F181" i="45"/>
  <c r="C181" i="45"/>
  <c r="B181" i="45"/>
  <c r="F180" i="45"/>
  <c r="C180" i="45"/>
  <c r="B180" i="45"/>
  <c r="F179" i="45"/>
  <c r="C179" i="45"/>
  <c r="B179" i="45"/>
  <c r="F178" i="45"/>
  <c r="C178" i="45"/>
  <c r="B178" i="45"/>
  <c r="F177" i="45"/>
  <c r="C177" i="45"/>
  <c r="B177" i="45"/>
  <c r="F176" i="45"/>
  <c r="C176" i="45"/>
  <c r="B176" i="45"/>
  <c r="F175" i="45"/>
  <c r="C175" i="45"/>
  <c r="B175" i="45"/>
  <c r="F174" i="45"/>
  <c r="C174" i="45"/>
  <c r="B174" i="45"/>
  <c r="F173" i="45"/>
  <c r="C173" i="45"/>
  <c r="B173" i="45"/>
  <c r="F172" i="45"/>
  <c r="C172" i="45"/>
  <c r="B172" i="45"/>
  <c r="F171" i="45"/>
  <c r="C171" i="45"/>
  <c r="B171" i="45"/>
  <c r="F170" i="45"/>
  <c r="C170" i="45"/>
  <c r="B170" i="45"/>
  <c r="F169" i="45"/>
  <c r="C169" i="45"/>
  <c r="B169" i="45"/>
  <c r="F168" i="45"/>
  <c r="C168" i="45"/>
  <c r="B168" i="45"/>
  <c r="F167" i="45"/>
  <c r="C167" i="45"/>
  <c r="B167" i="45"/>
  <c r="F166" i="45"/>
  <c r="C166" i="45"/>
  <c r="B166" i="45"/>
  <c r="F165" i="45"/>
  <c r="C165" i="45"/>
  <c r="B165" i="45"/>
  <c r="F164" i="45"/>
  <c r="C164" i="45"/>
  <c r="B164" i="45"/>
  <c r="F163" i="45"/>
  <c r="C163" i="45"/>
  <c r="B163" i="45"/>
  <c r="F162" i="45"/>
  <c r="C162" i="45"/>
  <c r="B162" i="45"/>
  <c r="F161" i="45"/>
  <c r="C161" i="45"/>
  <c r="B161" i="45"/>
  <c r="F160" i="45"/>
  <c r="C160" i="45"/>
  <c r="B160" i="45"/>
  <c r="F159" i="45"/>
  <c r="C159" i="45"/>
  <c r="B159" i="45"/>
  <c r="F158" i="45"/>
  <c r="C158" i="45"/>
  <c r="B158" i="45"/>
  <c r="F157" i="45"/>
  <c r="C157" i="45"/>
  <c r="B157" i="45"/>
  <c r="F156" i="45"/>
  <c r="C156" i="45"/>
  <c r="B156" i="45"/>
  <c r="F155" i="45"/>
  <c r="C155" i="45"/>
  <c r="B155" i="45"/>
  <c r="F154" i="45"/>
  <c r="C154" i="45"/>
  <c r="B154" i="45"/>
  <c r="F153" i="45"/>
  <c r="C153" i="45"/>
  <c r="B153" i="45"/>
  <c r="F152" i="45"/>
  <c r="C152" i="45"/>
  <c r="B152" i="45"/>
  <c r="F151" i="45"/>
  <c r="C151" i="45"/>
  <c r="B151" i="45"/>
  <c r="F150" i="45"/>
  <c r="C150" i="45"/>
  <c r="B150" i="45"/>
  <c r="F149" i="45"/>
  <c r="C149" i="45"/>
  <c r="B149" i="45"/>
  <c r="F148" i="45"/>
  <c r="C148" i="45"/>
  <c r="B148" i="45"/>
  <c r="F147" i="45"/>
  <c r="C147" i="45"/>
  <c r="B147" i="45"/>
  <c r="F146" i="45"/>
  <c r="C146" i="45"/>
  <c r="B146" i="45"/>
  <c r="F145" i="45"/>
  <c r="C145" i="45"/>
  <c r="B145" i="45"/>
  <c r="F144" i="45"/>
  <c r="C144" i="45"/>
  <c r="B144" i="45"/>
  <c r="F143" i="45"/>
  <c r="C143" i="45"/>
  <c r="B143" i="45"/>
  <c r="F142" i="45"/>
  <c r="C142" i="45"/>
  <c r="B142" i="45"/>
  <c r="F141" i="45"/>
  <c r="C141" i="45"/>
  <c r="B141" i="45"/>
  <c r="F140" i="45"/>
  <c r="C140" i="45"/>
  <c r="B140" i="45"/>
  <c r="F139" i="45"/>
  <c r="C139" i="45"/>
  <c r="B139" i="45"/>
  <c r="F138" i="45"/>
  <c r="C138" i="45"/>
  <c r="B138" i="45"/>
  <c r="F137" i="45"/>
  <c r="C137" i="45"/>
  <c r="B137" i="45"/>
  <c r="F136" i="45"/>
  <c r="C136" i="45"/>
  <c r="B136" i="45"/>
  <c r="F135" i="45"/>
  <c r="C135" i="45"/>
  <c r="B135" i="45"/>
  <c r="F134" i="45"/>
  <c r="C134" i="45"/>
  <c r="B134" i="45"/>
  <c r="F133" i="45"/>
  <c r="C133" i="45"/>
  <c r="B133" i="45"/>
  <c r="F132" i="45"/>
  <c r="C132" i="45"/>
  <c r="B132" i="45"/>
  <c r="F131" i="45"/>
  <c r="C131" i="45"/>
  <c r="B131" i="45"/>
  <c r="F130" i="45"/>
  <c r="C130" i="45"/>
  <c r="B130" i="45"/>
  <c r="F129" i="45"/>
  <c r="C129" i="45"/>
  <c r="B129" i="45"/>
  <c r="F128" i="45"/>
  <c r="C128" i="45"/>
  <c r="B128" i="45"/>
  <c r="F127" i="45"/>
  <c r="C127" i="45"/>
  <c r="B127" i="45"/>
  <c r="F126" i="45"/>
  <c r="C126" i="45"/>
  <c r="B126" i="45"/>
  <c r="F125" i="45"/>
  <c r="C125" i="45"/>
  <c r="B125" i="45"/>
  <c r="F124" i="45"/>
  <c r="C124" i="45"/>
  <c r="B124" i="45"/>
  <c r="F123" i="45"/>
  <c r="C123" i="45"/>
  <c r="B123" i="45"/>
  <c r="F122" i="45"/>
  <c r="C122" i="45"/>
  <c r="B122" i="45"/>
  <c r="F121" i="45"/>
  <c r="C121" i="45"/>
  <c r="B121" i="45"/>
  <c r="F120" i="45"/>
  <c r="C120" i="45"/>
  <c r="B120" i="45"/>
  <c r="F119" i="45"/>
  <c r="C119" i="45"/>
  <c r="B119" i="45"/>
  <c r="F118" i="45"/>
  <c r="C118" i="45"/>
  <c r="B118" i="45"/>
  <c r="F117" i="45"/>
  <c r="C117" i="45"/>
  <c r="B117" i="45"/>
  <c r="F116" i="45"/>
  <c r="C116" i="45"/>
  <c r="B116" i="45"/>
  <c r="F115" i="45"/>
  <c r="C115" i="45"/>
  <c r="B115" i="45"/>
  <c r="F114" i="45"/>
  <c r="C114" i="45"/>
  <c r="B114" i="45"/>
  <c r="F113" i="45"/>
  <c r="C113" i="45"/>
  <c r="B113" i="45"/>
  <c r="F112" i="45"/>
  <c r="C112" i="45"/>
  <c r="B112" i="45"/>
  <c r="F111" i="45"/>
  <c r="C111" i="45"/>
  <c r="B111" i="45"/>
  <c r="F110" i="45"/>
  <c r="C110" i="45"/>
  <c r="B110" i="45"/>
  <c r="F109" i="45"/>
  <c r="C109" i="45"/>
  <c r="B109" i="45"/>
  <c r="F108" i="45"/>
  <c r="C108" i="45"/>
  <c r="B108" i="45"/>
  <c r="F107" i="45"/>
  <c r="C107" i="45"/>
  <c r="B107" i="45"/>
  <c r="F106" i="45"/>
  <c r="C106" i="45"/>
  <c r="B106" i="45"/>
  <c r="F105" i="45"/>
  <c r="C105" i="45"/>
  <c r="B105" i="45"/>
  <c r="F104" i="45"/>
  <c r="C104" i="45"/>
  <c r="B104" i="45"/>
  <c r="F103" i="45"/>
  <c r="C103" i="45"/>
  <c r="B103" i="45"/>
  <c r="F102" i="45"/>
  <c r="C102" i="45"/>
  <c r="B102" i="45"/>
  <c r="F101" i="45"/>
  <c r="C101" i="45"/>
  <c r="B101" i="45"/>
  <c r="F100" i="45"/>
  <c r="C100" i="45"/>
  <c r="B100" i="45"/>
  <c r="F99" i="45"/>
  <c r="C99" i="45"/>
  <c r="B99" i="45"/>
  <c r="F98" i="45"/>
  <c r="C98" i="45"/>
  <c r="B98" i="45"/>
  <c r="F97" i="45"/>
  <c r="C97" i="45"/>
  <c r="B97" i="45"/>
  <c r="F96" i="45"/>
  <c r="C96" i="45"/>
  <c r="B96" i="45"/>
  <c r="F95" i="45"/>
  <c r="C95" i="45"/>
  <c r="B95" i="45"/>
  <c r="F94" i="45"/>
  <c r="C94" i="45"/>
  <c r="B94" i="45"/>
  <c r="F93" i="45"/>
  <c r="C93" i="45"/>
  <c r="B93" i="45"/>
  <c r="F92" i="45"/>
  <c r="C92" i="45"/>
  <c r="B92" i="45"/>
  <c r="F91" i="45"/>
  <c r="C91" i="45"/>
  <c r="B91" i="45"/>
  <c r="F90" i="45"/>
  <c r="C90" i="45"/>
  <c r="B90" i="45"/>
  <c r="F89" i="45"/>
  <c r="C89" i="45"/>
  <c r="B89" i="45"/>
  <c r="F88" i="45"/>
  <c r="C88" i="45"/>
  <c r="B88" i="45"/>
  <c r="F87" i="45"/>
  <c r="C87" i="45"/>
  <c r="B87" i="45"/>
  <c r="F86" i="45"/>
  <c r="C86" i="45"/>
  <c r="B86" i="45"/>
  <c r="F85" i="45"/>
  <c r="C85" i="45"/>
  <c r="B85" i="45"/>
  <c r="F84" i="45"/>
  <c r="C84" i="45"/>
  <c r="B84" i="45"/>
  <c r="F83" i="45"/>
  <c r="C83" i="45"/>
  <c r="B83" i="45"/>
  <c r="F82" i="45"/>
  <c r="C82" i="45"/>
  <c r="B82" i="45"/>
  <c r="F81" i="45"/>
  <c r="C81" i="45"/>
  <c r="B81" i="45"/>
  <c r="F80" i="45"/>
  <c r="C80" i="45"/>
  <c r="B80" i="45"/>
  <c r="F79" i="45"/>
  <c r="C79" i="45"/>
  <c r="B79" i="45"/>
  <c r="F78" i="45"/>
  <c r="C78" i="45"/>
  <c r="B78" i="45"/>
  <c r="F77" i="45"/>
  <c r="C77" i="45"/>
  <c r="B77" i="45"/>
  <c r="F76" i="45"/>
  <c r="C76" i="45"/>
  <c r="B76" i="45"/>
  <c r="F75" i="45"/>
  <c r="C75" i="45"/>
  <c r="B75" i="45"/>
  <c r="F74" i="45"/>
  <c r="C74" i="45"/>
  <c r="B74" i="45"/>
  <c r="F73" i="45"/>
  <c r="C73" i="45"/>
  <c r="B73" i="45"/>
  <c r="F72" i="45"/>
  <c r="C72" i="45"/>
  <c r="B72" i="45"/>
  <c r="F71" i="45"/>
  <c r="C71" i="45"/>
  <c r="B71" i="45"/>
  <c r="F70" i="45"/>
  <c r="C70" i="45"/>
  <c r="B70" i="45"/>
  <c r="F69" i="45"/>
  <c r="C69" i="45"/>
  <c r="B69" i="45"/>
  <c r="F68" i="45"/>
  <c r="C68" i="45"/>
  <c r="B68" i="45"/>
  <c r="F67" i="45"/>
  <c r="C67" i="45"/>
  <c r="B67" i="45"/>
  <c r="F66" i="45"/>
  <c r="C66" i="45"/>
  <c r="B66" i="45"/>
  <c r="F65" i="45"/>
  <c r="C65" i="45"/>
  <c r="B65" i="45"/>
  <c r="F64" i="45"/>
  <c r="C64" i="45"/>
  <c r="B64" i="45"/>
  <c r="F63" i="45"/>
  <c r="C63" i="45"/>
  <c r="B63" i="45"/>
  <c r="F62" i="45"/>
  <c r="C62" i="45"/>
  <c r="B62" i="45"/>
  <c r="F61" i="45"/>
  <c r="C61" i="45"/>
  <c r="B61" i="45"/>
  <c r="F60" i="45"/>
  <c r="C60" i="45"/>
  <c r="B60" i="45"/>
  <c r="F59" i="45"/>
  <c r="C59" i="45"/>
  <c r="B59" i="45"/>
  <c r="F58" i="45"/>
  <c r="C58" i="45"/>
  <c r="B58" i="45"/>
  <c r="F57" i="45"/>
  <c r="C57" i="45"/>
  <c r="B57" i="45"/>
  <c r="F56" i="45"/>
  <c r="C56" i="45"/>
  <c r="B56" i="45"/>
  <c r="F55" i="45"/>
  <c r="C55" i="45"/>
  <c r="B55" i="45"/>
  <c r="F54" i="45"/>
  <c r="C54" i="45"/>
  <c r="B54" i="45"/>
  <c r="F53" i="45"/>
  <c r="C53" i="45"/>
  <c r="B53" i="45"/>
  <c r="F52" i="45"/>
  <c r="C52" i="45"/>
  <c r="B52" i="45"/>
  <c r="F51" i="45"/>
  <c r="C51" i="45"/>
  <c r="B51" i="45"/>
  <c r="F50" i="45"/>
  <c r="C50" i="45"/>
  <c r="B50" i="45"/>
  <c r="F49" i="45"/>
  <c r="C49" i="45"/>
  <c r="B49" i="45"/>
  <c r="F48" i="45"/>
  <c r="C48" i="45"/>
  <c r="B48" i="45"/>
  <c r="F47" i="45"/>
  <c r="C47" i="45"/>
  <c r="B47" i="45"/>
  <c r="F46" i="45"/>
  <c r="C46" i="45"/>
  <c r="B46" i="45"/>
  <c r="F45" i="45"/>
  <c r="C45" i="45"/>
  <c r="B45" i="45"/>
  <c r="F44" i="45"/>
  <c r="C44" i="45"/>
  <c r="B44" i="45"/>
  <c r="F43" i="45"/>
  <c r="C43" i="45"/>
  <c r="B43" i="45"/>
  <c r="F42" i="45"/>
  <c r="C42" i="45"/>
  <c r="B42" i="45"/>
  <c r="F41" i="45"/>
  <c r="C41" i="45"/>
  <c r="B41" i="45"/>
  <c r="F40" i="45"/>
  <c r="C40" i="45"/>
  <c r="B40" i="45"/>
  <c r="F39" i="45"/>
  <c r="C39" i="45"/>
  <c r="B39" i="45"/>
  <c r="F38" i="45"/>
  <c r="C38" i="45"/>
  <c r="B38" i="45"/>
  <c r="F37" i="45"/>
  <c r="C37" i="45"/>
  <c r="B37" i="45"/>
  <c r="F36" i="45"/>
  <c r="C36" i="45"/>
  <c r="B36" i="45"/>
  <c r="F35" i="45"/>
  <c r="C35" i="45"/>
  <c r="B35" i="45"/>
  <c r="F34" i="45"/>
  <c r="C34" i="45"/>
  <c r="B34" i="45"/>
  <c r="F33" i="45"/>
  <c r="C33" i="45"/>
  <c r="B33" i="45"/>
  <c r="F32" i="45"/>
  <c r="C32" i="45"/>
  <c r="B32" i="45"/>
  <c r="F31" i="45"/>
  <c r="C31" i="45"/>
  <c r="B31" i="45"/>
  <c r="F30" i="45"/>
  <c r="C30" i="45"/>
  <c r="B30" i="45"/>
  <c r="F29" i="45"/>
  <c r="C29" i="45"/>
  <c r="B29" i="45"/>
  <c r="F28" i="45"/>
  <c r="C28" i="45"/>
  <c r="B28" i="45"/>
  <c r="F27" i="45"/>
  <c r="C27" i="45"/>
  <c r="B27" i="45"/>
  <c r="F26" i="45"/>
  <c r="C26" i="45"/>
  <c r="B26" i="45"/>
  <c r="F25" i="45"/>
  <c r="C25" i="45"/>
  <c r="B25" i="45"/>
  <c r="F24" i="45"/>
  <c r="C24" i="45"/>
  <c r="B24" i="45"/>
  <c r="F23" i="45"/>
  <c r="C23" i="45"/>
  <c r="B23" i="45"/>
  <c r="F22" i="45"/>
  <c r="C22" i="45"/>
  <c r="B22" i="45"/>
  <c r="F21" i="45"/>
  <c r="C21" i="45"/>
  <c r="B21" i="45"/>
  <c r="F20" i="45"/>
  <c r="C20" i="45"/>
  <c r="B20" i="45"/>
  <c r="F19" i="45"/>
  <c r="C19" i="45"/>
  <c r="B19" i="45"/>
  <c r="F18" i="45"/>
  <c r="C18" i="45"/>
  <c r="B18" i="45"/>
  <c r="F17" i="45"/>
  <c r="C17" i="45"/>
  <c r="B17" i="45"/>
  <c r="F16" i="45"/>
  <c r="C16" i="45"/>
  <c r="B16" i="45"/>
  <c r="F15" i="45"/>
  <c r="C15" i="45"/>
  <c r="B15" i="45"/>
  <c r="F14" i="45"/>
  <c r="C14" i="45"/>
  <c r="B14" i="45"/>
  <c r="F13" i="45"/>
  <c r="C13" i="45"/>
  <c r="B13" i="45"/>
  <c r="F12" i="45"/>
  <c r="C12" i="45"/>
  <c r="B12" i="45"/>
  <c r="F11" i="45"/>
  <c r="C11" i="45"/>
  <c r="B11" i="45"/>
  <c r="F10" i="45"/>
  <c r="C10" i="45"/>
  <c r="B10" i="45"/>
  <c r="F9" i="45"/>
  <c r="C9" i="45"/>
  <c r="B9" i="45"/>
  <c r="F8" i="45"/>
  <c r="C8" i="45"/>
  <c r="B8" i="45"/>
  <c r="F7" i="45"/>
  <c r="C7" i="45"/>
  <c r="B7" i="45"/>
  <c r="F6" i="45"/>
  <c r="C6" i="45"/>
  <c r="B6" i="45"/>
  <c r="F5" i="45"/>
  <c r="C5" i="45"/>
  <c r="B5" i="45"/>
  <c r="F4" i="45"/>
  <c r="C4" i="45"/>
  <c r="B4" i="45"/>
  <c r="F3" i="45"/>
  <c r="C3" i="45"/>
  <c r="B3" i="45"/>
  <c r="F2" i="45"/>
  <c r="C2" i="45"/>
  <c r="B2" i="45"/>
  <c r="T20" i="5" l="1"/>
  <c r="V20" i="5"/>
  <c r="N20" i="5"/>
  <c r="A20" i="5"/>
  <c r="T19" i="5" l="1"/>
  <c r="V7" i="5"/>
  <c r="V19" i="5"/>
  <c r="N19" i="5"/>
  <c r="T7" i="5"/>
  <c r="A19" i="5"/>
  <c r="A7" i="5"/>
  <c r="N5" i="5" l="1"/>
  <c r="Q5" i="5"/>
  <c r="V5" i="5" s="1"/>
  <c r="T5" i="5"/>
  <c r="A17" i="5"/>
  <c r="A9" i="5"/>
  <c r="A8" i="5"/>
  <c r="A12" i="5"/>
  <c r="A6" i="5"/>
  <c r="A18" i="5"/>
  <c r="A14" i="5"/>
  <c r="A16" i="5"/>
  <c r="A10" i="5"/>
  <c r="A11" i="5"/>
  <c r="A13" i="5"/>
  <c r="A15" i="5"/>
  <c r="T15" i="5" l="1"/>
  <c r="T8" i="5"/>
  <c r="T12" i="5"/>
  <c r="T9" i="5"/>
  <c r="T18" i="5"/>
  <c r="T6" i="5"/>
  <c r="T14" i="5"/>
  <c r="T16" i="5"/>
  <c r="T11" i="5"/>
  <c r="T10" i="5"/>
  <c r="T13" i="5"/>
  <c r="T17" i="5"/>
  <c r="V11" i="5"/>
  <c r="V13" i="5" l="1"/>
  <c r="V6" i="5"/>
  <c r="V9" i="5"/>
  <c r="V17" i="5"/>
  <c r="V18" i="5"/>
  <c r="V12" i="5"/>
  <c r="V8" i="5"/>
  <c r="V10" i="5"/>
  <c r="V14" i="5"/>
  <c r="V16" i="5"/>
  <c r="V15" i="5"/>
  <c r="T272" i="2" l="1"/>
  <c r="T274" i="2"/>
  <c r="T273" i="2"/>
  <c r="T271" i="2"/>
  <c r="T277" i="2"/>
  <c r="T270" i="2"/>
  <c r="T276" i="2"/>
  <c r="T278" i="2"/>
  <c r="T269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B0A61EA-16E9-4F5B-8554-382D7C8BB886}" keepAlive="1" name="ThisWorkbookDataModel" description="Модель данных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784BECED-5C40-4BCB-9FCA-7D441C3AFEE9}" name="WorksheetConnection_Bowling results 2024.xlsx!Таблица11" type="102" refreshedVersion="6" minRefreshableVersion="5">
    <extLst>
      <ext xmlns:x15="http://schemas.microsoft.com/office/spreadsheetml/2010/11/main" uri="{DE250136-89BD-433C-8126-D09CA5730AF9}">
        <x15:connection id="Таблица11">
          <x15:rangePr sourceName="_xlcn.WorksheetConnection_Bowlingresults2024.xlsxТаблица111"/>
        </x15:connection>
      </ext>
    </extLst>
  </connection>
  <connection id="3" xr16:uid="{AE433945-625C-4E8E-960A-9625857EFD46}" name="Запрос — Data" description="Соединение с запросом &quot;Data&quot; в книге." type="100" refreshedVersion="6" minRefreshableVersion="5">
    <extLst>
      <ext xmlns:x15="http://schemas.microsoft.com/office/spreadsheetml/2010/11/main" uri="{DE250136-89BD-433C-8126-D09CA5730AF9}">
        <x15:connection id="4447cae5-65aa-4824-8ed9-46e6475fb1da"/>
      </ext>
    </extLst>
  </connection>
  <connection id="4" xr16:uid="{03E86AC5-F62E-4704-A5DD-DC493969AE34}" name="Запрос — Teams" description="Соединение с запросом &quot;Teams&quot; в книге." type="100" refreshedVersion="6" minRefreshableVersion="5">
    <extLst>
      <ext xmlns:x15="http://schemas.microsoft.com/office/spreadsheetml/2010/11/main" uri="{DE250136-89BD-433C-8126-D09CA5730AF9}">
        <x15:connection id="394694fd-4e19-4567-a385-1bc30d49ce12"/>
      </ext>
    </extLst>
  </connection>
</connections>
</file>

<file path=xl/sharedStrings.xml><?xml version="1.0" encoding="utf-8"?>
<sst xmlns="http://schemas.openxmlformats.org/spreadsheetml/2006/main" count="7870" uniqueCount="702">
  <si>
    <r>
      <rPr>
        <b/>
        <sz val="12"/>
        <rFont val="Calibri"/>
        <family val="2"/>
        <charset val="204"/>
      </rPr>
      <t>НАЙС</t>
    </r>
  </si>
  <si>
    <t>Team_ID</t>
  </si>
  <si>
    <t>Team_name</t>
  </si>
  <si>
    <t>Team_description</t>
  </si>
  <si>
    <t>NoName</t>
  </si>
  <si>
    <t>Game_date</t>
  </si>
  <si>
    <t>Game_1</t>
  </si>
  <si>
    <t>НСР</t>
  </si>
  <si>
    <t>Game_2</t>
  </si>
  <si>
    <t>Game_3</t>
  </si>
  <si>
    <t>Game_4</t>
  </si>
  <si>
    <t>Game_5</t>
  </si>
  <si>
    <t>Game_6</t>
  </si>
  <si>
    <t>Place_qualification</t>
  </si>
  <si>
    <t>Points_qualification</t>
  </si>
  <si>
    <t>Place_final</t>
  </si>
  <si>
    <t>Points_final</t>
  </si>
  <si>
    <t>Final_score</t>
  </si>
  <si>
    <t>Points_total</t>
  </si>
  <si>
    <t>Total_qualification</t>
  </si>
  <si>
    <t>Place_total</t>
  </si>
  <si>
    <t>Саша К. и Люсэн Б.</t>
  </si>
  <si>
    <t>Ирина Ю. и Петя П.</t>
  </si>
  <si>
    <t>Ирина Б. и Саша Б.</t>
  </si>
  <si>
    <t>Миша Г. и Андрей Ш.</t>
  </si>
  <si>
    <t>Дима Д. и Саша Д.</t>
  </si>
  <si>
    <t>Таня С. и Володя Ж.</t>
  </si>
  <si>
    <t>Богдан Ч. и Саша К.</t>
  </si>
  <si>
    <t>Стас А. и Леша В.</t>
  </si>
  <si>
    <t>Руслан В. и Игорь Г.</t>
  </si>
  <si>
    <t>Евгения М. и Олег К.</t>
  </si>
  <si>
    <t>Best_tournament</t>
  </si>
  <si>
    <t>Best_individual</t>
  </si>
  <si>
    <t>АБРИКОС</t>
  </si>
  <si>
    <t>АЛЬБАТРОС</t>
  </si>
  <si>
    <t>БИС</t>
  </si>
  <si>
    <t>БУЛЬДОЗЕР</t>
  </si>
  <si>
    <t>МАФИЯ</t>
  </si>
  <si>
    <t>Вадим О. и Лена В.</t>
  </si>
  <si>
    <t>НАЙС</t>
  </si>
  <si>
    <t>ОБОЛОНЬ</t>
  </si>
  <si>
    <t>Максим Б. и Саша К.</t>
  </si>
  <si>
    <t>СТАФФ</t>
  </si>
  <si>
    <t>СТЕЛС</t>
  </si>
  <si>
    <t>Саша Д. и Илья Д.</t>
  </si>
  <si>
    <t>СТРАЙК</t>
  </si>
  <si>
    <t>Миша Г. и Олег Ч.</t>
  </si>
  <si>
    <t>Команда</t>
  </si>
  <si>
    <t>АЛЕКС</t>
  </si>
  <si>
    <t>Саша К. и Лёша П.</t>
  </si>
  <si>
    <t xml:space="preserve">Game_1 </t>
  </si>
  <si>
    <t xml:space="preserve">Game_2 </t>
  </si>
  <si>
    <t xml:space="preserve">Game_3 </t>
  </si>
  <si>
    <t xml:space="preserve">Game_4 </t>
  </si>
  <si>
    <t xml:space="preserve">Game_5 </t>
  </si>
  <si>
    <t xml:space="preserve">Game_6 </t>
  </si>
  <si>
    <t xml:space="preserve">НСР </t>
  </si>
  <si>
    <t>Average_qualification</t>
  </si>
  <si>
    <t>Best result</t>
  </si>
  <si>
    <r>
      <rPr>
        <b/>
        <sz val="10"/>
        <rFont val="Arial"/>
        <family val="2"/>
        <charset val="204"/>
      </rPr>
      <t>NoName</t>
    </r>
  </si>
  <si>
    <t>Евгения К. и Олег К.</t>
  </si>
  <si>
    <r>
      <rPr>
        <b/>
        <sz val="10"/>
        <rFont val="Arial"/>
        <family val="2"/>
        <charset val="204"/>
      </rPr>
      <t>СТАФФ</t>
    </r>
  </si>
  <si>
    <r>
      <rPr>
        <b/>
        <sz val="10"/>
        <rFont val="Arial"/>
        <family val="2"/>
        <charset val="204"/>
      </rPr>
      <t>ЗВЕЗДЫ</t>
    </r>
  </si>
  <si>
    <r>
      <rPr>
        <b/>
        <sz val="10"/>
        <rFont val="Arial"/>
        <family val="2"/>
        <charset val="204"/>
      </rPr>
      <t>БИС</t>
    </r>
  </si>
  <si>
    <r>
      <rPr>
        <b/>
        <sz val="10"/>
        <rFont val="Arial"/>
        <family val="2"/>
        <charset val="204"/>
      </rPr>
      <t>БАЛАБОЛЫ</t>
    </r>
  </si>
  <si>
    <t>Люсэн Б. и Артем Б.</t>
  </si>
  <si>
    <r>
      <rPr>
        <b/>
        <sz val="10"/>
        <rFont val="Arial"/>
        <family val="2"/>
        <charset val="204"/>
      </rPr>
      <t>БУЛЬДОЗЕР</t>
    </r>
  </si>
  <si>
    <r>
      <rPr>
        <b/>
        <sz val="10"/>
        <rFont val="Arial"/>
        <family val="2"/>
        <charset val="204"/>
      </rPr>
      <t>НАЙС</t>
    </r>
  </si>
  <si>
    <r>
      <rPr>
        <b/>
        <sz val="10"/>
        <rFont val="Arial"/>
        <family val="2"/>
        <charset val="204"/>
      </rPr>
      <t>ОБОЛОНЬ</t>
    </r>
  </si>
  <si>
    <t>Лёша П. и Вова М.</t>
  </si>
  <si>
    <r>
      <rPr>
        <b/>
        <sz val="10"/>
        <rFont val="Arial"/>
        <family val="2"/>
        <charset val="204"/>
      </rPr>
      <t>АБРИКОС</t>
    </r>
  </si>
  <si>
    <r>
      <rPr>
        <b/>
        <sz val="10"/>
        <rFont val="Arial"/>
        <family val="2"/>
        <charset val="204"/>
      </rPr>
      <t>СТРАЙК</t>
    </r>
  </si>
  <si>
    <r>
      <rPr>
        <b/>
        <sz val="10"/>
        <rFont val="Arial"/>
        <family val="2"/>
        <charset val="204"/>
      </rPr>
      <t>СТЕЛС</t>
    </r>
  </si>
  <si>
    <r>
      <rPr>
        <b/>
        <sz val="10"/>
        <rFont val="Arial"/>
        <family val="2"/>
        <charset val="204"/>
      </rPr>
      <t>АЛЕКС</t>
    </r>
  </si>
  <si>
    <r>
      <rPr>
        <b/>
        <sz val="10"/>
        <rFont val="Arial"/>
        <family val="2"/>
        <charset val="204"/>
      </rPr>
      <t>АЛЬБАТРОС</t>
    </r>
  </si>
  <si>
    <t>ЗВЕЗДЫ</t>
  </si>
  <si>
    <t>БАЛАБОЛЫ</t>
  </si>
  <si>
    <t>Team_ID2</t>
  </si>
  <si>
    <t>Назва команди</t>
  </si>
  <si>
    <t>Дата гри</t>
  </si>
  <si>
    <t>Склад команди</t>
  </si>
  <si>
    <t>Сума кваліфікація</t>
  </si>
  <si>
    <t>Середній результат</t>
  </si>
  <si>
    <t>Місце кваліфікація</t>
  </si>
  <si>
    <t>Фінал + HCP</t>
  </si>
  <si>
    <t>Місце фінал</t>
  </si>
  <si>
    <t>Краща гра</t>
  </si>
  <si>
    <t>Краща гра турніру</t>
  </si>
  <si>
    <t>ОПЕРАТОРЫ</t>
  </si>
  <si>
    <t>Бодя Г. и Ден Б.</t>
  </si>
  <si>
    <r>
      <rPr>
        <b/>
        <sz val="10"/>
        <rFont val="Arial"/>
        <family val="2"/>
        <charset val="204"/>
      </rPr>
      <t>МАФИЯ</t>
    </r>
  </si>
  <si>
    <r>
      <rPr>
        <b/>
        <sz val="10"/>
        <rFont val="Arial"/>
        <family val="2"/>
        <charset val="204"/>
      </rPr>
      <t>ОПЕРАТОРЫ</t>
    </r>
  </si>
  <si>
    <t>Лёша П. и Олег Ч.</t>
  </si>
  <si>
    <t>Саша К. и Саша Б.</t>
  </si>
  <si>
    <t>Миша Г. и Саша С.</t>
  </si>
  <si>
    <r>
      <rPr>
        <b/>
        <sz val="10"/>
        <rFont val="Arial"/>
        <family val="2"/>
        <charset val="204"/>
      </rPr>
      <t>СМУРФИКИ</t>
    </r>
  </si>
  <si>
    <r>
      <rPr>
        <b/>
        <sz val="10"/>
        <rFont val="Arial"/>
        <family val="2"/>
        <charset val="204"/>
      </rPr>
      <t>ТАК СЯК</t>
    </r>
  </si>
  <si>
    <t>Люсэн Б. и Олег Ч.</t>
  </si>
  <si>
    <t>Стас А. и Богдан</t>
  </si>
  <si>
    <t>Игорь Ч. и Владислав</t>
  </si>
  <si>
    <t>СМУРФИКИ</t>
  </si>
  <si>
    <t>ТАК СЯК</t>
  </si>
  <si>
    <r>
      <rPr>
        <b/>
        <sz val="10"/>
        <rFont val="Arial"/>
        <family val="2"/>
        <charset val="204"/>
      </rPr>
      <t>БАТУТ</t>
    </r>
  </si>
  <si>
    <r>
      <rPr>
        <b/>
        <sz val="10"/>
        <rFont val="Arial"/>
        <family val="2"/>
        <charset val="204"/>
      </rPr>
      <t>БРАТАНЫ</t>
    </r>
  </si>
  <si>
    <r>
      <rPr>
        <b/>
        <sz val="10"/>
        <rFont val="Arial"/>
        <family val="2"/>
        <charset val="204"/>
      </rPr>
      <t>НОРДСТРИМ</t>
    </r>
  </si>
  <si>
    <t>Саша О. и Люсэн Б.</t>
  </si>
  <si>
    <t>Денис и Богдан</t>
  </si>
  <si>
    <t>БАТУТ</t>
  </si>
  <si>
    <t>БРАТАНЫ</t>
  </si>
  <si>
    <t>Саша Г. и Сережа Г.</t>
  </si>
  <si>
    <t>НОРДСТРИМ</t>
  </si>
  <si>
    <t>Дмитрий и Александр</t>
  </si>
  <si>
    <t>Лёша П. и Андрей Ш.</t>
  </si>
  <si>
    <t>Game_ID</t>
  </si>
  <si>
    <t>24_2024</t>
  </si>
  <si>
    <t>25_2024</t>
  </si>
  <si>
    <t>23_2024</t>
  </si>
  <si>
    <t>21_2024</t>
  </si>
  <si>
    <t>22_2024</t>
  </si>
  <si>
    <t>20_2024</t>
  </si>
  <si>
    <t>19_2024</t>
  </si>
  <si>
    <t>18_2024</t>
  </si>
  <si>
    <t>Саша К. и Стас I.</t>
  </si>
  <si>
    <t>Бали кваліфікація</t>
  </si>
  <si>
    <t>Рейтинг кваліфікація</t>
  </si>
  <si>
    <t>Бали фінал</t>
  </si>
  <si>
    <t>Рейтинг фінал</t>
  </si>
  <si>
    <t>Сума</t>
  </si>
  <si>
    <t>Рейтинг загальний</t>
  </si>
  <si>
    <r>
      <rPr>
        <b/>
        <sz val="10"/>
        <rFont val="Arial"/>
        <family val="2"/>
        <charset val="204"/>
      </rPr>
      <t>ТЮЛЕНИ</t>
    </r>
  </si>
  <si>
    <r>
      <rPr>
        <b/>
        <sz val="12"/>
        <rFont val="Calibri"/>
        <family val="2"/>
        <charset val="204"/>
      </rPr>
      <t>УЧАСТНИКИ КОМАНД</t>
    </r>
  </si>
  <si>
    <t>Саша К. и Вова М.</t>
  </si>
  <si>
    <t>Таня С. и Влад В.</t>
  </si>
  <si>
    <t>Наташа М. и Юра П.</t>
  </si>
  <si>
    <t>Олег Ч. и Валя В.</t>
  </si>
  <si>
    <t>ОБОЛОНЬ ПРО</t>
  </si>
  <si>
    <t>ТЮЛЕНИ</t>
  </si>
  <si>
    <t>ПЕРСОНА</t>
  </si>
  <si>
    <t>ОВАЛ</t>
  </si>
  <si>
    <t>26_2024</t>
  </si>
  <si>
    <r>
      <rPr>
        <b/>
        <sz val="10"/>
        <rFont val="Arial"/>
        <family val="2"/>
        <charset val="204"/>
      </rPr>
      <t>ШОК</t>
    </r>
  </si>
  <si>
    <r>
      <rPr>
        <b/>
        <sz val="10"/>
        <rFont val="Arial"/>
        <family val="2"/>
        <charset val="204"/>
      </rPr>
      <t>СИЗИФ</t>
    </r>
  </si>
  <si>
    <r>
      <rPr>
        <b/>
        <sz val="10"/>
        <rFont val="Calibri"/>
        <family val="2"/>
        <charset val="204"/>
      </rPr>
      <t>АБРИКОС</t>
    </r>
  </si>
  <si>
    <r>
      <rPr>
        <sz val="9"/>
        <rFont val="Calibri"/>
        <family val="2"/>
        <charset val="204"/>
      </rPr>
      <t>Руслан В. и Игорь Г.</t>
    </r>
  </si>
  <si>
    <r>
      <rPr>
        <b/>
        <sz val="10"/>
        <rFont val="Calibri"/>
        <family val="2"/>
        <charset val="204"/>
      </rPr>
      <t>АЛЕКС</t>
    </r>
  </si>
  <si>
    <r>
      <rPr>
        <sz val="9"/>
        <rFont val="Calibri"/>
        <family val="2"/>
        <charset val="204"/>
      </rPr>
      <t>Саша К. и Люсэн Б.</t>
    </r>
  </si>
  <si>
    <r>
      <rPr>
        <b/>
        <sz val="10"/>
        <rFont val="Calibri"/>
        <family val="2"/>
        <charset val="204"/>
      </rPr>
      <t>АЛЬБАТРОС</t>
    </r>
  </si>
  <si>
    <r>
      <rPr>
        <sz val="9"/>
        <rFont val="Calibri"/>
        <family val="2"/>
        <charset val="204"/>
      </rPr>
      <t>Богдан Ч. и Саша К.</t>
    </r>
  </si>
  <si>
    <r>
      <rPr>
        <b/>
        <sz val="10"/>
        <rFont val="Calibri"/>
        <family val="2"/>
        <charset val="204"/>
      </rPr>
      <t>БИС</t>
    </r>
  </si>
  <si>
    <r>
      <rPr>
        <sz val="9"/>
        <rFont val="Calibri"/>
        <family val="2"/>
        <charset val="204"/>
      </rPr>
      <t>Ирина Б. и Саша Б.</t>
    </r>
  </si>
  <si>
    <r>
      <rPr>
        <b/>
        <sz val="10"/>
        <rFont val="Calibri"/>
        <family val="2"/>
        <charset val="204"/>
      </rPr>
      <t>БРАТАНЫ</t>
    </r>
  </si>
  <si>
    <r>
      <rPr>
        <sz val="9"/>
        <rFont val="Calibri"/>
        <family val="2"/>
        <charset val="204"/>
      </rPr>
      <t>Саша и Сережа</t>
    </r>
  </si>
  <si>
    <r>
      <rPr>
        <b/>
        <sz val="10"/>
        <rFont val="Calibri"/>
        <family val="2"/>
        <charset val="204"/>
      </rPr>
      <t>БУЛЬДОЗЕР</t>
    </r>
  </si>
  <si>
    <r>
      <rPr>
        <sz val="9"/>
        <rFont val="Calibri"/>
        <family val="2"/>
        <charset val="204"/>
      </rPr>
      <t>Ирина Ю. и Петя П.</t>
    </r>
  </si>
  <si>
    <r>
      <rPr>
        <b/>
        <sz val="10"/>
        <rFont val="Calibri"/>
        <family val="2"/>
        <charset val="204"/>
      </rPr>
      <t>ЗВЕЗДЫ</t>
    </r>
  </si>
  <si>
    <r>
      <rPr>
        <sz val="9"/>
        <rFont val="Calibri"/>
        <family val="2"/>
        <charset val="204"/>
      </rPr>
      <t>Лёша П. и Олег Ч.</t>
    </r>
  </si>
  <si>
    <r>
      <rPr>
        <b/>
        <sz val="10"/>
        <rFont val="Calibri"/>
        <family val="2"/>
        <charset val="204"/>
      </rPr>
      <t>НАЙС</t>
    </r>
  </si>
  <si>
    <r>
      <rPr>
        <sz val="9"/>
        <rFont val="Calibri"/>
        <family val="2"/>
        <charset val="204"/>
      </rPr>
      <t>Таня С. и Володя Ж.</t>
    </r>
  </si>
  <si>
    <r>
      <rPr>
        <b/>
        <sz val="10"/>
        <rFont val="Calibri"/>
        <family val="2"/>
        <charset val="204"/>
      </rPr>
      <t>СИЗИФ</t>
    </r>
  </si>
  <si>
    <r>
      <rPr>
        <sz val="9"/>
        <rFont val="Calibri"/>
        <family val="2"/>
        <charset val="204"/>
      </rPr>
      <t>Юра Т. и Витя Л.</t>
    </r>
  </si>
  <si>
    <r>
      <rPr>
        <b/>
        <sz val="10"/>
        <rFont val="Calibri"/>
        <family val="2"/>
        <charset val="204"/>
      </rPr>
      <t>СТАФФ</t>
    </r>
  </si>
  <si>
    <r>
      <rPr>
        <sz val="9"/>
        <rFont val="Calibri"/>
        <family val="2"/>
        <charset val="204"/>
      </rPr>
      <t>Стас А. и Леша В.</t>
    </r>
  </si>
  <si>
    <r>
      <rPr>
        <b/>
        <sz val="10"/>
        <rFont val="Calibri"/>
        <family val="2"/>
        <charset val="204"/>
      </rPr>
      <t>СТЕЛС</t>
    </r>
  </si>
  <si>
    <r>
      <rPr>
        <sz val="9"/>
        <rFont val="Calibri"/>
        <family val="2"/>
        <charset val="204"/>
      </rPr>
      <t>Дима Д. и Саша Д.</t>
    </r>
  </si>
  <si>
    <r>
      <rPr>
        <b/>
        <sz val="10"/>
        <rFont val="Calibri"/>
        <family val="2"/>
        <charset val="204"/>
      </rPr>
      <t>СТРАЙК</t>
    </r>
  </si>
  <si>
    <r>
      <rPr>
        <sz val="9"/>
        <rFont val="Calibri"/>
        <family val="2"/>
        <charset val="204"/>
      </rPr>
      <t>Миша Г. и Саша С.</t>
    </r>
  </si>
  <si>
    <r>
      <rPr>
        <b/>
        <sz val="10"/>
        <rFont val="Calibri"/>
        <family val="2"/>
        <charset val="204"/>
      </rPr>
      <t>ТАК СЯК</t>
    </r>
  </si>
  <si>
    <r>
      <rPr>
        <sz val="9"/>
        <rFont val="Calibri"/>
        <family val="2"/>
        <charset val="204"/>
      </rPr>
      <t>Игорь Ч. и Владислав</t>
    </r>
  </si>
  <si>
    <r>
      <rPr>
        <b/>
        <sz val="10"/>
        <rFont val="Calibri"/>
        <family val="2"/>
        <charset val="204"/>
      </rPr>
      <t>ШОК</t>
    </r>
  </si>
  <si>
    <r>
      <rPr>
        <sz val="9"/>
        <rFont val="Calibri"/>
        <family val="2"/>
        <charset val="204"/>
      </rPr>
      <t>Наташа М. и Олег П.</t>
    </r>
  </si>
  <si>
    <t>ШОК</t>
  </si>
  <si>
    <t>Наташа М. и Олег П.</t>
  </si>
  <si>
    <t>СИЗИФ</t>
  </si>
  <si>
    <t>Юра Т. и Витя Л.</t>
  </si>
  <si>
    <t>17_2024</t>
  </si>
  <si>
    <t>Саша и Сережа</t>
  </si>
  <si>
    <t>192.5</t>
  </si>
  <si>
    <t>188.0</t>
  </si>
  <si>
    <t>179.5</t>
  </si>
  <si>
    <t>176.2</t>
  </si>
  <si>
    <t>170.0</t>
  </si>
  <si>
    <t>168.5</t>
  </si>
  <si>
    <t>167.8</t>
  </si>
  <si>
    <t>153.5</t>
  </si>
  <si>
    <t>149.5</t>
  </si>
  <si>
    <t>149.0</t>
  </si>
  <si>
    <t>138.3</t>
  </si>
  <si>
    <t>120.8</t>
  </si>
  <si>
    <t>Олег Ч. и Андрей Ш.</t>
  </si>
  <si>
    <t>16_2024</t>
  </si>
  <si>
    <t>Саша К. и Сережа Р.</t>
  </si>
  <si>
    <t>15_2024</t>
  </si>
  <si>
    <t>Лёша П. и Сережа Р.</t>
  </si>
  <si>
    <t>Вадим 0. и Лена В.</t>
  </si>
  <si>
    <t>Олег и Олена</t>
  </si>
  <si>
    <t>Люсэн Б. и Вика Б.</t>
  </si>
  <si>
    <t>O2</t>
  </si>
  <si>
    <t>14_2024</t>
  </si>
  <si>
    <t>Игорь Ч. и Влад</t>
  </si>
  <si>
    <t>В2</t>
  </si>
  <si>
    <t>Богдан Ч. и Бодя Г.</t>
  </si>
  <si>
    <t>Дима и Саша</t>
  </si>
  <si>
    <t>27_2024</t>
  </si>
  <si>
    <t>28_2024</t>
  </si>
  <si>
    <r>
      <t xml:space="preserve">Саша К. и </t>
    </r>
    <r>
      <rPr>
        <sz val="11"/>
        <color theme="8" tint="-0.249977111117893"/>
        <rFont val="Calibri"/>
        <family val="2"/>
        <charset val="204"/>
        <scheme val="minor"/>
      </rPr>
      <t>Люсэн Б.</t>
    </r>
  </si>
  <si>
    <r>
      <t xml:space="preserve">Таня С. и </t>
    </r>
    <r>
      <rPr>
        <sz val="11"/>
        <color theme="8" tint="-0.249977111117893"/>
        <rFont val="Calibri"/>
        <family val="2"/>
        <charset val="204"/>
        <scheme val="minor"/>
      </rPr>
      <t>Влад В.</t>
    </r>
  </si>
  <si>
    <r>
      <t xml:space="preserve">Миша Г. и </t>
    </r>
    <r>
      <rPr>
        <sz val="11"/>
        <color theme="8" tint="-0.249977111117893"/>
        <rFont val="Calibri"/>
        <family val="2"/>
        <charset val="204"/>
        <scheme val="minor"/>
      </rPr>
      <t>Олег Ч.</t>
    </r>
  </si>
  <si>
    <t>29_2024</t>
  </si>
  <si>
    <t>ШВЕДЫ</t>
  </si>
  <si>
    <t>ТЮ + О</t>
  </si>
  <si>
    <t>ИВАН КАМПО</t>
  </si>
  <si>
    <t>Алексей и Максим</t>
  </si>
  <si>
    <t>Юра П. и Олег П.</t>
  </si>
  <si>
    <t>Андрей Г. и Даня М.</t>
  </si>
  <si>
    <t>30_2024</t>
  </si>
  <si>
    <t>СМАЙЛ</t>
  </si>
  <si>
    <t>Саша С. и Антон С.</t>
  </si>
  <si>
    <t>13_2024</t>
  </si>
  <si>
    <t>12_2024</t>
  </si>
  <si>
    <t>КЕГЕЛЬБАН</t>
  </si>
  <si>
    <t>ПРОРАБЫ</t>
  </si>
  <si>
    <t>ХВИЛЯ</t>
  </si>
  <si>
    <t>Елена и Виктор</t>
  </si>
  <si>
    <t>Максим Т. и Дима С.</t>
  </si>
  <si>
    <t>Володя Ж. и Сережа Р.</t>
  </si>
  <si>
    <t>Вика Б. и Саша К.</t>
  </si>
  <si>
    <t>Вова М. и Саша Е.</t>
  </si>
  <si>
    <t>Игорь и Владислав</t>
  </si>
  <si>
    <t>11_2024</t>
  </si>
  <si>
    <t>Саша К. и Саша М.</t>
  </si>
  <si>
    <t>Миша Г. и Саша</t>
  </si>
  <si>
    <t>10_2024</t>
  </si>
  <si>
    <t>ОЧКАРИКИ</t>
  </si>
  <si>
    <t>Вадим и Лена</t>
  </si>
  <si>
    <t>Володя Ж. и Лёша П.</t>
  </si>
  <si>
    <t>Юра и Витя</t>
  </si>
  <si>
    <t>Олег Ч. и Сережа Г.</t>
  </si>
  <si>
    <t>09_2024</t>
  </si>
  <si>
    <t>Миша Г. и Лёша П</t>
  </si>
  <si>
    <t>БАТЛ</t>
  </si>
  <si>
    <t>Люсэн Б. и Сережа Р.</t>
  </si>
  <si>
    <t>Олег Ч. и Сергей</t>
  </si>
  <si>
    <t>08_2024</t>
  </si>
  <si>
    <t>НЕЗНАЙКА</t>
  </si>
  <si>
    <t>Богдан Ч. и Олег Ч.</t>
  </si>
  <si>
    <t>Петя П. и Саша С.</t>
  </si>
  <si>
    <t>Люсэн Б. и Ирина Ю.</t>
  </si>
  <si>
    <t>Саша Е. и Сережа Р.</t>
  </si>
  <si>
    <t>07_2024</t>
  </si>
  <si>
    <t>ДИНАСТИЯ</t>
  </si>
  <si>
    <t>06_2024</t>
  </si>
  <si>
    <t>Максим Т. и Сережа Р.</t>
  </si>
  <si>
    <t>Олег и Валя</t>
  </si>
  <si>
    <t>05_2024</t>
  </si>
  <si>
    <t>КЕГЕЛЬБАН НА ОБОЛОНИ</t>
  </si>
  <si>
    <t>АКАДЕМИЯ</t>
  </si>
  <si>
    <t>Люсэн Б.и Сережа Р.</t>
  </si>
  <si>
    <t>Максим Т. и Саша К.</t>
  </si>
  <si>
    <t>04_2024</t>
  </si>
  <si>
    <t>О2О</t>
  </si>
  <si>
    <t>Олег К. и Олег Ч.</t>
  </si>
  <si>
    <t>Миша и Саша</t>
  </si>
  <si>
    <r>
      <t xml:space="preserve">Володя Ж. и </t>
    </r>
    <r>
      <rPr>
        <sz val="10"/>
        <color rgb="FF318296"/>
        <rFont val="Arial"/>
        <family val="2"/>
        <charset val="204"/>
      </rPr>
      <t>Сережа Р.</t>
    </r>
  </si>
  <si>
    <r>
      <t xml:space="preserve">Максим Т. и </t>
    </r>
    <r>
      <rPr>
        <sz val="10"/>
        <color rgb="FF318296"/>
        <rFont val="Arial"/>
        <family val="2"/>
        <charset val="204"/>
      </rPr>
      <t>Саша К.</t>
    </r>
  </si>
  <si>
    <r>
      <t xml:space="preserve">Саша С. и </t>
    </r>
    <r>
      <rPr>
        <sz val="10"/>
        <color rgb="FF318296"/>
        <rFont val="Arial"/>
        <family val="2"/>
        <charset val="204"/>
      </rPr>
      <t>Антон С.</t>
    </r>
  </si>
  <si>
    <t>Саша 0. и Люсэн Б.</t>
  </si>
  <si>
    <t>Дима С. и Саша К.</t>
  </si>
  <si>
    <t>02_2024</t>
  </si>
  <si>
    <t>01_2024</t>
  </si>
  <si>
    <t>Миша и Олег Ч.</t>
  </si>
  <si>
    <t>03_2024</t>
  </si>
  <si>
    <t>31_2024</t>
  </si>
  <si>
    <t>Зіграно турнірів</t>
  </si>
  <si>
    <t>Всього турнірів за рік</t>
  </si>
  <si>
    <t>Всього турнірів за вибраний період</t>
  </si>
  <si>
    <t>Місце</t>
  </si>
  <si>
    <t>Бали</t>
  </si>
  <si>
    <t>Доля в сумі балів</t>
  </si>
  <si>
    <t>777</t>
  </si>
  <si>
    <t>ABC</t>
  </si>
  <si>
    <t>A</t>
  </si>
  <si>
    <t>B</t>
  </si>
  <si>
    <t>C</t>
  </si>
  <si>
    <t>БУЛЬ-БУЛЬ</t>
  </si>
  <si>
    <t>ШАРА</t>
  </si>
  <si>
    <t>СТАФФ+</t>
  </si>
  <si>
    <r>
      <t xml:space="preserve">Лёша П. и </t>
    </r>
    <r>
      <rPr>
        <sz val="11"/>
        <color theme="8" tint="-0.249977111117893"/>
        <rFont val="Calibri"/>
        <family val="2"/>
        <charset val="204"/>
        <scheme val="minor"/>
      </rPr>
      <t>Володя Ж.</t>
    </r>
  </si>
  <si>
    <r>
      <t>СТАФФ</t>
    </r>
    <r>
      <rPr>
        <b/>
        <sz val="12"/>
        <color theme="8" tint="-0.249977111117893"/>
        <rFont val="Calibri"/>
        <family val="2"/>
        <charset val="204"/>
        <scheme val="minor"/>
      </rPr>
      <t>+</t>
    </r>
  </si>
  <si>
    <r>
      <t xml:space="preserve">Стас А. и </t>
    </r>
    <r>
      <rPr>
        <sz val="11"/>
        <color theme="8" tint="-0.249977111117893"/>
        <rFont val="Calibri"/>
        <family val="2"/>
        <charset val="204"/>
        <scheme val="minor"/>
      </rPr>
      <t>Люсэн Б.</t>
    </r>
  </si>
  <si>
    <t>Ирина С. и Саша К.</t>
  </si>
  <si>
    <t>Стас А. и Люсэн Б.</t>
  </si>
  <si>
    <t>Лёша П. и Володя Ж.</t>
  </si>
  <si>
    <r>
      <t xml:space="preserve">Лёша П. и </t>
    </r>
    <r>
      <rPr>
        <sz val="11"/>
        <color theme="8" tint="-0.249977111117893"/>
        <rFont val="Calibri"/>
        <family val="2"/>
        <charset val="204"/>
        <scheme val="minor"/>
      </rPr>
      <t>Сергей</t>
    </r>
  </si>
  <si>
    <r>
      <t xml:space="preserve">Саша К. и </t>
    </r>
    <r>
      <rPr>
        <sz val="11"/>
        <color theme="8" tint="-0.249977111117893"/>
        <rFont val="Calibri"/>
        <family val="2"/>
        <charset val="204"/>
        <scheme val="minor"/>
      </rPr>
      <t>Влад В.</t>
    </r>
  </si>
  <si>
    <t>32_2024</t>
  </si>
  <si>
    <t>Лёша П. и Сергей</t>
  </si>
  <si>
    <t>Саша К. и Влад В.</t>
  </si>
  <si>
    <t>АКАДЕМІЯ / НАЙС</t>
  </si>
  <si>
    <t>33_2024</t>
  </si>
  <si>
    <t>Дата</t>
  </si>
  <si>
    <t>Год</t>
  </si>
  <si>
    <t>Месяц_Номер</t>
  </si>
  <si>
    <t>Месяц_Укр</t>
  </si>
  <si>
    <t>Квартал</t>
  </si>
  <si>
    <t>День_нед_№</t>
  </si>
  <si>
    <t>Номер_Недели</t>
  </si>
  <si>
    <t>День_Недели</t>
  </si>
  <si>
    <t>01_Січень</t>
  </si>
  <si>
    <t>1Q</t>
  </si>
  <si>
    <t>Неділя</t>
  </si>
  <si>
    <t>Понеділок</t>
  </si>
  <si>
    <t>Вівторок</t>
  </si>
  <si>
    <t>Середа</t>
  </si>
  <si>
    <t>Четвер</t>
  </si>
  <si>
    <t>П'ятниця</t>
  </si>
  <si>
    <t>Субота</t>
  </si>
  <si>
    <t>02_Лютий</t>
  </si>
  <si>
    <t>03_Березень</t>
  </si>
  <si>
    <t>04_Квітень</t>
  </si>
  <si>
    <t>2Q</t>
  </si>
  <si>
    <t>05_Травень</t>
  </si>
  <si>
    <t>06_Червень</t>
  </si>
  <si>
    <t>07_Липень</t>
  </si>
  <si>
    <t>3Q</t>
  </si>
  <si>
    <t>08_Серпень</t>
  </si>
  <si>
    <t>09_Вересень</t>
  </si>
  <si>
    <t>10_Жовтень</t>
  </si>
  <si>
    <t>4Q</t>
  </si>
  <si>
    <t>11_Листопад</t>
  </si>
  <si>
    <t>12_Грудень</t>
  </si>
  <si>
    <t>ЖГУТ</t>
  </si>
  <si>
    <t>Ваня Ж. и Саша Ж.</t>
  </si>
  <si>
    <r>
      <t xml:space="preserve">Лёша П. и </t>
    </r>
    <r>
      <rPr>
        <sz val="11"/>
        <color theme="8" tint="-0.249977111117893"/>
        <rFont val="Calibri"/>
        <family val="2"/>
        <charset val="204"/>
        <scheme val="minor"/>
      </rPr>
      <t>Олег Ч.</t>
    </r>
  </si>
  <si>
    <r>
      <t xml:space="preserve">Олег П. и </t>
    </r>
    <r>
      <rPr>
        <sz val="11"/>
        <color theme="8" tint="-0.249977111117893"/>
        <rFont val="Calibri"/>
        <family val="2"/>
        <charset val="204"/>
        <scheme val="minor"/>
      </rPr>
      <t>Леонид М.</t>
    </r>
  </si>
  <si>
    <t>Олег П. и Леонид М.</t>
  </si>
  <si>
    <t>34_2024</t>
  </si>
  <si>
    <t>Середній результат по фіналам</t>
  </si>
  <si>
    <t>Всього проведено турнірів за рік</t>
  </si>
  <si>
    <t>Середнє місце по кваліфікаціям</t>
  </si>
  <si>
    <t>Середнє місце по фіналам</t>
  </si>
  <si>
    <t>Кращий результат команди</t>
  </si>
  <si>
    <t>Вибрана команда приймала участь - кваліфікації</t>
  </si>
  <si>
    <t>Вибрана команда приймала участь - фінали</t>
  </si>
  <si>
    <t>Середнє місце кваліфікація + фінал</t>
  </si>
  <si>
    <t>СОЛО</t>
  </si>
  <si>
    <t>АБРИКОС+</t>
  </si>
  <si>
    <r>
      <t xml:space="preserve">Игорь Г. и </t>
    </r>
    <r>
      <rPr>
        <sz val="11"/>
        <color theme="8" tint="-0.249977111117893"/>
        <rFont val="Calibri"/>
        <family val="2"/>
        <charset val="204"/>
        <scheme val="minor"/>
      </rPr>
      <t>Влад В.</t>
    </r>
  </si>
  <si>
    <r>
      <t xml:space="preserve">Лёша П. и </t>
    </r>
    <r>
      <rPr>
        <sz val="11"/>
        <color theme="8" tint="-0.249977111117893"/>
        <rFont val="Calibri"/>
        <family val="2"/>
        <charset val="204"/>
        <scheme val="minor"/>
      </rPr>
      <t>Ирина Ю.</t>
    </r>
  </si>
  <si>
    <t>Олег Ч. и Сергей Г.</t>
  </si>
  <si>
    <r>
      <t xml:space="preserve">Виктор и </t>
    </r>
    <r>
      <rPr>
        <sz val="11"/>
        <color theme="8" tint="-0.249977111117893"/>
        <rFont val="Calibri"/>
        <family val="2"/>
        <charset val="204"/>
        <scheme val="minor"/>
      </rPr>
      <t>Артем Б.</t>
    </r>
  </si>
  <si>
    <t>Игорь Г. и Влад В.</t>
  </si>
  <si>
    <t>Лёша П. и Ирина Ю.</t>
  </si>
  <si>
    <t>Виктор и Артем Б.</t>
  </si>
  <si>
    <t>КРИХІТКА</t>
  </si>
  <si>
    <t>ОЛЕНА</t>
  </si>
  <si>
    <t>Ирина С. и Богдан К.</t>
  </si>
  <si>
    <t>Олег Ч. и Лена</t>
  </si>
  <si>
    <t>36_2024</t>
  </si>
  <si>
    <t>МРІЯ</t>
  </si>
  <si>
    <t>ВУЙКИ</t>
  </si>
  <si>
    <t>ЮВЕЛИРЫ</t>
  </si>
  <si>
    <t>Ваня Ж. и Саша К.</t>
  </si>
  <si>
    <r>
      <t xml:space="preserve">Лёша П. и </t>
    </r>
    <r>
      <rPr>
        <sz val="11"/>
        <color theme="8" tint="-0.249977111117893"/>
        <rFont val="Calibri"/>
        <family val="2"/>
        <charset val="204"/>
        <scheme val="minor"/>
      </rPr>
      <t>Влад В.</t>
    </r>
  </si>
  <si>
    <t>Ирина С. и Володя Ж.</t>
  </si>
  <si>
    <r>
      <t xml:space="preserve">Олег П. и </t>
    </r>
    <r>
      <rPr>
        <sz val="11"/>
        <color theme="8" tint="-0.249977111117893"/>
        <rFont val="Calibri"/>
        <family val="2"/>
        <charset val="204"/>
        <scheme val="minor"/>
      </rPr>
      <t>Геннадий З.</t>
    </r>
  </si>
  <si>
    <t>Надежда и Александр</t>
  </si>
  <si>
    <t>37_2024</t>
  </si>
  <si>
    <t>Олег П. и Геннадий З.</t>
  </si>
  <si>
    <t>Лёша П. и Влад В.</t>
  </si>
  <si>
    <t>38_2024</t>
  </si>
  <si>
    <t>39_2024</t>
  </si>
  <si>
    <t>Лёша П. и Ирина С.</t>
  </si>
  <si>
    <t>№ пп</t>
  </si>
  <si>
    <t>Саша С. и Олег Ч.</t>
  </si>
  <si>
    <t>40_2024</t>
  </si>
  <si>
    <t>41_2024</t>
  </si>
  <si>
    <t>Pl qual</t>
  </si>
  <si>
    <t>Pnt qual</t>
  </si>
  <si>
    <t>Pl fin</t>
  </si>
  <si>
    <t>Pnt fin</t>
  </si>
  <si>
    <t>1 гра</t>
  </si>
  <si>
    <t>2 гра</t>
  </si>
  <si>
    <t>3 гра</t>
  </si>
  <si>
    <t>4 гра</t>
  </si>
  <si>
    <t>5 гра</t>
  </si>
  <si>
    <t>6 гра</t>
  </si>
  <si>
    <t>Средній</t>
  </si>
  <si>
    <t>"ДВІЙКИ БЕЙКЕР"   30.09.2024</t>
  </si>
  <si>
    <t>ФІНАЛ</t>
  </si>
  <si>
    <t>КВАЛІФІКАЦІЯ 6 ІГОР</t>
  </si>
  <si>
    <t>"ДВІЙКИ БЕЙКЕР"   23.09.2024</t>
  </si>
  <si>
    <t>Краща гра турніру 213  кегель - БУЛЬ-БУЛЬ</t>
  </si>
  <si>
    <t>Краща гра турніру - 232  кегли - БУЛЬ-БУЛЬ</t>
  </si>
  <si>
    <t>Краща гра турніру - 225  кегель - БУЛЬ-БУЛЬ</t>
  </si>
  <si>
    <t>Краща гра турніру - 217  кегель - ЖГУТ, СТРАЙК</t>
  </si>
  <si>
    <t>Краща гра турніру - 241 кегля - НАЙС</t>
  </si>
  <si>
    <t>Краща гра турніру - 228  кегель - БУЛЬДОЗЕР</t>
  </si>
  <si>
    <t>Краща гра турніру - 232  кеглі - АЛЬБАТРОС и БУЛЬДОЗЕР</t>
  </si>
  <si>
    <t>Краща гра турніру - 233  кеглі - БУЛЬ-БУЛЬ</t>
  </si>
  <si>
    <t>Краща гра турніру 224 кеглі - ШВЕДЫ</t>
  </si>
  <si>
    <t>Краща гра турніру 210 кегель - АЛЕКС</t>
  </si>
  <si>
    <t>Краща гра турніру 248 кегель - ТЮЛЕНИ</t>
  </si>
  <si>
    <t>Краща гра турніру 233 кеглі - ОБОЛОНЬ ПРО</t>
  </si>
  <si>
    <t>Краща гра турніру 232 кеглі - АБРИКОС</t>
  </si>
  <si>
    <t>Краща гра турніру - 246 кегель-СТАФФ</t>
  </si>
  <si>
    <t>Краща гра турніру -  211 кегель - БУЛЬДОЗЕР</t>
  </si>
  <si>
    <t>Краща гра турніру - 232 кеглі - ОБОЛОНЬ</t>
  </si>
  <si>
    <t>Краща гра турніру -  235 кегель - ОБОЛОНЬ</t>
  </si>
  <si>
    <t>Краща гра турніру -  229 кегель - БУЛЬДОЗЕР</t>
  </si>
  <si>
    <t>Краща гра турніру -  219 кегель - БУЛЬДОЗЕР</t>
  </si>
  <si>
    <t>Краща гра турніру -  230 кегель - ОБОЛОНЬ</t>
  </si>
  <si>
    <t>Краща гра турніру -  245 кегель - БУЛЬДОЗЕР</t>
  </si>
  <si>
    <t>Краща гра турніру -  248 кегель - БИС</t>
  </si>
  <si>
    <t>Краща гра турніру -  266 кегель - ЗВЕЗДЫ</t>
  </si>
  <si>
    <t>Краща гра турніру -  225 кегель - ТЮЛЕНИ</t>
  </si>
  <si>
    <t>Краща гра турніру -    245 кегель - БУЛЬДОЗЕР</t>
  </si>
  <si>
    <t>Краща гра турніру - 230 кегель - СТЕЛС</t>
  </si>
  <si>
    <t>Краща гра турніру -  219 кегель - СТРАЙК</t>
  </si>
  <si>
    <t>Краща гра турніру - 246 кегель - БУЛЬДОЗЕР</t>
  </si>
  <si>
    <t>Краща гра турніру - 238 кегель - НАЙС</t>
  </si>
  <si>
    <t>Краща гра турніру - 242 кегли - СТРАЙК</t>
  </si>
  <si>
    <t>Краща гра турніру - 215 кегель - ПРОРАБЫ</t>
  </si>
  <si>
    <t>Краща гра турніру - 214 кегель - АКАДЕМИЯ</t>
  </si>
  <si>
    <t>Краща гра турніру - 225 кегель - БУЛЬДОЗЕР</t>
  </si>
  <si>
    <t>Краща гра турніру -  226 кегель - БУЛЬДОЗЕР</t>
  </si>
  <si>
    <t>Краща гра турніру - 241 кегля - БУЛЬДОЗЕР</t>
  </si>
  <si>
    <t>Краща гра турніру - 225 кегель - НАЙС</t>
  </si>
  <si>
    <t>Краща гра турніру 219 кегель - ТЮЛЕНИ</t>
  </si>
  <si>
    <t>"ДВІЙКИ БЕЙКЕР"   09.09.2024</t>
  </si>
  <si>
    <t>"ДВІЙКИ БЕЙКЕР"   02.09.2024</t>
  </si>
  <si>
    <t>"ДВІЙКИ БЕЙКЕР"   19.08.2024</t>
  </si>
  <si>
    <t>"ДВІЙКИ БЕЙКЕР"   12.08.2024</t>
  </si>
  <si>
    <t>"ДВІЙКИ БЕЙКЕР"   05.08.2024</t>
  </si>
  <si>
    <t>"ДВІЙКИ БЕЙКЕР"   29.07.2024</t>
  </si>
  <si>
    <t>"ДВІЙКИ БЕЙКЕР"   22.07.2024</t>
  </si>
  <si>
    <t>"ДВІЙКИ БЕЙКЕР"   08.07.2024</t>
  </si>
  <si>
    <t>"ДВІЙКИ БЕЙКЕР"   01.07.2024</t>
  </si>
  <si>
    <t>"ДВІЙКИ БЕЙКЕР"   24.06.2024</t>
  </si>
  <si>
    <t>"ДВІЙКИ БЕЙКЕР"   17.06.2024</t>
  </si>
  <si>
    <t>"ДВІЙКИ БЕЙКЕР"   10.06.2024</t>
  </si>
  <si>
    <t>"ДВІЙКИ БЕЙКЕР"   03.06.2024</t>
  </si>
  <si>
    <t>"ДВІЙКИ БЕЙКЕР"   27.05.2024</t>
  </si>
  <si>
    <t>"ДВІЙКИ БЕЙКЕР"   20.05.2024</t>
  </si>
  <si>
    <t>"ДВІЙКИ БЕЙКЕР"   13.05.2024</t>
  </si>
  <si>
    <t>"ДВІЙКИ БЕЙКЕР"   06.05.2024</t>
  </si>
  <si>
    <t>"ДВІЙКИ БЕЙКЕР"   29.04.2024</t>
  </si>
  <si>
    <t>"ДВІЙКИ БЕЙКЕР"   22.04.2024</t>
  </si>
  <si>
    <t>"ДВІЙКИ БЕЙКЕР"   15.04.2024</t>
  </si>
  <si>
    <t>"ДВІЙКИ БЕЙКЕР"   08.04.2024</t>
  </si>
  <si>
    <t>"ДВІЙКИ БЕЙКЕР"   01.04.2024</t>
  </si>
  <si>
    <t>"ДВІЙКИ БЕЙКЕР"   25.03.2024</t>
  </si>
  <si>
    <t>Краща гра турніру - 213 кегель - БУЛЬДОЗЕР і СТЕЛС</t>
  </si>
  <si>
    <t>"ДВІЙКИ БЕЙКЕР"   18.03.2024</t>
  </si>
  <si>
    <t>"ДВІЙКИ БЕЙКЕР"   11.03.2024</t>
  </si>
  <si>
    <t>"ДВІЙКИ БЕЙКЕР"   04.03.2024</t>
  </si>
  <si>
    <t>"ДВІЙКИ БЕЙКЕР"   26.02.2024</t>
  </si>
  <si>
    <t>"ДВІЙКИ БЕЙКЕР"   19.02.2024</t>
  </si>
  <si>
    <t>"ДВІЙКИ БЕЙКЕР"   12.02.2024</t>
  </si>
  <si>
    <t>"ДВІЙКИ БЕЙКЕР"   05.02.2024</t>
  </si>
  <si>
    <t>"ДВІЙКИ БЕЙКЕР"   29.01.2024</t>
  </si>
  <si>
    <t>"ДВІЙКИ БЕЙКЕР"   22.01.2024</t>
  </si>
  <si>
    <t>"ДВІЙКИ БЕЙКЕР"   15.01.2024</t>
  </si>
  <si>
    <t>"ДВІЙКИ БЕЙКЕР"   08.01.2024</t>
  </si>
  <si>
    <t>"ДВІЙКИ БЕЙКЕР"   04.01.2024</t>
  </si>
  <si>
    <r>
      <rPr>
        <b/>
        <sz val="12"/>
        <rFont val="Calibri"/>
        <family val="2"/>
        <charset val="204"/>
        <scheme val="minor"/>
      </rPr>
      <t>УЧАСТНИКИ КОМАНД</t>
    </r>
  </si>
  <si>
    <r>
      <t xml:space="preserve">Лёша П. и </t>
    </r>
    <r>
      <rPr>
        <sz val="12"/>
        <color theme="4" tint="-0.249977111117893"/>
        <rFont val="Calibri"/>
        <family val="2"/>
        <charset val="204"/>
        <scheme val="minor"/>
      </rPr>
      <t>Ирина С.</t>
    </r>
  </si>
  <si>
    <r>
      <t xml:space="preserve">Саша С. и </t>
    </r>
    <r>
      <rPr>
        <sz val="12"/>
        <color theme="4" tint="-0.249977111117893"/>
        <rFont val="Calibri"/>
        <family val="2"/>
        <charset val="204"/>
        <scheme val="minor"/>
      </rPr>
      <t>Олег Ч.</t>
    </r>
  </si>
  <si>
    <t>"ДВІЙКИ БЕЙКЕР"   15.07.2024</t>
  </si>
  <si>
    <r>
      <t xml:space="preserve">Саша и </t>
    </r>
    <r>
      <rPr>
        <sz val="12"/>
        <color rgb="FF0070C0"/>
        <rFont val="Calibri"/>
        <family val="2"/>
        <charset val="204"/>
        <scheme val="minor"/>
      </rPr>
      <t>Илья</t>
    </r>
  </si>
  <si>
    <r>
      <rPr>
        <b/>
        <sz val="12"/>
        <rFont val="Calibri"/>
        <family val="2"/>
        <charset val="204"/>
        <scheme val="minor"/>
      </rPr>
      <t>БУЛЬДОЗЕР</t>
    </r>
  </si>
  <si>
    <r>
      <rPr>
        <b/>
        <sz val="12"/>
        <rFont val="Calibri"/>
        <family val="2"/>
        <charset val="204"/>
        <scheme val="minor"/>
      </rPr>
      <t>АБРИКОС</t>
    </r>
  </si>
  <si>
    <r>
      <rPr>
        <b/>
        <sz val="12"/>
        <rFont val="Calibri"/>
        <family val="2"/>
        <charset val="204"/>
        <scheme val="minor"/>
      </rPr>
      <t>ТЮЛЕНИ</t>
    </r>
  </si>
  <si>
    <r>
      <rPr>
        <b/>
        <sz val="12"/>
        <rFont val="Calibri"/>
        <family val="2"/>
        <charset val="204"/>
        <scheme val="minor"/>
      </rPr>
      <t>БИС</t>
    </r>
  </si>
  <si>
    <r>
      <rPr>
        <b/>
        <sz val="12"/>
        <rFont val="Calibri"/>
        <family val="2"/>
        <charset val="204"/>
        <scheme val="minor"/>
      </rPr>
      <t>ОБОЛОНЬ ПРО</t>
    </r>
  </si>
  <si>
    <r>
      <rPr>
        <b/>
        <sz val="12"/>
        <rFont val="Calibri"/>
        <family val="2"/>
        <charset val="204"/>
        <scheme val="minor"/>
      </rPr>
      <t>СТАФФ</t>
    </r>
  </si>
  <si>
    <r>
      <rPr>
        <b/>
        <sz val="12"/>
        <rFont val="Calibri"/>
        <family val="2"/>
        <charset val="204"/>
        <scheme val="minor"/>
      </rPr>
      <t>ПЕРСОНА</t>
    </r>
  </si>
  <si>
    <r>
      <rPr>
        <b/>
        <sz val="12"/>
        <rFont val="Calibri"/>
        <family val="2"/>
        <charset val="204"/>
        <scheme val="minor"/>
      </rPr>
      <t>ОВАЛ</t>
    </r>
  </si>
  <si>
    <r>
      <t xml:space="preserve">Саша К. и </t>
    </r>
    <r>
      <rPr>
        <sz val="12"/>
        <color rgb="FF0070C0"/>
        <rFont val="Calibri"/>
        <family val="2"/>
        <charset val="204"/>
        <scheme val="minor"/>
      </rPr>
      <t>Люсэн Б.</t>
    </r>
  </si>
  <si>
    <r>
      <t xml:space="preserve">Лёша П. и </t>
    </r>
    <r>
      <rPr>
        <sz val="12"/>
        <color rgb="FF0070C0"/>
        <rFont val="Calibri"/>
        <family val="2"/>
        <charset val="204"/>
        <scheme val="minor"/>
      </rPr>
      <t>Олег Ч.</t>
    </r>
  </si>
  <si>
    <r>
      <t xml:space="preserve">Таня С. и </t>
    </r>
    <r>
      <rPr>
        <sz val="12"/>
        <color rgb="FF0070C0"/>
        <rFont val="Calibri"/>
        <family val="2"/>
        <charset val="204"/>
        <scheme val="minor"/>
      </rPr>
      <t>Влад В.</t>
    </r>
  </si>
  <si>
    <r>
      <t xml:space="preserve">Миша Г. и </t>
    </r>
    <r>
      <rPr>
        <sz val="12"/>
        <color rgb="FF0070C0"/>
        <rFont val="Calibri"/>
        <family val="2"/>
        <charset val="204"/>
        <scheme val="minor"/>
      </rPr>
      <t>Олег Ч.</t>
    </r>
  </si>
  <si>
    <r>
      <rPr>
        <b/>
        <sz val="12"/>
        <rFont val="Calibri"/>
        <family val="2"/>
        <charset val="204"/>
        <scheme val="minor"/>
      </rPr>
      <t>АЛЕКС</t>
    </r>
  </si>
  <si>
    <r>
      <rPr>
        <b/>
        <sz val="12"/>
        <rFont val="Calibri"/>
        <family val="2"/>
        <charset val="204"/>
        <scheme val="minor"/>
      </rPr>
      <t>NoName</t>
    </r>
  </si>
  <si>
    <r>
      <rPr>
        <b/>
        <sz val="12"/>
        <rFont val="Calibri"/>
        <family val="2"/>
        <charset val="204"/>
        <scheme val="minor"/>
      </rPr>
      <t>НАЙС</t>
    </r>
  </si>
  <si>
    <r>
      <rPr>
        <b/>
        <sz val="12"/>
        <rFont val="Calibri"/>
        <family val="2"/>
        <charset val="204"/>
        <scheme val="minor"/>
      </rPr>
      <t>АЛЬБАТРОС</t>
    </r>
  </si>
  <si>
    <r>
      <rPr>
        <b/>
        <sz val="12"/>
        <rFont val="Calibri"/>
        <family val="2"/>
        <charset val="204"/>
        <scheme val="minor"/>
      </rPr>
      <t>СТРАЙК</t>
    </r>
  </si>
  <si>
    <r>
      <rPr>
        <b/>
        <sz val="12"/>
        <rFont val="Calibri"/>
        <family val="2"/>
        <charset val="204"/>
        <scheme val="minor"/>
      </rPr>
      <t>СТЕЛС</t>
    </r>
  </si>
  <si>
    <r>
      <t xml:space="preserve">Саша Д. и </t>
    </r>
    <r>
      <rPr>
        <sz val="10"/>
        <color rgb="FF0070C0"/>
        <rFont val="Arial"/>
        <family val="2"/>
        <charset val="204"/>
      </rPr>
      <t>Илья Д.</t>
    </r>
  </si>
  <si>
    <r>
      <t xml:space="preserve">Миша Г. и </t>
    </r>
    <r>
      <rPr>
        <sz val="10"/>
        <color rgb="FF0070C0"/>
        <rFont val="Arial"/>
        <family val="2"/>
        <charset val="204"/>
      </rPr>
      <t>Олег Ч.</t>
    </r>
  </si>
  <si>
    <r>
      <t xml:space="preserve">Саша К. и </t>
    </r>
    <r>
      <rPr>
        <sz val="10"/>
        <color rgb="FF0070C0"/>
        <rFont val="Arial"/>
        <family val="2"/>
        <charset val="204"/>
      </rPr>
      <t>Лёша П.</t>
    </r>
  </si>
  <si>
    <r>
      <t xml:space="preserve">Лёша П. и </t>
    </r>
    <r>
      <rPr>
        <sz val="10"/>
        <color rgb="FF0070C0"/>
        <rFont val="Arial"/>
        <family val="2"/>
        <charset val="204"/>
      </rPr>
      <t>Олег Ч.</t>
    </r>
  </si>
  <si>
    <r>
      <t xml:space="preserve">Саша К. и </t>
    </r>
    <r>
      <rPr>
        <sz val="10"/>
        <color rgb="FF0070C0"/>
        <rFont val="Arial"/>
        <family val="2"/>
        <charset val="204"/>
      </rPr>
      <t>Саша Б.</t>
    </r>
  </si>
  <si>
    <r>
      <t xml:space="preserve">Люсэн Б. и </t>
    </r>
    <r>
      <rPr>
        <sz val="10"/>
        <color rgb="FF0070C0"/>
        <rFont val="Arial"/>
        <family val="2"/>
        <charset val="204"/>
      </rPr>
      <t>Олег Ч.</t>
    </r>
  </si>
  <si>
    <r>
      <t xml:space="preserve">Стас А. и </t>
    </r>
    <r>
      <rPr>
        <sz val="10"/>
        <color rgb="FF0070C0"/>
        <rFont val="Arial"/>
        <family val="2"/>
        <charset val="204"/>
      </rPr>
      <t>Богдан</t>
    </r>
  </si>
  <si>
    <r>
      <rPr>
        <sz val="10"/>
        <color rgb="FF0070C0"/>
        <rFont val="Arial"/>
        <family val="2"/>
        <charset val="204"/>
      </rPr>
      <t>Олег Ч</t>
    </r>
    <r>
      <rPr>
        <sz val="10"/>
        <rFont val="Arial"/>
        <family val="2"/>
        <charset val="204"/>
      </rPr>
      <t>. и Андрей Ш.</t>
    </r>
  </si>
  <si>
    <r>
      <rPr>
        <sz val="10"/>
        <color rgb="FF0070C0"/>
        <rFont val="Arial"/>
        <family val="2"/>
        <charset val="204"/>
      </rPr>
      <t>Олег Ч.</t>
    </r>
    <r>
      <rPr>
        <sz val="10"/>
        <rFont val="Arial"/>
        <family val="2"/>
        <charset val="204"/>
      </rPr>
      <t xml:space="preserve"> и Андрей Ш.</t>
    </r>
  </si>
  <si>
    <r>
      <t xml:space="preserve">Саша К. и </t>
    </r>
    <r>
      <rPr>
        <sz val="10"/>
        <color rgb="FF0070C0"/>
        <rFont val="Arial"/>
        <family val="2"/>
        <charset val="204"/>
      </rPr>
      <t>Сережа Р.</t>
    </r>
  </si>
  <si>
    <r>
      <t xml:space="preserve">Володя Ж. и </t>
    </r>
    <r>
      <rPr>
        <sz val="10"/>
        <color rgb="FF0070C0"/>
        <rFont val="Arial"/>
        <family val="2"/>
        <charset val="204"/>
      </rPr>
      <t>Сережа Р.</t>
    </r>
  </si>
  <si>
    <r>
      <rPr>
        <sz val="10"/>
        <color rgb="FF0070C0"/>
        <rFont val="Arial"/>
        <family val="2"/>
        <charset val="204"/>
      </rPr>
      <t>Вика Б.</t>
    </r>
    <r>
      <rPr>
        <sz val="10"/>
        <rFont val="Arial"/>
        <family val="2"/>
        <charset val="204"/>
      </rPr>
      <t xml:space="preserve"> и Саша К.</t>
    </r>
  </si>
  <si>
    <r>
      <t xml:space="preserve">Володя Ж. и </t>
    </r>
    <r>
      <rPr>
        <sz val="10"/>
        <color rgb="FF0070C0"/>
        <rFont val="Arial"/>
        <family val="2"/>
        <charset val="204"/>
      </rPr>
      <t>Лёша П.</t>
    </r>
  </si>
  <si>
    <r>
      <t xml:space="preserve">Богдан Ч. и </t>
    </r>
    <r>
      <rPr>
        <sz val="10"/>
        <color rgb="FF0070C0"/>
        <rFont val="Arial"/>
        <family val="2"/>
        <charset val="204"/>
      </rPr>
      <t>Олег Ч.</t>
    </r>
  </si>
  <si>
    <r>
      <t xml:space="preserve">Петя П. и </t>
    </r>
    <r>
      <rPr>
        <sz val="10"/>
        <color rgb="FF0070C0"/>
        <rFont val="Arial"/>
        <family val="2"/>
        <charset val="204"/>
      </rPr>
      <t>Саша С.</t>
    </r>
  </si>
  <si>
    <r>
      <t xml:space="preserve">Саша Е. и </t>
    </r>
    <r>
      <rPr>
        <sz val="10"/>
        <color rgb="FF0070C0"/>
        <rFont val="Arial"/>
        <family val="2"/>
        <charset val="204"/>
      </rPr>
      <t>Сережа Р.</t>
    </r>
  </si>
  <si>
    <r>
      <t xml:space="preserve">Максим Т. и </t>
    </r>
    <r>
      <rPr>
        <sz val="10"/>
        <color rgb="FF0070C0"/>
        <rFont val="Arial"/>
        <family val="2"/>
        <charset val="204"/>
      </rPr>
      <t>Сережа Р.</t>
    </r>
  </si>
  <si>
    <r>
      <t xml:space="preserve">Максим Т. и </t>
    </r>
    <r>
      <rPr>
        <sz val="10"/>
        <color rgb="FF0070C0"/>
        <rFont val="Arial"/>
        <family val="2"/>
        <charset val="204"/>
      </rPr>
      <t>Саша К.</t>
    </r>
  </si>
  <si>
    <r>
      <t xml:space="preserve">Саша С. и </t>
    </r>
    <r>
      <rPr>
        <sz val="10"/>
        <color rgb="FF0070C0"/>
        <rFont val="Arial"/>
        <family val="2"/>
        <charset val="204"/>
      </rPr>
      <t>Антон С.</t>
    </r>
  </si>
  <si>
    <r>
      <t xml:space="preserve">Дима С. и </t>
    </r>
    <r>
      <rPr>
        <sz val="12"/>
        <color rgb="FF0070C0"/>
        <rFont val="Calibri"/>
        <family val="2"/>
        <charset val="204"/>
        <scheme val="minor"/>
      </rPr>
      <t>Саша К.</t>
    </r>
  </si>
  <si>
    <r>
      <t xml:space="preserve">Саша С. и </t>
    </r>
    <r>
      <rPr>
        <sz val="12"/>
        <color rgb="FF0070C0"/>
        <rFont val="Calibri"/>
        <family val="2"/>
        <charset val="204"/>
        <scheme val="minor"/>
      </rPr>
      <t>Антон С.</t>
    </r>
  </si>
  <si>
    <t>Краща гра турніру 224 кегель - БИС</t>
  </si>
  <si>
    <t>БУЛЬДОГ</t>
  </si>
  <si>
    <t>ПОЛТАВА</t>
  </si>
  <si>
    <t>Петя П. и Люсэн Б.</t>
  </si>
  <si>
    <r>
      <rPr>
        <sz val="11"/>
        <rFont val="Calibri"/>
        <family val="2"/>
        <charset val="204"/>
        <scheme val="minor"/>
      </rPr>
      <t xml:space="preserve">Лёша П. и </t>
    </r>
    <r>
      <rPr>
        <sz val="11"/>
        <color theme="8" tint="-0.249977111117893"/>
        <rFont val="Calibri"/>
        <family val="2"/>
        <charset val="204"/>
        <scheme val="minor"/>
      </rPr>
      <t>Саша К.</t>
    </r>
  </si>
  <si>
    <t>Дима С и Игорь</t>
  </si>
  <si>
    <t>"ДВІЙКИ БЕЙКЕР"   07.10.2024</t>
  </si>
  <si>
    <t>Лёша П. и Саша К.</t>
  </si>
  <si>
    <t>42_2024</t>
  </si>
  <si>
    <t>ТЗ</t>
  </si>
  <si>
    <t>ANVILAGEN</t>
  </si>
  <si>
    <t>???</t>
  </si>
  <si>
    <t xml:space="preserve">Саша К. </t>
  </si>
  <si>
    <t>Таня С. и Зоя Е.</t>
  </si>
  <si>
    <t>Н/Д</t>
  </si>
  <si>
    <t>"ДВІЙКИ БЕЙКЕР"   14.10.2024</t>
  </si>
  <si>
    <t>Краща гра турніру 223 кеглі - СТАФФ</t>
  </si>
  <si>
    <t>Общий итог</t>
  </si>
  <si>
    <t>Кількість ігор</t>
  </si>
  <si>
    <t>Кількість зайнятих місць в кваліфікаціях за 2024 рік</t>
  </si>
  <si>
    <t>Кількість зайнятих місць в фіналах за 2024 рік</t>
  </si>
  <si>
    <t>Гра 1</t>
  </si>
  <si>
    <t>Гра 2</t>
  </si>
  <si>
    <t>Гра 3</t>
  </si>
  <si>
    <t>Гра 4</t>
  </si>
  <si>
    <t>Гра 5</t>
  </si>
  <si>
    <t>Гра 6</t>
  </si>
  <si>
    <t>Середнє за 6 ігор</t>
  </si>
  <si>
    <t>Рейтинг по середньому результату по кваліфікаціям за 2024 рік</t>
  </si>
  <si>
    <t>Середній результат по кваліфікаціям без HCP</t>
  </si>
  <si>
    <t>Рейтинг по кваліфікаціям, фіналам та загальний рейтинг команд за 2024 рік</t>
  </si>
  <si>
    <t>Динаміка ТОП 5 команд за 2024 рік</t>
  </si>
  <si>
    <t>Результати команд по кожній грі за 2024 рік</t>
  </si>
  <si>
    <t>Статистика по вибраній команді за 2024 рік</t>
  </si>
  <si>
    <t>ОРКЕСТР</t>
  </si>
  <si>
    <t>Краща гра турніру 244 кеглі - СТРАЙК</t>
  </si>
  <si>
    <r>
      <t xml:space="preserve">Лёша П. и </t>
    </r>
    <r>
      <rPr>
        <sz val="11"/>
        <color theme="8" tint="-0.249977111117893"/>
        <rFont val="Calibri"/>
        <family val="2"/>
        <charset val="204"/>
        <scheme val="minor"/>
      </rPr>
      <t>Сергей Г.</t>
    </r>
  </si>
  <si>
    <t>Люсэн Б.и Леша В.</t>
  </si>
  <si>
    <r>
      <t xml:space="preserve">Ирина С. и </t>
    </r>
    <r>
      <rPr>
        <sz val="11"/>
        <color theme="8" tint="-0.249977111117893"/>
        <rFont val="Calibri"/>
        <family val="2"/>
        <charset val="204"/>
        <scheme val="minor"/>
      </rPr>
      <t>Влад В.</t>
    </r>
  </si>
  <si>
    <t>43_2024</t>
  </si>
  <si>
    <t>Лёша П. и Сергей Г.</t>
  </si>
  <si>
    <t>Ирина С. и Влад В.</t>
  </si>
  <si>
    <t>"ДВІЙКИ БЕЙКЕР"   28.10.2024</t>
  </si>
  <si>
    <t>"ДВІЙКИ БЕЙКЕР"   21.10.2024</t>
  </si>
  <si>
    <t>44_2024</t>
  </si>
  <si>
    <t>Краща гра турніру 212 кегель - ТЮЛЕНИ</t>
  </si>
  <si>
    <t>45_2024</t>
  </si>
  <si>
    <t>"ДВІЙКИ БЕЙКЕР"   04.11.2024</t>
  </si>
  <si>
    <t>НА ГОЛОВНУ СТОРІНКУ</t>
  </si>
  <si>
    <t>Група звітів</t>
  </si>
  <si>
    <t>Назва сторінки</t>
  </si>
  <si>
    <t>Опис</t>
  </si>
  <si>
    <t>Гра W01  04.01.2024</t>
  </si>
  <si>
    <t>Гра W02  08.01.2024</t>
  </si>
  <si>
    <t>Гра W03  15.01.2024</t>
  </si>
  <si>
    <t>Гра W04  22.01.2024</t>
  </si>
  <si>
    <t>Гра W05  29.01.2024</t>
  </si>
  <si>
    <t>Гра W06  05.02.2024</t>
  </si>
  <si>
    <t>Гра W07  12.02.2024</t>
  </si>
  <si>
    <t>Гра W08  19.02.2024</t>
  </si>
  <si>
    <t>Гра W09  26.02.2024</t>
  </si>
  <si>
    <t>Гра W10  04.03.2024</t>
  </si>
  <si>
    <t>Гра W11  11.03.2024</t>
  </si>
  <si>
    <t>Гра W12  18.03.2024</t>
  </si>
  <si>
    <t>Гра W13  25.03.2024</t>
  </si>
  <si>
    <t>Гра W14  01.04.2024</t>
  </si>
  <si>
    <t>Гра W15  08.04.2024</t>
  </si>
  <si>
    <t>Гра W16  15.04.2024</t>
  </si>
  <si>
    <t>Гра W17  22.04.2024</t>
  </si>
  <si>
    <t>Гра W18  29.04.2024</t>
  </si>
  <si>
    <t>Гра W19  06.05.2024</t>
  </si>
  <si>
    <t>Гра W20  13.05.2024</t>
  </si>
  <si>
    <t>Гра W21  20.05.2024</t>
  </si>
  <si>
    <t>Гра W22  27.05.2024</t>
  </si>
  <si>
    <t>Гра W23  03.06.2024</t>
  </si>
  <si>
    <t>Гра W24  10.06.2024</t>
  </si>
  <si>
    <t>Гра W25  17.06.2024</t>
  </si>
  <si>
    <t>Гра W26  24.06.2024</t>
  </si>
  <si>
    <t>Гра W27  01.07.2024</t>
  </si>
  <si>
    <t>Гра W28  08.07.2024</t>
  </si>
  <si>
    <t>Гра W29  15.07.2024</t>
  </si>
  <si>
    <t>Гра W30  22.07.2024</t>
  </si>
  <si>
    <t>Гра W31  29.07.2024</t>
  </si>
  <si>
    <t>Гра W32  05.08.2024</t>
  </si>
  <si>
    <t>Гра W33  12.08.2024</t>
  </si>
  <si>
    <t>Гра W34  19.08.2024</t>
  </si>
  <si>
    <t>Гра W36  02.09.2024</t>
  </si>
  <si>
    <t>Гра W37  09.09.2024</t>
  </si>
  <si>
    <t>Гра W38  16.09.2024</t>
  </si>
  <si>
    <t>Гра W39  23.09.2024</t>
  </si>
  <si>
    <t>Гра W40  30.09.2024</t>
  </si>
  <si>
    <t>Гра W41  07.10.2024</t>
  </si>
  <si>
    <t>Гра W42  14.10.2024</t>
  </si>
  <si>
    <t>Гра W43  21.10.2024</t>
  </si>
  <si>
    <t>Гра W44  28.10.2024</t>
  </si>
  <si>
    <t>Статистика по кожній грі</t>
  </si>
  <si>
    <t>Аналітичні дешборди</t>
  </si>
  <si>
    <t>TOP_5</t>
  </si>
  <si>
    <t>Report_games</t>
  </si>
  <si>
    <t>Двійки Бейкер 2024</t>
  </si>
  <si>
    <t>Place_finals_2024</t>
  </si>
  <si>
    <t>Place_qual_2024</t>
  </si>
  <si>
    <t>Average_qualifications</t>
  </si>
  <si>
    <t>Динаміка ТОП 5 команд по місяцям за 2024 рік</t>
  </si>
  <si>
    <t>Team_statistics p1</t>
  </si>
  <si>
    <t>Team_statistics p2</t>
  </si>
  <si>
    <t>Статистика + тренд по вибраній команді за 2024 рік</t>
  </si>
  <si>
    <t>Service</t>
  </si>
  <si>
    <t>Temp</t>
  </si>
  <si>
    <t>Турніру не було</t>
  </si>
  <si>
    <t>Ratings</t>
  </si>
  <si>
    <t>ID_Team</t>
  </si>
  <si>
    <t>Вибрана команда</t>
  </si>
  <si>
    <t>STORM</t>
  </si>
  <si>
    <t>Краща гра турніру 237 кегель - ТЮЛЕНИ</t>
  </si>
  <si>
    <t>Ирина Ю. и Дима С.</t>
  </si>
  <si>
    <t>Саша и Илья</t>
  </si>
  <si>
    <r>
      <t xml:space="preserve">Миша Г. и </t>
    </r>
    <r>
      <rPr>
        <sz val="11"/>
        <color theme="8" tint="-0.249977111117893"/>
        <rFont val="Calibri"/>
        <family val="2"/>
        <charset val="204"/>
        <scheme val="minor"/>
      </rPr>
      <t>Лёша П.</t>
    </r>
  </si>
  <si>
    <t>Игорь Ч. и Владислав М.</t>
  </si>
  <si>
    <t>Миша Г. и Лёша П.</t>
  </si>
  <si>
    <t>Гра W45  04.11.2024</t>
  </si>
  <si>
    <t>"ДВІЙКИ БЕЙКЕР"   11.11.2024</t>
  </si>
  <si>
    <t>46_2024</t>
  </si>
  <si>
    <t>DOUBLE LADY</t>
  </si>
  <si>
    <t>Краща гра турніру 258 кегель - БУЛЬ-БУЛЬ</t>
  </si>
  <si>
    <t>Ирина С. и Ирина Ю.</t>
  </si>
  <si>
    <r>
      <t xml:space="preserve">Лёша П. и </t>
    </r>
    <r>
      <rPr>
        <sz val="11"/>
        <color theme="8" tint="-0.249977111117893"/>
        <rFont val="Calibri"/>
        <family val="2"/>
        <charset val="204"/>
        <scheme val="minor"/>
      </rPr>
      <t>Сережа Г.</t>
    </r>
  </si>
  <si>
    <t>Лёша П. и Сережа Г.</t>
  </si>
  <si>
    <t>Гра W46  11.11.2024</t>
  </si>
  <si>
    <t>47_2024</t>
  </si>
  <si>
    <t>"ДВІЙКИ БЕЙКЕР"   18.11.2024</t>
  </si>
  <si>
    <t>БРИЗ</t>
  </si>
  <si>
    <t>Ирина Б. и Дима С.</t>
  </si>
  <si>
    <r>
      <t xml:space="preserve">Миша Г. и </t>
    </r>
    <r>
      <rPr>
        <sz val="11"/>
        <color theme="8" tint="-0.249977111117893"/>
        <rFont val="Calibri"/>
        <family val="2"/>
        <charset val="204"/>
        <scheme val="minor"/>
      </rPr>
      <t>Ирина Ю.</t>
    </r>
  </si>
  <si>
    <t>Краща гра турніру 248 кегель - БУЛЬ-БУЛЬ</t>
  </si>
  <si>
    <t>"ДВІЙКИ БЕЙКЕР"   25.11.2024</t>
  </si>
  <si>
    <t>Миша Г. и Ирина Ю.</t>
  </si>
  <si>
    <t>Гра W47 18.11.2024</t>
  </si>
  <si>
    <t>Враховуються команди, які зіграли більше 1 гри</t>
  </si>
  <si>
    <t>Краща гра турніру 212 кегель -  DOUBLE LADY</t>
  </si>
  <si>
    <t>"ДВІЙКИ БЕЙКЕР"   02.12.2024</t>
  </si>
  <si>
    <t>48_2024</t>
  </si>
  <si>
    <t>49_2024</t>
  </si>
  <si>
    <t>Гра W48  25.12.2024</t>
  </si>
  <si>
    <t>ОРБИТА</t>
  </si>
  <si>
    <t>Краща гра турніру 224 кегель - ТЗ</t>
  </si>
  <si>
    <t>Люсэн Б. и Влад В.</t>
  </si>
  <si>
    <t>Надежда Б. и Александр А.</t>
  </si>
  <si>
    <t>"ДВІЙКИ БЕЙКЕР"   09.12.2024</t>
  </si>
  <si>
    <t>50_2024</t>
  </si>
  <si>
    <t>NONAME</t>
  </si>
  <si>
    <t>Краща гра турніру 226 кегель - БИС</t>
  </si>
  <si>
    <t>Женя К. и Олег К.</t>
  </si>
  <si>
    <r>
      <t>Миша Г. и</t>
    </r>
    <r>
      <rPr>
        <sz val="11"/>
        <rFont val="Calibri"/>
        <family val="2"/>
        <charset val="204"/>
        <scheme val="minor"/>
      </rPr>
      <t xml:space="preserve"> Саша С.</t>
    </r>
  </si>
  <si>
    <t>51_2024</t>
  </si>
  <si>
    <t>Гра W50  09.12.2024</t>
  </si>
  <si>
    <t>Гра W49  02.12.2024</t>
  </si>
  <si>
    <t>Гра W51  16.12.2024</t>
  </si>
  <si>
    <t>"ДВІЙКИ БЕЙКЕР"   16.12.2024</t>
  </si>
  <si>
    <t>Краща гра турніру 222 кегель - DOUBLE LADY и БУЛЬ-БУЛЬ</t>
  </si>
  <si>
    <t>Лёша П. и Дима</t>
  </si>
  <si>
    <t>Гра W52  23.12.2024</t>
  </si>
  <si>
    <t>Гра W53  30.12.2024</t>
  </si>
  <si>
    <t>Турнір відбувся в обмеженому форматі, тому в загальний залік не йде.</t>
  </si>
  <si>
    <t>Гра W38  26.08.2024</t>
  </si>
  <si>
    <t>"ДВІЙКИ БЕЙКЕР"   23.12.2024 (в загальний рейтинг не йде)</t>
  </si>
  <si>
    <t>"ДВІЙКИ БЕЙКЕР"   30.12.2024</t>
  </si>
  <si>
    <t>53_2024</t>
  </si>
  <si>
    <t>ТЮЛЕНЯ &amp; МОРЖ</t>
  </si>
  <si>
    <t>Наташа М. и Александр Б.</t>
  </si>
  <si>
    <t>ТАЙФУН</t>
  </si>
  <si>
    <t>Краща гра турніру 234 кегель - ТЮЛЕНИ</t>
  </si>
  <si>
    <r>
      <t xml:space="preserve">Дима С. и </t>
    </r>
    <r>
      <rPr>
        <sz val="11"/>
        <color theme="8" tint="-0.249977111117893"/>
        <rFont val="Calibri"/>
        <family val="2"/>
        <charset val="204"/>
        <scheme val="minor"/>
      </rPr>
      <t>Вадим</t>
    </r>
  </si>
  <si>
    <r>
      <t>Миша Г. и</t>
    </r>
    <r>
      <rPr>
        <sz val="11"/>
        <rFont val="Calibri"/>
        <family val="2"/>
        <charset val="204"/>
        <scheme val="minor"/>
      </rPr>
      <t xml:space="preserve"> Дима Д.</t>
    </r>
  </si>
  <si>
    <t>Ирина Ю. и Сергей С.</t>
  </si>
  <si>
    <t>Миша Г. и Дима Д.</t>
  </si>
  <si>
    <t>Дима С. и Вадим</t>
  </si>
  <si>
    <t>1 місце</t>
  </si>
  <si>
    <t>2 місце</t>
  </si>
  <si>
    <t>3 місце</t>
  </si>
  <si>
    <t>Загальний залік 2024 (кваліфікації + фінали)</t>
  </si>
  <si>
    <t>Рейтинг 2024 - фінали</t>
  </si>
  <si>
    <t>Рейтинг 2024 - кваліфікації</t>
  </si>
  <si>
    <t>Рейтинг 2024 по середньому результату по кваліфікаціям без г/к</t>
  </si>
  <si>
    <t>Рейтинг 2024 - краща гра без г/к</t>
  </si>
  <si>
    <t>ЗВЕЗДЫ (Олег Ч. и Андрей Ш.) 08/04/2024</t>
  </si>
  <si>
    <t>БУЛЬ-БУЛЬ (Петя П. и Саша С.) 11/11/2024</t>
  </si>
  <si>
    <t>БУЛЬ-БУЛЬ (Петя П. и Саша С.) 18/11/2024</t>
  </si>
  <si>
    <t>БИС    (Ирина Б. и Саша Б.) 15/04/2024</t>
  </si>
  <si>
    <t>ТЮЛЕНИ (Наташа М. и Юра П.) 01/07/2024</t>
  </si>
  <si>
    <t>БК Гулівер. Двійки бейкер 2024 переможці та призери</t>
  </si>
  <si>
    <t>Winners 2024</t>
  </si>
  <si>
    <t>Переможці сезону  2024 по категоріям</t>
  </si>
  <si>
    <t>Краща гра турніру 231 кегель - ТЮЛЕНЯ &amp; МОРЖ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</si>
</sst>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#,##0.0"/>
    <numFmt numFmtId="166" formatCode="#,##0.00%;\-#,##0.00%;#,##0.00%"/>
  </numFmts>
  <fonts count="49" x14ac:knownFonts="1">
    <font>
      <sz val="10"/>
      <name val="Arial"/>
    </font>
    <font>
      <b/>
      <sz val="12"/>
      <name val="Calibri"/>
      <family val="2"/>
      <charset val="204"/>
    </font>
    <font>
      <sz val="9"/>
      <name val="Calibri"/>
      <family val="2"/>
      <charset val="204"/>
    </font>
    <font>
      <sz val="10"/>
      <name val="Arial"/>
      <family val="2"/>
      <charset val="204"/>
    </font>
    <font>
      <sz val="10"/>
      <name val="Calibri"/>
      <family val="2"/>
      <charset val="204"/>
      <scheme val="minor"/>
    </font>
    <font>
      <b/>
      <sz val="10"/>
      <name val="Calibri"/>
      <family val="2"/>
      <charset val="204"/>
      <scheme val="minor"/>
    </font>
    <font>
      <sz val="8"/>
      <name val="Arial"/>
      <family val="2"/>
      <charset val="204"/>
    </font>
    <font>
      <b/>
      <sz val="10"/>
      <name val="Arial"/>
      <family val="2"/>
      <charset val="204"/>
    </font>
    <font>
      <b/>
      <sz val="10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sz val="12"/>
      <name val="Arial"/>
      <family val="2"/>
      <charset val="204"/>
    </font>
    <font>
      <b/>
      <sz val="12"/>
      <name val="Arial"/>
      <family val="2"/>
      <charset val="204"/>
    </font>
    <font>
      <b/>
      <sz val="10"/>
      <name val="Calibri"/>
      <family val="2"/>
      <charset val="204"/>
    </font>
    <font>
      <b/>
      <sz val="11"/>
      <color theme="1"/>
      <name val="Calibri"/>
      <family val="2"/>
      <charset val="204"/>
      <scheme val="minor"/>
    </font>
    <font>
      <b/>
      <sz val="12"/>
      <name val="Calibri"/>
      <family val="2"/>
      <charset val="204"/>
      <scheme val="minor"/>
    </font>
    <font>
      <sz val="12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b/>
      <sz val="11"/>
      <name val="Calibri"/>
      <family val="2"/>
      <charset val="204"/>
      <scheme val="minor"/>
    </font>
    <font>
      <sz val="11"/>
      <color theme="8" tint="-0.249977111117893"/>
      <name val="Calibri"/>
      <family val="2"/>
      <charset val="204"/>
      <scheme val="minor"/>
    </font>
    <font>
      <sz val="8"/>
      <name val="Arial"/>
      <family val="2"/>
      <charset val="204"/>
    </font>
    <font>
      <sz val="10"/>
      <color rgb="FF000000"/>
      <name val="Arial"/>
      <family val="2"/>
      <charset val="204"/>
    </font>
    <font>
      <sz val="10"/>
      <color rgb="FF318296"/>
      <name val="Arial"/>
      <family val="2"/>
      <charset val="204"/>
    </font>
    <font>
      <b/>
      <sz val="12"/>
      <color theme="8" tint="-0.249977111117893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  <font>
      <b/>
      <sz val="14"/>
      <name val="Arial"/>
      <family val="2"/>
      <charset val="204"/>
    </font>
    <font>
      <b/>
      <sz val="12"/>
      <color rgb="FFFF0000"/>
      <name val="Calibri"/>
      <family val="2"/>
      <charset val="204"/>
      <scheme val="minor"/>
    </font>
    <font>
      <sz val="12"/>
      <color theme="4" tint="-0.249977111117893"/>
      <name val="Calibri"/>
      <family val="2"/>
      <charset val="204"/>
      <scheme val="minor"/>
    </font>
    <font>
      <sz val="12"/>
      <color theme="1" tint="4.9989318521683403E-2"/>
      <name val="Calibri"/>
      <family val="2"/>
      <charset val="204"/>
      <scheme val="minor"/>
    </font>
    <font>
      <sz val="12"/>
      <color rgb="FF0070C0"/>
      <name val="Calibri"/>
      <family val="2"/>
      <charset val="204"/>
      <scheme val="minor"/>
    </font>
    <font>
      <b/>
      <sz val="10"/>
      <color rgb="FFFF0000"/>
      <name val="Arial"/>
      <family val="2"/>
      <charset val="204"/>
    </font>
    <font>
      <b/>
      <sz val="10"/>
      <color theme="1"/>
      <name val="Arial"/>
      <family val="2"/>
      <charset val="204"/>
    </font>
    <font>
      <sz val="10"/>
      <color rgb="FF0070C0"/>
      <name val="Arial"/>
      <family val="2"/>
      <charset val="204"/>
    </font>
    <font>
      <b/>
      <sz val="12"/>
      <color rgb="FF0070C0"/>
      <name val="Arial"/>
      <family val="2"/>
      <charset val="204"/>
    </font>
    <font>
      <b/>
      <sz val="14"/>
      <color rgb="FF0070C0"/>
      <name val="Arial"/>
      <family val="2"/>
      <charset val="204"/>
    </font>
    <font>
      <u/>
      <sz val="10"/>
      <color theme="10"/>
      <name val="Arial"/>
      <family val="2"/>
      <charset val="204"/>
    </font>
    <font>
      <u/>
      <sz val="11"/>
      <color theme="10"/>
      <name val="Calibri"/>
      <family val="2"/>
      <charset val="204"/>
      <scheme val="minor"/>
    </font>
    <font>
      <b/>
      <u/>
      <sz val="10"/>
      <color theme="10"/>
      <name val="Arial"/>
      <family val="2"/>
      <charset val="204"/>
    </font>
    <font>
      <b/>
      <u/>
      <sz val="11"/>
      <color theme="10"/>
      <name val="Calibri"/>
      <family val="2"/>
      <charset val="204"/>
      <scheme val="minor"/>
    </font>
    <font>
      <sz val="10"/>
      <color theme="0"/>
      <name val="Arial"/>
      <family val="2"/>
      <charset val="204"/>
    </font>
    <font>
      <b/>
      <sz val="13"/>
      <color rgb="FFFF0000"/>
      <name val="Calibri"/>
      <family val="2"/>
      <charset val="204"/>
      <scheme val="minor"/>
    </font>
    <font>
      <sz val="12"/>
      <name val="Arial"/>
    </font>
    <font>
      <b/>
      <sz val="10"/>
      <name val="Arial"/>
    </font>
    <font>
      <sz val="10"/>
      <color theme="5" tint="-0.499984740745262"/>
      <name val="Arial"/>
    </font>
    <font>
      <b/>
      <sz val="12"/>
      <color theme="5" tint="-0.499984740745262"/>
      <name val="Arial"/>
      <family val="2"/>
      <charset val="204"/>
    </font>
    <font>
      <sz val="10"/>
      <color theme="5" tint="-0.499984740745262"/>
      <name val="Arial"/>
      <family val="2"/>
      <charset val="204"/>
    </font>
    <font>
      <b/>
      <sz val="12"/>
      <color theme="9" tint="-0.499984740745262"/>
      <name val="Arial"/>
      <family val="2"/>
      <charset val="204"/>
    </font>
    <font>
      <sz val="10"/>
      <color theme="9" tint="-0.499984740745262"/>
      <name val="Arial"/>
      <family val="2"/>
      <charset val="204"/>
    </font>
  </fonts>
  <fills count="28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theme="4" tint="0.79998168889431442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66FF99"/>
        <bgColor indexed="64"/>
      </patternFill>
    </fill>
    <fill>
      <patternFill patternType="solid">
        <fgColor rgb="FFF6B82E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59999389629810485"/>
        <bgColor indexed="64"/>
      </patternFill>
    </fill>
  </fills>
  <borders count="59">
    <border>
      <left/>
      <right/>
      <top/>
      <bottom/>
      <diagonal/>
    </border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dashed">
        <color indexed="64"/>
      </left>
      <right style="dashed">
        <color indexed="64"/>
      </right>
      <top style="dashed">
        <color indexed="64"/>
      </top>
      <bottom style="dashed">
        <color indexed="64"/>
      </bottom>
      <diagonal/>
    </border>
    <border>
      <left style="dashed">
        <color indexed="64"/>
      </left>
      <right/>
      <top style="dashed">
        <color indexed="64"/>
      </top>
      <bottom style="dashed">
        <color indexed="64"/>
      </bottom>
      <diagonal/>
    </border>
    <border>
      <left/>
      <right/>
      <top style="dashed">
        <color indexed="64"/>
      </top>
      <bottom style="dashed">
        <color indexed="64"/>
      </bottom>
      <diagonal/>
    </border>
    <border>
      <left/>
      <right style="dashed">
        <color indexed="64"/>
      </right>
      <top style="dashed">
        <color indexed="64"/>
      </top>
      <bottom style="dashed">
        <color indexed="64"/>
      </bottom>
      <diagonal/>
    </border>
    <border>
      <left/>
      <right style="dashed">
        <color indexed="64"/>
      </right>
      <top/>
      <bottom style="dashed">
        <color indexed="64"/>
      </bottom>
      <diagonal/>
    </border>
    <border>
      <left style="dashed">
        <color indexed="64"/>
      </left>
      <right style="dashed">
        <color indexed="64"/>
      </right>
      <top/>
      <bottom style="dashed">
        <color indexed="64"/>
      </bottom>
      <diagonal/>
    </border>
    <border>
      <left style="dashed">
        <color indexed="64"/>
      </left>
      <right/>
      <top/>
      <bottom style="dashed">
        <color indexed="64"/>
      </bottom>
      <diagonal/>
    </border>
    <border>
      <left/>
      <right style="dashed">
        <color indexed="64"/>
      </right>
      <top style="dashed">
        <color indexed="64"/>
      </top>
      <bottom/>
      <diagonal/>
    </border>
    <border>
      <left style="dashed">
        <color indexed="64"/>
      </left>
      <right style="dashed">
        <color indexed="64"/>
      </right>
      <top style="dashed">
        <color indexed="64"/>
      </top>
      <bottom/>
      <diagonal/>
    </border>
    <border>
      <left style="dashed">
        <color indexed="64"/>
      </left>
      <right/>
      <top style="dashed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dashed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dashed">
        <color indexed="64"/>
      </right>
      <top style="medium">
        <color indexed="64"/>
      </top>
      <bottom style="medium">
        <color indexed="64"/>
      </bottom>
      <diagonal/>
    </border>
    <border>
      <left style="dashed">
        <color indexed="64"/>
      </left>
      <right style="dashed">
        <color indexed="64"/>
      </right>
      <top style="medium">
        <color indexed="64"/>
      </top>
      <bottom style="medium">
        <color indexed="64"/>
      </bottom>
      <diagonal/>
    </border>
    <border>
      <left style="dashed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ashed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dashed">
        <color indexed="64"/>
      </right>
      <top/>
      <bottom style="double">
        <color indexed="64"/>
      </bottom>
      <diagonal/>
    </border>
    <border>
      <left style="dashed">
        <color indexed="64"/>
      </left>
      <right style="dashed">
        <color indexed="64"/>
      </right>
      <top style="dashed">
        <color indexed="64"/>
      </top>
      <bottom style="double">
        <color indexed="64"/>
      </bottom>
      <diagonal/>
    </border>
    <border>
      <left style="dashed">
        <color indexed="64"/>
      </left>
      <right style="dashed">
        <color indexed="64"/>
      </right>
      <top style="double">
        <color indexed="64"/>
      </top>
      <bottom/>
      <diagonal/>
    </border>
    <border>
      <left style="dashed">
        <color indexed="64"/>
      </left>
      <right style="dashed">
        <color indexed="64"/>
      </right>
      <top style="double">
        <color indexed="64"/>
      </top>
      <bottom style="dashed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0"/>
      </bottom>
      <diagonal/>
    </border>
    <border>
      <left style="dashed">
        <color indexed="64"/>
      </left>
      <right/>
      <top/>
      <bottom/>
      <diagonal/>
    </border>
    <border>
      <left style="thin">
        <color theme="0"/>
      </left>
      <right/>
      <top/>
      <bottom/>
      <diagonal/>
    </border>
    <border>
      <left/>
      <right style="thin">
        <color theme="0"/>
      </right>
      <top/>
      <bottom/>
      <diagonal/>
    </border>
  </borders>
  <cellStyleXfs count="3">
    <xf numFmtId="0" fontId="0" fillId="0" borderId="0"/>
    <xf numFmtId="0" fontId="16" fillId="0" borderId="1"/>
    <xf numFmtId="0" fontId="36" fillId="0" borderId="0" applyNumberFormat="0" applyFill="0" applyBorder="0" applyAlignment="0" applyProtection="0"/>
  </cellStyleXfs>
  <cellXfs count="599">
    <xf numFmtId="0" fontId="0" fillId="0" borderId="0" xfId="0"/>
    <xf numFmtId="0" fontId="0" fillId="0" borderId="2" xfId="0" applyBorder="1" applyAlignment="1">
      <alignment horizontal="left"/>
    </xf>
    <xf numFmtId="0" fontId="0" fillId="0" borderId="2" xfId="0" applyBorder="1" applyAlignment="1">
      <alignment horizontal="left" vertical="top"/>
    </xf>
    <xf numFmtId="0" fontId="4" fillId="0" borderId="2" xfId="0" applyFont="1" applyBorder="1" applyAlignment="1">
      <alignment horizontal="center"/>
    </xf>
    <xf numFmtId="0" fontId="4" fillId="0" borderId="2" xfId="0" applyFont="1" applyBorder="1"/>
    <xf numFmtId="14" fontId="4" fillId="0" borderId="2" xfId="0" applyNumberFormat="1" applyFont="1" applyBorder="1"/>
    <xf numFmtId="0" fontId="4" fillId="0" borderId="0" xfId="0" applyFont="1"/>
    <xf numFmtId="0" fontId="4" fillId="0" borderId="2" xfId="0" applyFont="1" applyBorder="1" applyAlignment="1">
      <alignment horizontal="left"/>
    </xf>
    <xf numFmtId="0" fontId="4" fillId="0" borderId="2" xfId="0" applyFont="1" applyBorder="1" applyAlignment="1">
      <alignment horizontal="left" vertical="top"/>
    </xf>
    <xf numFmtId="14" fontId="4" fillId="0" borderId="0" xfId="0" applyNumberFormat="1" applyFont="1"/>
    <xf numFmtId="0" fontId="4" fillId="0" borderId="0" xfId="0" applyFont="1" applyAlignment="1">
      <alignment horizontal="center"/>
    </xf>
    <xf numFmtId="0" fontId="5" fillId="2" borderId="2" xfId="0" applyFont="1" applyFill="1" applyBorder="1"/>
    <xf numFmtId="0" fontId="0" fillId="0" borderId="1" xfId="0" applyBorder="1"/>
    <xf numFmtId="0" fontId="7" fillId="0" borderId="2" xfId="0" applyFont="1" applyBorder="1" applyAlignment="1">
      <alignment horizontal="left"/>
    </xf>
    <xf numFmtId="0" fontId="7" fillId="0" borderId="2" xfId="0" applyFont="1" applyBorder="1" applyAlignment="1">
      <alignment horizontal="left" vertical="top"/>
    </xf>
    <xf numFmtId="0" fontId="3" fillId="0" borderId="2" xfId="0" applyFont="1" applyBorder="1" applyAlignment="1">
      <alignment horizontal="center"/>
    </xf>
    <xf numFmtId="0" fontId="5" fillId="2" borderId="2" xfId="0" applyFont="1" applyFill="1" applyBorder="1" applyAlignment="1">
      <alignment horizontal="center"/>
    </xf>
    <xf numFmtId="14" fontId="5" fillId="2" borderId="2" xfId="0" applyNumberFormat="1" applyFont="1" applyFill="1" applyBorder="1" applyAlignment="1">
      <alignment horizontal="center"/>
    </xf>
    <xf numFmtId="14" fontId="4" fillId="0" borderId="0" xfId="0" applyNumberFormat="1" applyFont="1" applyAlignment="1">
      <alignment horizontal="center"/>
    </xf>
    <xf numFmtId="0" fontId="4" fillId="0" borderId="2" xfId="0" applyFont="1" applyBorder="1" applyAlignment="1">
      <alignment horizontal="right" vertical="top"/>
    </xf>
    <xf numFmtId="0" fontId="4" fillId="0" borderId="2" xfId="0" applyFont="1" applyBorder="1" applyAlignment="1">
      <alignment horizontal="right"/>
    </xf>
    <xf numFmtId="0" fontId="4" fillId="0" borderId="4" xfId="0" applyFont="1" applyBorder="1"/>
    <xf numFmtId="14" fontId="4" fillId="0" borderId="4" xfId="0" applyNumberFormat="1" applyFont="1" applyBorder="1" applyAlignment="1">
      <alignment horizontal="center"/>
    </xf>
    <xf numFmtId="0" fontId="4" fillId="0" borderId="5" xfId="0" applyFont="1" applyBorder="1" applyAlignment="1">
      <alignment horizontal="center"/>
    </xf>
    <xf numFmtId="0" fontId="4" fillId="0" borderId="5" xfId="0" applyFont="1" applyBorder="1" applyAlignment="1">
      <alignment horizontal="center" vertical="top"/>
    </xf>
    <xf numFmtId="0" fontId="4" fillId="0" borderId="6" xfId="0" applyFont="1" applyBorder="1" applyAlignment="1">
      <alignment horizontal="right"/>
    </xf>
    <xf numFmtId="0" fontId="5" fillId="2" borderId="7" xfId="0" applyFont="1" applyFill="1" applyBorder="1" applyAlignment="1">
      <alignment horizontal="center"/>
    </xf>
    <xf numFmtId="0" fontId="5" fillId="2" borderId="4" xfId="0" applyFont="1" applyFill="1" applyBorder="1"/>
    <xf numFmtId="14" fontId="5" fillId="2" borderId="4" xfId="0" applyNumberFormat="1" applyFont="1" applyFill="1" applyBorder="1"/>
    <xf numFmtId="0" fontId="5" fillId="2" borderId="8" xfId="0" applyFont="1" applyFill="1" applyBorder="1"/>
    <xf numFmtId="0" fontId="4" fillId="0" borderId="9" xfId="0" applyFont="1" applyBorder="1" applyAlignment="1">
      <alignment horizontal="center"/>
    </xf>
    <xf numFmtId="0" fontId="4" fillId="0" borderId="10" xfId="0" applyFont="1" applyBorder="1"/>
    <xf numFmtId="14" fontId="4" fillId="0" borderId="10" xfId="0" applyNumberFormat="1" applyFont="1" applyBorder="1"/>
    <xf numFmtId="0" fontId="4" fillId="0" borderId="10" xfId="0" applyFont="1" applyBorder="1" applyAlignment="1">
      <alignment horizontal="right"/>
    </xf>
    <xf numFmtId="0" fontId="4" fillId="0" borderId="11" xfId="0" applyFont="1" applyBorder="1" applyAlignment="1">
      <alignment horizontal="right"/>
    </xf>
    <xf numFmtId="0" fontId="0" fillId="0" borderId="0" xfId="0" applyAlignment="1">
      <alignment wrapText="1"/>
    </xf>
    <xf numFmtId="0" fontId="0" fillId="0" borderId="0" xfId="0" applyAlignment="1">
      <alignment vertical="center" wrapText="1"/>
    </xf>
    <xf numFmtId="0" fontId="0" fillId="0" borderId="12" xfId="0" applyBorder="1"/>
    <xf numFmtId="0" fontId="0" fillId="0" borderId="0" xfId="0" pivotButton="1"/>
    <xf numFmtId="165" fontId="0" fillId="0" borderId="12" xfId="0" applyNumberFormat="1" applyBorder="1"/>
    <xf numFmtId="0" fontId="0" fillId="0" borderId="12" xfId="0" pivotButton="1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12" xfId="0" pivotButton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8" fillId="2" borderId="2" xfId="0" applyFont="1" applyFill="1" applyBorder="1"/>
    <xf numFmtId="3" fontId="0" fillId="0" borderId="12" xfId="0" applyNumberFormat="1" applyBorder="1"/>
    <xf numFmtId="14" fontId="0" fillId="0" borderId="12" xfId="0" applyNumberFormat="1" applyBorder="1"/>
    <xf numFmtId="0" fontId="10" fillId="3" borderId="13" xfId="0" applyFont="1" applyFill="1" applyBorder="1"/>
    <xf numFmtId="0" fontId="11" fillId="3" borderId="14" xfId="0" applyFont="1" applyFill="1" applyBorder="1"/>
    <xf numFmtId="0" fontId="10" fillId="3" borderId="14" xfId="0" applyFont="1" applyFill="1" applyBorder="1"/>
    <xf numFmtId="0" fontId="10" fillId="3" borderId="15" xfId="0" applyFont="1" applyFill="1" applyBorder="1"/>
    <xf numFmtId="0" fontId="3" fillId="0" borderId="0" xfId="0" applyFont="1"/>
    <xf numFmtId="0" fontId="3" fillId="0" borderId="2" xfId="0" applyFont="1" applyBorder="1" applyAlignment="1">
      <alignment horizontal="left"/>
    </xf>
    <xf numFmtId="0" fontId="3" fillId="0" borderId="2" xfId="0" applyFont="1" applyBorder="1" applyAlignment="1">
      <alignment horizontal="center" vertical="top"/>
    </xf>
    <xf numFmtId="3" fontId="3" fillId="0" borderId="2" xfId="0" applyNumberFormat="1" applyFont="1" applyBorder="1" applyAlignment="1">
      <alignment horizontal="right"/>
    </xf>
    <xf numFmtId="49" fontId="3" fillId="0" borderId="2" xfId="0" applyNumberFormat="1" applyFont="1" applyBorder="1" applyAlignment="1">
      <alignment horizontal="left"/>
    </xf>
    <xf numFmtId="0" fontId="3" fillId="0" borderId="2" xfId="0" applyFont="1" applyBorder="1" applyAlignment="1">
      <alignment horizontal="left" vertical="top"/>
    </xf>
    <xf numFmtId="0" fontId="3" fillId="0" borderId="2" xfId="0" applyFont="1" applyBorder="1" applyAlignment="1">
      <alignment horizontal="center" vertical="center"/>
    </xf>
    <xf numFmtId="49" fontId="3" fillId="0" borderId="2" xfId="0" applyNumberFormat="1" applyFont="1" applyBorder="1" applyAlignment="1">
      <alignment horizontal="left" vertical="center"/>
    </xf>
    <xf numFmtId="0" fontId="3" fillId="0" borderId="2" xfId="0" applyFont="1" applyBorder="1" applyAlignment="1">
      <alignment horizontal="left" vertical="center"/>
    </xf>
    <xf numFmtId="3" fontId="3" fillId="0" borderId="2" xfId="0" applyNumberFormat="1" applyFont="1" applyBorder="1" applyAlignment="1">
      <alignment horizontal="right" vertical="top"/>
    </xf>
    <xf numFmtId="49" fontId="7" fillId="0" borderId="2" xfId="0" applyNumberFormat="1" applyFont="1" applyBorder="1" applyAlignment="1">
      <alignment horizontal="left"/>
    </xf>
    <xf numFmtId="2" fontId="3" fillId="0" borderId="0" xfId="0" applyNumberFormat="1" applyFont="1"/>
    <xf numFmtId="0" fontId="3" fillId="0" borderId="0" xfId="0" applyFont="1" applyAlignment="1">
      <alignment horizontal="center"/>
    </xf>
    <xf numFmtId="0" fontId="9" fillId="4" borderId="2" xfId="0" applyFont="1" applyFill="1" applyBorder="1" applyAlignment="1">
      <alignment horizontal="right" vertical="top"/>
    </xf>
    <xf numFmtId="0" fontId="5" fillId="6" borderId="2" xfId="0" applyFont="1" applyFill="1" applyBorder="1"/>
    <xf numFmtId="0" fontId="4" fillId="6" borderId="4" xfId="0" applyFont="1" applyFill="1" applyBorder="1"/>
    <xf numFmtId="0" fontId="4" fillId="6" borderId="2" xfId="0" applyFont="1" applyFill="1" applyBorder="1"/>
    <xf numFmtId="0" fontId="7" fillId="2" borderId="16" xfId="0" applyFont="1" applyFill="1" applyBorder="1" applyAlignment="1">
      <alignment horizontal="center"/>
    </xf>
    <xf numFmtId="0" fontId="7" fillId="2" borderId="17" xfId="0" applyFont="1" applyFill="1" applyBorder="1" applyAlignment="1">
      <alignment horizontal="center"/>
    </xf>
    <xf numFmtId="0" fontId="7" fillId="2" borderId="18" xfId="0" applyFont="1" applyFill="1" applyBorder="1" applyAlignment="1">
      <alignment horizontal="center"/>
    </xf>
    <xf numFmtId="0" fontId="3" fillId="0" borderId="15" xfId="0" applyFont="1" applyBorder="1" applyAlignment="1">
      <alignment horizontal="center"/>
    </xf>
    <xf numFmtId="0" fontId="7" fillId="0" borderId="12" xfId="0" applyFont="1" applyBorder="1" applyAlignment="1">
      <alignment horizontal="left"/>
    </xf>
    <xf numFmtId="0" fontId="3" fillId="0" borderId="12" xfId="0" applyFont="1" applyBorder="1" applyAlignment="1">
      <alignment horizontal="left"/>
    </xf>
    <xf numFmtId="0" fontId="3" fillId="0" borderId="13" xfId="0" applyFont="1" applyBorder="1" applyAlignment="1">
      <alignment horizontal="center"/>
    </xf>
    <xf numFmtId="0" fontId="7" fillId="0" borderId="12" xfId="0" applyFont="1" applyBorder="1"/>
    <xf numFmtId="0" fontId="3" fillId="0" borderId="19" xfId="0" applyFont="1" applyBorder="1" applyAlignment="1">
      <alignment horizontal="center"/>
    </xf>
    <xf numFmtId="0" fontId="3" fillId="0" borderId="20" xfId="0" applyFont="1" applyBorder="1" applyAlignment="1">
      <alignment horizontal="left"/>
    </xf>
    <xf numFmtId="0" fontId="3" fillId="0" borderId="21" xfId="0" applyFont="1" applyBorder="1" applyAlignment="1">
      <alignment horizontal="center"/>
    </xf>
    <xf numFmtId="0" fontId="4" fillId="3" borderId="3" xfId="0" applyFont="1" applyFill="1" applyBorder="1" applyAlignment="1">
      <alignment horizontal="center"/>
    </xf>
    <xf numFmtId="0" fontId="0" fillId="3" borderId="3" xfId="0" applyFill="1" applyBorder="1" applyAlignment="1">
      <alignment horizontal="left" vertical="top"/>
    </xf>
    <xf numFmtId="0" fontId="4" fillId="3" borderId="3" xfId="0" applyFont="1" applyFill="1" applyBorder="1"/>
    <xf numFmtId="14" fontId="4" fillId="3" borderId="3" xfId="0" applyNumberFormat="1" applyFont="1" applyFill="1" applyBorder="1" applyAlignment="1">
      <alignment horizontal="center"/>
    </xf>
    <xf numFmtId="0" fontId="4" fillId="6" borderId="4" xfId="0" applyFont="1" applyFill="1" applyBorder="1" applyAlignment="1">
      <alignment horizontal="center"/>
    </xf>
    <xf numFmtId="0" fontId="7" fillId="0" borderId="20" xfId="0" applyFont="1" applyBorder="1"/>
    <xf numFmtId="0" fontId="3" fillId="0" borderId="1" xfId="0" applyFont="1" applyBorder="1" applyAlignment="1">
      <alignment horizontal="center"/>
    </xf>
    <xf numFmtId="0" fontId="7" fillId="0" borderId="20" xfId="0" applyFont="1" applyBorder="1" applyAlignment="1">
      <alignment horizontal="left" vertical="top"/>
    </xf>
    <xf numFmtId="0" fontId="3" fillId="0" borderId="21" xfId="0" applyFont="1" applyBorder="1" applyAlignment="1">
      <alignment horizontal="center" vertical="top"/>
    </xf>
    <xf numFmtId="0" fontId="0" fillId="0" borderId="0" xfId="0" applyAlignment="1">
      <alignment horizontal="center"/>
    </xf>
    <xf numFmtId="0" fontId="9" fillId="4" borderId="4" xfId="0" applyFont="1" applyFill="1" applyBorder="1" applyAlignment="1">
      <alignment horizontal="right" vertical="top"/>
    </xf>
    <xf numFmtId="0" fontId="9" fillId="7" borderId="3" xfId="0" applyFont="1" applyFill="1" applyBorder="1" applyAlignment="1">
      <alignment horizontal="right" vertical="top"/>
    </xf>
    <xf numFmtId="4" fontId="3" fillId="0" borderId="0" xfId="0" applyNumberFormat="1" applyFont="1"/>
    <xf numFmtId="0" fontId="0" fillId="0" borderId="1" xfId="0" applyBorder="1" applyAlignment="1">
      <alignment horizontal="center"/>
    </xf>
    <xf numFmtId="0" fontId="14" fillId="3" borderId="2" xfId="0" applyFont="1" applyFill="1" applyBorder="1" applyAlignment="1">
      <alignment horizontal="left" vertical="center"/>
    </xf>
    <xf numFmtId="0" fontId="15" fillId="3" borderId="2" xfId="0" applyFont="1" applyFill="1" applyBorder="1" applyAlignment="1">
      <alignment horizontal="center" vertical="center"/>
    </xf>
    <xf numFmtId="0" fontId="16" fillId="3" borderId="2" xfId="0" applyFont="1" applyFill="1" applyBorder="1" applyAlignment="1">
      <alignment horizontal="center" vertical="center"/>
    </xf>
    <xf numFmtId="0" fontId="17" fillId="3" borderId="2" xfId="0" applyFont="1" applyFill="1" applyBorder="1" applyAlignment="1">
      <alignment horizontal="center" vertical="center"/>
    </xf>
    <xf numFmtId="164" fontId="0" fillId="3" borderId="2" xfId="0" applyNumberFormat="1" applyFill="1" applyBorder="1" applyAlignment="1">
      <alignment horizontal="center" vertical="center"/>
    </xf>
    <xf numFmtId="0" fontId="14" fillId="3" borderId="2" xfId="0" applyFont="1" applyFill="1" applyBorder="1" applyAlignment="1">
      <alignment horizontal="center" vertical="center"/>
    </xf>
    <xf numFmtId="164" fontId="18" fillId="3" borderId="2" xfId="0" applyNumberFormat="1" applyFont="1" applyFill="1" applyBorder="1" applyAlignment="1">
      <alignment horizontal="center" vertical="center"/>
    </xf>
    <xf numFmtId="0" fontId="17" fillId="3" borderId="2" xfId="0" applyFont="1" applyFill="1" applyBorder="1" applyAlignment="1">
      <alignment horizontal="left" vertical="center"/>
    </xf>
    <xf numFmtId="0" fontId="14" fillId="0" borderId="2" xfId="0" applyFont="1" applyBorder="1" applyAlignment="1">
      <alignment horizontal="center"/>
    </xf>
    <xf numFmtId="0" fontId="14" fillId="0" borderId="2" xfId="0" applyFont="1" applyBorder="1" applyAlignment="1">
      <alignment horizontal="left" vertical="center"/>
    </xf>
    <xf numFmtId="0" fontId="15" fillId="0" borderId="2" xfId="0" applyFont="1" applyBorder="1" applyAlignment="1">
      <alignment horizontal="center" vertical="center"/>
    </xf>
    <xf numFmtId="0" fontId="14" fillId="0" borderId="2" xfId="0" applyFont="1" applyBorder="1" applyAlignment="1">
      <alignment horizontal="center" vertical="center"/>
    </xf>
    <xf numFmtId="164" fontId="18" fillId="0" borderId="2" xfId="0" applyNumberFormat="1" applyFont="1" applyBorder="1" applyAlignment="1">
      <alignment horizontal="center" vertical="center"/>
    </xf>
    <xf numFmtId="0" fontId="15" fillId="10" borderId="2" xfId="0" applyFont="1" applyFill="1" applyBorder="1" applyAlignment="1">
      <alignment horizontal="center" vertical="center"/>
    </xf>
    <xf numFmtId="0" fontId="0" fillId="11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0" borderId="0" xfId="0" applyFont="1" applyAlignment="1">
      <alignment vertical="center"/>
    </xf>
    <xf numFmtId="0" fontId="0" fillId="0" borderId="0" xfId="0" applyAlignment="1">
      <alignment vertical="center"/>
    </xf>
    <xf numFmtId="0" fontId="0" fillId="0" borderId="1" xfId="0" applyBorder="1" applyAlignment="1">
      <alignment vertical="center"/>
    </xf>
    <xf numFmtId="0" fontId="3" fillId="0" borderId="22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11" borderId="0" xfId="0" applyFill="1" applyAlignment="1">
      <alignment vertical="center"/>
    </xf>
    <xf numFmtId="0" fontId="13" fillId="0" borderId="2" xfId="0" applyFont="1" applyBorder="1" applyAlignment="1">
      <alignment horizontal="center" vertical="center"/>
    </xf>
    <xf numFmtId="0" fontId="17" fillId="0" borderId="2" xfId="0" applyFont="1" applyBorder="1" applyAlignment="1">
      <alignment horizontal="center" vertical="center"/>
    </xf>
    <xf numFmtId="0" fontId="17" fillId="13" borderId="2" xfId="0" applyFont="1" applyFill="1" applyBorder="1" applyAlignment="1">
      <alignment horizontal="center"/>
    </xf>
    <xf numFmtId="0" fontId="14" fillId="14" borderId="2" xfId="0" applyFont="1" applyFill="1" applyBorder="1" applyAlignment="1">
      <alignment horizontal="center" vertical="center"/>
    </xf>
    <xf numFmtId="0" fontId="13" fillId="13" borderId="2" xfId="0" applyFont="1" applyFill="1" applyBorder="1" applyAlignment="1">
      <alignment horizontal="center" vertical="center"/>
    </xf>
    <xf numFmtId="0" fontId="14" fillId="13" borderId="2" xfId="0" applyFont="1" applyFill="1" applyBorder="1" applyAlignment="1">
      <alignment horizontal="center" vertical="center"/>
    </xf>
    <xf numFmtId="0" fontId="17" fillId="3" borderId="2" xfId="0" applyFont="1" applyFill="1" applyBorder="1" applyAlignment="1">
      <alignment horizontal="center"/>
    </xf>
    <xf numFmtId="0" fontId="13" fillId="3" borderId="2" xfId="0" applyFont="1" applyFill="1" applyBorder="1" applyAlignment="1">
      <alignment horizontal="center" vertical="center"/>
    </xf>
    <xf numFmtId="0" fontId="14" fillId="12" borderId="2" xfId="0" applyFont="1" applyFill="1" applyBorder="1" applyAlignment="1">
      <alignment horizontal="center"/>
    </xf>
    <xf numFmtId="0" fontId="14" fillId="12" borderId="2" xfId="0" applyFont="1" applyFill="1" applyBorder="1" applyAlignment="1">
      <alignment horizontal="center" vertical="center"/>
    </xf>
    <xf numFmtId="0" fontId="19" fillId="12" borderId="2" xfId="0" applyFont="1" applyFill="1" applyBorder="1" applyAlignment="1">
      <alignment horizontal="center" vertical="center"/>
    </xf>
    <xf numFmtId="0" fontId="19" fillId="0" borderId="2" xfId="0" applyFont="1" applyBorder="1" applyAlignment="1">
      <alignment horizontal="center" vertical="center"/>
    </xf>
    <xf numFmtId="0" fontId="13" fillId="0" borderId="2" xfId="0" applyFont="1" applyBorder="1" applyAlignment="1">
      <alignment horizontal="center"/>
    </xf>
    <xf numFmtId="0" fontId="0" fillId="0" borderId="2" xfId="0" applyBorder="1"/>
    <xf numFmtId="0" fontId="7" fillId="0" borderId="20" xfId="0" applyFont="1" applyBorder="1" applyAlignment="1">
      <alignment horizontal="left"/>
    </xf>
    <xf numFmtId="0" fontId="7" fillId="0" borderId="20" xfId="0" applyFont="1" applyBorder="1" applyAlignment="1">
      <alignment horizontal="left" vertical="center"/>
    </xf>
    <xf numFmtId="0" fontId="3" fillId="0" borderId="23" xfId="0" applyFont="1" applyBorder="1" applyAlignment="1">
      <alignment horizontal="center"/>
    </xf>
    <xf numFmtId="0" fontId="3" fillId="0" borderId="19" xfId="0" applyFont="1" applyBorder="1" applyAlignment="1">
      <alignment horizontal="left"/>
    </xf>
    <xf numFmtId="0" fontId="0" fillId="0" borderId="1" xfId="0" applyBorder="1" applyAlignment="1">
      <alignment horizontal="center" vertical="center"/>
    </xf>
    <xf numFmtId="0" fontId="22" fillId="0" borderId="2" xfId="0" applyFont="1" applyBorder="1" applyAlignment="1">
      <alignment horizontal="left" vertical="center" wrapText="1"/>
    </xf>
    <xf numFmtId="0" fontId="3" fillId="0" borderId="23" xfId="0" applyFont="1" applyBorder="1" applyAlignment="1">
      <alignment horizontal="center" vertical="top"/>
    </xf>
    <xf numFmtId="0" fontId="3" fillId="0" borderId="19" xfId="0" applyFont="1" applyBorder="1" applyAlignment="1">
      <alignment horizontal="left" vertical="top"/>
    </xf>
    <xf numFmtId="0" fontId="0" fillId="0" borderId="2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/>
    </xf>
    <xf numFmtId="0" fontId="14" fillId="3" borderId="2" xfId="0" applyFont="1" applyFill="1" applyBorder="1" applyAlignment="1">
      <alignment horizontal="center"/>
    </xf>
    <xf numFmtId="0" fontId="15" fillId="3" borderId="2" xfId="0" applyFont="1" applyFill="1" applyBorder="1" applyAlignment="1">
      <alignment horizontal="center"/>
    </xf>
    <xf numFmtId="0" fontId="15" fillId="0" borderId="2" xfId="0" applyFont="1" applyBorder="1" applyAlignment="1">
      <alignment horizontal="center"/>
    </xf>
    <xf numFmtId="0" fontId="18" fillId="0" borderId="2" xfId="0" applyFont="1" applyBorder="1"/>
    <xf numFmtId="0" fontId="26" fillId="17" borderId="2" xfId="0" applyFont="1" applyFill="1" applyBorder="1" applyAlignment="1">
      <alignment horizontal="center"/>
    </xf>
    <xf numFmtId="0" fontId="26" fillId="0" borderId="2" xfId="0" applyFont="1" applyBorder="1" applyAlignment="1">
      <alignment horizontal="center"/>
    </xf>
    <xf numFmtId="0" fontId="7" fillId="2" borderId="2" xfId="0" applyFont="1" applyFill="1" applyBorder="1" applyAlignment="1">
      <alignment horizontal="center"/>
    </xf>
    <xf numFmtId="0" fontId="7" fillId="2" borderId="2" xfId="0" applyFont="1" applyFill="1" applyBorder="1" applyAlignment="1">
      <alignment horizontal="right"/>
    </xf>
    <xf numFmtId="0" fontId="3" fillId="0" borderId="1" xfId="0" applyFont="1" applyBorder="1" applyAlignment="1">
      <alignment horizontal="center" vertical="top"/>
    </xf>
    <xf numFmtId="0" fontId="14" fillId="14" borderId="2" xfId="0" applyFont="1" applyFill="1" applyBorder="1" applyAlignment="1">
      <alignment horizontal="left" vertical="center"/>
    </xf>
    <xf numFmtId="0" fontId="14" fillId="12" borderId="2" xfId="0" applyFont="1" applyFill="1" applyBorder="1" applyAlignment="1">
      <alignment horizontal="left" vertical="center"/>
    </xf>
    <xf numFmtId="0" fontId="16" fillId="0" borderId="1" xfId="1"/>
    <xf numFmtId="1" fontId="16" fillId="0" borderId="1" xfId="1" applyNumberFormat="1"/>
    <xf numFmtId="14" fontId="16" fillId="0" borderId="1" xfId="1" applyNumberFormat="1"/>
    <xf numFmtId="0" fontId="14" fillId="0" borderId="2" xfId="0" applyFont="1" applyBorder="1" applyAlignment="1">
      <alignment horizontal="center" vertical="center" wrapText="1"/>
    </xf>
    <xf numFmtId="0" fontId="15" fillId="0" borderId="2" xfId="0" applyFont="1" applyBorder="1" applyAlignment="1">
      <alignment horizontal="left" vertical="center"/>
    </xf>
    <xf numFmtId="0" fontId="3" fillId="0" borderId="20" xfId="0" applyFont="1" applyBorder="1"/>
    <xf numFmtId="0" fontId="17" fillId="13" borderId="2" xfId="0" applyFont="1" applyFill="1" applyBorder="1" applyAlignment="1">
      <alignment horizontal="center" vertical="center"/>
    </xf>
    <xf numFmtId="0" fontId="0" fillId="0" borderId="2" xfId="0" applyBorder="1" applyAlignment="1">
      <alignment vertical="center"/>
    </xf>
    <xf numFmtId="0" fontId="18" fillId="0" borderId="2" xfId="0" applyFont="1" applyBorder="1" applyAlignment="1">
      <alignment vertical="center"/>
    </xf>
    <xf numFmtId="3" fontId="11" fillId="3" borderId="2" xfId="0" applyNumberFormat="1" applyFont="1" applyFill="1" applyBorder="1" applyAlignment="1">
      <alignment horizontal="center" vertical="center"/>
    </xf>
    <xf numFmtId="1" fontId="11" fillId="3" borderId="2" xfId="0" applyNumberFormat="1" applyFont="1" applyFill="1" applyBorder="1" applyAlignment="1">
      <alignment horizontal="center" vertical="center"/>
    </xf>
    <xf numFmtId="0" fontId="0" fillId="16" borderId="12" xfId="0" applyFill="1" applyBorder="1" applyAlignment="1">
      <alignment horizontal="left" vertical="center" wrapText="1"/>
    </xf>
    <xf numFmtId="1" fontId="0" fillId="9" borderId="12" xfId="0" applyNumberFormat="1" applyFill="1" applyBorder="1" applyAlignment="1">
      <alignment vertical="center"/>
    </xf>
    <xf numFmtId="3" fontId="0" fillId="8" borderId="12" xfId="0" applyNumberFormat="1" applyFill="1" applyBorder="1" applyAlignment="1">
      <alignment vertical="center"/>
    </xf>
    <xf numFmtId="1" fontId="0" fillId="8" borderId="12" xfId="0" applyNumberFormat="1" applyFill="1" applyBorder="1" applyAlignment="1">
      <alignment vertical="center"/>
    </xf>
    <xf numFmtId="3" fontId="0" fillId="9" borderId="12" xfId="0" applyNumberFormat="1" applyFill="1" applyBorder="1" applyAlignment="1">
      <alignment vertical="center"/>
    </xf>
    <xf numFmtId="3" fontId="0" fillId="0" borderId="12" xfId="0" applyNumberFormat="1" applyBorder="1" applyAlignment="1">
      <alignment vertical="center"/>
    </xf>
    <xf numFmtId="1" fontId="0" fillId="5" borderId="12" xfId="0" applyNumberFormat="1" applyFill="1" applyBorder="1" applyAlignment="1">
      <alignment vertical="center"/>
    </xf>
    <xf numFmtId="1" fontId="0" fillId="0" borderId="12" xfId="0" applyNumberFormat="1" applyBorder="1" applyAlignment="1">
      <alignment vertical="center"/>
    </xf>
    <xf numFmtId="166" fontId="0" fillId="0" borderId="12" xfId="0" applyNumberFormat="1" applyBorder="1" applyAlignment="1">
      <alignment vertical="center"/>
    </xf>
    <xf numFmtId="0" fontId="0" fillId="3" borderId="12" xfId="0" applyFill="1" applyBorder="1" applyAlignment="1">
      <alignment horizontal="left" vertical="center" wrapText="1"/>
    </xf>
    <xf numFmtId="0" fontId="0" fillId="5" borderId="12" xfId="0" applyFill="1" applyBorder="1" applyAlignment="1">
      <alignment horizontal="left" vertical="center" wrapText="1"/>
    </xf>
    <xf numFmtId="0" fontId="0" fillId="0" borderId="12" xfId="0" applyBorder="1" applyAlignment="1">
      <alignment horizontal="left" vertical="center" wrapText="1"/>
    </xf>
    <xf numFmtId="3" fontId="26" fillId="16" borderId="2" xfId="0" applyNumberFormat="1" applyFont="1" applyFill="1" applyBorder="1" applyAlignment="1">
      <alignment horizontal="center"/>
    </xf>
    <xf numFmtId="1" fontId="26" fillId="5" borderId="2" xfId="0" applyNumberFormat="1" applyFont="1" applyFill="1" applyBorder="1" applyAlignment="1">
      <alignment horizontal="center"/>
    </xf>
    <xf numFmtId="165" fontId="26" fillId="5" borderId="2" xfId="0" applyNumberFormat="1" applyFont="1" applyFill="1" applyBorder="1" applyAlignment="1">
      <alignment horizontal="center"/>
    </xf>
    <xf numFmtId="1" fontId="26" fillId="15" borderId="2" xfId="0" applyNumberFormat="1" applyFont="1" applyFill="1" applyBorder="1" applyAlignment="1">
      <alignment horizontal="center"/>
    </xf>
    <xf numFmtId="165" fontId="26" fillId="21" borderId="2" xfId="0" applyNumberFormat="1" applyFont="1" applyFill="1" applyBorder="1" applyAlignment="1">
      <alignment horizontal="center"/>
    </xf>
    <xf numFmtId="1" fontId="26" fillId="21" borderId="2" xfId="0" applyNumberFormat="1" applyFont="1" applyFill="1" applyBorder="1" applyAlignment="1">
      <alignment horizontal="center"/>
    </xf>
    <xf numFmtId="1" fontId="26" fillId="16" borderId="2" xfId="0" applyNumberFormat="1" applyFont="1" applyFill="1" applyBorder="1" applyAlignment="1">
      <alignment horizontal="center"/>
    </xf>
    <xf numFmtId="0" fontId="14" fillId="3" borderId="2" xfId="0" applyFont="1" applyFill="1" applyBorder="1" applyAlignment="1">
      <alignment horizontal="center" vertical="center" wrapText="1"/>
    </xf>
    <xf numFmtId="0" fontId="0" fillId="11" borderId="0" xfId="0" applyFill="1" applyAlignment="1">
      <alignment horizontal="center"/>
    </xf>
    <xf numFmtId="0" fontId="3" fillId="0" borderId="14" xfId="0" applyFont="1" applyBorder="1" applyAlignment="1">
      <alignment horizontal="center"/>
    </xf>
    <xf numFmtId="0" fontId="3" fillId="0" borderId="15" xfId="0" applyFont="1" applyBorder="1" applyAlignment="1">
      <alignment horizontal="left"/>
    </xf>
    <xf numFmtId="0" fontId="7" fillId="0" borderId="0" xfId="0" applyFont="1"/>
    <xf numFmtId="0" fontId="3" fillId="3" borderId="2" xfId="0" applyFont="1" applyFill="1" applyBorder="1" applyAlignment="1">
      <alignment horizontal="left" vertical="center"/>
    </xf>
    <xf numFmtId="0" fontId="3" fillId="3" borderId="2" xfId="0" applyFont="1" applyFill="1" applyBorder="1" applyAlignment="1">
      <alignment horizontal="center"/>
    </xf>
    <xf numFmtId="0" fontId="3" fillId="3" borderId="2" xfId="0" applyFont="1" applyFill="1" applyBorder="1" applyAlignment="1">
      <alignment horizontal="left"/>
    </xf>
    <xf numFmtId="0" fontId="3" fillId="3" borderId="2" xfId="0" applyFont="1" applyFill="1" applyBorder="1" applyAlignment="1">
      <alignment horizontal="center" vertical="top"/>
    </xf>
    <xf numFmtId="0" fontId="7" fillId="2" borderId="24" xfId="0" applyFont="1" applyFill="1" applyBorder="1" applyAlignment="1">
      <alignment horizontal="center"/>
    </xf>
    <xf numFmtId="0" fontId="7" fillId="2" borderId="4" xfId="0" applyFont="1" applyFill="1" applyBorder="1" applyAlignment="1">
      <alignment horizontal="center"/>
    </xf>
    <xf numFmtId="0" fontId="7" fillId="2" borderId="4" xfId="0" applyFont="1" applyFill="1" applyBorder="1" applyAlignment="1">
      <alignment horizontal="left"/>
    </xf>
    <xf numFmtId="0" fontId="7" fillId="2" borderId="4" xfId="0" applyFont="1" applyFill="1" applyBorder="1" applyAlignment="1">
      <alignment horizontal="right"/>
    </xf>
    <xf numFmtId="0" fontId="0" fillId="18" borderId="26" xfId="0" applyFill="1" applyBorder="1"/>
    <xf numFmtId="0" fontId="0" fillId="18" borderId="27" xfId="0" applyFill="1" applyBorder="1"/>
    <xf numFmtId="0" fontId="7" fillId="18" borderId="29" xfId="0" applyFont="1" applyFill="1" applyBorder="1"/>
    <xf numFmtId="0" fontId="7" fillId="18" borderId="30" xfId="0" applyFont="1" applyFill="1" applyBorder="1"/>
    <xf numFmtId="0" fontId="7" fillId="20" borderId="25" xfId="0" applyFont="1" applyFill="1" applyBorder="1" applyAlignment="1">
      <alignment vertical="top"/>
    </xf>
    <xf numFmtId="0" fontId="3" fillId="20" borderId="26" xfId="0" applyFont="1" applyFill="1" applyBorder="1"/>
    <xf numFmtId="0" fontId="0" fillId="20" borderId="26" xfId="0" applyFill="1" applyBorder="1"/>
    <xf numFmtId="0" fontId="0" fillId="20" borderId="27" xfId="0" applyFill="1" applyBorder="1" applyAlignment="1">
      <alignment horizontal="center"/>
    </xf>
    <xf numFmtId="0" fontId="3" fillId="20" borderId="28" xfId="0" applyFont="1" applyFill="1" applyBorder="1"/>
    <xf numFmtId="0" fontId="3" fillId="20" borderId="29" xfId="0" applyFont="1" applyFill="1" applyBorder="1"/>
    <xf numFmtId="0" fontId="0" fillId="20" borderId="29" xfId="0" applyFill="1" applyBorder="1"/>
    <xf numFmtId="0" fontId="0" fillId="20" borderId="30" xfId="0" applyFill="1" applyBorder="1" applyAlignment="1">
      <alignment horizontal="center"/>
    </xf>
    <xf numFmtId="0" fontId="0" fillId="21" borderId="25" xfId="0" applyFill="1" applyBorder="1" applyAlignment="1">
      <alignment vertical="top"/>
    </xf>
    <xf numFmtId="0" fontId="0" fillId="21" borderId="26" xfId="0" applyFill="1" applyBorder="1"/>
    <xf numFmtId="0" fontId="0" fillId="21" borderId="27" xfId="0" applyFill="1" applyBorder="1"/>
    <xf numFmtId="0" fontId="0" fillId="21" borderId="28" xfId="0" applyFill="1" applyBorder="1"/>
    <xf numFmtId="0" fontId="0" fillId="21" borderId="29" xfId="0" applyFill="1" applyBorder="1"/>
    <xf numFmtId="0" fontId="0" fillId="21" borderId="30" xfId="0" applyFill="1" applyBorder="1"/>
    <xf numFmtId="0" fontId="0" fillId="18" borderId="26" xfId="0" applyFill="1" applyBorder="1" applyAlignment="1">
      <alignment vertical="center"/>
    </xf>
    <xf numFmtId="0" fontId="0" fillId="18" borderId="27" xfId="0" applyFill="1" applyBorder="1" applyAlignment="1">
      <alignment vertical="center"/>
    </xf>
    <xf numFmtId="0" fontId="7" fillId="20" borderId="25" xfId="0" applyFont="1" applyFill="1" applyBorder="1" applyAlignment="1">
      <alignment vertical="center"/>
    </xf>
    <xf numFmtId="0" fontId="3" fillId="20" borderId="26" xfId="0" applyFont="1" applyFill="1" applyBorder="1" applyAlignment="1">
      <alignment vertical="center"/>
    </xf>
    <xf numFmtId="0" fontId="0" fillId="20" borderId="26" xfId="0" applyFill="1" applyBorder="1" applyAlignment="1">
      <alignment vertical="center"/>
    </xf>
    <xf numFmtId="0" fontId="0" fillId="20" borderId="27" xfId="0" applyFill="1" applyBorder="1" applyAlignment="1">
      <alignment horizontal="center" vertical="center"/>
    </xf>
    <xf numFmtId="0" fontId="0" fillId="21" borderId="25" xfId="0" applyFill="1" applyBorder="1" applyAlignment="1">
      <alignment vertical="center"/>
    </xf>
    <xf numFmtId="0" fontId="0" fillId="21" borderId="26" xfId="0" applyFill="1" applyBorder="1" applyAlignment="1">
      <alignment vertical="center"/>
    </xf>
    <xf numFmtId="0" fontId="0" fillId="21" borderId="27" xfId="0" applyFill="1" applyBorder="1" applyAlignment="1">
      <alignment vertical="center"/>
    </xf>
    <xf numFmtId="0" fontId="7" fillId="18" borderId="29" xfId="0" applyFont="1" applyFill="1" applyBorder="1" applyAlignment="1">
      <alignment vertical="center"/>
    </xf>
    <xf numFmtId="0" fontId="7" fillId="18" borderId="30" xfId="0" applyFont="1" applyFill="1" applyBorder="1" applyAlignment="1">
      <alignment vertical="center"/>
    </xf>
    <xf numFmtId="0" fontId="3" fillId="20" borderId="28" xfId="0" applyFont="1" applyFill="1" applyBorder="1" applyAlignment="1">
      <alignment vertical="center"/>
    </xf>
    <xf numFmtId="0" fontId="3" fillId="20" borderId="29" xfId="0" applyFont="1" applyFill="1" applyBorder="1" applyAlignment="1">
      <alignment vertical="center"/>
    </xf>
    <xf numFmtId="0" fontId="0" fillId="20" borderId="29" xfId="0" applyFill="1" applyBorder="1" applyAlignment="1">
      <alignment vertical="center"/>
    </xf>
    <xf numFmtId="0" fontId="0" fillId="20" borderId="30" xfId="0" applyFill="1" applyBorder="1" applyAlignment="1">
      <alignment horizontal="center" vertical="center"/>
    </xf>
    <xf numFmtId="0" fontId="0" fillId="21" borderId="28" xfId="0" applyFill="1" applyBorder="1" applyAlignment="1">
      <alignment vertical="center"/>
    </xf>
    <xf numFmtId="0" fontId="0" fillId="21" borderId="29" xfId="0" applyFill="1" applyBorder="1" applyAlignment="1">
      <alignment vertical="center"/>
    </xf>
    <xf numFmtId="0" fontId="0" fillId="21" borderId="30" xfId="0" applyFill="1" applyBorder="1" applyAlignment="1">
      <alignment vertical="center"/>
    </xf>
    <xf numFmtId="0" fontId="7" fillId="2" borderId="4" xfId="0" applyFont="1" applyFill="1" applyBorder="1" applyAlignment="1">
      <alignment horizontal="center" vertical="center"/>
    </xf>
    <xf numFmtId="0" fontId="7" fillId="2" borderId="24" xfId="0" applyFont="1" applyFill="1" applyBorder="1" applyAlignment="1">
      <alignment horizontal="center" vertical="center"/>
    </xf>
    <xf numFmtId="0" fontId="7" fillId="2" borderId="2" xfId="0" applyFont="1" applyFill="1" applyBorder="1" applyAlignment="1">
      <alignment horizontal="center" vertical="center"/>
    </xf>
    <xf numFmtId="0" fontId="7" fillId="2" borderId="4" xfId="0" applyFont="1" applyFill="1" applyBorder="1" applyAlignment="1">
      <alignment horizontal="left" vertical="center"/>
    </xf>
    <xf numFmtId="0" fontId="7" fillId="2" borderId="4" xfId="0" applyFont="1" applyFill="1" applyBorder="1" applyAlignment="1">
      <alignment horizontal="right" vertical="center"/>
    </xf>
    <xf numFmtId="0" fontId="7" fillId="2" borderId="2" xfId="0" applyFont="1" applyFill="1" applyBorder="1" applyAlignment="1">
      <alignment horizontal="right" vertical="center"/>
    </xf>
    <xf numFmtId="0" fontId="7" fillId="0" borderId="2" xfId="0" applyFont="1" applyBorder="1" applyAlignment="1">
      <alignment horizontal="center"/>
    </xf>
    <xf numFmtId="0" fontId="7" fillId="0" borderId="2" xfId="0" applyFont="1" applyBorder="1" applyAlignment="1">
      <alignment horizontal="center" vertical="top"/>
    </xf>
    <xf numFmtId="3" fontId="17" fillId="13" borderId="2" xfId="0" applyNumberFormat="1" applyFont="1" applyFill="1" applyBorder="1" applyAlignment="1">
      <alignment horizontal="center"/>
    </xf>
    <xf numFmtId="3" fontId="14" fillId="14" borderId="2" xfId="0" applyNumberFormat="1" applyFont="1" applyFill="1" applyBorder="1" applyAlignment="1">
      <alignment horizontal="left" vertical="center"/>
    </xf>
    <xf numFmtId="3" fontId="13" fillId="13" borderId="2" xfId="0" applyNumberFormat="1" applyFont="1" applyFill="1" applyBorder="1" applyAlignment="1">
      <alignment horizontal="center" vertical="center"/>
    </xf>
    <xf numFmtId="3" fontId="14" fillId="13" borderId="2" xfId="0" applyNumberFormat="1" applyFont="1" applyFill="1" applyBorder="1" applyAlignment="1">
      <alignment horizontal="center" vertical="center"/>
    </xf>
    <xf numFmtId="3" fontId="17" fillId="3" borderId="2" xfId="0" applyNumberFormat="1" applyFont="1" applyFill="1" applyBorder="1" applyAlignment="1">
      <alignment horizontal="center"/>
    </xf>
    <xf numFmtId="3" fontId="14" fillId="3" borderId="2" xfId="0" applyNumberFormat="1" applyFont="1" applyFill="1" applyBorder="1" applyAlignment="1">
      <alignment horizontal="left" vertical="center"/>
    </xf>
    <xf numFmtId="3" fontId="17" fillId="3" borderId="2" xfId="0" applyNumberFormat="1" applyFont="1" applyFill="1" applyBorder="1" applyAlignment="1">
      <alignment horizontal="center" vertical="center"/>
    </xf>
    <xf numFmtId="3" fontId="14" fillId="12" borderId="2" xfId="0" applyNumberFormat="1" applyFont="1" applyFill="1" applyBorder="1" applyAlignment="1">
      <alignment horizontal="center"/>
    </xf>
    <xf numFmtId="3" fontId="14" fillId="12" borderId="2" xfId="0" applyNumberFormat="1" applyFont="1" applyFill="1" applyBorder="1" applyAlignment="1">
      <alignment horizontal="left" vertical="center"/>
    </xf>
    <xf numFmtId="3" fontId="14" fillId="12" borderId="2" xfId="0" applyNumberFormat="1" applyFont="1" applyFill="1" applyBorder="1" applyAlignment="1">
      <alignment horizontal="center" vertical="center"/>
    </xf>
    <xf numFmtId="1" fontId="3" fillId="0" borderId="0" xfId="0" applyNumberFormat="1" applyFont="1"/>
    <xf numFmtId="1" fontId="7" fillId="0" borderId="2" xfId="0" applyNumberFormat="1" applyFont="1" applyBorder="1" applyAlignment="1">
      <alignment horizontal="left" vertical="center"/>
    </xf>
    <xf numFmtId="3" fontId="14" fillId="3" borderId="2" xfId="0" applyNumberFormat="1" applyFont="1" applyFill="1" applyBorder="1" applyAlignment="1">
      <alignment horizontal="center"/>
    </xf>
    <xf numFmtId="3" fontId="14" fillId="3" borderId="2" xfId="0" applyNumberFormat="1" applyFont="1" applyFill="1" applyBorder="1" applyAlignment="1">
      <alignment horizontal="center" vertical="center"/>
    </xf>
    <xf numFmtId="0" fontId="14" fillId="2" borderId="4" xfId="0" applyFont="1" applyFill="1" applyBorder="1" applyAlignment="1">
      <alignment horizontal="center" vertical="center"/>
    </xf>
    <xf numFmtId="0" fontId="14" fillId="2" borderId="24" xfId="0" applyFont="1" applyFill="1" applyBorder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5" fillId="0" borderId="2" xfId="0" applyFont="1" applyBorder="1" applyAlignment="1">
      <alignment horizontal="left"/>
    </xf>
    <xf numFmtId="3" fontId="15" fillId="0" borderId="2" xfId="0" applyNumberFormat="1" applyFont="1" applyBorder="1" applyAlignment="1">
      <alignment horizontal="right"/>
    </xf>
    <xf numFmtId="165" fontId="15" fillId="0" borderId="2" xfId="0" applyNumberFormat="1" applyFont="1" applyBorder="1" applyAlignment="1">
      <alignment horizontal="right"/>
    </xf>
    <xf numFmtId="0" fontId="15" fillId="0" borderId="0" xfId="0" applyFont="1"/>
    <xf numFmtId="3" fontId="17" fillId="13" borderId="2" xfId="0" applyNumberFormat="1" applyFont="1" applyFill="1" applyBorder="1" applyAlignment="1">
      <alignment horizontal="center" vertical="center"/>
    </xf>
    <xf numFmtId="0" fontId="15" fillId="0" borderId="1" xfId="0" applyFont="1" applyBorder="1"/>
    <xf numFmtId="0" fontId="15" fillId="0" borderId="1" xfId="0" applyFont="1" applyBorder="1" applyAlignment="1">
      <alignment horizontal="center"/>
    </xf>
    <xf numFmtId="0" fontId="15" fillId="0" borderId="2" xfId="0" applyFont="1" applyBorder="1" applyAlignment="1">
      <alignment horizontal="center" vertical="top"/>
    </xf>
    <xf numFmtId="0" fontId="15" fillId="0" borderId="0" xfId="0" applyFont="1" applyAlignment="1">
      <alignment horizontal="center"/>
    </xf>
    <xf numFmtId="0" fontId="14" fillId="0" borderId="2" xfId="0" applyFont="1" applyBorder="1" applyAlignment="1">
      <alignment horizontal="left"/>
    </xf>
    <xf numFmtId="3" fontId="14" fillId="0" borderId="2" xfId="0" applyNumberFormat="1" applyFont="1" applyBorder="1" applyAlignment="1">
      <alignment horizontal="right"/>
    </xf>
    <xf numFmtId="0" fontId="14" fillId="0" borderId="2" xfId="0" applyFont="1" applyBorder="1" applyAlignment="1">
      <alignment horizontal="center" vertical="top"/>
    </xf>
    <xf numFmtId="0" fontId="4" fillId="18" borderId="26" xfId="0" applyFont="1" applyFill="1" applyBorder="1" applyAlignment="1">
      <alignment vertical="center"/>
    </xf>
    <xf numFmtId="0" fontId="4" fillId="18" borderId="27" xfId="0" applyFont="1" applyFill="1" applyBorder="1" applyAlignment="1">
      <alignment vertical="center"/>
    </xf>
    <xf numFmtId="0" fontId="5" fillId="20" borderId="25" xfId="0" applyFont="1" applyFill="1" applyBorder="1" applyAlignment="1">
      <alignment vertical="center"/>
    </xf>
    <xf numFmtId="0" fontId="4" fillId="20" borderId="26" xfId="0" applyFont="1" applyFill="1" applyBorder="1" applyAlignment="1">
      <alignment vertical="center"/>
    </xf>
    <xf numFmtId="0" fontId="4" fillId="20" borderId="27" xfId="0" applyFont="1" applyFill="1" applyBorder="1" applyAlignment="1">
      <alignment horizontal="center" vertical="center"/>
    </xf>
    <xf numFmtId="0" fontId="4" fillId="21" borderId="25" xfId="0" applyFont="1" applyFill="1" applyBorder="1" applyAlignment="1">
      <alignment vertical="center"/>
    </xf>
    <xf numFmtId="0" fontId="4" fillId="21" borderId="26" xfId="0" applyFont="1" applyFill="1" applyBorder="1" applyAlignment="1">
      <alignment vertical="center"/>
    </xf>
    <xf numFmtId="0" fontId="4" fillId="21" borderId="27" xfId="0" applyFont="1" applyFill="1" applyBorder="1" applyAlignment="1">
      <alignment vertical="center"/>
    </xf>
    <xf numFmtId="0" fontId="4" fillId="0" borderId="0" xfId="0" applyFont="1" applyAlignment="1">
      <alignment vertical="center"/>
    </xf>
    <xf numFmtId="0" fontId="5" fillId="18" borderId="29" xfId="0" applyFont="1" applyFill="1" applyBorder="1" applyAlignment="1">
      <alignment vertical="center"/>
    </xf>
    <xf numFmtId="0" fontId="5" fillId="18" borderId="30" xfId="0" applyFont="1" applyFill="1" applyBorder="1" applyAlignment="1">
      <alignment vertical="center"/>
    </xf>
    <xf numFmtId="0" fontId="4" fillId="20" borderId="28" xfId="0" applyFont="1" applyFill="1" applyBorder="1" applyAlignment="1">
      <alignment vertical="center"/>
    </xf>
    <xf numFmtId="0" fontId="4" fillId="20" borderId="29" xfId="0" applyFont="1" applyFill="1" applyBorder="1" applyAlignment="1">
      <alignment vertical="center"/>
    </xf>
    <xf numFmtId="0" fontId="4" fillId="20" borderId="30" xfId="0" applyFont="1" applyFill="1" applyBorder="1" applyAlignment="1">
      <alignment horizontal="center" vertical="center"/>
    </xf>
    <xf numFmtId="0" fontId="4" fillId="21" borderId="28" xfId="0" applyFont="1" applyFill="1" applyBorder="1" applyAlignment="1">
      <alignment vertical="center"/>
    </xf>
    <xf numFmtId="0" fontId="4" fillId="21" borderId="29" xfId="0" applyFont="1" applyFill="1" applyBorder="1" applyAlignment="1">
      <alignment vertical="center"/>
    </xf>
    <xf numFmtId="0" fontId="4" fillId="21" borderId="30" xfId="0" applyFont="1" applyFill="1" applyBorder="1" applyAlignment="1">
      <alignment vertical="center"/>
    </xf>
    <xf numFmtId="0" fontId="15" fillId="0" borderId="0" xfId="0" applyFont="1" applyAlignment="1">
      <alignment vertical="center"/>
    </xf>
    <xf numFmtId="0" fontId="15" fillId="3" borderId="2" xfId="0" applyFont="1" applyFill="1" applyBorder="1" applyAlignment="1">
      <alignment horizontal="left"/>
    </xf>
    <xf numFmtId="165" fontId="15" fillId="3" borderId="2" xfId="0" applyNumberFormat="1" applyFont="1" applyFill="1" applyBorder="1" applyAlignment="1">
      <alignment horizontal="right"/>
    </xf>
    <xf numFmtId="0" fontId="15" fillId="3" borderId="2" xfId="0" applyFont="1" applyFill="1" applyBorder="1" applyAlignment="1">
      <alignment horizontal="center" vertical="top"/>
    </xf>
    <xf numFmtId="165" fontId="15" fillId="0" borderId="2" xfId="0" applyNumberFormat="1" applyFont="1" applyBorder="1" applyAlignment="1">
      <alignment horizontal="right" vertical="center"/>
    </xf>
    <xf numFmtId="0" fontId="14" fillId="2" borderId="2" xfId="0" applyFont="1" applyFill="1" applyBorder="1" applyAlignment="1">
      <alignment horizontal="center"/>
    </xf>
    <xf numFmtId="0" fontId="14" fillId="2" borderId="2" xfId="0" applyFont="1" applyFill="1" applyBorder="1" applyAlignment="1">
      <alignment horizontal="right"/>
    </xf>
    <xf numFmtId="0" fontId="14" fillId="3" borderId="2" xfId="0" applyFont="1" applyFill="1" applyBorder="1" applyAlignment="1">
      <alignment horizontal="left"/>
    </xf>
    <xf numFmtId="0" fontId="14" fillId="0" borderId="2" xfId="0" applyFont="1" applyBorder="1" applyAlignment="1">
      <alignment horizontal="left" vertical="top"/>
    </xf>
    <xf numFmtId="0" fontId="14" fillId="2" borderId="4" xfId="0" applyFont="1" applyFill="1" applyBorder="1" applyAlignment="1">
      <alignment horizontal="left" vertical="center"/>
    </xf>
    <xf numFmtId="0" fontId="14" fillId="2" borderId="4" xfId="0" applyFont="1" applyFill="1" applyBorder="1" applyAlignment="1">
      <alignment horizontal="right" vertical="center"/>
    </xf>
    <xf numFmtId="165" fontId="15" fillId="3" borderId="2" xfId="0" applyNumberFormat="1" applyFont="1" applyFill="1" applyBorder="1" applyAlignment="1">
      <alignment horizontal="right" vertical="center"/>
    </xf>
    <xf numFmtId="0" fontId="15" fillId="0" borderId="1" xfId="0" applyFont="1" applyBorder="1" applyAlignment="1">
      <alignment vertical="center"/>
    </xf>
    <xf numFmtId="0" fontId="15" fillId="0" borderId="1" xfId="0" applyFont="1" applyBorder="1" applyAlignment="1">
      <alignment horizontal="center" vertical="center"/>
    </xf>
    <xf numFmtId="0" fontId="14" fillId="0" borderId="2" xfId="0" applyFont="1" applyBorder="1" applyAlignment="1">
      <alignment horizontal="left" vertical="center" wrapText="1"/>
    </xf>
    <xf numFmtId="0" fontId="14" fillId="2" borderId="2" xfId="0" applyFont="1" applyFill="1" applyBorder="1" applyAlignment="1">
      <alignment horizontal="center" vertical="center"/>
    </xf>
    <xf numFmtId="0" fontId="14" fillId="2" borderId="2" xfId="0" applyFont="1" applyFill="1" applyBorder="1" applyAlignment="1">
      <alignment horizontal="right" vertical="center"/>
    </xf>
    <xf numFmtId="3" fontId="14" fillId="3" borderId="2" xfId="0" applyNumberFormat="1" applyFont="1" applyFill="1" applyBorder="1" applyAlignment="1">
      <alignment horizontal="right" vertical="center"/>
    </xf>
    <xf numFmtId="3" fontId="14" fillId="0" borderId="2" xfId="0" applyNumberFormat="1" applyFont="1" applyBorder="1" applyAlignment="1">
      <alignment horizontal="right" vertical="center"/>
    </xf>
    <xf numFmtId="0" fontId="27" fillId="3" borderId="2" xfId="0" applyFont="1" applyFill="1" applyBorder="1" applyAlignment="1">
      <alignment horizontal="center" vertical="center"/>
    </xf>
    <xf numFmtId="0" fontId="27" fillId="0" borderId="2" xfId="0" applyFont="1" applyBorder="1" applyAlignment="1">
      <alignment horizontal="center" vertical="center"/>
    </xf>
    <xf numFmtId="0" fontId="19" fillId="3" borderId="2" xfId="0" applyFont="1" applyFill="1" applyBorder="1" applyAlignment="1">
      <alignment horizontal="center" vertical="center"/>
    </xf>
    <xf numFmtId="0" fontId="7" fillId="0" borderId="0" xfId="0" applyFont="1" applyAlignment="1">
      <alignment vertical="center"/>
    </xf>
    <xf numFmtId="0" fontId="29" fillId="3" borderId="2" xfId="0" applyFont="1" applyFill="1" applyBorder="1" applyAlignment="1">
      <alignment horizontal="center" vertical="center"/>
    </xf>
    <xf numFmtId="0" fontId="15" fillId="0" borderId="2" xfId="0" applyFont="1" applyBorder="1"/>
    <xf numFmtId="0" fontId="15" fillId="0" borderId="1" xfId="0" applyFont="1" applyBorder="1" applyAlignment="1">
      <alignment vertical="top"/>
    </xf>
    <xf numFmtId="0" fontId="14" fillId="0" borderId="2" xfId="0" applyFont="1" applyBorder="1"/>
    <xf numFmtId="3" fontId="14" fillId="3" borderId="2" xfId="0" applyNumberFormat="1" applyFont="1" applyFill="1" applyBorder="1" applyAlignment="1">
      <alignment horizontal="right"/>
    </xf>
    <xf numFmtId="0" fontId="27" fillId="3" borderId="2" xfId="0" applyFont="1" applyFill="1" applyBorder="1" applyAlignment="1">
      <alignment horizontal="center"/>
    </xf>
    <xf numFmtId="0" fontId="27" fillId="0" borderId="2" xfId="0" applyFont="1" applyBorder="1" applyAlignment="1">
      <alignment horizontal="center"/>
    </xf>
    <xf numFmtId="0" fontId="15" fillId="0" borderId="22" xfId="0" applyFont="1" applyBorder="1" applyAlignment="1">
      <alignment horizontal="center"/>
    </xf>
    <xf numFmtId="0" fontId="14" fillId="22" borderId="0" xfId="0" applyFont="1" applyFill="1" applyAlignment="1">
      <alignment horizontal="left"/>
    </xf>
    <xf numFmtId="0" fontId="14" fillId="22" borderId="0" xfId="0" applyFont="1" applyFill="1"/>
    <xf numFmtId="0" fontId="14" fillId="22" borderId="0" xfId="0" applyFont="1" applyFill="1" applyAlignment="1">
      <alignment horizontal="center" vertical="center"/>
    </xf>
    <xf numFmtId="0" fontId="14" fillId="22" borderId="0" xfId="0" applyFont="1" applyFill="1" applyAlignment="1">
      <alignment horizontal="left" vertical="center"/>
    </xf>
    <xf numFmtId="0" fontId="15" fillId="22" borderId="2" xfId="0" applyFont="1" applyFill="1" applyBorder="1" applyAlignment="1">
      <alignment horizontal="center" vertical="center"/>
    </xf>
    <xf numFmtId="0" fontId="7" fillId="22" borderId="0" xfId="0" applyFont="1" applyFill="1" applyAlignment="1">
      <alignment horizontal="left"/>
    </xf>
    <xf numFmtId="0" fontId="7" fillId="22" borderId="0" xfId="0" applyFont="1" applyFill="1"/>
    <xf numFmtId="0" fontId="7" fillId="22" borderId="0" xfId="0" applyFont="1" applyFill="1" applyAlignment="1">
      <alignment horizontal="center" vertical="center"/>
    </xf>
    <xf numFmtId="0" fontId="7" fillId="22" borderId="0" xfId="0" applyFont="1" applyFill="1" applyAlignment="1">
      <alignment horizontal="left" vertical="center"/>
    </xf>
    <xf numFmtId="0" fontId="7" fillId="22" borderId="0" xfId="0" applyFont="1" applyFill="1" applyAlignment="1">
      <alignment vertical="center"/>
    </xf>
    <xf numFmtId="0" fontId="0" fillId="22" borderId="0" xfId="0" applyFill="1" applyAlignment="1">
      <alignment vertical="center"/>
    </xf>
    <xf numFmtId="0" fontId="14" fillId="22" borderId="0" xfId="0" applyFont="1" applyFill="1" applyAlignment="1">
      <alignment vertical="center"/>
    </xf>
    <xf numFmtId="3" fontId="7" fillId="3" borderId="2" xfId="0" applyNumberFormat="1" applyFont="1" applyFill="1" applyBorder="1" applyAlignment="1">
      <alignment horizontal="right"/>
    </xf>
    <xf numFmtId="3" fontId="7" fillId="0" borderId="2" xfId="0" applyNumberFormat="1" applyFont="1" applyBorder="1" applyAlignment="1">
      <alignment horizontal="right"/>
    </xf>
    <xf numFmtId="3" fontId="7" fillId="0" borderId="2" xfId="0" applyNumberFormat="1" applyFont="1" applyBorder="1" applyAlignment="1">
      <alignment horizontal="right" vertical="top"/>
    </xf>
    <xf numFmtId="0" fontId="7" fillId="3" borderId="2" xfId="0" applyFont="1" applyFill="1" applyBorder="1" applyAlignment="1">
      <alignment horizontal="center"/>
    </xf>
    <xf numFmtId="0" fontId="31" fillId="3" borderId="2" xfId="0" applyFont="1" applyFill="1" applyBorder="1" applyAlignment="1">
      <alignment horizontal="center"/>
    </xf>
    <xf numFmtId="0" fontId="31" fillId="0" borderId="2" xfId="0" applyFont="1" applyBorder="1" applyAlignment="1">
      <alignment horizontal="center"/>
    </xf>
    <xf numFmtId="0" fontId="31" fillId="0" borderId="2" xfId="0" applyFont="1" applyBorder="1" applyAlignment="1">
      <alignment horizontal="center" vertical="top"/>
    </xf>
    <xf numFmtId="164" fontId="15" fillId="0" borderId="2" xfId="0" applyNumberFormat="1" applyFont="1" applyBorder="1" applyAlignment="1">
      <alignment horizontal="center"/>
    </xf>
    <xf numFmtId="1" fontId="15" fillId="0" borderId="2" xfId="0" applyNumberFormat="1" applyFont="1" applyBorder="1" applyAlignment="1">
      <alignment horizontal="center"/>
    </xf>
    <xf numFmtId="0" fontId="15" fillId="0" borderId="2" xfId="0" applyFont="1" applyBorder="1" applyAlignment="1">
      <alignment horizontal="left" indent="1"/>
    </xf>
    <xf numFmtId="2" fontId="15" fillId="0" borderId="2" xfId="0" applyNumberFormat="1" applyFont="1" applyBorder="1" applyAlignment="1">
      <alignment horizontal="left" vertical="top"/>
    </xf>
    <xf numFmtId="0" fontId="15" fillId="0" borderId="2" xfId="0" applyFont="1" applyBorder="1" applyAlignment="1">
      <alignment horizontal="left" vertical="top"/>
    </xf>
    <xf numFmtId="3" fontId="15" fillId="0" borderId="2" xfId="0" applyNumberFormat="1" applyFont="1" applyBorder="1" applyAlignment="1">
      <alignment horizontal="right" vertical="top"/>
    </xf>
    <xf numFmtId="164" fontId="15" fillId="0" borderId="2" xfId="0" applyNumberFormat="1" applyFont="1" applyBorder="1" applyAlignment="1">
      <alignment horizontal="center" vertical="top"/>
    </xf>
    <xf numFmtId="1" fontId="15" fillId="0" borderId="2" xfId="0" applyNumberFormat="1" applyFont="1" applyBorder="1" applyAlignment="1">
      <alignment horizontal="center" vertical="top"/>
    </xf>
    <xf numFmtId="0" fontId="15" fillId="0" borderId="2" xfId="0" applyFont="1" applyBorder="1" applyAlignment="1">
      <alignment horizontal="left" vertical="top" indent="1"/>
    </xf>
    <xf numFmtId="2" fontId="15" fillId="0" borderId="0" xfId="0" applyNumberFormat="1" applyFont="1"/>
    <xf numFmtId="3" fontId="14" fillId="0" borderId="2" xfId="0" applyNumberFormat="1" applyFont="1" applyBorder="1" applyAlignment="1">
      <alignment horizontal="right" vertical="top"/>
    </xf>
    <xf numFmtId="0" fontId="27" fillId="0" borderId="2" xfId="0" applyFont="1" applyBorder="1" applyAlignment="1">
      <alignment horizontal="center" vertical="top"/>
    </xf>
    <xf numFmtId="164" fontId="15" fillId="3" borderId="2" xfId="0" applyNumberFormat="1" applyFont="1" applyFill="1" applyBorder="1" applyAlignment="1">
      <alignment horizontal="center"/>
    </xf>
    <xf numFmtId="0" fontId="3" fillId="0" borderId="0" xfId="0" applyFont="1" applyAlignment="1">
      <alignment horizontal="center" vertical="center"/>
    </xf>
    <xf numFmtId="0" fontId="7" fillId="14" borderId="2" xfId="0" applyFont="1" applyFill="1" applyBorder="1" applyAlignment="1">
      <alignment horizontal="left" vertical="center"/>
    </xf>
    <xf numFmtId="0" fontId="32" fillId="13" borderId="2" xfId="0" applyFont="1" applyFill="1" applyBorder="1" applyAlignment="1">
      <alignment horizontal="center" vertical="center"/>
    </xf>
    <xf numFmtId="0" fontId="7" fillId="13" borderId="2" xfId="0" applyFont="1" applyFill="1" applyBorder="1" applyAlignment="1">
      <alignment horizontal="center" vertical="center"/>
    </xf>
    <xf numFmtId="0" fontId="7" fillId="3" borderId="2" xfId="0" applyFont="1" applyFill="1" applyBorder="1" applyAlignment="1">
      <alignment horizontal="left" vertical="center"/>
    </xf>
    <xf numFmtId="0" fontId="32" fillId="3" borderId="2" xfId="0" applyFont="1" applyFill="1" applyBorder="1" applyAlignment="1">
      <alignment horizontal="center" vertical="center"/>
    </xf>
    <xf numFmtId="0" fontId="7" fillId="12" borderId="2" xfId="0" applyFont="1" applyFill="1" applyBorder="1" applyAlignment="1">
      <alignment horizontal="left" vertical="center"/>
    </xf>
    <xf numFmtId="0" fontId="7" fillId="12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1" fontId="3" fillId="0" borderId="1" xfId="0" applyNumberFormat="1" applyFont="1" applyBorder="1" applyAlignment="1">
      <alignment horizontal="center" vertical="center"/>
    </xf>
    <xf numFmtId="1" fontId="3" fillId="0" borderId="0" xfId="0" applyNumberFormat="1" applyFont="1" applyAlignment="1">
      <alignment horizontal="center" vertical="center"/>
    </xf>
    <xf numFmtId="0" fontId="7" fillId="0" borderId="2" xfId="0" applyFont="1" applyBorder="1" applyAlignment="1">
      <alignment horizontal="left" vertical="center"/>
    </xf>
    <xf numFmtId="1" fontId="3" fillId="0" borderId="2" xfId="0" applyNumberFormat="1" applyFont="1" applyBorder="1" applyAlignment="1">
      <alignment horizontal="center" vertical="center"/>
    </xf>
    <xf numFmtId="1" fontId="3" fillId="0" borderId="0" xfId="0" applyNumberFormat="1" applyFont="1" applyAlignment="1">
      <alignment vertical="center"/>
    </xf>
    <xf numFmtId="2" fontId="3" fillId="0" borderId="0" xfId="0" applyNumberFormat="1" applyFont="1" applyAlignment="1">
      <alignment vertical="center"/>
    </xf>
    <xf numFmtId="2" fontId="0" fillId="0" borderId="0" xfId="0" applyNumberFormat="1" applyAlignment="1">
      <alignment vertical="center"/>
    </xf>
    <xf numFmtId="3" fontId="15" fillId="3" borderId="2" xfId="0" applyNumberFormat="1" applyFont="1" applyFill="1" applyBorder="1" applyAlignment="1">
      <alignment horizontal="right" vertical="center"/>
    </xf>
    <xf numFmtId="164" fontId="15" fillId="3" borderId="2" xfId="0" applyNumberFormat="1" applyFont="1" applyFill="1" applyBorder="1" applyAlignment="1">
      <alignment horizontal="center" vertical="center"/>
    </xf>
    <xf numFmtId="3" fontId="15" fillId="0" borderId="2" xfId="0" applyNumberFormat="1" applyFont="1" applyBorder="1" applyAlignment="1">
      <alignment horizontal="right" vertical="center"/>
    </xf>
    <xf numFmtId="164" fontId="15" fillId="0" borderId="2" xfId="0" applyNumberFormat="1" applyFont="1" applyBorder="1" applyAlignment="1">
      <alignment horizontal="center" vertical="center"/>
    </xf>
    <xf numFmtId="3" fontId="7" fillId="14" borderId="2" xfId="0" applyNumberFormat="1" applyFont="1" applyFill="1" applyBorder="1" applyAlignment="1">
      <alignment horizontal="left" vertical="center"/>
    </xf>
    <xf numFmtId="3" fontId="7" fillId="3" borderId="2" xfId="0" applyNumberFormat="1" applyFont="1" applyFill="1" applyBorder="1" applyAlignment="1">
      <alignment horizontal="left" vertical="center"/>
    </xf>
    <xf numFmtId="3" fontId="7" fillId="12" borderId="2" xfId="0" applyNumberFormat="1" applyFont="1" applyFill="1" applyBorder="1" applyAlignment="1">
      <alignment horizontal="left" vertical="center"/>
    </xf>
    <xf numFmtId="165" fontId="15" fillId="0" borderId="2" xfId="0" applyNumberFormat="1" applyFont="1" applyBorder="1" applyAlignment="1">
      <alignment horizontal="center"/>
    </xf>
    <xf numFmtId="3" fontId="15" fillId="0" borderId="1" xfId="0" applyNumberFormat="1" applyFont="1" applyBorder="1" applyAlignment="1">
      <alignment horizontal="center"/>
    </xf>
    <xf numFmtId="165" fontId="15" fillId="0" borderId="2" xfId="0" applyNumberFormat="1" applyFont="1" applyBorder="1" applyAlignment="1">
      <alignment horizontal="center" vertical="top"/>
    </xf>
    <xf numFmtId="3" fontId="15" fillId="0" borderId="1" xfId="0" applyNumberFormat="1" applyFont="1" applyBorder="1" applyAlignment="1">
      <alignment horizontal="center" vertical="top"/>
    </xf>
    <xf numFmtId="3" fontId="15" fillId="0" borderId="2" xfId="0" applyNumberFormat="1" applyFont="1" applyBorder="1" applyAlignment="1">
      <alignment horizontal="center"/>
    </xf>
    <xf numFmtId="3" fontId="15" fillId="0" borderId="2" xfId="0" applyNumberFormat="1" applyFont="1" applyBorder="1" applyAlignment="1">
      <alignment horizontal="center" vertical="top"/>
    </xf>
    <xf numFmtId="165" fontId="15" fillId="3" borderId="2" xfId="0" applyNumberFormat="1" applyFont="1" applyFill="1" applyBorder="1" applyAlignment="1">
      <alignment horizontal="center"/>
    </xf>
    <xf numFmtId="1" fontId="15" fillId="3" borderId="2" xfId="0" applyNumberFormat="1" applyFont="1" applyFill="1" applyBorder="1" applyAlignment="1">
      <alignment horizontal="right" vertical="center"/>
    </xf>
    <xf numFmtId="165" fontId="15" fillId="3" borderId="2" xfId="0" applyNumberFormat="1" applyFont="1" applyFill="1" applyBorder="1" applyAlignment="1">
      <alignment horizontal="center" vertical="center"/>
    </xf>
    <xf numFmtId="3" fontId="15" fillId="0" borderId="1" xfId="0" applyNumberFormat="1" applyFont="1" applyBorder="1" applyAlignment="1">
      <alignment horizontal="center" vertical="center"/>
    </xf>
    <xf numFmtId="3" fontId="15" fillId="0" borderId="0" xfId="0" applyNumberFormat="1" applyFont="1" applyAlignment="1">
      <alignment vertical="center"/>
    </xf>
    <xf numFmtId="3" fontId="15" fillId="0" borderId="2" xfId="0" applyNumberFormat="1" applyFont="1" applyBorder="1" applyAlignment="1">
      <alignment horizontal="center" vertical="center"/>
    </xf>
    <xf numFmtId="3" fontId="3" fillId="0" borderId="2" xfId="0" applyNumberFormat="1" applyFont="1" applyBorder="1" applyAlignment="1">
      <alignment horizontal="left" vertical="center"/>
    </xf>
    <xf numFmtId="3" fontId="15" fillId="0" borderId="2" xfId="0" applyNumberFormat="1" applyFont="1" applyBorder="1" applyAlignment="1">
      <alignment horizontal="left" vertical="center"/>
    </xf>
    <xf numFmtId="1" fontId="15" fillId="0" borderId="2" xfId="0" applyNumberFormat="1" applyFont="1" applyBorder="1" applyAlignment="1">
      <alignment horizontal="right" vertical="center"/>
    </xf>
    <xf numFmtId="165" fontId="15" fillId="0" borderId="2" xfId="0" applyNumberFormat="1" applyFont="1" applyBorder="1" applyAlignment="1">
      <alignment horizontal="center" vertical="center"/>
    </xf>
    <xf numFmtId="3" fontId="3" fillId="0" borderId="0" xfId="0" applyNumberFormat="1" applyFont="1" applyAlignment="1">
      <alignment vertical="center"/>
    </xf>
    <xf numFmtId="3" fontId="15" fillId="3" borderId="2" xfId="0" applyNumberFormat="1" applyFont="1" applyFill="1" applyBorder="1" applyAlignment="1">
      <alignment horizontal="right"/>
    </xf>
    <xf numFmtId="164" fontId="15" fillId="3" borderId="2" xfId="0" applyNumberFormat="1" applyFont="1" applyFill="1" applyBorder="1" applyAlignment="1">
      <alignment horizontal="right"/>
    </xf>
    <xf numFmtId="3" fontId="15" fillId="0" borderId="0" xfId="0" applyNumberFormat="1" applyFont="1" applyAlignment="1">
      <alignment horizontal="center"/>
    </xf>
    <xf numFmtId="164" fontId="15" fillId="0" borderId="2" xfId="0" applyNumberFormat="1" applyFont="1" applyBorder="1" applyAlignment="1">
      <alignment horizontal="right"/>
    </xf>
    <xf numFmtId="1" fontId="15" fillId="0" borderId="1" xfId="0" applyNumberFormat="1" applyFont="1" applyBorder="1" applyAlignment="1">
      <alignment horizontal="center"/>
    </xf>
    <xf numFmtId="1" fontId="15" fillId="0" borderId="0" xfId="0" applyNumberFormat="1" applyFont="1" applyAlignment="1">
      <alignment horizontal="center"/>
    </xf>
    <xf numFmtId="1" fontId="14" fillId="0" borderId="2" xfId="0" applyNumberFormat="1" applyFont="1" applyBorder="1" applyAlignment="1">
      <alignment horizontal="center" vertical="center"/>
    </xf>
    <xf numFmtId="164" fontId="15" fillId="0" borderId="2" xfId="0" applyNumberFormat="1" applyFont="1" applyBorder="1" applyAlignment="1">
      <alignment horizontal="right" vertical="top"/>
    </xf>
    <xf numFmtId="1" fontId="15" fillId="0" borderId="1" xfId="0" applyNumberFormat="1" applyFont="1" applyBorder="1" applyAlignment="1">
      <alignment horizontal="center" vertical="top"/>
    </xf>
    <xf numFmtId="1" fontId="15" fillId="0" borderId="0" xfId="0" applyNumberFormat="1" applyFont="1"/>
    <xf numFmtId="1" fontId="14" fillId="0" borderId="2" xfId="0" applyNumberFormat="1" applyFont="1" applyBorder="1" applyAlignment="1">
      <alignment horizontal="center" vertical="top"/>
    </xf>
    <xf numFmtId="3" fontId="15" fillId="0" borderId="0" xfId="0" applyNumberFormat="1" applyFont="1" applyAlignment="1">
      <alignment horizontal="center" vertical="center"/>
    </xf>
    <xf numFmtId="0" fontId="3" fillId="0" borderId="2" xfId="0" applyFont="1" applyBorder="1" applyAlignment="1">
      <alignment horizontal="justify" vertical="center"/>
    </xf>
    <xf numFmtId="1" fontId="15" fillId="0" borderId="1" xfId="0" applyNumberFormat="1" applyFont="1" applyBorder="1" applyAlignment="1">
      <alignment horizontal="center" vertical="center"/>
    </xf>
    <xf numFmtId="1" fontId="15" fillId="0" borderId="0" xfId="0" applyNumberFormat="1" applyFont="1" applyAlignment="1">
      <alignment horizontal="center" vertical="center"/>
    </xf>
    <xf numFmtId="3" fontId="15" fillId="3" borderId="2" xfId="0" applyNumberFormat="1" applyFont="1" applyFill="1" applyBorder="1" applyAlignment="1">
      <alignment horizontal="center"/>
    </xf>
    <xf numFmtId="0" fontId="15" fillId="0" borderId="1" xfId="0" applyFont="1" applyBorder="1" applyAlignment="1">
      <alignment horizontal="center" vertical="top"/>
    </xf>
    <xf numFmtId="0" fontId="15" fillId="3" borderId="2" xfId="0" applyFont="1" applyFill="1" applyBorder="1" applyAlignment="1">
      <alignment horizontal="right"/>
    </xf>
    <xf numFmtId="0" fontId="15" fillId="0" borderId="1" xfId="0" applyFont="1" applyBorder="1" applyAlignment="1">
      <alignment horizontal="right"/>
    </xf>
    <xf numFmtId="0" fontId="15" fillId="0" borderId="2" xfId="0" applyFont="1" applyBorder="1" applyAlignment="1">
      <alignment horizontal="right"/>
    </xf>
    <xf numFmtId="0" fontId="15" fillId="0" borderId="2" xfId="0" applyFont="1" applyBorder="1" applyAlignment="1">
      <alignment horizontal="right" vertical="top"/>
    </xf>
    <xf numFmtId="0" fontId="15" fillId="0" borderId="1" xfId="0" applyFont="1" applyBorder="1" applyAlignment="1">
      <alignment horizontal="right" vertical="top"/>
    </xf>
    <xf numFmtId="0" fontId="7" fillId="3" borderId="2" xfId="0" applyFont="1" applyFill="1" applyBorder="1" applyAlignment="1">
      <alignment horizontal="left"/>
    </xf>
    <xf numFmtId="165" fontId="15" fillId="0" borderId="2" xfId="0" applyNumberFormat="1" applyFont="1" applyBorder="1" applyAlignment="1">
      <alignment horizontal="right" vertical="top"/>
    </xf>
    <xf numFmtId="0" fontId="7" fillId="3" borderId="2" xfId="0" applyFont="1" applyFill="1" applyBorder="1" applyAlignment="1">
      <alignment horizontal="left" vertical="center" wrapText="1"/>
    </xf>
    <xf numFmtId="0" fontId="7" fillId="0" borderId="2" xfId="0" applyFont="1" applyBorder="1" applyAlignment="1">
      <alignment horizontal="left" vertical="center" wrapText="1"/>
    </xf>
    <xf numFmtId="0" fontId="7" fillId="0" borderId="6" xfId="0" applyFont="1" applyBorder="1" applyAlignment="1">
      <alignment horizontal="left"/>
    </xf>
    <xf numFmtId="0" fontId="7" fillId="0" borderId="6" xfId="0" applyFont="1" applyBorder="1" applyAlignment="1">
      <alignment horizontal="left" vertical="center"/>
    </xf>
    <xf numFmtId="0" fontId="14" fillId="0" borderId="2" xfId="0" applyFont="1" applyBorder="1" applyAlignment="1">
      <alignment horizontal="left" wrapText="1"/>
    </xf>
    <xf numFmtId="0" fontId="14" fillId="3" borderId="2" xfId="0" applyFont="1" applyFill="1" applyBorder="1" applyAlignment="1">
      <alignment horizontal="left" wrapText="1"/>
    </xf>
    <xf numFmtId="0" fontId="20" fillId="0" borderId="2" xfId="0" applyFont="1" applyBorder="1"/>
    <xf numFmtId="0" fontId="15" fillId="2" borderId="2" xfId="0" applyFont="1" applyFill="1" applyBorder="1" applyAlignment="1">
      <alignment horizontal="center" vertical="center"/>
    </xf>
    <xf numFmtId="164" fontId="18" fillId="2" borderId="2" xfId="0" applyNumberFormat="1" applyFont="1" applyFill="1" applyBorder="1" applyAlignment="1">
      <alignment horizontal="center" vertical="center"/>
    </xf>
    <xf numFmtId="0" fontId="0" fillId="0" borderId="12" xfId="0" applyBorder="1" applyAlignment="1">
      <alignment horizontal="left"/>
    </xf>
    <xf numFmtId="0" fontId="0" fillId="23" borderId="12" xfId="0" applyFill="1" applyBorder="1" applyAlignment="1">
      <alignment horizontal="center" vertical="center" wrapText="1"/>
    </xf>
    <xf numFmtId="3" fontId="7" fillId="3" borderId="2" xfId="0" applyNumberFormat="1" applyFont="1" applyFill="1" applyBorder="1" applyAlignment="1">
      <alignment horizontal="center" vertical="center"/>
    </xf>
    <xf numFmtId="164" fontId="0" fillId="0" borderId="12" xfId="0" applyNumberFormat="1" applyBorder="1"/>
    <xf numFmtId="164" fontId="7" fillId="0" borderId="12" xfId="0" applyNumberFormat="1" applyFont="1" applyBorder="1"/>
    <xf numFmtId="0" fontId="34" fillId="0" borderId="1" xfId="0" applyFont="1" applyBorder="1" applyAlignment="1">
      <alignment horizontal="center" vertical="center"/>
    </xf>
    <xf numFmtId="0" fontId="0" fillId="0" borderId="0" xfId="0" applyAlignment="1">
      <alignment horizontal="left"/>
    </xf>
    <xf numFmtId="0" fontId="38" fillId="11" borderId="1" xfId="2" applyFont="1" applyFill="1" applyBorder="1" applyAlignment="1">
      <alignment vertical="center"/>
    </xf>
    <xf numFmtId="0" fontId="0" fillId="11" borderId="0" xfId="0" applyFill="1"/>
    <xf numFmtId="0" fontId="17" fillId="9" borderId="36" xfId="0" applyFont="1" applyFill="1" applyBorder="1" applyAlignment="1">
      <alignment horizontal="center" vertical="center" wrapText="1"/>
    </xf>
    <xf numFmtId="0" fontId="17" fillId="9" borderId="42" xfId="0" applyFont="1" applyFill="1" applyBorder="1" applyAlignment="1">
      <alignment horizontal="center" vertical="center" wrapText="1"/>
    </xf>
    <xf numFmtId="0" fontId="18" fillId="0" borderId="0" xfId="0" applyFont="1" applyAlignment="1">
      <alignment vertical="center"/>
    </xf>
    <xf numFmtId="0" fontId="18" fillId="0" borderId="0" xfId="0" applyFont="1" applyAlignment="1">
      <alignment horizontal="center" vertical="center"/>
    </xf>
    <xf numFmtId="0" fontId="18" fillId="11" borderId="0" xfId="0" applyFont="1" applyFill="1" applyAlignment="1">
      <alignment vertical="center"/>
    </xf>
    <xf numFmtId="0" fontId="18" fillId="11" borderId="0" xfId="0" applyFont="1" applyFill="1" applyAlignment="1">
      <alignment horizontal="center" vertical="center"/>
    </xf>
    <xf numFmtId="0" fontId="39" fillId="0" borderId="17" xfId="2" applyFont="1" applyBorder="1" applyAlignment="1">
      <alignment horizontal="center" vertical="center"/>
    </xf>
    <xf numFmtId="0" fontId="19" fillId="0" borderId="17" xfId="0" applyFont="1" applyBorder="1" applyAlignment="1">
      <alignment vertical="center" wrapText="1"/>
    </xf>
    <xf numFmtId="0" fontId="39" fillId="25" borderId="12" xfId="2" applyFont="1" applyFill="1" applyBorder="1" applyAlignment="1">
      <alignment horizontal="center" vertical="center"/>
    </xf>
    <xf numFmtId="0" fontId="19" fillId="25" borderId="12" xfId="0" applyFont="1" applyFill="1" applyBorder="1" applyAlignment="1">
      <alignment vertical="center" wrapText="1"/>
    </xf>
    <xf numFmtId="0" fontId="39" fillId="0" borderId="12" xfId="2" applyFont="1" applyBorder="1" applyAlignment="1">
      <alignment horizontal="center" vertical="center"/>
    </xf>
    <xf numFmtId="0" fontId="19" fillId="0" borderId="12" xfId="0" applyFont="1" applyBorder="1" applyAlignment="1">
      <alignment vertical="center" wrapText="1"/>
    </xf>
    <xf numFmtId="0" fontId="39" fillId="0" borderId="41" xfId="2" applyFont="1" applyBorder="1" applyAlignment="1">
      <alignment horizontal="center" vertical="center"/>
    </xf>
    <xf numFmtId="0" fontId="18" fillId="0" borderId="41" xfId="0" applyFont="1" applyBorder="1" applyAlignment="1">
      <alignment vertical="center" wrapText="1"/>
    </xf>
    <xf numFmtId="0" fontId="18" fillId="0" borderId="17" xfId="0" applyFont="1" applyBorder="1" applyAlignment="1">
      <alignment vertical="center" wrapText="1"/>
    </xf>
    <xf numFmtId="0" fontId="18" fillId="0" borderId="39" xfId="0" applyFont="1" applyBorder="1" applyAlignment="1">
      <alignment vertical="center" wrapText="1"/>
    </xf>
    <xf numFmtId="0" fontId="37" fillId="0" borderId="39" xfId="2" applyFont="1" applyBorder="1" applyAlignment="1">
      <alignment horizontal="center" vertical="center"/>
    </xf>
    <xf numFmtId="0" fontId="15" fillId="11" borderId="0" xfId="0" applyFont="1" applyFill="1" applyAlignment="1">
      <alignment vertical="center"/>
    </xf>
    <xf numFmtId="0" fontId="38" fillId="0" borderId="17" xfId="2" applyFont="1" applyBorder="1" applyAlignment="1">
      <alignment horizontal="center" vertical="center"/>
    </xf>
    <xf numFmtId="0" fontId="0" fillId="9" borderId="12" xfId="0" applyNumberFormat="1" applyFill="1" applyBorder="1" applyAlignment="1">
      <alignment vertical="center"/>
    </xf>
    <xf numFmtId="0" fontId="0" fillId="0" borderId="12" xfId="0" applyNumberFormat="1" applyFill="1" applyBorder="1" applyAlignment="1">
      <alignment horizontal="center" vertical="center"/>
    </xf>
    <xf numFmtId="0" fontId="0" fillId="0" borderId="12" xfId="0" applyNumberFormat="1" applyBorder="1"/>
    <xf numFmtId="0" fontId="0" fillId="0" borderId="12" xfId="0" applyNumberFormat="1" applyBorder="1" applyAlignment="1">
      <alignment horizontal="center"/>
    </xf>
    <xf numFmtId="0" fontId="26" fillId="21" borderId="2" xfId="0" applyNumberFormat="1" applyFont="1" applyFill="1" applyBorder="1" applyAlignment="1">
      <alignment horizontal="center"/>
    </xf>
    <xf numFmtId="0" fontId="0" fillId="3" borderId="12" xfId="0" applyNumberFormat="1" applyFill="1" applyBorder="1"/>
    <xf numFmtId="0" fontId="0" fillId="5" borderId="12" xfId="0" applyNumberFormat="1" applyFill="1" applyBorder="1"/>
    <xf numFmtId="0" fontId="7" fillId="0" borderId="12" xfId="0" applyNumberFormat="1" applyFont="1" applyBorder="1" applyAlignment="1">
      <alignment horizontal="center"/>
    </xf>
    <xf numFmtId="0" fontId="7" fillId="0" borderId="12" xfId="0" applyNumberFormat="1" applyFont="1" applyBorder="1"/>
    <xf numFmtId="0" fontId="26" fillId="0" borderId="2" xfId="0" applyNumberFormat="1" applyFont="1" applyBorder="1"/>
    <xf numFmtId="0" fontId="26" fillId="3" borderId="2" xfId="0" applyFont="1" applyFill="1" applyBorder="1" applyAlignment="1">
      <alignment horizontal="left"/>
    </xf>
    <xf numFmtId="0" fontId="40" fillId="0" borderId="0" xfId="0" applyFont="1"/>
    <xf numFmtId="14" fontId="0" fillId="0" borderId="12" xfId="0" applyNumberFormat="1" applyFont="1" applyBorder="1" applyAlignment="1">
      <alignment wrapText="1"/>
    </xf>
    <xf numFmtId="14" fontId="4" fillId="0" borderId="2" xfId="0" applyNumberFormat="1" applyFont="1" applyBorder="1" applyAlignment="1"/>
    <xf numFmtId="0" fontId="4" fillId="0" borderId="2" xfId="0" applyNumberFormat="1" applyFont="1" applyBorder="1" applyAlignment="1">
      <alignment horizontal="right"/>
    </xf>
    <xf numFmtId="14" fontId="4" fillId="0" borderId="10" xfId="0" applyNumberFormat="1" applyFont="1" applyBorder="1" applyAlignment="1"/>
    <xf numFmtId="0" fontId="4" fillId="0" borderId="10" xfId="0" applyNumberFormat="1" applyFont="1" applyBorder="1" applyAlignment="1">
      <alignment horizontal="right"/>
    </xf>
    <xf numFmtId="0" fontId="0" fillId="0" borderId="12" xfId="0" applyFont="1" applyBorder="1" applyAlignment="1">
      <alignment wrapText="1"/>
    </xf>
    <xf numFmtId="0" fontId="0" fillId="3" borderId="12" xfId="0" applyFill="1" applyBorder="1"/>
    <xf numFmtId="0" fontId="41" fillId="13" borderId="2" xfId="0" applyFont="1" applyFill="1" applyBorder="1" applyAlignment="1">
      <alignment horizontal="center" vertical="center"/>
    </xf>
    <xf numFmtId="0" fontId="0" fillId="5" borderId="12" xfId="0" applyFill="1" applyBorder="1"/>
    <xf numFmtId="0" fontId="15" fillId="26" borderId="2" xfId="0" applyFont="1" applyFill="1" applyBorder="1" applyAlignment="1">
      <alignment horizontal="center" vertical="center"/>
    </xf>
    <xf numFmtId="0" fontId="14" fillId="9" borderId="0" xfId="0" applyFont="1" applyFill="1" applyAlignment="1">
      <alignment horizontal="left" vertical="center"/>
    </xf>
    <xf numFmtId="0" fontId="14" fillId="9" borderId="0" xfId="0" applyFont="1" applyFill="1" applyAlignment="1">
      <alignment vertical="center"/>
    </xf>
    <xf numFmtId="0" fontId="14" fillId="9" borderId="0" xfId="0" applyFont="1" applyFill="1" applyAlignment="1">
      <alignment horizontal="center" vertical="center"/>
    </xf>
    <xf numFmtId="0" fontId="15" fillId="9" borderId="0" xfId="0" applyFont="1" applyFill="1" applyAlignment="1">
      <alignment vertical="center"/>
    </xf>
    <xf numFmtId="0" fontId="42" fillId="19" borderId="2" xfId="0" applyFont="1" applyFill="1" applyBorder="1" applyAlignment="1">
      <alignment horizontal="center" vertical="center" wrapText="1"/>
    </xf>
    <xf numFmtId="0" fontId="43" fillId="0" borderId="2" xfId="0" applyFont="1" applyBorder="1" applyAlignment="1">
      <alignment horizontal="center" vertical="center" wrapText="1"/>
    </xf>
    <xf numFmtId="0" fontId="44" fillId="0" borderId="0" xfId="0" pivotButton="1" applyFont="1" applyAlignment="1">
      <alignment horizontal="center" vertical="top" wrapText="1"/>
    </xf>
    <xf numFmtId="0" fontId="44" fillId="0" borderId="0" xfId="0" applyFont="1" applyAlignment="1">
      <alignment horizontal="center" vertical="center" wrapText="1"/>
    </xf>
    <xf numFmtId="0" fontId="44" fillId="23" borderId="12" xfId="0" applyFont="1" applyFill="1" applyBorder="1" applyAlignment="1">
      <alignment horizontal="center" vertical="center" wrapText="1"/>
    </xf>
    <xf numFmtId="0" fontId="42" fillId="18" borderId="2" xfId="0" applyFont="1" applyFill="1" applyBorder="1" applyAlignment="1">
      <alignment horizontal="center" vertical="center" wrapText="1"/>
    </xf>
    <xf numFmtId="0" fontId="42" fillId="6" borderId="2" xfId="0" applyFont="1" applyFill="1" applyBorder="1" applyAlignment="1">
      <alignment horizontal="center" vertical="center" wrapText="1"/>
    </xf>
    <xf numFmtId="0" fontId="42" fillId="20" borderId="2" xfId="0" applyFont="1" applyFill="1" applyBorder="1" applyAlignment="1">
      <alignment horizontal="center" vertical="center" wrapText="1"/>
    </xf>
    <xf numFmtId="0" fontId="42" fillId="0" borderId="2" xfId="0" pivotButton="1" applyFont="1" applyBorder="1" applyAlignment="1">
      <alignment horizontal="center" vertical="center"/>
    </xf>
    <xf numFmtId="0" fontId="42" fillId="0" borderId="2" xfId="0" applyFont="1" applyBorder="1" applyAlignment="1">
      <alignment horizontal="center" vertical="center"/>
    </xf>
    <xf numFmtId="0" fontId="0" fillId="11" borderId="43" xfId="0" applyFill="1" applyBorder="1"/>
    <xf numFmtId="0" fontId="0" fillId="0" borderId="43" xfId="0" applyBorder="1" applyAlignment="1">
      <alignment vertical="center"/>
    </xf>
    <xf numFmtId="0" fontId="0" fillId="0" borderId="43" xfId="0" applyBorder="1" applyAlignment="1">
      <alignment horizontal="center" vertical="center"/>
    </xf>
    <xf numFmtId="0" fontId="38" fillId="11" borderId="43" xfId="2" applyFont="1" applyFill="1" applyBorder="1" applyAlignment="1">
      <alignment vertical="center"/>
    </xf>
    <xf numFmtId="0" fontId="0" fillId="0" borderId="43" xfId="0" applyBorder="1"/>
    <xf numFmtId="0" fontId="34" fillId="0" borderId="43" xfId="0" applyFont="1" applyBorder="1" applyAlignment="1">
      <alignment horizontal="center" vertical="center"/>
    </xf>
    <xf numFmtId="0" fontId="0" fillId="0" borderId="44" xfId="0" applyBorder="1" applyAlignment="1">
      <alignment vertical="center"/>
    </xf>
    <xf numFmtId="0" fontId="38" fillId="11" borderId="45" xfId="2" applyFont="1" applyFill="1" applyBorder="1" applyAlignment="1">
      <alignment vertical="center"/>
    </xf>
    <xf numFmtId="0" fontId="0" fillId="11" borderId="46" xfId="0" applyFill="1" applyBorder="1"/>
    <xf numFmtId="0" fontId="38" fillId="11" borderId="47" xfId="2" applyFont="1" applyFill="1" applyBorder="1" applyAlignment="1">
      <alignment vertical="center"/>
    </xf>
    <xf numFmtId="0" fontId="0" fillId="0" borderId="44" xfId="0" applyBorder="1"/>
    <xf numFmtId="0" fontId="0" fillId="0" borderId="45" xfId="0" applyBorder="1"/>
    <xf numFmtId="0" fontId="0" fillId="0" borderId="46" xfId="0" applyBorder="1"/>
    <xf numFmtId="0" fontId="34" fillId="0" borderId="47" xfId="0" applyFont="1" applyBorder="1" applyAlignment="1">
      <alignment horizontal="center" vertical="center"/>
    </xf>
    <xf numFmtId="0" fontId="0" fillId="0" borderId="47" xfId="0" applyBorder="1"/>
    <xf numFmtId="0" fontId="34" fillId="0" borderId="45" xfId="0" applyFont="1" applyBorder="1" applyAlignment="1">
      <alignment horizontal="center" vertical="center"/>
    </xf>
    <xf numFmtId="0" fontId="34" fillId="0" borderId="51" xfId="0" applyFont="1" applyBorder="1" applyAlignment="1">
      <alignment horizontal="center" vertical="center"/>
    </xf>
    <xf numFmtId="0" fontId="0" fillId="0" borderId="45" xfId="0" applyBorder="1" applyAlignment="1">
      <alignment vertical="center"/>
    </xf>
    <xf numFmtId="0" fontId="0" fillId="0" borderId="47" xfId="0" applyBorder="1" applyAlignment="1">
      <alignment vertical="center"/>
    </xf>
    <xf numFmtId="0" fontId="40" fillId="0" borderId="43" xfId="0" applyFont="1" applyBorder="1"/>
    <xf numFmtId="0" fontId="0" fillId="0" borderId="52" xfId="0" applyBorder="1"/>
    <xf numFmtId="0" fontId="34" fillId="0" borderId="46" xfId="0" applyFont="1" applyBorder="1" applyAlignment="1">
      <alignment horizontal="center" vertical="center"/>
    </xf>
    <xf numFmtId="0" fontId="34" fillId="0" borderId="53" xfId="0" applyFont="1" applyBorder="1" applyAlignment="1">
      <alignment horizontal="center" vertical="center"/>
    </xf>
    <xf numFmtId="3" fontId="7" fillId="0" borderId="51" xfId="0" applyNumberFormat="1" applyFont="1" applyBorder="1" applyAlignment="1">
      <alignment horizontal="center" vertical="center"/>
    </xf>
    <xf numFmtId="0" fontId="43" fillId="0" borderId="12" xfId="0" applyFont="1" applyBorder="1" applyAlignment="1">
      <alignment horizontal="center" vertical="center" wrapText="1"/>
    </xf>
    <xf numFmtId="3" fontId="7" fillId="3" borderId="12" xfId="0" applyNumberFormat="1" applyFont="1" applyFill="1" applyBorder="1" applyAlignment="1">
      <alignment horizontal="center" vertical="center"/>
    </xf>
    <xf numFmtId="0" fontId="0" fillId="0" borderId="54" xfId="0" applyBorder="1"/>
    <xf numFmtId="0" fontId="39" fillId="3" borderId="17" xfId="2" applyFont="1" applyFill="1" applyBorder="1" applyAlignment="1">
      <alignment horizontal="center" vertical="center"/>
    </xf>
    <xf numFmtId="0" fontId="18" fillId="3" borderId="17" xfId="0" applyFont="1" applyFill="1" applyBorder="1" applyAlignment="1">
      <alignment vertical="center" wrapText="1"/>
    </xf>
    <xf numFmtId="0" fontId="38" fillId="3" borderId="17" xfId="2" applyFont="1" applyFill="1" applyBorder="1" applyAlignment="1">
      <alignment horizontal="center" vertical="center"/>
    </xf>
    <xf numFmtId="0" fontId="4" fillId="15" borderId="4" xfId="0" applyFont="1" applyFill="1" applyBorder="1"/>
    <xf numFmtId="14" fontId="4" fillId="15" borderId="4" xfId="0" applyNumberFormat="1" applyFont="1" applyFill="1" applyBorder="1" applyAlignment="1">
      <alignment horizontal="center"/>
    </xf>
    <xf numFmtId="3" fontId="7" fillId="3" borderId="55" xfId="0" applyNumberFormat="1" applyFont="1" applyFill="1" applyBorder="1" applyAlignment="1">
      <alignment horizontal="center" vertical="center"/>
    </xf>
    <xf numFmtId="0" fontId="0" fillId="0" borderId="43" xfId="0" applyBorder="1" applyAlignment="1">
      <alignment horizontal="left"/>
    </xf>
    <xf numFmtId="0" fontId="0" fillId="21" borderId="2" xfId="0" applyFill="1" applyBorder="1" applyAlignment="1">
      <alignment horizontal="center" vertical="center" wrapText="1"/>
    </xf>
    <xf numFmtId="0" fontId="0" fillId="0" borderId="2" xfId="0" pivotButton="1" applyBorder="1" applyAlignment="1">
      <alignment vertical="top"/>
    </xf>
    <xf numFmtId="0" fontId="0" fillId="0" borderId="56" xfId="0" applyBorder="1" applyAlignment="1">
      <alignment horizontal="left"/>
    </xf>
    <xf numFmtId="0" fontId="44" fillId="21" borderId="20" xfId="0" applyFont="1" applyFill="1" applyBorder="1" applyAlignment="1">
      <alignment horizontal="center" vertical="center" wrapText="1"/>
    </xf>
    <xf numFmtId="0" fontId="0" fillId="0" borderId="51" xfId="0" applyBorder="1"/>
    <xf numFmtId="0" fontId="7" fillId="0" borderId="43" xfId="0" applyFont="1" applyBorder="1" applyAlignment="1">
      <alignment horizontal="center"/>
    </xf>
    <xf numFmtId="0" fontId="0" fillId="0" borderId="43" xfId="0" applyBorder="1" applyAlignment="1">
      <alignment horizontal="center"/>
    </xf>
    <xf numFmtId="0" fontId="3" fillId="0" borderId="44" xfId="0" applyFont="1" applyBorder="1" applyAlignment="1">
      <alignment horizontal="center"/>
    </xf>
    <xf numFmtId="0" fontId="0" fillId="0" borderId="44" xfId="0" applyBorder="1" applyAlignment="1">
      <alignment horizontal="center"/>
    </xf>
    <xf numFmtId="0" fontId="7" fillId="0" borderId="45" xfId="0" applyFont="1" applyBorder="1" applyAlignment="1">
      <alignment horizontal="center"/>
    </xf>
    <xf numFmtId="0" fontId="7" fillId="27" borderId="12" xfId="0" applyFont="1" applyFill="1" applyBorder="1" applyAlignment="1">
      <alignment horizontal="center"/>
    </xf>
    <xf numFmtId="0" fontId="7" fillId="0" borderId="12" xfId="0" applyFont="1" applyBorder="1" applyAlignment="1">
      <alignment horizontal="center"/>
    </xf>
    <xf numFmtId="0" fontId="7" fillId="0" borderId="44" xfId="0" applyFont="1" applyBorder="1" applyAlignment="1">
      <alignment horizontal="center"/>
    </xf>
    <xf numFmtId="0" fontId="7" fillId="2" borderId="12" xfId="0" applyFont="1" applyFill="1" applyBorder="1" applyAlignment="1">
      <alignment horizontal="center"/>
    </xf>
    <xf numFmtId="0" fontId="0" fillId="0" borderId="45" xfId="0" applyBorder="1" applyAlignment="1">
      <alignment horizontal="center"/>
    </xf>
    <xf numFmtId="0" fontId="7" fillId="8" borderId="12" xfId="0" applyFont="1" applyFill="1" applyBorder="1" applyAlignment="1">
      <alignment horizontal="center"/>
    </xf>
    <xf numFmtId="0" fontId="47" fillId="11" borderId="58" xfId="0" applyFont="1" applyFill="1" applyBorder="1" applyAlignment="1">
      <alignment horizontal="center" vertical="center"/>
    </xf>
    <xf numFmtId="0" fontId="47" fillId="11" borderId="51" xfId="0" applyFont="1" applyFill="1" applyBorder="1" applyAlignment="1">
      <alignment horizontal="center" vertical="center"/>
    </xf>
    <xf numFmtId="0" fontId="48" fillId="11" borderId="51" xfId="0" applyFont="1" applyFill="1" applyBorder="1"/>
    <xf numFmtId="0" fontId="48" fillId="11" borderId="57" xfId="0" applyFont="1" applyFill="1" applyBorder="1"/>
    <xf numFmtId="164" fontId="7" fillId="0" borderId="45" xfId="0" applyNumberFormat="1" applyFont="1" applyBorder="1" applyAlignment="1">
      <alignment horizontal="center"/>
    </xf>
    <xf numFmtId="164" fontId="7" fillId="0" borderId="43" xfId="0" applyNumberFormat="1" applyFont="1" applyBorder="1" applyAlignment="1">
      <alignment horizontal="center"/>
    </xf>
    <xf numFmtId="164" fontId="7" fillId="0" borderId="44" xfId="0" applyNumberFormat="1" applyFont="1" applyBorder="1" applyAlignment="1">
      <alignment horizontal="center"/>
    </xf>
    <xf numFmtId="164" fontId="7" fillId="27" borderId="12" xfId="0" applyNumberFormat="1" applyFont="1" applyFill="1" applyBorder="1" applyAlignment="1">
      <alignment horizontal="center"/>
    </xf>
    <xf numFmtId="164" fontId="7" fillId="2" borderId="12" xfId="0" applyNumberFormat="1" applyFont="1" applyFill="1" applyBorder="1" applyAlignment="1">
      <alignment horizontal="center"/>
    </xf>
    <xf numFmtId="164" fontId="7" fillId="8" borderId="12" xfId="0" applyNumberFormat="1" applyFont="1" applyFill="1" applyBorder="1" applyAlignment="1">
      <alignment horizontal="center"/>
    </xf>
    <xf numFmtId="0" fontId="7" fillId="0" borderId="54" xfId="0" applyFont="1" applyBorder="1" applyAlignment="1">
      <alignment horizontal="center"/>
    </xf>
    <xf numFmtId="0" fontId="0" fillId="0" borderId="54" xfId="0" applyBorder="1" applyAlignment="1">
      <alignment horizontal="center"/>
    </xf>
    <xf numFmtId="0" fontId="7" fillId="0" borderId="12" xfId="0" applyFont="1" applyBorder="1" applyAlignment="1">
      <alignment horizontal="center" vertical="center" wrapText="1"/>
    </xf>
    <xf numFmtId="0" fontId="7" fillId="0" borderId="45" xfId="0" applyFont="1" applyBorder="1" applyAlignment="1">
      <alignment horizontal="center" vertical="center"/>
    </xf>
    <xf numFmtId="0" fontId="7" fillId="0" borderId="43" xfId="0" applyFont="1" applyBorder="1" applyAlignment="1">
      <alignment horizontal="center" vertical="center"/>
    </xf>
    <xf numFmtId="0" fontId="7" fillId="0" borderId="44" xfId="0" applyFont="1" applyBorder="1" applyAlignment="1">
      <alignment horizontal="center" vertical="center"/>
    </xf>
    <xf numFmtId="0" fontId="7" fillId="0" borderId="54" xfId="0" applyFont="1" applyBorder="1" applyAlignment="1">
      <alignment horizontal="center" vertical="center"/>
    </xf>
    <xf numFmtId="0" fontId="0" fillId="0" borderId="54" xfId="0" applyBorder="1" applyAlignment="1">
      <alignment horizontal="center" vertical="center"/>
    </xf>
    <xf numFmtId="0" fontId="0" fillId="0" borderId="46" xfId="0" applyBorder="1" applyAlignment="1">
      <alignment vertical="center"/>
    </xf>
    <xf numFmtId="0" fontId="38" fillId="21" borderId="17" xfId="2" applyFont="1" applyFill="1" applyBorder="1" applyAlignment="1">
      <alignment horizontal="center" vertical="center"/>
    </xf>
    <xf numFmtId="0" fontId="19" fillId="21" borderId="17" xfId="0" applyFont="1" applyFill="1" applyBorder="1" applyAlignment="1">
      <alignment vertical="center" wrapText="1"/>
    </xf>
    <xf numFmtId="0" fontId="17" fillId="6" borderId="40" xfId="0" applyFont="1" applyFill="1" applyBorder="1" applyAlignment="1">
      <alignment horizontal="center" vertical="top" wrapText="1"/>
    </xf>
    <xf numFmtId="0" fontId="17" fillId="6" borderId="38" xfId="0" applyFont="1" applyFill="1" applyBorder="1" applyAlignment="1">
      <alignment horizontal="center" vertical="top" wrapText="1"/>
    </xf>
    <xf numFmtId="0" fontId="17" fillId="14" borderId="37" xfId="0" applyFont="1" applyFill="1" applyBorder="1" applyAlignment="1">
      <alignment horizontal="center" vertical="top" wrapText="1"/>
    </xf>
    <xf numFmtId="0" fontId="17" fillId="24" borderId="40" xfId="0" applyFont="1" applyFill="1" applyBorder="1" applyAlignment="1">
      <alignment horizontal="center" vertical="top" wrapText="1"/>
    </xf>
    <xf numFmtId="0" fontId="17" fillId="24" borderId="37" xfId="0" applyFont="1" applyFill="1" applyBorder="1" applyAlignment="1">
      <alignment horizontal="center" vertical="top" wrapText="1"/>
    </xf>
    <xf numFmtId="0" fontId="17" fillId="24" borderId="38" xfId="0" applyFont="1" applyFill="1" applyBorder="1" applyAlignment="1">
      <alignment horizontal="center" vertical="top" wrapText="1"/>
    </xf>
    <xf numFmtId="0" fontId="47" fillId="5" borderId="48" xfId="0" applyFont="1" applyFill="1" applyBorder="1" applyAlignment="1">
      <alignment horizontal="center" vertical="center"/>
    </xf>
    <xf numFmtId="0" fontId="47" fillId="5" borderId="49" xfId="0" applyFont="1" applyFill="1" applyBorder="1" applyAlignment="1">
      <alignment horizontal="center" vertical="center"/>
    </xf>
    <xf numFmtId="0" fontId="48" fillId="5" borderId="49" xfId="0" applyFont="1" applyFill="1" applyBorder="1"/>
    <xf numFmtId="0" fontId="48" fillId="5" borderId="50" xfId="0" applyFont="1" applyFill="1" applyBorder="1"/>
    <xf numFmtId="0" fontId="38" fillId="6" borderId="34" xfId="2" applyFont="1" applyFill="1" applyBorder="1" applyAlignment="1">
      <alignment horizontal="center" vertical="center"/>
    </xf>
    <xf numFmtId="0" fontId="0" fillId="0" borderId="35" xfId="0" applyBorder="1" applyAlignment="1"/>
    <xf numFmtId="0" fontId="0" fillId="0" borderId="36" xfId="0" applyBorder="1" applyAlignment="1"/>
    <xf numFmtId="0" fontId="45" fillId="2" borderId="48" xfId="0" applyFont="1" applyFill="1" applyBorder="1" applyAlignment="1">
      <alignment horizontal="center" vertical="center"/>
    </xf>
    <xf numFmtId="0" fontId="45" fillId="2" borderId="49" xfId="0" applyFont="1" applyFill="1" applyBorder="1" applyAlignment="1">
      <alignment horizontal="center" vertical="center"/>
    </xf>
    <xf numFmtId="0" fontId="46" fillId="0" borderId="49" xfId="0" applyFont="1" applyBorder="1"/>
    <xf numFmtId="0" fontId="46" fillId="0" borderId="50" xfId="0" applyFont="1" applyBorder="1"/>
    <xf numFmtId="0" fontId="34" fillId="2" borderId="48" xfId="0" applyFont="1" applyFill="1" applyBorder="1" applyAlignment="1">
      <alignment horizontal="center" vertical="center"/>
    </xf>
    <xf numFmtId="0" fontId="34" fillId="2" borderId="49" xfId="0" applyFont="1" applyFill="1" applyBorder="1" applyAlignment="1">
      <alignment horizontal="center" vertical="center"/>
    </xf>
    <xf numFmtId="0" fontId="34" fillId="2" borderId="50" xfId="0" applyFont="1" applyFill="1" applyBorder="1" applyAlignment="1">
      <alignment horizontal="center" vertical="center"/>
    </xf>
    <xf numFmtId="0" fontId="38" fillId="6" borderId="48" xfId="2" applyFont="1" applyFill="1" applyBorder="1" applyAlignment="1">
      <alignment horizontal="center" vertical="center"/>
    </xf>
    <xf numFmtId="0" fontId="0" fillId="0" borderId="49" xfId="0" applyBorder="1"/>
    <xf numFmtId="0" fontId="0" fillId="0" borderId="50" xfId="0" applyBorder="1"/>
    <xf numFmtId="0" fontId="35" fillId="2" borderId="48" xfId="0" applyFont="1" applyFill="1" applyBorder="1" applyAlignment="1">
      <alignment horizontal="center" vertical="center"/>
    </xf>
    <xf numFmtId="0" fontId="35" fillId="2" borderId="49" xfId="0" applyFont="1" applyFill="1" applyBorder="1" applyAlignment="1">
      <alignment horizontal="center" vertical="center"/>
    </xf>
    <xf numFmtId="0" fontId="35" fillId="2" borderId="50" xfId="0" applyFont="1" applyFill="1" applyBorder="1" applyAlignment="1">
      <alignment horizontal="center" vertical="center"/>
    </xf>
    <xf numFmtId="0" fontId="34" fillId="2" borderId="31" xfId="0" applyFont="1" applyFill="1" applyBorder="1" applyAlignment="1">
      <alignment horizontal="center" vertical="center"/>
    </xf>
    <xf numFmtId="0" fontId="34" fillId="2" borderId="32" xfId="0" applyFont="1" applyFill="1" applyBorder="1" applyAlignment="1">
      <alignment horizontal="center" vertical="center"/>
    </xf>
    <xf numFmtId="0" fontId="34" fillId="2" borderId="33" xfId="0" applyFont="1" applyFill="1" applyBorder="1" applyAlignment="1">
      <alignment horizontal="center" vertical="center"/>
    </xf>
    <xf numFmtId="0" fontId="0" fillId="0" borderId="35" xfId="0" applyBorder="1"/>
    <xf numFmtId="0" fontId="0" fillId="0" borderId="36" xfId="0" applyBorder="1"/>
    <xf numFmtId="0" fontId="7" fillId="3" borderId="12" xfId="0" applyFont="1" applyFill="1" applyBorder="1" applyAlignment="1">
      <alignment horizontal="left"/>
    </xf>
    <xf numFmtId="0" fontId="25" fillId="18" borderId="25" xfId="0" applyFont="1" applyFill="1" applyBorder="1" applyAlignment="1">
      <alignment horizontal="center" vertical="center"/>
    </xf>
    <xf numFmtId="0" fontId="25" fillId="18" borderId="26" xfId="0" applyFont="1" applyFill="1" applyBorder="1" applyAlignment="1">
      <alignment horizontal="center" vertical="center"/>
    </xf>
    <xf numFmtId="0" fontId="0" fillId="18" borderId="26" xfId="0" applyFill="1" applyBorder="1" applyAlignment="1">
      <alignment horizontal="center" vertical="center"/>
    </xf>
    <xf numFmtId="0" fontId="16" fillId="18" borderId="28" xfId="0" applyFont="1" applyFill="1" applyBorder="1" applyAlignment="1">
      <alignment horizontal="center" vertical="center"/>
    </xf>
    <xf numFmtId="0" fontId="16" fillId="18" borderId="29" xfId="0" applyFont="1" applyFill="1" applyBorder="1" applyAlignment="1">
      <alignment horizontal="center" vertical="center"/>
    </xf>
    <xf numFmtId="0" fontId="16" fillId="18" borderId="29" xfId="0" applyFont="1" applyFill="1" applyBorder="1" applyAlignment="1">
      <alignment vertical="center"/>
    </xf>
    <xf numFmtId="0" fontId="0" fillId="18" borderId="29" xfId="0" applyFill="1" applyBorder="1" applyAlignment="1">
      <alignment vertical="center"/>
    </xf>
    <xf numFmtId="0" fontId="16" fillId="18" borderId="28" xfId="0" applyFont="1" applyFill="1" applyBorder="1" applyAlignment="1">
      <alignment horizontal="center"/>
    </xf>
    <xf numFmtId="0" fontId="16" fillId="18" borderId="29" xfId="0" applyFont="1" applyFill="1" applyBorder="1" applyAlignment="1">
      <alignment horizontal="center"/>
    </xf>
    <xf numFmtId="0" fontId="16" fillId="18" borderId="29" xfId="0" applyFont="1" applyFill="1" applyBorder="1"/>
    <xf numFmtId="0" fontId="0" fillId="18" borderId="29" xfId="0" applyFill="1" applyBorder="1"/>
    <xf numFmtId="0" fontId="4" fillId="18" borderId="26" xfId="0" applyFont="1" applyFill="1" applyBorder="1" applyAlignment="1">
      <alignment horizontal="center" vertical="center"/>
    </xf>
    <xf numFmtId="0" fontId="4" fillId="18" borderId="29" xfId="0" applyFont="1" applyFill="1" applyBorder="1" applyAlignment="1">
      <alignment vertical="center"/>
    </xf>
  </cellXfs>
  <cellStyles count="3">
    <cellStyle name="Гиперссылка" xfId="2" builtinId="8"/>
    <cellStyle name="Обычный" xfId="0" builtinId="0"/>
    <cellStyle name="Обычный 2" xfId="1" xr:uid="{715E47C0-C074-45CA-8C1D-BD502A315C6A}"/>
  </cellStyles>
  <dxfs count="1751">
    <dxf>
      <alignment wrapText="1"/>
    </dxf>
    <dxf>
      <alignment horizontal="center"/>
    </dxf>
    <dxf>
      <alignment vertical="center"/>
    </dxf>
    <dxf>
      <alignment horizontal="center"/>
    </dxf>
    <dxf>
      <font>
        <b/>
        <family val="2"/>
        <charset val="204"/>
      </font>
    </dxf>
    <dxf>
      <fill>
        <patternFill patternType="solid">
          <bgColor rgb="FFFFFF00"/>
        </patternFill>
      </fill>
    </dxf>
    <dxf>
      <font>
        <sz val="12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dashed">
          <color indexed="64"/>
        </left>
        <right style="dashed">
          <color indexed="64"/>
        </right>
        <top style="dashed">
          <color indexed="64"/>
        </top>
        <bottom style="dashed">
          <color indexed="64"/>
        </bottom>
        <vertical style="dashed">
          <color indexed="64"/>
        </vertical>
        <horizontal style="dashed">
          <color indexed="64"/>
        </horizontal>
      </border>
    </dxf>
    <dxf>
      <border>
        <left style="dashed">
          <color indexed="64"/>
        </left>
        <right style="dashed">
          <color indexed="64"/>
        </right>
        <top style="dashed">
          <color indexed="64"/>
        </top>
        <bottom style="dashed">
          <color indexed="64"/>
        </bottom>
        <vertical style="dashed">
          <color indexed="64"/>
        </vertical>
        <horizontal style="dashed">
          <color indexed="64"/>
        </horizontal>
      </border>
    </dxf>
    <dxf>
      <border>
        <left style="dashed">
          <color indexed="64"/>
        </left>
        <right style="dashed">
          <color indexed="64"/>
        </right>
        <top style="dashed">
          <color indexed="64"/>
        </top>
        <bottom style="dashed">
          <color indexed="64"/>
        </bottom>
        <vertical style="dashed">
          <color indexed="64"/>
        </vertical>
        <horizontal style="dashed">
          <color indexed="64"/>
        </horizontal>
      </border>
    </dxf>
    <dxf>
      <border>
        <left style="dashed">
          <color indexed="64"/>
        </left>
        <right style="dashed">
          <color indexed="64"/>
        </right>
        <top style="dashed">
          <color indexed="64"/>
        </top>
        <bottom style="dashed">
          <color indexed="64"/>
        </bottom>
        <vertical style="dashed">
          <color indexed="64"/>
        </vertical>
        <horizontal style="dashed">
          <color indexed="64"/>
        </horizontal>
      </border>
    </dxf>
    <dxf>
      <border>
        <horizontal style="dashed">
          <color indexed="64"/>
        </horizontal>
      </border>
    </dxf>
    <dxf>
      <alignment horizontal="center"/>
    </dxf>
    <dxf>
      <alignment horizontal="center"/>
    </dxf>
    <dxf>
      <alignment wrapText="1"/>
    </dxf>
    <dxf>
      <fill>
        <patternFill patternType="solid">
          <bgColor theme="5" tint="0.39997558519241921"/>
        </patternFill>
      </fill>
    </dxf>
    <dxf>
      <fill>
        <patternFill patternType="solid">
          <bgColor theme="4" tint="0.39997558519241921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rgb="FFFFFF00"/>
        </patternFill>
      </fill>
    </dxf>
    <dxf>
      <alignment horizontal="center"/>
    </dxf>
    <dxf>
      <alignment wrapText="1"/>
    </dxf>
    <dxf>
      <fill>
        <patternFill patternType="solid">
          <bgColor theme="5" tint="0.79998168889431442"/>
        </patternFill>
      </fill>
    </dxf>
    <dxf>
      <fill>
        <patternFill patternType="solid">
          <bgColor theme="9" tint="0.79998168889431442"/>
        </patternFill>
      </fill>
    </dxf>
    <dxf>
      <alignment wrapText="1"/>
    </dxf>
    <dxf>
      <alignment horizontal="center"/>
    </dxf>
    <dxf>
      <alignment wrapText="1"/>
    </dxf>
    <dxf>
      <alignment horizontal="center"/>
    </dxf>
    <dxf>
      <alignment horizontal="center"/>
    </dxf>
    <dxf>
      <fill>
        <patternFill patternType="solid">
          <bgColor rgb="FFFFFF00"/>
        </patternFill>
      </fill>
    </dxf>
    <dxf>
      <fill>
        <patternFill patternType="solid">
          <bgColor rgb="FFFF00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border>
        <left style="dashed">
          <color indexed="64"/>
        </left>
        <right style="dashed">
          <color indexed="64"/>
        </right>
        <top style="dashed">
          <color indexed="64"/>
        </top>
        <bottom style="dashed">
          <color indexed="64"/>
        </bottom>
        <vertical style="dashed">
          <color indexed="64"/>
        </vertical>
        <horizontal style="dashed">
          <color indexed="64"/>
        </horizontal>
      </border>
    </dxf>
    <dxf>
      <border>
        <left style="dashed">
          <color indexed="64"/>
        </left>
        <right style="dashed">
          <color indexed="64"/>
        </right>
        <top style="dashed">
          <color indexed="64"/>
        </top>
        <bottom style="dashed">
          <color indexed="64"/>
        </bottom>
        <vertical style="dashed">
          <color indexed="64"/>
        </vertical>
        <horizontal style="dashed">
          <color indexed="64"/>
        </horizontal>
      </border>
    </dxf>
    <dxf>
      <border>
        <left style="dashed">
          <color indexed="64"/>
        </left>
        <right style="dashed">
          <color indexed="64"/>
        </right>
        <top style="dashed">
          <color indexed="64"/>
        </top>
        <bottom style="dashed">
          <color indexed="64"/>
        </bottom>
        <vertical style="dashed">
          <color indexed="64"/>
        </vertical>
        <horizontal style="dashed">
          <color indexed="64"/>
        </horizontal>
      </border>
    </dxf>
    <dxf>
      <border>
        <left style="dashed">
          <color indexed="64"/>
        </left>
        <right style="dashed">
          <color indexed="64"/>
        </right>
        <top style="dashed">
          <color indexed="64"/>
        </top>
        <bottom style="dashed">
          <color indexed="64"/>
        </bottom>
        <vertical style="dashed">
          <color indexed="64"/>
        </vertical>
        <horizontal style="dashed">
          <color indexed="64"/>
        </horizontal>
      </border>
    </dxf>
    <dxf>
      <border>
        <horizontal style="dashed">
          <color indexed="64"/>
        </horizontal>
      </border>
    </dxf>
    <dxf>
      <alignment horizontal="center"/>
    </dxf>
    <dxf>
      <alignment horizontal="center"/>
    </dxf>
    <dxf>
      <alignment wrapText="1"/>
    </dxf>
    <dxf>
      <alignment wrapText="1"/>
    </dxf>
    <dxf>
      <fill>
        <patternFill patternType="solid">
          <bgColor theme="7" tint="0.59999389629810485"/>
        </patternFill>
      </fill>
    </dxf>
    <dxf>
      <fill>
        <patternFill>
          <bgColor theme="5" tint="0.39997558519241921"/>
        </patternFill>
      </fill>
    </dxf>
    <dxf>
      <fill>
        <patternFill>
          <bgColor theme="5" tint="0.3999755851924192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9" tint="0.79998168889431442"/>
        </patternFill>
      </fill>
    </dxf>
    <dxf>
      <alignment wrapText="1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border>
        <left style="dashed">
          <color indexed="64"/>
        </left>
        <right style="dashed">
          <color indexed="64"/>
        </right>
        <top style="dashed">
          <color indexed="64"/>
        </top>
        <bottom style="dashed">
          <color indexed="64"/>
        </bottom>
        <vertical style="dashed">
          <color indexed="64"/>
        </vertical>
        <horizontal style="dashed">
          <color indexed="64"/>
        </horizontal>
      </border>
    </dxf>
    <dxf>
      <border>
        <left style="dashed">
          <color indexed="64"/>
        </left>
        <right style="dashed">
          <color indexed="64"/>
        </right>
        <top style="dashed">
          <color indexed="64"/>
        </top>
        <bottom style="dashed">
          <color indexed="64"/>
        </bottom>
        <vertical style="dashed">
          <color indexed="64"/>
        </vertical>
        <horizontal style="dashed">
          <color indexed="64"/>
        </horizontal>
      </border>
    </dxf>
    <dxf>
      <border>
        <left style="dashed">
          <color indexed="64"/>
        </left>
        <right style="dashed">
          <color indexed="64"/>
        </right>
        <top style="dashed">
          <color indexed="64"/>
        </top>
        <bottom style="dashed">
          <color indexed="64"/>
        </bottom>
        <vertical style="dashed">
          <color indexed="64"/>
        </vertical>
        <horizontal style="dashed">
          <color indexed="64"/>
        </horizontal>
      </border>
    </dxf>
    <dxf>
      <border>
        <left style="dashed">
          <color indexed="64"/>
        </left>
        <right style="dashed">
          <color indexed="64"/>
        </right>
        <top style="dashed">
          <color indexed="64"/>
        </top>
        <bottom style="dashed">
          <color indexed="64"/>
        </bottom>
        <vertical style="dashed">
          <color indexed="64"/>
        </vertical>
        <horizontal style="dashed">
          <color indexed="64"/>
        </horizontal>
      </border>
    </dxf>
    <dxf>
      <border>
        <left style="dashed">
          <color indexed="64"/>
        </left>
        <right style="dashed">
          <color indexed="64"/>
        </right>
        <top style="dashed">
          <color indexed="64"/>
        </top>
        <bottom style="dashed">
          <color indexed="64"/>
        </bottom>
        <vertical style="dashed">
          <color indexed="64"/>
        </vertical>
        <horizontal style="dashed">
          <color indexed="64"/>
        </horizontal>
      </border>
    </dxf>
    <dxf>
      <border>
        <horizontal style="dashed">
          <color indexed="64"/>
        </horizontal>
      </border>
    </dxf>
    <dxf>
      <border>
        <horizontal style="dashed">
          <color indexed="64"/>
        </horizontal>
      </border>
    </dxf>
    <dxf>
      <alignment wrapText="1"/>
    </dxf>
    <dxf>
      <alignment horizontal="center"/>
    </dxf>
    <dxf>
      <alignment horizontal="center"/>
    </dxf>
    <dxf>
      <fill>
        <patternFill patternType="solid">
          <bgColor theme="4" tint="0.59999389629810485"/>
        </patternFill>
      </fill>
    </dxf>
    <dxf>
      <fill>
        <patternFill>
          <bgColor theme="4" tint="0.3999755851924192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9" tint="0.79998168889431442"/>
        </patternFill>
      </fill>
    </dxf>
    <dxf>
      <alignment wrapText="1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wrapText="1"/>
    </dxf>
    <dxf>
      <alignment horizontal="center"/>
    </dxf>
    <dxf>
      <alignment vertical="center"/>
    </dxf>
    <dxf>
      <alignment horizontal="center"/>
    </dxf>
    <dxf>
      <font>
        <b/>
        <family val="2"/>
        <charset val="204"/>
      </font>
    </dxf>
    <dxf>
      <fill>
        <patternFill patternType="solid">
          <bgColor rgb="FFFFFF00"/>
        </patternFill>
      </fill>
    </dxf>
    <dxf>
      <font>
        <sz val="12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dashed">
          <color indexed="64"/>
        </left>
        <right style="dashed">
          <color indexed="64"/>
        </right>
        <top style="dashed">
          <color indexed="64"/>
        </top>
        <bottom style="dashed">
          <color indexed="64"/>
        </bottom>
        <vertical style="dashed">
          <color indexed="64"/>
        </vertical>
        <horizontal style="dashed">
          <color indexed="64"/>
        </horizontal>
      </border>
    </dxf>
    <dxf>
      <border>
        <left style="dashed">
          <color indexed="64"/>
        </left>
        <right style="dashed">
          <color indexed="64"/>
        </right>
        <top style="dashed">
          <color indexed="64"/>
        </top>
        <bottom style="dashed">
          <color indexed="64"/>
        </bottom>
        <vertical style="dashed">
          <color indexed="64"/>
        </vertical>
        <horizontal style="dashed">
          <color indexed="64"/>
        </horizontal>
      </border>
    </dxf>
    <dxf>
      <border>
        <left style="dashed">
          <color indexed="64"/>
        </left>
        <right style="dashed">
          <color indexed="64"/>
        </right>
        <top style="dashed">
          <color indexed="64"/>
        </top>
        <bottom style="dashed">
          <color indexed="64"/>
        </bottom>
        <vertical style="dashed">
          <color indexed="64"/>
        </vertical>
        <horizontal style="dashed">
          <color indexed="64"/>
        </horizontal>
      </border>
    </dxf>
    <dxf>
      <border>
        <left style="dashed">
          <color indexed="64"/>
        </left>
        <right style="dashed">
          <color indexed="64"/>
        </right>
        <top style="dashed">
          <color indexed="64"/>
        </top>
        <bottom style="dashed">
          <color indexed="64"/>
        </bottom>
        <vertical style="dashed">
          <color indexed="64"/>
        </vertical>
        <horizontal style="dashed">
          <color indexed="64"/>
        </horizontal>
      </border>
    </dxf>
    <dxf>
      <border>
        <horizontal style="dashed">
          <color indexed="64"/>
        </horizontal>
      </border>
    </dxf>
    <dxf>
      <alignment horizontal="center"/>
    </dxf>
    <dxf>
      <alignment horizontal="center"/>
    </dxf>
    <dxf>
      <alignment wrapText="1"/>
    </dxf>
    <dxf>
      <fill>
        <patternFill patternType="solid">
          <bgColor theme="5" tint="0.39997558519241921"/>
        </patternFill>
      </fill>
    </dxf>
    <dxf>
      <fill>
        <patternFill patternType="solid">
          <bgColor theme="4" tint="0.39997558519241921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rgb="FFFFFF00"/>
        </patternFill>
      </fill>
    </dxf>
    <dxf>
      <alignment horizontal="center"/>
    </dxf>
    <dxf>
      <alignment wrapText="1"/>
    </dxf>
    <dxf>
      <fill>
        <patternFill patternType="solid">
          <bgColor theme="5" tint="0.79998168889431442"/>
        </patternFill>
      </fill>
    </dxf>
    <dxf>
      <fill>
        <patternFill patternType="solid">
          <bgColor theme="9" tint="0.79998168889431442"/>
        </patternFill>
      </fill>
    </dxf>
    <dxf>
      <alignment wrapText="1"/>
    </dxf>
    <dxf>
      <alignment horizontal="center"/>
    </dxf>
    <dxf>
      <alignment wrapText="1"/>
    </dxf>
    <dxf>
      <alignment horizontal="center"/>
    </dxf>
    <dxf>
      <alignment horizontal="center"/>
    </dxf>
    <dxf>
      <fill>
        <patternFill patternType="solid">
          <bgColor rgb="FFFFFF00"/>
        </patternFill>
      </fill>
    </dxf>
    <dxf>
      <fill>
        <patternFill patternType="solid">
          <bgColor rgb="FFFF00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border>
        <left style="dashed">
          <color indexed="64"/>
        </left>
        <right style="dashed">
          <color indexed="64"/>
        </right>
        <top style="dashed">
          <color indexed="64"/>
        </top>
        <bottom style="dashed">
          <color indexed="64"/>
        </bottom>
        <vertical style="dashed">
          <color indexed="64"/>
        </vertical>
        <horizontal style="dashed">
          <color indexed="64"/>
        </horizontal>
      </border>
    </dxf>
    <dxf>
      <border>
        <left style="dashed">
          <color indexed="64"/>
        </left>
        <right style="dashed">
          <color indexed="64"/>
        </right>
        <top style="dashed">
          <color indexed="64"/>
        </top>
        <bottom style="dashed">
          <color indexed="64"/>
        </bottom>
        <vertical style="dashed">
          <color indexed="64"/>
        </vertical>
        <horizontal style="dashed">
          <color indexed="64"/>
        </horizontal>
      </border>
    </dxf>
    <dxf>
      <border>
        <left style="dashed">
          <color indexed="64"/>
        </left>
        <right style="dashed">
          <color indexed="64"/>
        </right>
        <top style="dashed">
          <color indexed="64"/>
        </top>
        <bottom style="dashed">
          <color indexed="64"/>
        </bottom>
        <vertical style="dashed">
          <color indexed="64"/>
        </vertical>
        <horizontal style="dashed">
          <color indexed="64"/>
        </horizontal>
      </border>
    </dxf>
    <dxf>
      <border>
        <left style="dashed">
          <color indexed="64"/>
        </left>
        <right style="dashed">
          <color indexed="64"/>
        </right>
        <top style="dashed">
          <color indexed="64"/>
        </top>
        <bottom style="dashed">
          <color indexed="64"/>
        </bottom>
        <vertical style="dashed">
          <color indexed="64"/>
        </vertical>
        <horizontal style="dashed">
          <color indexed="64"/>
        </horizontal>
      </border>
    </dxf>
    <dxf>
      <border>
        <horizontal style="dashed">
          <color indexed="64"/>
        </horizontal>
      </border>
    </dxf>
    <dxf>
      <alignment horizontal="center"/>
    </dxf>
    <dxf>
      <alignment horizontal="center"/>
    </dxf>
    <dxf>
      <alignment wrapText="1"/>
    </dxf>
    <dxf>
      <alignment wrapText="1"/>
    </dxf>
    <dxf>
      <fill>
        <patternFill patternType="solid">
          <bgColor theme="7" tint="0.59999389629810485"/>
        </patternFill>
      </fill>
    </dxf>
    <dxf>
      <fill>
        <patternFill>
          <bgColor theme="5" tint="0.39997558519241921"/>
        </patternFill>
      </fill>
    </dxf>
    <dxf>
      <fill>
        <patternFill>
          <bgColor theme="5" tint="0.3999755851924192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9" tint="0.79998168889431442"/>
        </patternFill>
      </fill>
    </dxf>
    <dxf>
      <alignment wrapText="1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border>
        <left style="dashed">
          <color indexed="64"/>
        </left>
        <right style="dashed">
          <color indexed="64"/>
        </right>
        <top style="dashed">
          <color indexed="64"/>
        </top>
        <bottom style="dashed">
          <color indexed="64"/>
        </bottom>
        <vertical style="dashed">
          <color indexed="64"/>
        </vertical>
        <horizontal style="dashed">
          <color indexed="64"/>
        </horizontal>
      </border>
    </dxf>
    <dxf>
      <border>
        <left style="dashed">
          <color indexed="64"/>
        </left>
        <right style="dashed">
          <color indexed="64"/>
        </right>
        <top style="dashed">
          <color indexed="64"/>
        </top>
        <bottom style="dashed">
          <color indexed="64"/>
        </bottom>
        <vertical style="dashed">
          <color indexed="64"/>
        </vertical>
        <horizontal style="dashed">
          <color indexed="64"/>
        </horizontal>
      </border>
    </dxf>
    <dxf>
      <border>
        <left style="dashed">
          <color indexed="64"/>
        </left>
        <right style="dashed">
          <color indexed="64"/>
        </right>
        <top style="dashed">
          <color indexed="64"/>
        </top>
        <bottom style="dashed">
          <color indexed="64"/>
        </bottom>
        <vertical style="dashed">
          <color indexed="64"/>
        </vertical>
        <horizontal style="dashed">
          <color indexed="64"/>
        </horizontal>
      </border>
    </dxf>
    <dxf>
      <border>
        <left style="dashed">
          <color indexed="64"/>
        </left>
        <right style="dashed">
          <color indexed="64"/>
        </right>
        <top style="dashed">
          <color indexed="64"/>
        </top>
        <bottom style="dashed">
          <color indexed="64"/>
        </bottom>
        <vertical style="dashed">
          <color indexed="64"/>
        </vertical>
        <horizontal style="dashed">
          <color indexed="64"/>
        </horizontal>
      </border>
    </dxf>
    <dxf>
      <border>
        <left style="dashed">
          <color indexed="64"/>
        </left>
        <right style="dashed">
          <color indexed="64"/>
        </right>
        <top style="dashed">
          <color indexed="64"/>
        </top>
        <bottom style="dashed">
          <color indexed="64"/>
        </bottom>
        <vertical style="dashed">
          <color indexed="64"/>
        </vertical>
        <horizontal style="dashed">
          <color indexed="64"/>
        </horizontal>
      </border>
    </dxf>
    <dxf>
      <border>
        <horizontal style="dashed">
          <color indexed="64"/>
        </horizontal>
      </border>
    </dxf>
    <dxf>
      <border>
        <horizontal style="dashed">
          <color indexed="64"/>
        </horizontal>
      </border>
    </dxf>
    <dxf>
      <alignment wrapText="1"/>
    </dxf>
    <dxf>
      <alignment horizontal="center"/>
    </dxf>
    <dxf>
      <alignment horizontal="center"/>
    </dxf>
    <dxf>
      <fill>
        <patternFill patternType="solid">
          <bgColor theme="4" tint="0.59999389629810485"/>
        </patternFill>
      </fill>
    </dxf>
    <dxf>
      <fill>
        <patternFill>
          <bgColor theme="4" tint="0.3999755851924192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9" tint="0.79998168889431442"/>
        </patternFill>
      </fill>
    </dxf>
    <dxf>
      <alignment wrapText="1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ont>
        <color rgb="FF9C0006"/>
      </font>
      <fill>
        <patternFill>
          <bgColor rgb="FFFFC7CE"/>
        </patternFill>
      </fill>
    </dxf>
    <dxf>
      <border>
        <left style="dashed">
          <color indexed="64"/>
        </left>
        <right style="dashed">
          <color indexed="64"/>
        </right>
        <top style="dashed">
          <color indexed="64"/>
        </top>
        <bottom style="dashed">
          <color indexed="64"/>
        </bottom>
        <vertical style="dashed">
          <color indexed="64"/>
        </vertical>
        <horizontal style="dashed">
          <color indexed="64"/>
        </horizontal>
      </border>
    </dxf>
    <dxf>
      <border>
        <left style="dashed">
          <color indexed="64"/>
        </left>
        <right style="dashed">
          <color indexed="64"/>
        </right>
        <top style="dashed">
          <color indexed="64"/>
        </top>
        <bottom style="dashed">
          <color indexed="64"/>
        </bottom>
        <vertical style="dashed">
          <color indexed="64"/>
        </vertical>
        <horizontal style="dashed">
          <color indexed="64"/>
        </horizontal>
      </border>
    </dxf>
    <dxf>
      <border>
        <left style="dashed">
          <color indexed="64"/>
        </left>
        <right style="dashed">
          <color indexed="64"/>
        </right>
        <top style="dashed">
          <color indexed="64"/>
        </top>
        <bottom style="dashed">
          <color indexed="64"/>
        </bottom>
        <vertical style="dashed">
          <color indexed="64"/>
        </vertical>
        <horizontal style="dashed">
          <color indexed="64"/>
        </horizontal>
      </border>
    </dxf>
    <dxf>
      <border>
        <left style="dashed">
          <color indexed="64"/>
        </left>
        <right style="dashed">
          <color indexed="64"/>
        </right>
        <top style="dashed">
          <color indexed="64"/>
        </top>
        <bottom style="dashed">
          <color indexed="64"/>
        </bottom>
        <vertical style="dashed">
          <color indexed="64"/>
        </vertical>
        <horizontal style="dashed">
          <color indexed="64"/>
        </horizontal>
      </border>
    </dxf>
    <dxf>
      <border>
        <left style="dashed">
          <color indexed="64"/>
        </left>
        <right style="dashed">
          <color indexed="64"/>
        </right>
        <top style="dashed">
          <color indexed="64"/>
        </top>
        <bottom style="dashed">
          <color indexed="64"/>
        </bottom>
        <vertical style="dashed">
          <color indexed="64"/>
        </vertical>
        <horizontal style="dashed">
          <color indexed="64"/>
        </horizontal>
      </border>
    </dxf>
    <dxf>
      <border>
        <left style="dashed">
          <color indexed="64"/>
        </left>
        <right style="dashed">
          <color indexed="64"/>
        </right>
        <top style="dashed">
          <color indexed="64"/>
        </top>
        <bottom style="dashed">
          <color indexed="64"/>
        </bottom>
        <vertical style="dashed">
          <color indexed="64"/>
        </vertical>
        <horizontal style="dashed">
          <color indexed="64"/>
        </horizontal>
      </border>
    </dxf>
    <dxf>
      <border>
        <left style="dashed">
          <color indexed="64"/>
        </left>
        <right style="dashed">
          <color indexed="64"/>
        </right>
        <top style="dashed">
          <color indexed="64"/>
        </top>
        <bottom style="dashed">
          <color indexed="64"/>
        </bottom>
        <vertical style="dashed">
          <color indexed="64"/>
        </vertical>
        <horizontal style="dashed">
          <color indexed="64"/>
        </horizontal>
      </border>
    </dxf>
    <dxf>
      <border>
        <left style="dashed">
          <color indexed="64"/>
        </left>
        <right style="dashed">
          <color indexed="64"/>
        </right>
        <top style="dashed">
          <color indexed="64"/>
        </top>
        <bottom style="dashed">
          <color indexed="64"/>
        </bottom>
        <vertical style="dashed">
          <color indexed="64"/>
        </vertical>
        <horizontal style="dashed">
          <color indexed="64"/>
        </horizontal>
      </border>
    </dxf>
    <dxf>
      <border>
        <left style="dashed">
          <color indexed="64"/>
        </left>
        <right style="dashed">
          <color indexed="64"/>
        </right>
        <top style="dashed">
          <color indexed="64"/>
        </top>
        <bottom style="dashed">
          <color indexed="64"/>
        </bottom>
        <vertical style="dashed">
          <color indexed="64"/>
        </vertical>
        <horizontal style="dashed">
          <color indexed="64"/>
        </horizontal>
      </border>
    </dxf>
    <dxf>
      <alignment wrapText="1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vertical="center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font>
        <sz val="10"/>
      </font>
    </dxf>
    <dxf>
      <alignment vertical="center"/>
    </dxf>
    <dxf>
      <alignment vertical="center"/>
    </dxf>
    <dxf>
      <alignment vertical="center"/>
    </dxf>
    <dxf>
      <border>
        <bottom style="dashed">
          <color indexed="64"/>
        </bottom>
      </border>
    </dxf>
    <dxf>
      <border>
        <left style="dashed">
          <color indexed="64"/>
        </left>
        <right style="dashed">
          <color indexed="64"/>
        </right>
        <top style="dashed">
          <color indexed="64"/>
        </top>
        <bottom style="dashed">
          <color indexed="64"/>
        </bottom>
        <vertical style="dashed">
          <color indexed="64"/>
        </vertical>
        <horizontal style="dashed">
          <color indexed="64"/>
        </horizontal>
      </border>
    </dxf>
    <dxf>
      <border>
        <left style="dashed">
          <color indexed="64"/>
        </left>
        <right style="dashed">
          <color indexed="64"/>
        </right>
        <top style="dashed">
          <color indexed="64"/>
        </top>
        <bottom style="dashed">
          <color indexed="64"/>
        </bottom>
        <vertical style="dashed">
          <color indexed="64"/>
        </vertical>
        <horizontal style="dashed">
          <color indexed="64"/>
        </horizontal>
      </border>
    </dxf>
    <dxf>
      <border>
        <left style="dashed">
          <color indexed="64"/>
        </left>
        <right style="dashed">
          <color indexed="64"/>
        </right>
        <top style="dashed">
          <color indexed="64"/>
        </top>
        <bottom style="dashed">
          <color indexed="64"/>
        </bottom>
        <vertical style="dashed">
          <color indexed="64"/>
        </vertical>
        <horizontal style="dashed">
          <color indexed="64"/>
        </horizontal>
      </border>
    </dxf>
    <dxf>
      <border>
        <left style="dashed">
          <color indexed="64"/>
        </left>
        <right style="dashed">
          <color indexed="64"/>
        </right>
        <top style="dashed">
          <color indexed="64"/>
        </top>
        <bottom style="dashed">
          <color indexed="64"/>
        </bottom>
        <vertical style="dashed">
          <color indexed="64"/>
        </vertical>
        <horizontal style="dashed">
          <color indexed="64"/>
        </horizontal>
      </border>
    </dxf>
    <dxf>
      <border>
        <left style="dashed">
          <color indexed="64"/>
        </left>
        <right style="dashed">
          <color indexed="64"/>
        </right>
        <top style="dashed">
          <color indexed="64"/>
        </top>
        <bottom style="dashed">
          <color indexed="64"/>
        </bottom>
        <vertical style="dashed">
          <color indexed="64"/>
        </vertical>
        <horizontal style="dashed">
          <color indexed="64"/>
        </horizontal>
      </border>
    </dxf>
    <dxf>
      <border>
        <left style="dashed">
          <color indexed="64"/>
        </left>
        <right style="dashed">
          <color indexed="64"/>
        </right>
        <top style="dashed">
          <color indexed="64"/>
        </top>
        <bottom style="dashed">
          <color indexed="64"/>
        </bottom>
        <vertical style="dashed">
          <color indexed="64"/>
        </vertical>
        <horizontal style="dashed">
          <color indexed="64"/>
        </horizontal>
      </border>
    </dxf>
    <dxf>
      <border>
        <left style="dashed">
          <color indexed="64"/>
        </left>
        <right style="dashed">
          <color indexed="64"/>
        </right>
        <top style="dashed">
          <color indexed="64"/>
        </top>
        <bottom style="dashed">
          <color indexed="64"/>
        </bottom>
        <vertical style="dashed">
          <color indexed="64"/>
        </vertical>
        <horizontal style="dashed">
          <color indexed="64"/>
        </horizontal>
      </border>
    </dxf>
    <dxf>
      <border>
        <left style="dashed">
          <color indexed="64"/>
        </left>
        <right style="dashed">
          <color indexed="64"/>
        </right>
        <top style="dashed">
          <color indexed="64"/>
        </top>
        <bottom style="dashed">
          <color indexed="64"/>
        </bottom>
        <vertical style="dashed">
          <color indexed="64"/>
        </vertical>
        <horizontal style="dashed">
          <color indexed="64"/>
        </horizontal>
      </border>
    </dxf>
    <dxf>
      <border>
        <left style="dashed">
          <color indexed="64"/>
        </left>
        <right style="dashed">
          <color indexed="64"/>
        </right>
        <top style="dashed">
          <color indexed="64"/>
        </top>
        <bottom style="dashed">
          <color indexed="64"/>
        </bottom>
        <vertical style="dashed">
          <color indexed="64"/>
        </vertical>
        <horizontal style="dashed">
          <color indexed="64"/>
        </horizontal>
      </border>
    </dxf>
    <dxf>
      <border>
        <left style="dashed">
          <color indexed="64"/>
        </left>
        <right style="dashed">
          <color indexed="64"/>
        </right>
        <top style="dashed">
          <color indexed="64"/>
        </top>
        <bottom style="dashed">
          <color indexed="64"/>
        </bottom>
        <vertical style="dashed">
          <color indexed="64"/>
        </vertical>
        <horizontal style="dashed">
          <color indexed="64"/>
        </horizontal>
      </border>
    </dxf>
    <dxf>
      <fill>
        <patternFill patternType="solid">
          <bgColor rgb="FFFFFF00"/>
        </patternFill>
      </fill>
    </dxf>
    <dxf>
      <border>
        <left style="dashed">
          <color indexed="64"/>
        </left>
        <right style="dashed">
          <color indexed="64"/>
        </right>
        <top style="dashed">
          <color indexed="64"/>
        </top>
        <bottom style="dashed">
          <color indexed="64"/>
        </bottom>
        <vertical style="dashed">
          <color indexed="64"/>
        </vertical>
        <horizontal style="dashed">
          <color indexed="64"/>
        </horizontal>
      </border>
    </dxf>
    <dxf>
      <border>
        <left style="dashed">
          <color indexed="64"/>
        </left>
        <right style="dashed">
          <color indexed="64"/>
        </right>
        <top style="dashed">
          <color indexed="64"/>
        </top>
        <bottom style="dashed">
          <color indexed="64"/>
        </bottom>
        <vertical style="dashed">
          <color indexed="64"/>
        </vertical>
        <horizontal style="dashed">
          <color indexed="64"/>
        </horizontal>
      </border>
    </dxf>
    <dxf>
      <border>
        <left style="dashed">
          <color indexed="64"/>
        </left>
        <right style="dashed">
          <color indexed="64"/>
        </right>
        <top style="dashed">
          <color indexed="64"/>
        </top>
        <bottom style="dashed">
          <color indexed="64"/>
        </bottom>
        <vertical style="dashed">
          <color indexed="64"/>
        </vertical>
        <horizontal style="dashed">
          <color indexed="64"/>
        </horizontal>
      </border>
    </dxf>
    <dxf>
      <border>
        <left style="dashed">
          <color indexed="64"/>
        </left>
        <right style="dashed">
          <color indexed="64"/>
        </right>
        <top style="dashed">
          <color indexed="64"/>
        </top>
        <bottom style="dashed">
          <color indexed="64"/>
        </bottom>
        <vertical style="dashed">
          <color indexed="64"/>
        </vertical>
        <horizontal style="dashed">
          <color indexed="64"/>
        </horizontal>
      </border>
    </dxf>
    <dxf>
      <border>
        <left style="dashed">
          <color indexed="64"/>
        </left>
        <right style="dashed">
          <color indexed="64"/>
        </right>
        <top style="dashed">
          <color indexed="64"/>
        </top>
        <bottom style="dashed">
          <color indexed="64"/>
        </bottom>
        <vertical style="dashed">
          <color indexed="64"/>
        </vertical>
        <horizontal style="dashed">
          <color indexed="64"/>
        </horizontal>
      </border>
    </dxf>
    <dxf>
      <border>
        <left style="dashed">
          <color indexed="64"/>
        </left>
        <right style="dashed">
          <color indexed="64"/>
        </right>
        <top style="dashed">
          <color indexed="64"/>
        </top>
        <bottom style="dashed">
          <color indexed="64"/>
        </bottom>
        <vertical style="dashed">
          <color indexed="64"/>
        </vertical>
        <horizontal style="dashed">
          <color indexed="64"/>
        </horizontal>
      </border>
    </dxf>
    <dxf>
      <border>
        <left style="dashed">
          <color indexed="64"/>
        </left>
        <right style="dashed">
          <color indexed="64"/>
        </right>
        <top style="dashed">
          <color indexed="64"/>
        </top>
        <bottom style="dashed">
          <color indexed="64"/>
        </bottom>
        <vertical style="dashed">
          <color indexed="64"/>
        </vertical>
        <horizontal style="dashed">
          <color indexed="64"/>
        </horizontal>
      </border>
    </dxf>
    <dxf>
      <border>
        <left style="dashed">
          <color indexed="64"/>
        </left>
        <right style="dashed">
          <color indexed="64"/>
        </right>
        <top style="dashed">
          <color indexed="64"/>
        </top>
        <bottom style="dashed">
          <color indexed="64"/>
        </bottom>
        <vertical style="dashed">
          <color indexed="64"/>
        </vertical>
        <horizontal style="dashed">
          <color indexed="64"/>
        </horizontal>
      </border>
    </dxf>
    <dxf>
      <border>
        <left style="dashed">
          <color indexed="64"/>
        </left>
        <right style="dashed">
          <color indexed="64"/>
        </right>
        <top style="dashed">
          <color indexed="64"/>
        </top>
        <bottom style="dashed">
          <color indexed="64"/>
        </bottom>
        <vertical style="dashed">
          <color indexed="64"/>
        </vertical>
        <horizontal style="dashed">
          <color indexed="64"/>
        </horizontal>
      </border>
    </dxf>
    <dxf>
      <border>
        <left style="dashed">
          <color indexed="64"/>
        </left>
        <right style="dashed">
          <color indexed="64"/>
        </right>
        <top style="dashed">
          <color indexed="64"/>
        </top>
        <bottom style="dashed">
          <color indexed="64"/>
        </bottom>
        <vertical style="dashed">
          <color indexed="64"/>
        </vertical>
        <horizontal style="dashed">
          <color indexed="64"/>
        </horizontal>
      </border>
    </dxf>
    <dxf>
      <border>
        <left style="dashed">
          <color indexed="64"/>
        </left>
        <right style="dashed">
          <color indexed="64"/>
        </right>
        <top style="dashed">
          <color indexed="64"/>
        </top>
        <bottom style="dashed">
          <color indexed="64"/>
        </bottom>
        <vertical style="dashed">
          <color indexed="64"/>
        </vertical>
        <horizontal style="dashed">
          <color indexed="64"/>
        </horizontal>
      </border>
    </dxf>
    <dxf>
      <border>
        <left style="dashed">
          <color indexed="64"/>
        </left>
        <right style="dashed">
          <color indexed="64"/>
        </right>
        <top style="dashed">
          <color indexed="64"/>
        </top>
        <bottom style="dashed">
          <color indexed="64"/>
        </bottom>
        <vertical style="dashed">
          <color indexed="64"/>
        </vertical>
        <horizontal style="dashed">
          <color indexed="64"/>
        </horizontal>
      </border>
    </dxf>
    <dxf>
      <border>
        <left style="dashed">
          <color indexed="64"/>
        </left>
        <right style="dashed">
          <color indexed="64"/>
        </right>
        <top style="dashed">
          <color indexed="64"/>
        </top>
        <bottom style="dashed">
          <color indexed="64"/>
        </bottom>
        <vertical style="dashed">
          <color indexed="64"/>
        </vertical>
        <horizontal style="dashed">
          <color indexed="64"/>
        </horizontal>
      </border>
    </dxf>
    <dxf>
      <border>
        <left style="dashed">
          <color indexed="64"/>
        </left>
        <right style="dashed">
          <color indexed="64"/>
        </right>
        <top style="dashed">
          <color indexed="64"/>
        </top>
        <bottom style="dashed">
          <color indexed="64"/>
        </bottom>
        <vertical style="dashed">
          <color indexed="64"/>
        </vertical>
        <horizontal style="dashed">
          <color indexed="64"/>
        </horizontal>
      </border>
    </dxf>
    <dxf>
      <border>
        <left style="dashed">
          <color indexed="64"/>
        </left>
        <right style="dashed">
          <color indexed="64"/>
        </right>
        <top style="dashed">
          <color indexed="64"/>
        </top>
        <bottom style="dashed">
          <color indexed="64"/>
        </bottom>
        <vertical style="dashed">
          <color indexed="64"/>
        </vertical>
        <horizontal style="dashed">
          <color indexed="64"/>
        </horizontal>
      </border>
    </dxf>
    <dxf>
      <border>
        <left style="dashed">
          <color indexed="64"/>
        </left>
        <right style="dashed">
          <color indexed="64"/>
        </right>
        <top style="dashed">
          <color indexed="64"/>
        </top>
        <bottom style="dashed">
          <color indexed="64"/>
        </bottom>
        <vertical style="dashed">
          <color indexed="64"/>
        </vertical>
        <horizontal style="dashed">
          <color indexed="64"/>
        </horizontal>
      </border>
    </dxf>
    <dxf>
      <alignment wrapText="1"/>
    </dxf>
    <dxf>
      <alignment wrapText="1"/>
    </dxf>
    <dxf>
      <alignment wrapText="1"/>
    </dxf>
    <dxf>
      <alignment wrapText="1"/>
    </dxf>
    <dxf>
      <numFmt numFmtId="165" formatCode="#,##0.0"/>
    </dxf>
    <dxf>
      <numFmt numFmtId="3" formatCode="#,##0"/>
    </dxf>
    <dxf>
      <numFmt numFmtId="3" formatCode="#,##0"/>
    </dxf>
    <dxf>
      <fill>
        <patternFill patternType="solid">
          <bgColor theme="9" tint="0.79998168889431442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>
          <bgColor theme="5" tint="0.79998168889431442"/>
        </patternFill>
      </fill>
    </dxf>
    <dxf>
      <border>
        <left style="dashed">
          <color indexed="64"/>
        </left>
        <right style="dashed">
          <color indexed="64"/>
        </right>
        <top style="dashed">
          <color indexed="64"/>
        </top>
        <bottom style="dashed">
          <color indexed="64"/>
        </bottom>
        <vertical style="dashed">
          <color indexed="64"/>
        </vertical>
        <horizontal style="dashed">
          <color indexed="64"/>
        </horizontal>
      </border>
    </dxf>
    <dxf>
      <border>
        <left style="dashed">
          <color indexed="64"/>
        </left>
        <right style="dashed">
          <color indexed="64"/>
        </right>
        <top style="dashed">
          <color indexed="64"/>
        </top>
        <bottom style="dashed">
          <color indexed="64"/>
        </bottom>
        <vertical style="dashed">
          <color indexed="64"/>
        </vertical>
        <horizontal style="dashed">
          <color indexed="64"/>
        </horizontal>
      </border>
    </dxf>
    <dxf>
      <border>
        <left style="dashed">
          <color indexed="64"/>
        </left>
        <right style="dashed">
          <color indexed="64"/>
        </right>
        <top style="dashed">
          <color indexed="64"/>
        </top>
        <bottom style="dashed">
          <color indexed="64"/>
        </bottom>
        <vertical style="dashed">
          <color indexed="64"/>
        </vertical>
        <horizontal style="dashed">
          <color indexed="64"/>
        </horizontal>
      </border>
    </dxf>
    <dxf>
      <border>
        <left style="dashed">
          <color indexed="64"/>
        </left>
        <right style="dashed">
          <color indexed="64"/>
        </right>
        <top style="dashed">
          <color indexed="64"/>
        </top>
        <bottom style="dashed">
          <color indexed="64"/>
        </bottom>
        <vertical style="dashed">
          <color indexed="64"/>
        </vertical>
        <horizontal style="dashed">
          <color indexed="64"/>
        </horizontal>
      </border>
    </dxf>
    <dxf>
      <border>
        <left style="dashed">
          <color indexed="64"/>
        </left>
        <right style="dashed">
          <color indexed="64"/>
        </right>
        <top style="dashed">
          <color indexed="64"/>
        </top>
        <bottom style="dashed">
          <color indexed="64"/>
        </bottom>
        <vertical style="dashed">
          <color indexed="64"/>
        </vertical>
        <horizontal style="dashed">
          <color indexed="64"/>
        </horizontal>
      </border>
    </dxf>
    <dxf>
      <border>
        <left style="dashed">
          <color indexed="64"/>
        </left>
        <right style="dashed">
          <color indexed="64"/>
        </right>
        <top style="dashed">
          <color indexed="64"/>
        </top>
        <bottom style="dashed">
          <color indexed="64"/>
        </bottom>
        <vertical style="dashed">
          <color indexed="64"/>
        </vertical>
        <horizontal style="dashed">
          <color indexed="64"/>
        </horizontal>
      </border>
    </dxf>
    <dxf>
      <border>
        <left style="dashed">
          <color indexed="64"/>
        </left>
        <right style="dashed">
          <color indexed="64"/>
        </right>
        <top style="dashed">
          <color indexed="64"/>
        </top>
        <bottom style="dashed">
          <color indexed="64"/>
        </bottom>
        <vertical style="dashed">
          <color indexed="64"/>
        </vertical>
        <horizontal style="dashed">
          <color indexed="64"/>
        </horizontal>
      </border>
    </dxf>
    <dxf>
      <border>
        <left style="dashed">
          <color indexed="64"/>
        </left>
        <right style="dashed">
          <color indexed="64"/>
        </right>
        <top style="dashed">
          <color indexed="64"/>
        </top>
        <bottom style="dashed">
          <color indexed="64"/>
        </bottom>
        <vertical style="dashed">
          <color indexed="64"/>
        </vertical>
        <horizontal style="dashed">
          <color indexed="64"/>
        </horizontal>
      </border>
    </dxf>
    <dxf>
      <border>
        <left style="dashed">
          <color indexed="64"/>
        </left>
        <right style="dashed">
          <color indexed="64"/>
        </right>
        <top style="dashed">
          <color indexed="64"/>
        </top>
        <bottom style="dashed">
          <color indexed="64"/>
        </bottom>
        <vertical style="dashed">
          <color indexed="64"/>
        </vertical>
        <horizontal style="dashed">
          <color indexed="64"/>
        </horizontal>
      </border>
    </dxf>
    <dxf>
      <alignment wrapText="1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vertical="center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font>
        <sz val="10"/>
      </font>
    </dxf>
    <dxf>
      <alignment vertical="center"/>
    </dxf>
    <dxf>
      <alignment vertical="center"/>
    </dxf>
    <dxf>
      <alignment vertical="center"/>
    </dxf>
    <dxf>
      <border>
        <bottom style="dashed">
          <color indexed="64"/>
        </bottom>
      </border>
    </dxf>
    <dxf>
      <border>
        <left style="dashed">
          <color indexed="64"/>
        </left>
        <right style="dashed">
          <color indexed="64"/>
        </right>
        <top style="dashed">
          <color indexed="64"/>
        </top>
        <bottom style="dashed">
          <color indexed="64"/>
        </bottom>
        <vertical style="dashed">
          <color indexed="64"/>
        </vertical>
        <horizontal style="dashed">
          <color indexed="64"/>
        </horizontal>
      </border>
    </dxf>
    <dxf>
      <border>
        <left style="dashed">
          <color indexed="64"/>
        </left>
        <right style="dashed">
          <color indexed="64"/>
        </right>
        <top style="dashed">
          <color indexed="64"/>
        </top>
        <bottom style="dashed">
          <color indexed="64"/>
        </bottom>
        <vertical style="dashed">
          <color indexed="64"/>
        </vertical>
        <horizontal style="dashed">
          <color indexed="64"/>
        </horizontal>
      </border>
    </dxf>
    <dxf>
      <border>
        <left style="dashed">
          <color indexed="64"/>
        </left>
        <right style="dashed">
          <color indexed="64"/>
        </right>
        <top style="dashed">
          <color indexed="64"/>
        </top>
        <bottom style="dashed">
          <color indexed="64"/>
        </bottom>
        <vertical style="dashed">
          <color indexed="64"/>
        </vertical>
        <horizontal style="dashed">
          <color indexed="64"/>
        </horizontal>
      </border>
    </dxf>
    <dxf>
      <border>
        <left style="dashed">
          <color indexed="64"/>
        </left>
        <right style="dashed">
          <color indexed="64"/>
        </right>
        <top style="dashed">
          <color indexed="64"/>
        </top>
        <bottom style="dashed">
          <color indexed="64"/>
        </bottom>
        <vertical style="dashed">
          <color indexed="64"/>
        </vertical>
        <horizontal style="dashed">
          <color indexed="64"/>
        </horizontal>
      </border>
    </dxf>
    <dxf>
      <border>
        <left style="dashed">
          <color indexed="64"/>
        </left>
        <right style="dashed">
          <color indexed="64"/>
        </right>
        <top style="dashed">
          <color indexed="64"/>
        </top>
        <bottom style="dashed">
          <color indexed="64"/>
        </bottom>
        <vertical style="dashed">
          <color indexed="64"/>
        </vertical>
        <horizontal style="dashed">
          <color indexed="64"/>
        </horizontal>
      </border>
    </dxf>
    <dxf>
      <border>
        <left style="dashed">
          <color indexed="64"/>
        </left>
        <right style="dashed">
          <color indexed="64"/>
        </right>
        <top style="dashed">
          <color indexed="64"/>
        </top>
        <bottom style="dashed">
          <color indexed="64"/>
        </bottom>
        <vertical style="dashed">
          <color indexed="64"/>
        </vertical>
        <horizontal style="dashed">
          <color indexed="64"/>
        </horizontal>
      </border>
    </dxf>
    <dxf>
      <border>
        <left style="dashed">
          <color indexed="64"/>
        </left>
        <right style="dashed">
          <color indexed="64"/>
        </right>
        <top style="dashed">
          <color indexed="64"/>
        </top>
        <bottom style="dashed">
          <color indexed="64"/>
        </bottom>
        <vertical style="dashed">
          <color indexed="64"/>
        </vertical>
        <horizontal style="dashed">
          <color indexed="64"/>
        </horizontal>
      </border>
    </dxf>
    <dxf>
      <border>
        <left style="dashed">
          <color indexed="64"/>
        </left>
        <right style="dashed">
          <color indexed="64"/>
        </right>
        <top style="dashed">
          <color indexed="64"/>
        </top>
        <bottom style="dashed">
          <color indexed="64"/>
        </bottom>
        <vertical style="dashed">
          <color indexed="64"/>
        </vertical>
        <horizontal style="dashed">
          <color indexed="64"/>
        </horizontal>
      </border>
    </dxf>
    <dxf>
      <border>
        <left style="dashed">
          <color indexed="64"/>
        </left>
        <right style="dashed">
          <color indexed="64"/>
        </right>
        <top style="dashed">
          <color indexed="64"/>
        </top>
        <bottom style="dashed">
          <color indexed="64"/>
        </bottom>
        <vertical style="dashed">
          <color indexed="64"/>
        </vertical>
        <horizontal style="dashed">
          <color indexed="64"/>
        </horizontal>
      </border>
    </dxf>
    <dxf>
      <border>
        <left style="dashed">
          <color indexed="64"/>
        </left>
        <right style="dashed">
          <color indexed="64"/>
        </right>
        <top style="dashed">
          <color indexed="64"/>
        </top>
        <bottom style="dashed">
          <color indexed="64"/>
        </bottom>
        <vertical style="dashed">
          <color indexed="64"/>
        </vertical>
        <horizontal style="dashed">
          <color indexed="64"/>
        </horizontal>
      </border>
    </dxf>
    <dxf>
      <fill>
        <patternFill patternType="solid">
          <bgColor rgb="FFFFFF00"/>
        </patternFill>
      </fill>
    </dxf>
    <dxf>
      <border>
        <left style="dashed">
          <color indexed="64"/>
        </left>
        <right style="dashed">
          <color indexed="64"/>
        </right>
        <top style="dashed">
          <color indexed="64"/>
        </top>
        <bottom style="dashed">
          <color indexed="64"/>
        </bottom>
        <vertical style="dashed">
          <color indexed="64"/>
        </vertical>
        <horizontal style="dashed">
          <color indexed="64"/>
        </horizontal>
      </border>
    </dxf>
    <dxf>
      <border>
        <left style="dashed">
          <color indexed="64"/>
        </left>
        <right style="dashed">
          <color indexed="64"/>
        </right>
        <top style="dashed">
          <color indexed="64"/>
        </top>
        <bottom style="dashed">
          <color indexed="64"/>
        </bottom>
        <vertical style="dashed">
          <color indexed="64"/>
        </vertical>
        <horizontal style="dashed">
          <color indexed="64"/>
        </horizontal>
      </border>
    </dxf>
    <dxf>
      <border>
        <left style="dashed">
          <color indexed="64"/>
        </left>
        <right style="dashed">
          <color indexed="64"/>
        </right>
        <top style="dashed">
          <color indexed="64"/>
        </top>
        <bottom style="dashed">
          <color indexed="64"/>
        </bottom>
        <vertical style="dashed">
          <color indexed="64"/>
        </vertical>
        <horizontal style="dashed">
          <color indexed="64"/>
        </horizontal>
      </border>
    </dxf>
    <dxf>
      <border>
        <left style="dashed">
          <color indexed="64"/>
        </left>
        <right style="dashed">
          <color indexed="64"/>
        </right>
        <top style="dashed">
          <color indexed="64"/>
        </top>
        <bottom style="dashed">
          <color indexed="64"/>
        </bottom>
        <vertical style="dashed">
          <color indexed="64"/>
        </vertical>
        <horizontal style="dashed">
          <color indexed="64"/>
        </horizontal>
      </border>
    </dxf>
    <dxf>
      <border>
        <left style="dashed">
          <color indexed="64"/>
        </left>
        <right style="dashed">
          <color indexed="64"/>
        </right>
        <top style="dashed">
          <color indexed="64"/>
        </top>
        <bottom style="dashed">
          <color indexed="64"/>
        </bottom>
        <vertical style="dashed">
          <color indexed="64"/>
        </vertical>
        <horizontal style="dashed">
          <color indexed="64"/>
        </horizontal>
      </border>
    </dxf>
    <dxf>
      <border>
        <left style="dashed">
          <color indexed="64"/>
        </left>
        <right style="dashed">
          <color indexed="64"/>
        </right>
        <top style="dashed">
          <color indexed="64"/>
        </top>
        <bottom style="dashed">
          <color indexed="64"/>
        </bottom>
        <vertical style="dashed">
          <color indexed="64"/>
        </vertical>
        <horizontal style="dashed">
          <color indexed="64"/>
        </horizontal>
      </border>
    </dxf>
    <dxf>
      <border>
        <left style="dashed">
          <color indexed="64"/>
        </left>
        <right style="dashed">
          <color indexed="64"/>
        </right>
        <top style="dashed">
          <color indexed="64"/>
        </top>
        <bottom style="dashed">
          <color indexed="64"/>
        </bottom>
        <vertical style="dashed">
          <color indexed="64"/>
        </vertical>
        <horizontal style="dashed">
          <color indexed="64"/>
        </horizontal>
      </border>
    </dxf>
    <dxf>
      <border>
        <left style="dashed">
          <color indexed="64"/>
        </left>
        <right style="dashed">
          <color indexed="64"/>
        </right>
        <top style="dashed">
          <color indexed="64"/>
        </top>
        <bottom style="dashed">
          <color indexed="64"/>
        </bottom>
        <vertical style="dashed">
          <color indexed="64"/>
        </vertical>
        <horizontal style="dashed">
          <color indexed="64"/>
        </horizontal>
      </border>
    </dxf>
    <dxf>
      <border>
        <left style="dashed">
          <color indexed="64"/>
        </left>
        <right style="dashed">
          <color indexed="64"/>
        </right>
        <top style="dashed">
          <color indexed="64"/>
        </top>
        <bottom style="dashed">
          <color indexed="64"/>
        </bottom>
        <vertical style="dashed">
          <color indexed="64"/>
        </vertical>
        <horizontal style="dashed">
          <color indexed="64"/>
        </horizontal>
      </border>
    </dxf>
    <dxf>
      <border>
        <left style="dashed">
          <color indexed="64"/>
        </left>
        <right style="dashed">
          <color indexed="64"/>
        </right>
        <top style="dashed">
          <color indexed="64"/>
        </top>
        <bottom style="dashed">
          <color indexed="64"/>
        </bottom>
        <vertical style="dashed">
          <color indexed="64"/>
        </vertical>
        <horizontal style="dashed">
          <color indexed="64"/>
        </horizontal>
      </border>
    </dxf>
    <dxf>
      <border>
        <left style="dashed">
          <color indexed="64"/>
        </left>
        <right style="dashed">
          <color indexed="64"/>
        </right>
        <top style="dashed">
          <color indexed="64"/>
        </top>
        <bottom style="dashed">
          <color indexed="64"/>
        </bottom>
        <vertical style="dashed">
          <color indexed="64"/>
        </vertical>
        <horizontal style="dashed">
          <color indexed="64"/>
        </horizontal>
      </border>
    </dxf>
    <dxf>
      <border>
        <left style="dashed">
          <color indexed="64"/>
        </left>
        <right style="dashed">
          <color indexed="64"/>
        </right>
        <top style="dashed">
          <color indexed="64"/>
        </top>
        <bottom style="dashed">
          <color indexed="64"/>
        </bottom>
        <vertical style="dashed">
          <color indexed="64"/>
        </vertical>
        <horizontal style="dashed">
          <color indexed="64"/>
        </horizontal>
      </border>
    </dxf>
    <dxf>
      <border>
        <left style="dashed">
          <color indexed="64"/>
        </left>
        <right style="dashed">
          <color indexed="64"/>
        </right>
        <top style="dashed">
          <color indexed="64"/>
        </top>
        <bottom style="dashed">
          <color indexed="64"/>
        </bottom>
        <vertical style="dashed">
          <color indexed="64"/>
        </vertical>
        <horizontal style="dashed">
          <color indexed="64"/>
        </horizontal>
      </border>
    </dxf>
    <dxf>
      <border>
        <left style="dashed">
          <color indexed="64"/>
        </left>
        <right style="dashed">
          <color indexed="64"/>
        </right>
        <top style="dashed">
          <color indexed="64"/>
        </top>
        <bottom style="dashed">
          <color indexed="64"/>
        </bottom>
        <vertical style="dashed">
          <color indexed="64"/>
        </vertical>
        <horizontal style="dashed">
          <color indexed="64"/>
        </horizontal>
      </border>
    </dxf>
    <dxf>
      <border>
        <left style="dashed">
          <color indexed="64"/>
        </left>
        <right style="dashed">
          <color indexed="64"/>
        </right>
        <top style="dashed">
          <color indexed="64"/>
        </top>
        <bottom style="dashed">
          <color indexed="64"/>
        </bottom>
        <vertical style="dashed">
          <color indexed="64"/>
        </vertical>
        <horizontal style="dashed">
          <color indexed="64"/>
        </horizontal>
      </border>
    </dxf>
    <dxf>
      <border>
        <left style="dashed">
          <color indexed="64"/>
        </left>
        <right style="dashed">
          <color indexed="64"/>
        </right>
        <top style="dashed">
          <color indexed="64"/>
        </top>
        <bottom style="dashed">
          <color indexed="64"/>
        </bottom>
        <vertical style="dashed">
          <color indexed="64"/>
        </vertical>
        <horizontal style="dashed">
          <color indexed="64"/>
        </horizontal>
      </border>
    </dxf>
    <dxf>
      <alignment wrapText="1"/>
    </dxf>
    <dxf>
      <alignment wrapText="1"/>
    </dxf>
    <dxf>
      <alignment wrapText="1"/>
    </dxf>
    <dxf>
      <alignment wrapText="1"/>
    </dxf>
    <dxf>
      <numFmt numFmtId="165" formatCode="#,##0.0"/>
    </dxf>
    <dxf>
      <numFmt numFmtId="3" formatCode="#,##0"/>
    </dxf>
    <dxf>
      <numFmt numFmtId="3" formatCode="#,##0"/>
    </dxf>
    <dxf>
      <fill>
        <patternFill patternType="solid">
          <bgColor theme="9" tint="0.79998168889431442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>
          <bgColor theme="5" tint="0.79998168889431442"/>
        </patternFill>
      </fill>
    </dxf>
    <dxf>
      <numFmt numFmtId="1" formatCode="0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charset val="204"/>
        <scheme val="minor"/>
      </font>
      <alignment horizontal="right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charset val="204"/>
        <scheme val="minor"/>
      </font>
      <alignment horizontal="righ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charset val="204"/>
        <scheme val="minor"/>
      </font>
      <alignment horizontal="righ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charset val="204"/>
        <scheme val="minor"/>
      </font>
      <alignment horizontal="righ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charset val="204"/>
        <scheme val="minor"/>
      </font>
      <alignment horizontal="righ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charset val="204"/>
        <scheme val="minor"/>
      </font>
      <alignment horizontal="righ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charset val="204"/>
        <scheme val="minor"/>
      </font>
      <alignment horizontal="righ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charset val="204"/>
        <scheme val="minor"/>
      </font>
      <alignment horizontal="righ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charset val="204"/>
        <scheme val="minor"/>
      </font>
      <alignment horizontal="righ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charset val="204"/>
        <scheme val="minor"/>
      </font>
      <numFmt numFmtId="0" formatCode="General"/>
      <alignment horizontal="righ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charset val="204"/>
        <scheme val="minor"/>
      </font>
      <alignment horizontal="righ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charset val="204"/>
        <scheme val="minor"/>
      </font>
      <alignment horizontal="righ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charset val="204"/>
        <scheme val="minor"/>
      </font>
      <alignment horizontal="righ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charset val="204"/>
        <scheme val="minor"/>
      </font>
      <alignment horizontal="righ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charset val="204"/>
        <scheme val="minor"/>
      </font>
      <alignment horizontal="righ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charset val="204"/>
        <scheme val="minor"/>
      </font>
      <alignment horizontal="righ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charset val="204"/>
        <scheme val="minor"/>
      </font>
      <alignment horizontal="righ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charset val="204"/>
        <scheme val="minor"/>
      </font>
      <alignment horizontal="righ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charset val="204"/>
        <scheme val="minor"/>
      </font>
      <numFmt numFmtId="19" formatCode="dd/mm/yyyy"/>
      <alignment horizontal="general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charset val="204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charset val="204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charset val="204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charset val="204"/>
        <scheme val="minor"/>
      </font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charset val="204"/>
        <scheme val="minor"/>
      </font>
      <alignment horizontal="right" vertical="bottom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charset val="204"/>
        <scheme val="minor"/>
      </font>
      <fill>
        <patternFill patternType="solid">
          <fgColor indexed="64"/>
          <bgColor theme="0" tint="-0.14999847407452621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charset val="204"/>
        <scheme val="none"/>
      </font>
      <alignment horizontal="center" vertical="bottom" textRotation="0" wrapText="0" indent="0" justifyLastLine="0" shrinkToFit="0" readingOrder="0"/>
      <border diagonalUp="0" diagonalDown="0">
        <left style="dashed">
          <color indexed="64"/>
        </left>
        <right/>
        <top style="dashed">
          <color indexed="64"/>
        </top>
        <bottom style="dashed">
          <color indexed="64"/>
        </bottom>
        <vertical style="dashed">
          <color indexed="64"/>
        </vertical>
        <horizontal style="dashed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charset val="204"/>
        <scheme val="none"/>
      </font>
      <alignment horizontal="left" vertical="bottom" textRotation="0" wrapText="0" indent="0" justifyLastLine="0" shrinkToFit="0" readingOrder="0"/>
      <border diagonalUp="0" diagonalDown="0" outline="0">
        <left/>
        <right style="dashed">
          <color indexed="64"/>
        </right>
        <top style="dashed">
          <color indexed="64"/>
        </top>
        <bottom style="dashed">
          <color indexed="64"/>
        </bottom>
      </border>
    </dxf>
    <dxf>
      <font>
        <b/>
      </font>
      <border diagonalUp="0" diagonalDown="0" outline="0">
        <left style="dashed">
          <color indexed="64"/>
        </left>
        <right style="dashed">
          <color indexed="64"/>
        </right>
        <top style="dashed">
          <color indexed="64"/>
        </top>
        <bottom style="dashed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charset val="204"/>
        <scheme val="none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dashed">
          <color indexed="64"/>
        </top>
        <bottom style="dashed">
          <color indexed="64"/>
        </bottom>
      </border>
    </dxf>
    <dxf>
      <border>
        <top style="dashed">
          <color indexed="64"/>
        </top>
      </border>
    </dxf>
    <dxf>
      <border diagonalUp="0" diagonalDown="0">
        <left style="dashed">
          <color indexed="64"/>
        </left>
        <right style="dashed">
          <color indexed="64"/>
        </right>
        <top style="dashed">
          <color indexed="64"/>
        </top>
        <bottom style="dashed">
          <color indexed="64"/>
        </bottom>
      </border>
    </dxf>
    <dxf>
      <border>
        <bottom style="dashed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charset val="204"/>
        <scheme val="none"/>
      </font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>
        <left style="dashed">
          <color indexed="64"/>
        </left>
        <right style="dashed">
          <color indexed="64"/>
        </right>
        <top/>
        <bottom/>
        <vertical style="dashed">
          <color indexed="64"/>
        </vertical>
        <horizontal style="dashed">
          <color indexed="64"/>
        </horizontal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border>
        <left style="dashed">
          <color indexed="64"/>
        </left>
        <right style="dashed">
          <color indexed="64"/>
        </right>
        <top style="dashed">
          <color indexed="64"/>
        </top>
        <bottom style="dashed">
          <color indexed="64"/>
        </bottom>
        <vertical style="dashed">
          <color indexed="64"/>
        </vertical>
        <horizontal style="dashed">
          <color indexed="64"/>
        </horizontal>
      </border>
    </dxf>
    <dxf>
      <border>
        <left style="dashed">
          <color indexed="64"/>
        </left>
        <right style="dashed">
          <color indexed="64"/>
        </right>
        <top style="dashed">
          <color indexed="64"/>
        </top>
        <bottom style="dashed">
          <color indexed="64"/>
        </bottom>
        <vertical style="dashed">
          <color indexed="64"/>
        </vertical>
        <horizontal style="dashed">
          <color indexed="64"/>
        </horizontal>
      </border>
    </dxf>
    <dxf>
      <border>
        <left style="dashed">
          <color indexed="64"/>
        </left>
        <right style="dashed">
          <color indexed="64"/>
        </right>
        <top style="dashed">
          <color indexed="64"/>
        </top>
        <bottom style="dashed">
          <color indexed="64"/>
        </bottom>
        <vertical style="dashed">
          <color indexed="64"/>
        </vertical>
        <horizontal style="dashed">
          <color indexed="64"/>
        </horizontal>
      </border>
    </dxf>
    <dxf>
      <border>
        <left style="dashed">
          <color indexed="64"/>
        </left>
        <right style="dashed">
          <color indexed="64"/>
        </right>
        <top style="dashed">
          <color indexed="64"/>
        </top>
        <bottom style="dashed">
          <color indexed="64"/>
        </bottom>
        <vertical style="dashed">
          <color indexed="64"/>
        </vertical>
        <horizontal style="dashed">
          <color indexed="64"/>
        </horizontal>
      </border>
    </dxf>
    <dxf>
      <border>
        <left style="dashed">
          <color indexed="64"/>
        </left>
        <right style="dashed">
          <color indexed="64"/>
        </right>
        <top style="dashed">
          <color indexed="64"/>
        </top>
        <bottom style="dashed">
          <color indexed="64"/>
        </bottom>
        <vertical style="dashed">
          <color indexed="64"/>
        </vertical>
        <horizontal style="dashed">
          <color indexed="64"/>
        </horizontal>
      </border>
    </dxf>
    <dxf>
      <border>
        <left style="dashed">
          <color indexed="64"/>
        </left>
        <right style="dashed">
          <color indexed="64"/>
        </right>
        <top style="dashed">
          <color indexed="64"/>
        </top>
        <bottom style="dashed">
          <color indexed="64"/>
        </bottom>
        <vertical style="dashed">
          <color indexed="64"/>
        </vertical>
        <horizontal style="dashed">
          <color indexed="64"/>
        </horizontal>
      </border>
    </dxf>
    <dxf>
      <font>
        <b/>
        <family val="2"/>
        <charset val="204"/>
      </font>
    </dxf>
    <dxf>
      <border>
        <left style="dashed">
          <color indexed="64"/>
        </left>
        <right style="dashed">
          <color indexed="64"/>
        </right>
        <top style="dashed">
          <color indexed="64"/>
        </top>
        <bottom style="dashed">
          <color indexed="64"/>
        </bottom>
        <vertical style="dashed">
          <color indexed="64"/>
        </vertical>
        <horizontal style="dashed">
          <color indexed="64"/>
        </horizontal>
      </border>
    </dxf>
    <dxf>
      <border>
        <left style="dashed">
          <color indexed="64"/>
        </left>
        <right style="dashed">
          <color indexed="64"/>
        </right>
        <top style="dashed">
          <color indexed="64"/>
        </top>
        <bottom style="dashed">
          <color indexed="64"/>
        </bottom>
        <vertical style="dashed">
          <color indexed="64"/>
        </vertical>
        <horizontal style="dashed">
          <color indexed="64"/>
        </horizontal>
      </border>
    </dxf>
    <dxf>
      <border>
        <left style="dashed">
          <color indexed="64"/>
        </left>
        <right style="dashed">
          <color indexed="64"/>
        </right>
        <top style="dashed">
          <color indexed="64"/>
        </top>
        <bottom style="dashed">
          <color indexed="64"/>
        </bottom>
        <vertical style="dashed">
          <color indexed="64"/>
        </vertical>
        <horizontal style="dashed">
          <color indexed="64"/>
        </horizontal>
      </border>
    </dxf>
    <dxf>
      <alignment wrapText="1"/>
    </dxf>
    <dxf>
      <alignment wrapText="1"/>
    </dxf>
    <dxf>
      <alignment horizontal="center"/>
    </dxf>
    <dxf>
      <alignment horizontal="center"/>
    </dxf>
    <dxf>
      <alignment vertical="center"/>
    </dxf>
    <dxf>
      <alignment vertical="center"/>
    </dxf>
    <dxf>
      <alignment wrapText="1"/>
    </dxf>
    <dxf>
      <alignment vertical="center"/>
    </dxf>
    <dxf>
      <alignment horizontal="center"/>
    </dxf>
    <dxf>
      <border>
        <left style="dashed">
          <color indexed="64"/>
        </left>
        <right style="dashed">
          <color indexed="64"/>
        </right>
        <top style="dashed">
          <color indexed="64"/>
        </top>
        <bottom style="dashed">
          <color indexed="64"/>
        </bottom>
        <vertical style="dashed">
          <color indexed="64"/>
        </vertical>
        <horizontal style="dashed">
          <color indexed="64"/>
        </horizontal>
      </border>
    </dxf>
    <dxf>
      <border>
        <left style="dashed">
          <color indexed="64"/>
        </left>
        <right style="dashed">
          <color indexed="64"/>
        </right>
        <top style="dashed">
          <color indexed="64"/>
        </top>
        <bottom style="dashed">
          <color indexed="64"/>
        </bottom>
        <vertical style="dashed">
          <color indexed="64"/>
        </vertical>
        <horizontal style="dashed">
          <color indexed="64"/>
        </horizontal>
      </border>
    </dxf>
    <dxf>
      <border>
        <left style="dashed">
          <color indexed="64"/>
        </left>
        <right style="dashed">
          <color indexed="64"/>
        </right>
        <top style="dashed">
          <color indexed="64"/>
        </top>
        <bottom style="dashed">
          <color indexed="64"/>
        </bottom>
        <vertical style="dashed">
          <color indexed="64"/>
        </vertical>
        <horizontal style="dashed">
          <color indexed="64"/>
        </horizontal>
      </border>
    </dxf>
    <dxf>
      <font>
        <b/>
      </font>
    </dxf>
    <dxf>
      <font>
        <b/>
      </font>
    </dxf>
    <dxf>
      <font>
        <b/>
      </font>
    </dxf>
    <dxf>
      <font>
        <sz val="10"/>
      </font>
    </dxf>
    <dxf>
      <alignment vertical="center"/>
    </dxf>
    <dxf>
      <alignment vertical="center"/>
    </dxf>
    <dxf>
      <alignment vertic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horizontal="center"/>
    </dxf>
    <dxf>
      <alignment wrapText="1"/>
    </dxf>
    <dxf>
      <font>
        <sz val="12"/>
      </font>
    </dxf>
    <dxf>
      <fill>
        <patternFill patternType="solid">
          <bgColor rgb="FFFFFF00"/>
        </patternFill>
      </fill>
    </dxf>
    <dxf>
      <font>
        <b/>
        <family val="2"/>
        <charset val="204"/>
      </font>
    </dxf>
    <dxf>
      <alignment horizontal="center"/>
    </dxf>
    <dxf>
      <alignment vertical="center"/>
    </dxf>
    <dxf>
      <alignment horizontal="center"/>
    </dxf>
    <dxf>
      <alignment wrapText="1"/>
    </dxf>
    <dxf>
      <border>
        <left style="dashed">
          <color indexed="64"/>
        </left>
        <right style="dashed">
          <color indexed="64"/>
        </right>
        <top style="dashed">
          <color indexed="64"/>
        </top>
        <vertical style="dashed">
          <color indexed="64"/>
        </vertical>
        <horizontal style="dashed">
          <color indexed="64"/>
        </horizontal>
      </border>
    </dxf>
    <dxf>
      <border>
        <left style="dashed">
          <color indexed="64"/>
        </left>
        <vertical style="dashed">
          <color indexed="64"/>
        </vertical>
        <horizontal style="dashed">
          <color indexed="64"/>
        </horizontal>
      </border>
    </dxf>
    <dxf>
      <font>
        <color theme="5" tint="-0.499984740745262"/>
      </font>
    </dxf>
    <dxf>
      <font>
        <color theme="5" tint="-0.499984740745262"/>
      </font>
    </dxf>
    <dxf>
      <font>
        <color theme="5" tint="-0.499984740745262"/>
      </font>
    </dxf>
    <dxf>
      <font>
        <color theme="5" tint="-0.499984740745262"/>
      </font>
    </dxf>
    <dxf>
      <font>
        <color theme="5" tint="-0.499984740745262"/>
      </font>
    </dxf>
    <dxf>
      <font>
        <color theme="5" tint="-0.499984740745262"/>
      </font>
    </dxf>
    <dxf>
      <font>
        <b/>
        <family val="2"/>
        <charset val="204"/>
      </font>
    </dxf>
    <dxf>
      <fill>
        <patternFill>
          <bgColor theme="4" tint="0.79998168889431442"/>
        </patternFill>
      </fill>
    </dxf>
    <dxf>
      <alignment horizontal="center"/>
    </dxf>
    <dxf>
      <fill>
        <patternFill patternType="solid">
          <bgColor rgb="FF92D050"/>
        </patternFill>
      </fill>
    </dxf>
    <dxf>
      <alignment vertical="top"/>
    </dxf>
    <dxf>
      <fill>
        <patternFill patternType="solid">
          <bgColor theme="0" tint="-0.34998626667073579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0" tint="-0.34998626667073579"/>
        </patternFill>
      </fill>
    </dxf>
    <dxf>
      <border>
        <left style="dashed">
          <color indexed="64"/>
        </left>
        <right style="dashed">
          <color indexed="64"/>
        </right>
        <top style="dashed">
          <color indexed="64"/>
        </top>
        <bottom style="dashed">
          <color indexed="64"/>
        </bottom>
        <vertical style="dashed">
          <color indexed="64"/>
        </vertical>
        <horizontal style="dashed">
          <color indexed="64"/>
        </horizontal>
      </border>
    </dxf>
    <dxf>
      <border>
        <left style="dashed">
          <color indexed="64"/>
        </left>
        <right style="dashed">
          <color indexed="64"/>
        </right>
        <top style="dashed">
          <color indexed="64"/>
        </top>
        <bottom style="dashed">
          <color indexed="64"/>
        </bottom>
        <vertical style="dashed">
          <color indexed="64"/>
        </vertical>
        <horizontal style="dashed">
          <color indexed="64"/>
        </horizontal>
      </border>
    </dxf>
    <dxf>
      <border>
        <left style="dashed">
          <color indexed="64"/>
        </left>
        <right style="dashed">
          <color indexed="64"/>
        </right>
        <top style="dashed">
          <color indexed="64"/>
        </top>
        <bottom style="dashed">
          <color indexed="64"/>
        </bottom>
        <vertical style="dashed">
          <color indexed="64"/>
        </vertical>
        <horizontal style="dashed">
          <color indexed="64"/>
        </horizontal>
      </border>
    </dxf>
    <dxf>
      <border>
        <left style="dashed">
          <color indexed="64"/>
        </left>
        <right style="dashed">
          <color indexed="64"/>
        </right>
        <top style="dashed">
          <color indexed="64"/>
        </top>
        <bottom style="dashed">
          <color indexed="64"/>
        </bottom>
        <vertical style="dashed">
          <color indexed="64"/>
        </vertical>
        <horizontal style="dashed">
          <color indexed="64"/>
        </horizontal>
      </border>
    </dxf>
    <dxf>
      <border>
        <left style="dashed">
          <color indexed="64"/>
        </left>
        <right style="dashed">
          <color indexed="64"/>
        </right>
        <top style="dashed">
          <color indexed="64"/>
        </top>
        <bottom style="dashed">
          <color indexed="64"/>
        </bottom>
        <vertical style="dashed">
          <color indexed="64"/>
        </vertical>
        <horizontal style="dashed">
          <color indexed="64"/>
        </horizontal>
      </border>
    </dxf>
    <dxf>
      <border>
        <left style="dashed">
          <color indexed="64"/>
        </left>
        <right style="dashed">
          <color indexed="64"/>
        </right>
        <top style="dashed">
          <color indexed="64"/>
        </top>
        <bottom style="dashed">
          <color indexed="64"/>
        </bottom>
        <vertical style="dashed">
          <color indexed="64"/>
        </vertical>
        <horizontal style="dashed">
          <color indexed="64"/>
        </horizontal>
      </border>
    </dxf>
    <dxf>
      <border>
        <left style="dashed">
          <color indexed="64"/>
        </left>
        <right style="dashed">
          <color indexed="64"/>
        </right>
        <top style="dashed">
          <color indexed="64"/>
        </top>
        <bottom style="dashed">
          <color indexed="64"/>
        </bottom>
        <vertical style="dashed">
          <color indexed="64"/>
        </vertical>
        <horizontal style="dashed">
          <color indexed="64"/>
        </horizontal>
      </border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</font>
    </dxf>
    <dxf>
      <font>
        <b/>
      </font>
    </dxf>
    <dxf>
      <font>
        <b/>
      </font>
    </dxf>
    <dxf>
      <font>
        <sz val="10"/>
      </font>
    </dxf>
    <dxf>
      <alignment vertical="center"/>
    </dxf>
    <dxf>
      <alignment vertical="center"/>
    </dxf>
    <dxf>
      <alignment vertic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horizontal="center"/>
    </dxf>
    <dxf>
      <alignment wrapText="1"/>
    </dxf>
    <dxf>
      <font>
        <sz val="12"/>
      </font>
    </dxf>
    <dxf>
      <fill>
        <patternFill patternType="solid">
          <bgColor rgb="FFFFFF00"/>
        </patternFill>
      </fill>
    </dxf>
    <dxf>
      <font>
        <b/>
        <family val="2"/>
        <charset val="204"/>
      </font>
    </dxf>
    <dxf>
      <alignment horizontal="center"/>
    </dxf>
    <dxf>
      <alignment vertical="center"/>
    </dxf>
    <dxf>
      <alignment horizontal="center"/>
    </dxf>
    <dxf>
      <alignment wrapText="1"/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/>
      </font>
    </dxf>
    <dxf>
      <font>
        <b/>
      </font>
    </dxf>
    <dxf>
      <font>
        <b/>
      </font>
    </dxf>
    <dxf>
      <font>
        <sz val="10"/>
      </font>
    </dxf>
    <dxf>
      <alignment vertical="center"/>
    </dxf>
    <dxf>
      <alignment vertical="center"/>
    </dxf>
    <dxf>
      <alignment vertic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horizontal="center"/>
    </dxf>
    <dxf>
      <alignment wrapText="1"/>
    </dxf>
    <dxf>
      <font>
        <sz val="12"/>
      </font>
    </dxf>
    <dxf>
      <fill>
        <patternFill patternType="solid">
          <bgColor rgb="FFFFFF00"/>
        </patternFill>
      </fill>
    </dxf>
    <dxf>
      <font>
        <b/>
        <family val="2"/>
        <charset val="204"/>
      </font>
    </dxf>
    <dxf>
      <alignment horizontal="center"/>
    </dxf>
    <dxf>
      <alignment vertical="center"/>
    </dxf>
    <dxf>
      <alignment horizontal="center"/>
    </dxf>
    <dxf>
      <alignment wrapText="1"/>
    </dxf>
    <dxf>
      <border>
        <right style="dashed">
          <color indexed="64"/>
        </right>
        <vertical style="dashed">
          <color indexed="64"/>
        </vertical>
        <horizontal style="dashed">
          <color indexed="64"/>
        </horizontal>
      </border>
    </dxf>
    <dxf>
      <border>
        <left style="dashed">
          <color indexed="64"/>
        </left>
        <right style="dashed">
          <color indexed="64"/>
        </right>
        <top style="dashed">
          <color indexed="64"/>
        </top>
        <bottom style="dashed">
          <color indexed="64"/>
        </bottom>
        <vertical style="dashed">
          <color indexed="64"/>
        </vertical>
        <horizontal style="dashed">
          <color indexed="64"/>
        </horizontal>
      </border>
    </dxf>
    <dxf>
      <border>
        <left style="dashed">
          <color indexed="64"/>
        </left>
        <right style="dashed">
          <color indexed="64"/>
        </right>
        <top style="dashed">
          <color indexed="64"/>
        </top>
        <bottom style="dashed">
          <color indexed="64"/>
        </bottom>
        <vertical style="dashed">
          <color indexed="64"/>
        </vertical>
        <horizontal style="dashed">
          <color indexed="64"/>
        </horizontal>
      </border>
    </dxf>
    <dxf>
      <border>
        <left style="dashed">
          <color indexed="64"/>
        </left>
        <right style="dashed">
          <color indexed="64"/>
        </right>
        <top style="dashed">
          <color indexed="64"/>
        </top>
        <bottom style="dashed">
          <color indexed="64"/>
        </bottom>
        <vertical style="dashed">
          <color indexed="64"/>
        </vertical>
        <horizontal style="dashed">
          <color indexed="64"/>
        </horizontal>
      </border>
    </dxf>
    <dxf>
      <border>
        <left style="dashed">
          <color indexed="64"/>
        </left>
        <right style="dashed">
          <color indexed="64"/>
        </right>
        <top style="dashed">
          <color indexed="64"/>
        </top>
        <bottom style="dashed">
          <color indexed="64"/>
        </bottom>
        <vertical style="dashed">
          <color indexed="64"/>
        </vertical>
        <horizontal style="dashed">
          <color indexed="64"/>
        </horizontal>
      </border>
    </dxf>
    <dxf>
      <border>
        <left style="dashed">
          <color indexed="64"/>
        </left>
        <right style="dashed">
          <color indexed="64"/>
        </right>
        <top style="dashed">
          <color indexed="64"/>
        </top>
        <bottom style="dashed">
          <color indexed="64"/>
        </bottom>
        <vertical style="dashed">
          <color indexed="64"/>
        </vertical>
        <horizontal style="dashed">
          <color indexed="64"/>
        </horizontal>
      </border>
    </dxf>
    <dxf>
      <border>
        <left style="dashed">
          <color indexed="64"/>
        </left>
        <right style="dashed">
          <color indexed="64"/>
        </right>
        <top style="dashed">
          <color indexed="64"/>
        </top>
        <bottom style="dashed">
          <color indexed="64"/>
        </bottom>
        <vertical style="dashed">
          <color indexed="64"/>
        </vertical>
        <horizontal style="dashed">
          <color indexed="64"/>
        </horizontal>
      </border>
    </dxf>
    <dxf>
      <border>
        <left style="dashed">
          <color indexed="64"/>
        </left>
        <right style="dashed">
          <color indexed="64"/>
        </right>
        <top style="dashed">
          <color indexed="64"/>
        </top>
        <bottom style="dashed">
          <color indexed="64"/>
        </bottom>
        <vertical style="dashed">
          <color indexed="64"/>
        </vertical>
        <horizontal style="dashed">
          <color indexed="64"/>
        </horizontal>
      </border>
    </dxf>
    <dxf>
      <border>
        <left style="dashed">
          <color indexed="64"/>
        </left>
        <right style="dashed">
          <color indexed="64"/>
        </right>
        <top style="dashed">
          <color indexed="64"/>
        </top>
        <bottom style="dashed">
          <color indexed="64"/>
        </bottom>
        <vertical style="dashed">
          <color indexed="64"/>
        </vertical>
        <horizontal style="dashed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/>
        <family val="2"/>
        <charset val="204"/>
      </font>
    </dxf>
    <dxf>
      <fill>
        <patternFill>
          <bgColor theme="4" tint="0.79998168889431442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wrapText="1"/>
    </dxf>
    <dxf>
      <alignment wrapText="1"/>
    </dxf>
    <dxf>
      <alignment wrapText="1"/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alignment vertical="top"/>
    </dxf>
    <dxf>
      <fill>
        <patternFill patternType="solid">
          <bgColor rgb="FF92D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0" tint="-0.34998626667073579"/>
        </patternFill>
      </fill>
    </dxf>
    <dxf>
      <border>
        <left style="dashed">
          <color indexed="64"/>
        </left>
        <right style="dashed">
          <color indexed="64"/>
        </right>
        <top style="dashed">
          <color indexed="64"/>
        </top>
        <bottom style="dashed">
          <color indexed="64"/>
        </bottom>
        <vertical style="dashed">
          <color indexed="64"/>
        </vertical>
        <horizontal style="dashed">
          <color indexed="64"/>
        </horizontal>
      </border>
    </dxf>
    <dxf>
      <border>
        <left style="dashed">
          <color indexed="64"/>
        </left>
        <right style="dashed">
          <color indexed="64"/>
        </right>
        <top style="dashed">
          <color indexed="64"/>
        </top>
        <bottom style="dashed">
          <color indexed="64"/>
        </bottom>
        <vertical style="dashed">
          <color indexed="64"/>
        </vertical>
        <horizontal style="dashed">
          <color indexed="64"/>
        </horizontal>
      </border>
    </dxf>
    <dxf>
      <border>
        <left style="dashed">
          <color indexed="64"/>
        </left>
        <right style="dashed">
          <color indexed="64"/>
        </right>
        <top style="dashed">
          <color indexed="64"/>
        </top>
        <bottom style="dashed">
          <color indexed="64"/>
        </bottom>
        <vertical style="dashed">
          <color indexed="64"/>
        </vertical>
        <horizontal style="dashed">
          <color indexed="64"/>
        </horizontal>
      </border>
    </dxf>
    <dxf>
      <border>
        <left style="dashed">
          <color indexed="64"/>
        </left>
        <right style="dashed">
          <color indexed="64"/>
        </right>
        <top style="dashed">
          <color indexed="64"/>
        </top>
        <bottom style="dashed">
          <color indexed="64"/>
        </bottom>
        <vertical style="dashed">
          <color indexed="64"/>
        </vertical>
        <horizontal style="dashed">
          <color indexed="64"/>
        </horizontal>
      </border>
    </dxf>
    <dxf>
      <border>
        <left style="dashed">
          <color indexed="64"/>
        </left>
        <right style="dashed">
          <color indexed="64"/>
        </right>
        <top style="dashed">
          <color indexed="64"/>
        </top>
        <bottom style="dashed">
          <color indexed="64"/>
        </bottom>
        <vertical style="dashed">
          <color indexed="64"/>
        </vertical>
        <horizontal style="dashed">
          <color indexed="64"/>
        </horizontal>
      </border>
    </dxf>
    <dxf>
      <alignment wrapText="1"/>
    </dxf>
    <dxf>
      <alignment wrapText="1"/>
    </dxf>
    <dxf>
      <alignment wrapText="1"/>
    </dxf>
    <dxf>
      <alignment wrapText="1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wrapText="1"/>
    </dxf>
    <dxf>
      <border>
        <left style="dashed">
          <color indexed="64"/>
        </left>
        <right style="dashed">
          <color indexed="64"/>
        </right>
        <top style="dashed">
          <color indexed="64"/>
        </top>
        <bottom style="dashed">
          <color indexed="64"/>
        </bottom>
        <vertical style="dashed">
          <color indexed="64"/>
        </vertical>
        <horizontal style="dashed">
          <color indexed="64"/>
        </horizontal>
      </border>
    </dxf>
    <dxf>
      <border>
        <left style="dashed">
          <color indexed="64"/>
        </left>
        <right style="dashed">
          <color indexed="64"/>
        </right>
        <top style="dashed">
          <color indexed="64"/>
        </top>
        <bottom style="dashed">
          <color indexed="64"/>
        </bottom>
        <vertical style="dashed">
          <color indexed="64"/>
        </vertical>
        <horizontal style="dashed">
          <color indexed="64"/>
        </horizontal>
      </border>
    </dxf>
    <dxf>
      <border>
        <left style="dashed">
          <color indexed="64"/>
        </left>
        <right style="dashed">
          <color indexed="64"/>
        </right>
        <top style="dashed">
          <color indexed="64"/>
        </top>
        <bottom style="dashed">
          <color indexed="64"/>
        </bottom>
        <vertical style="dashed">
          <color indexed="64"/>
        </vertical>
        <horizontal style="dashed">
          <color indexed="64"/>
        </horizontal>
      </border>
    </dxf>
    <dxf>
      <border>
        <left style="dashed">
          <color indexed="64"/>
        </left>
        <right style="dashed">
          <color indexed="64"/>
        </right>
        <top style="dashed">
          <color indexed="64"/>
        </top>
        <bottom style="dashed">
          <color indexed="64"/>
        </bottom>
        <vertical style="dashed">
          <color indexed="64"/>
        </vertical>
        <horizontal style="dashed">
          <color indexed="64"/>
        </horizontal>
      </border>
    </dxf>
    <dxf>
      <border>
        <left style="dashed">
          <color indexed="64"/>
        </left>
        <right style="dashed">
          <color indexed="64"/>
        </right>
        <top style="dashed">
          <color indexed="64"/>
        </top>
        <bottom style="dashed">
          <color indexed="64"/>
        </bottom>
        <vertical style="dashed">
          <color indexed="64"/>
        </vertical>
        <horizontal style="dashed">
          <color indexed="64"/>
        </horizontal>
      </border>
    </dxf>
    <dxf>
      <border>
        <left style="dashed">
          <color indexed="64"/>
        </left>
        <right style="dashed">
          <color indexed="64"/>
        </right>
        <top style="dashed">
          <color indexed="64"/>
        </top>
        <bottom style="dashed">
          <color indexed="64"/>
        </bottom>
        <vertical style="dashed">
          <color indexed="64"/>
        </vertical>
        <horizontal style="dashed">
          <color indexed="64"/>
        </horizontal>
      </border>
    </dxf>
    <dxf>
      <border>
        <left style="dashed">
          <color indexed="64"/>
        </left>
        <right style="dashed">
          <color indexed="64"/>
        </right>
        <top style="dashed">
          <color indexed="64"/>
        </top>
        <bottom style="dashed">
          <color indexed="64"/>
        </bottom>
        <vertical style="dashed">
          <color indexed="64"/>
        </vertical>
        <horizontal style="dashed">
          <color indexed="64"/>
        </horizontal>
      </border>
    </dxf>
    <dxf>
      <border>
        <left style="dashed">
          <color indexed="64"/>
        </left>
        <right style="dashed">
          <color indexed="64"/>
        </right>
        <top style="dashed">
          <color indexed="64"/>
        </top>
        <bottom style="dashed">
          <color indexed="64"/>
        </bottom>
        <vertical style="dashed">
          <color indexed="64"/>
        </vertical>
        <horizontal style="dashed">
          <color indexed="64"/>
        </horizontal>
      </border>
    </dxf>
    <dxf>
      <border>
        <left style="dashed">
          <color indexed="64"/>
        </left>
        <right style="dashed">
          <color indexed="64"/>
        </right>
        <top style="dashed">
          <color indexed="64"/>
        </top>
        <bottom style="dashed">
          <color indexed="64"/>
        </bottom>
        <vertical style="dashed">
          <color indexed="64"/>
        </vertical>
        <horizontal style="dashed">
          <color indexed="64"/>
        </horizontal>
      </border>
    </dxf>
    <dxf>
      <fill>
        <patternFill>
          <bgColor theme="5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solid">
          <bgColor theme="9" tint="0.79998168889431442"/>
        </patternFill>
      </fill>
    </dxf>
    <dxf>
      <numFmt numFmtId="3" formatCode="#,##0"/>
    </dxf>
    <dxf>
      <numFmt numFmtId="3" formatCode="#,##0"/>
    </dxf>
    <dxf>
      <numFmt numFmtId="165" formatCode="#,##0.0"/>
    </dxf>
    <dxf>
      <alignment wrapText="1"/>
    </dxf>
    <dxf>
      <alignment wrapText="1"/>
    </dxf>
    <dxf>
      <alignment wrapText="1"/>
    </dxf>
    <dxf>
      <alignment wrapText="1"/>
    </dxf>
    <dxf>
      <border>
        <left style="dashed">
          <color indexed="64"/>
        </left>
        <right style="dashed">
          <color indexed="64"/>
        </right>
        <top style="dashed">
          <color indexed="64"/>
        </top>
        <bottom style="dashed">
          <color indexed="64"/>
        </bottom>
        <vertical style="dashed">
          <color indexed="64"/>
        </vertical>
        <horizontal style="dashed">
          <color indexed="64"/>
        </horizontal>
      </border>
    </dxf>
    <dxf>
      <border>
        <left style="dashed">
          <color indexed="64"/>
        </left>
        <right style="dashed">
          <color indexed="64"/>
        </right>
        <top style="dashed">
          <color indexed="64"/>
        </top>
        <bottom style="dashed">
          <color indexed="64"/>
        </bottom>
        <vertical style="dashed">
          <color indexed="64"/>
        </vertical>
        <horizontal style="dashed">
          <color indexed="64"/>
        </horizontal>
      </border>
    </dxf>
    <dxf>
      <border>
        <left style="dashed">
          <color indexed="64"/>
        </left>
        <right style="dashed">
          <color indexed="64"/>
        </right>
        <top style="dashed">
          <color indexed="64"/>
        </top>
        <bottom style="dashed">
          <color indexed="64"/>
        </bottom>
        <vertical style="dashed">
          <color indexed="64"/>
        </vertical>
        <horizontal style="dashed">
          <color indexed="64"/>
        </horizontal>
      </border>
    </dxf>
    <dxf>
      <border>
        <left style="dashed">
          <color indexed="64"/>
        </left>
        <right style="dashed">
          <color indexed="64"/>
        </right>
        <top style="dashed">
          <color indexed="64"/>
        </top>
        <bottom style="dashed">
          <color indexed="64"/>
        </bottom>
        <vertical style="dashed">
          <color indexed="64"/>
        </vertical>
        <horizontal style="dashed">
          <color indexed="64"/>
        </horizontal>
      </border>
    </dxf>
    <dxf>
      <border>
        <left style="dashed">
          <color indexed="64"/>
        </left>
        <right style="dashed">
          <color indexed="64"/>
        </right>
        <top style="dashed">
          <color indexed="64"/>
        </top>
        <bottom style="dashed">
          <color indexed="64"/>
        </bottom>
        <vertical style="dashed">
          <color indexed="64"/>
        </vertical>
        <horizontal style="dashed">
          <color indexed="64"/>
        </horizontal>
      </border>
    </dxf>
    <dxf>
      <border>
        <left style="dashed">
          <color indexed="64"/>
        </left>
        <right style="dashed">
          <color indexed="64"/>
        </right>
        <top style="dashed">
          <color indexed="64"/>
        </top>
        <bottom style="dashed">
          <color indexed="64"/>
        </bottom>
        <vertical style="dashed">
          <color indexed="64"/>
        </vertical>
        <horizontal style="dashed">
          <color indexed="64"/>
        </horizontal>
      </border>
    </dxf>
    <dxf>
      <border>
        <left style="dashed">
          <color indexed="64"/>
        </left>
        <right style="dashed">
          <color indexed="64"/>
        </right>
        <top style="dashed">
          <color indexed="64"/>
        </top>
        <bottom style="dashed">
          <color indexed="64"/>
        </bottom>
        <vertical style="dashed">
          <color indexed="64"/>
        </vertical>
        <horizontal style="dashed">
          <color indexed="64"/>
        </horizontal>
      </border>
    </dxf>
    <dxf>
      <border>
        <left style="dashed">
          <color indexed="64"/>
        </left>
        <right style="dashed">
          <color indexed="64"/>
        </right>
        <top style="dashed">
          <color indexed="64"/>
        </top>
        <bottom style="dashed">
          <color indexed="64"/>
        </bottom>
        <vertical style="dashed">
          <color indexed="64"/>
        </vertical>
        <horizontal style="dashed">
          <color indexed="64"/>
        </horizontal>
      </border>
    </dxf>
    <dxf>
      <border>
        <left style="dashed">
          <color indexed="64"/>
        </left>
        <right style="dashed">
          <color indexed="64"/>
        </right>
        <top style="dashed">
          <color indexed="64"/>
        </top>
        <bottom style="dashed">
          <color indexed="64"/>
        </bottom>
        <vertical style="dashed">
          <color indexed="64"/>
        </vertical>
        <horizontal style="dashed">
          <color indexed="64"/>
        </horizontal>
      </border>
    </dxf>
    <dxf>
      <border>
        <left style="dashed">
          <color indexed="64"/>
        </left>
        <right style="dashed">
          <color indexed="64"/>
        </right>
        <top style="dashed">
          <color indexed="64"/>
        </top>
        <bottom style="dashed">
          <color indexed="64"/>
        </bottom>
        <vertical style="dashed">
          <color indexed="64"/>
        </vertical>
        <horizontal style="dashed">
          <color indexed="64"/>
        </horizontal>
      </border>
    </dxf>
    <dxf>
      <border>
        <left style="dashed">
          <color indexed="64"/>
        </left>
        <right style="dashed">
          <color indexed="64"/>
        </right>
        <top style="dashed">
          <color indexed="64"/>
        </top>
        <bottom style="dashed">
          <color indexed="64"/>
        </bottom>
        <vertical style="dashed">
          <color indexed="64"/>
        </vertical>
        <horizontal style="dashed">
          <color indexed="64"/>
        </horizontal>
      </border>
    </dxf>
    <dxf>
      <border>
        <left style="dashed">
          <color indexed="64"/>
        </left>
        <right style="dashed">
          <color indexed="64"/>
        </right>
        <top style="dashed">
          <color indexed="64"/>
        </top>
        <bottom style="dashed">
          <color indexed="64"/>
        </bottom>
        <vertical style="dashed">
          <color indexed="64"/>
        </vertical>
        <horizontal style="dashed">
          <color indexed="64"/>
        </horizontal>
      </border>
    </dxf>
    <dxf>
      <border>
        <left style="dashed">
          <color indexed="64"/>
        </left>
        <right style="dashed">
          <color indexed="64"/>
        </right>
        <top style="dashed">
          <color indexed="64"/>
        </top>
        <bottom style="dashed">
          <color indexed="64"/>
        </bottom>
        <vertical style="dashed">
          <color indexed="64"/>
        </vertical>
        <horizontal style="dashed">
          <color indexed="64"/>
        </horizontal>
      </border>
    </dxf>
    <dxf>
      <border>
        <left style="dashed">
          <color indexed="64"/>
        </left>
        <right style="dashed">
          <color indexed="64"/>
        </right>
        <top style="dashed">
          <color indexed="64"/>
        </top>
        <bottom style="dashed">
          <color indexed="64"/>
        </bottom>
        <vertical style="dashed">
          <color indexed="64"/>
        </vertical>
        <horizontal style="dashed">
          <color indexed="64"/>
        </horizontal>
      </border>
    </dxf>
    <dxf>
      <border>
        <left style="dashed">
          <color indexed="64"/>
        </left>
        <right style="dashed">
          <color indexed="64"/>
        </right>
        <top style="dashed">
          <color indexed="64"/>
        </top>
        <bottom style="dashed">
          <color indexed="64"/>
        </bottom>
        <vertical style="dashed">
          <color indexed="64"/>
        </vertical>
        <horizontal style="dashed">
          <color indexed="64"/>
        </horizontal>
      </border>
    </dxf>
    <dxf>
      <border>
        <left style="dashed">
          <color indexed="64"/>
        </left>
        <right style="dashed">
          <color indexed="64"/>
        </right>
        <top style="dashed">
          <color indexed="64"/>
        </top>
        <bottom style="dashed">
          <color indexed="64"/>
        </bottom>
        <vertical style="dashed">
          <color indexed="64"/>
        </vertical>
        <horizontal style="dashed">
          <color indexed="64"/>
        </horizontal>
      </border>
    </dxf>
    <dxf>
      <fill>
        <patternFill patternType="solid">
          <bgColor rgb="FFFFFF00"/>
        </patternFill>
      </fill>
    </dxf>
    <dxf>
      <border>
        <left style="dashed">
          <color indexed="64"/>
        </left>
        <right style="dashed">
          <color indexed="64"/>
        </right>
        <top style="dashed">
          <color indexed="64"/>
        </top>
        <bottom style="dashed">
          <color indexed="64"/>
        </bottom>
        <vertical style="dashed">
          <color indexed="64"/>
        </vertical>
        <horizontal style="dashed">
          <color indexed="64"/>
        </horizontal>
      </border>
    </dxf>
    <dxf>
      <border>
        <left style="dashed">
          <color indexed="64"/>
        </left>
        <right style="dashed">
          <color indexed="64"/>
        </right>
        <top style="dashed">
          <color indexed="64"/>
        </top>
        <bottom style="dashed">
          <color indexed="64"/>
        </bottom>
        <vertical style="dashed">
          <color indexed="64"/>
        </vertical>
        <horizontal style="dashed">
          <color indexed="64"/>
        </horizontal>
      </border>
    </dxf>
    <dxf>
      <border>
        <left style="dashed">
          <color indexed="64"/>
        </left>
        <right style="dashed">
          <color indexed="64"/>
        </right>
        <top style="dashed">
          <color indexed="64"/>
        </top>
        <bottom style="dashed">
          <color indexed="64"/>
        </bottom>
        <vertical style="dashed">
          <color indexed="64"/>
        </vertical>
        <horizontal style="dashed">
          <color indexed="64"/>
        </horizontal>
      </border>
    </dxf>
    <dxf>
      <border>
        <left style="dashed">
          <color indexed="64"/>
        </left>
        <right style="dashed">
          <color indexed="64"/>
        </right>
        <top style="dashed">
          <color indexed="64"/>
        </top>
        <bottom style="dashed">
          <color indexed="64"/>
        </bottom>
        <vertical style="dashed">
          <color indexed="64"/>
        </vertical>
        <horizontal style="dashed">
          <color indexed="64"/>
        </horizontal>
      </border>
    </dxf>
    <dxf>
      <border>
        <left style="dashed">
          <color indexed="64"/>
        </left>
        <right style="dashed">
          <color indexed="64"/>
        </right>
        <top style="dashed">
          <color indexed="64"/>
        </top>
        <bottom style="dashed">
          <color indexed="64"/>
        </bottom>
        <vertical style="dashed">
          <color indexed="64"/>
        </vertical>
        <horizontal style="dashed">
          <color indexed="64"/>
        </horizontal>
      </border>
    </dxf>
    <dxf>
      <border>
        <left style="dashed">
          <color indexed="64"/>
        </left>
        <right style="dashed">
          <color indexed="64"/>
        </right>
        <top style="dashed">
          <color indexed="64"/>
        </top>
        <bottom style="dashed">
          <color indexed="64"/>
        </bottom>
        <vertical style="dashed">
          <color indexed="64"/>
        </vertical>
        <horizontal style="dashed">
          <color indexed="64"/>
        </horizontal>
      </border>
    </dxf>
    <dxf>
      <border>
        <left style="dashed">
          <color indexed="64"/>
        </left>
        <right style="dashed">
          <color indexed="64"/>
        </right>
        <top style="dashed">
          <color indexed="64"/>
        </top>
        <bottom style="dashed">
          <color indexed="64"/>
        </bottom>
        <vertical style="dashed">
          <color indexed="64"/>
        </vertical>
        <horizontal style="dashed">
          <color indexed="64"/>
        </horizontal>
      </border>
    </dxf>
    <dxf>
      <border>
        <left style="dashed">
          <color indexed="64"/>
        </left>
        <right style="dashed">
          <color indexed="64"/>
        </right>
        <top style="dashed">
          <color indexed="64"/>
        </top>
        <bottom style="dashed">
          <color indexed="64"/>
        </bottom>
        <vertical style="dashed">
          <color indexed="64"/>
        </vertical>
        <horizontal style="dashed">
          <color indexed="64"/>
        </horizontal>
      </border>
    </dxf>
    <dxf>
      <border>
        <left style="dashed">
          <color indexed="64"/>
        </left>
        <right style="dashed">
          <color indexed="64"/>
        </right>
        <top style="dashed">
          <color indexed="64"/>
        </top>
        <bottom style="dashed">
          <color indexed="64"/>
        </bottom>
        <vertical style="dashed">
          <color indexed="64"/>
        </vertical>
        <horizontal style="dashed">
          <color indexed="64"/>
        </horizontal>
      </border>
    </dxf>
    <dxf>
      <border>
        <left style="dashed">
          <color indexed="64"/>
        </left>
        <right style="dashed">
          <color indexed="64"/>
        </right>
        <top style="dashed">
          <color indexed="64"/>
        </top>
        <bottom style="dashed">
          <color indexed="64"/>
        </bottom>
        <vertical style="dashed">
          <color indexed="64"/>
        </vertical>
        <horizontal style="dashed">
          <color indexed="64"/>
        </horizontal>
      </border>
    </dxf>
    <dxf>
      <border>
        <bottom style="dashed">
          <color indexed="64"/>
        </bottom>
      </border>
    </dxf>
    <dxf>
      <alignment vertical="center"/>
    </dxf>
    <dxf>
      <alignment vertical="center"/>
    </dxf>
    <dxf>
      <alignment vertical="center"/>
    </dxf>
    <dxf>
      <font>
        <sz val="10"/>
      </font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4" tint="0.59999389629810485"/>
        </patternFill>
      </fill>
    </dxf>
    <dxf>
      <fill>
        <patternFill>
          <bgColor theme="4" tint="0.79998168889431442"/>
        </patternFill>
      </fill>
    </dxf>
    <dxf>
      <font>
        <sz val="12"/>
      </font>
    </dxf>
    <dxf>
      <font>
        <sz val="14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z val="12"/>
      </font>
    </dxf>
    <dxf>
      <fill>
        <patternFill patternType="solid">
          <bgColor rgb="FFFFFF00"/>
        </patternFill>
      </fill>
    </dxf>
    <dxf>
      <font>
        <b/>
        <family val="2"/>
        <charset val="204"/>
      </font>
    </dxf>
    <dxf>
      <alignment horizontal="center"/>
    </dxf>
    <dxf>
      <alignment vertical="center"/>
    </dxf>
    <dxf>
      <alignment horizontal="center"/>
    </dxf>
    <dxf>
      <alignment wrapText="1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>
          <bgColor theme="9" tint="0.79998168889431442"/>
        </patternFill>
      </fill>
    </dxf>
    <dxf>
      <fill>
        <patternFill patternType="solid">
          <bgColor theme="9" tint="0.59999389629810485"/>
        </patternFill>
      </fill>
    </dxf>
    <dxf>
      <font>
        <sz val="12"/>
      </font>
    </dxf>
    <dxf>
      <font>
        <sz val="14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z val="12"/>
      </font>
    </dxf>
    <dxf>
      <fill>
        <patternFill patternType="solid">
          <bgColor rgb="FFFFFF00"/>
        </patternFill>
      </fill>
    </dxf>
    <dxf>
      <font>
        <b/>
        <family val="2"/>
        <charset val="204"/>
      </font>
    </dxf>
    <dxf>
      <alignment horizontal="center"/>
    </dxf>
    <dxf>
      <alignment vertical="center"/>
    </dxf>
    <dxf>
      <alignment horizontal="center"/>
    </dxf>
    <dxf>
      <alignment wrapText="1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>
          <bgColor theme="7" tint="0.79998168889431442"/>
        </patternFill>
      </fill>
    </dxf>
    <dxf>
      <fill>
        <patternFill patternType="solid">
          <bgColor theme="7" tint="0.39997558519241921"/>
        </patternFill>
      </fill>
    </dxf>
    <dxf>
      <font>
        <sz val="12"/>
      </font>
    </dxf>
    <dxf>
      <font>
        <sz val="14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z val="12"/>
      </font>
    </dxf>
    <dxf>
      <fill>
        <patternFill patternType="solid">
          <bgColor rgb="FFFFFF00"/>
        </patternFill>
      </fill>
    </dxf>
    <dxf>
      <font>
        <b/>
        <family val="2"/>
        <charset val="204"/>
      </font>
    </dxf>
    <dxf>
      <alignment horizontal="center"/>
    </dxf>
    <dxf>
      <alignment vertical="center"/>
    </dxf>
    <dxf>
      <alignment horizontal="center"/>
    </dxf>
    <dxf>
      <alignment wrapText="1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>
          <bgColor theme="5" tint="0.79998168889431442"/>
        </patternFill>
      </fill>
    </dxf>
    <dxf>
      <fill>
        <patternFill patternType="solid">
          <bgColor theme="5" tint="0.59999389629810485"/>
        </patternFill>
      </fill>
    </dxf>
    <dxf>
      <font>
        <sz val="12"/>
      </font>
    </dxf>
    <dxf>
      <font>
        <sz val="14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horizontal="center"/>
    </dxf>
    <dxf>
      <alignment wrapText="1"/>
    </dxf>
    <dxf>
      <font>
        <sz val="12"/>
      </font>
    </dxf>
    <dxf>
      <fill>
        <patternFill patternType="solid">
          <bgColor rgb="FFFFFF00"/>
        </patternFill>
      </fill>
    </dxf>
    <dxf>
      <font>
        <b/>
        <family val="2"/>
        <charset val="204"/>
      </font>
    </dxf>
    <dxf>
      <alignment horizontal="center"/>
    </dxf>
    <dxf>
      <alignment vertical="center"/>
    </dxf>
    <dxf>
      <alignment horizontal="center"/>
    </dxf>
    <dxf>
      <alignment wrapText="1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4" tint="0.59999389629810485"/>
        </patternFill>
      </fill>
    </dxf>
    <dxf>
      <fill>
        <patternFill>
          <bgColor theme="4" tint="0.79998168889431442"/>
        </patternFill>
      </fill>
    </dxf>
    <dxf>
      <font>
        <sz val="12"/>
      </font>
    </dxf>
    <dxf>
      <font>
        <sz val="14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z val="12"/>
      </font>
    </dxf>
    <dxf>
      <fill>
        <patternFill patternType="solid">
          <bgColor rgb="FFFFFF00"/>
        </patternFill>
      </fill>
    </dxf>
    <dxf>
      <font>
        <b/>
        <family val="2"/>
        <charset val="204"/>
      </font>
    </dxf>
    <dxf>
      <alignment horizontal="center"/>
    </dxf>
    <dxf>
      <alignment vertical="center"/>
    </dxf>
    <dxf>
      <alignment horizontal="center"/>
    </dxf>
    <dxf>
      <alignment wrapText="1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>
          <bgColor theme="9" tint="0.79998168889431442"/>
        </patternFill>
      </fill>
    </dxf>
    <dxf>
      <fill>
        <patternFill patternType="solid">
          <bgColor theme="9" tint="0.59999389629810485"/>
        </patternFill>
      </fill>
    </dxf>
    <dxf>
      <font>
        <sz val="12"/>
      </font>
    </dxf>
    <dxf>
      <font>
        <sz val="14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z val="12"/>
      </font>
    </dxf>
    <dxf>
      <fill>
        <patternFill patternType="solid">
          <bgColor rgb="FFFFFF00"/>
        </patternFill>
      </fill>
    </dxf>
    <dxf>
      <font>
        <b/>
        <family val="2"/>
        <charset val="204"/>
      </font>
    </dxf>
    <dxf>
      <alignment horizontal="center"/>
    </dxf>
    <dxf>
      <alignment vertical="center"/>
    </dxf>
    <dxf>
      <alignment horizontal="center"/>
    </dxf>
    <dxf>
      <alignment wrapText="1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>
          <bgColor theme="9" tint="0.79998168889431442"/>
        </patternFill>
      </fill>
    </dxf>
    <dxf>
      <fill>
        <patternFill patternType="solid">
          <bgColor theme="9" tint="0.59999389629810485"/>
        </patternFill>
      </fill>
    </dxf>
    <dxf>
      <font>
        <sz val="12"/>
      </font>
    </dxf>
    <dxf>
      <font>
        <sz val="14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z val="12"/>
      </font>
    </dxf>
    <dxf>
      <fill>
        <patternFill patternType="solid">
          <bgColor rgb="FFFFFF00"/>
        </patternFill>
      </fill>
    </dxf>
    <dxf>
      <font>
        <b/>
        <family val="2"/>
        <charset val="204"/>
      </font>
    </dxf>
    <dxf>
      <alignment horizontal="center"/>
    </dxf>
    <dxf>
      <alignment vertical="center"/>
    </dxf>
    <dxf>
      <alignment horizontal="center"/>
    </dxf>
    <dxf>
      <alignment wrapText="1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4" tint="0.59999389629810485"/>
        </patternFill>
      </fill>
    </dxf>
    <dxf>
      <fill>
        <patternFill>
          <bgColor theme="4" tint="0.79998168889431442"/>
        </patternFill>
      </fill>
    </dxf>
    <dxf>
      <font>
        <sz val="12"/>
      </font>
    </dxf>
    <dxf>
      <font>
        <sz val="14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z val="12"/>
      </font>
    </dxf>
    <dxf>
      <fill>
        <patternFill patternType="solid">
          <bgColor rgb="FFFFFF00"/>
        </patternFill>
      </fill>
    </dxf>
    <dxf>
      <font>
        <b/>
        <family val="2"/>
        <charset val="204"/>
      </font>
    </dxf>
    <dxf>
      <alignment horizontal="center"/>
    </dxf>
    <dxf>
      <alignment vertical="center"/>
    </dxf>
    <dxf>
      <alignment horizontal="center"/>
    </dxf>
    <dxf>
      <alignment wrapText="1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>
          <bgColor theme="5" tint="0.79998168889431442"/>
        </patternFill>
      </fill>
    </dxf>
    <dxf>
      <fill>
        <patternFill>
          <bgColor theme="5" tint="0.59999389629810485"/>
        </patternFill>
      </fill>
    </dxf>
    <dxf>
      <fill>
        <patternFill patternType="solid">
          <bgColor theme="4" tint="0.59999389629810485"/>
        </patternFill>
      </fill>
    </dxf>
    <dxf>
      <font>
        <sz val="12"/>
      </font>
    </dxf>
    <dxf>
      <font>
        <sz val="14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z val="12"/>
      </font>
    </dxf>
    <dxf>
      <fill>
        <patternFill patternType="solid">
          <bgColor rgb="FFFFFF00"/>
        </patternFill>
      </fill>
    </dxf>
    <dxf>
      <font>
        <b/>
        <family val="2"/>
        <charset val="204"/>
      </font>
    </dxf>
    <dxf>
      <alignment horizontal="center"/>
    </dxf>
    <dxf>
      <alignment vertical="center"/>
    </dxf>
    <dxf>
      <alignment horizontal="center"/>
    </dxf>
    <dxf>
      <alignment wrapText="1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rgb="FFFFFF00"/>
        </patternFill>
      </fill>
    </dxf>
    <dxf>
      <font>
        <sz val="12"/>
      </font>
    </dxf>
    <dxf>
      <font>
        <sz val="12"/>
      </font>
    </dxf>
    <dxf>
      <font>
        <sz val="14"/>
      </font>
    </dxf>
    <dxf>
      <font>
        <sz val="14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  <family val="2"/>
        <charset val="204"/>
      </font>
    </dxf>
    <dxf>
      <font>
        <b/>
        <family val="2"/>
        <charset val="204"/>
      </font>
    </dxf>
    <dxf>
      <alignment vertical="center"/>
    </dxf>
    <dxf>
      <alignment horizontal="center"/>
    </dxf>
    <dxf>
      <alignment vertic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>
          <bgColor theme="9" tint="0.79998168889431442"/>
        </patternFill>
      </fill>
    </dxf>
    <dxf>
      <fill>
        <patternFill patternType="solid">
          <bgColor theme="9" tint="0.59999389629810485"/>
        </patternFill>
      </fill>
    </dxf>
    <dxf>
      <font>
        <sz val="12"/>
      </font>
    </dxf>
    <dxf>
      <font>
        <sz val="14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z val="12"/>
      </font>
    </dxf>
    <dxf>
      <fill>
        <patternFill patternType="solid">
          <bgColor rgb="FFFFFF00"/>
        </patternFill>
      </fill>
    </dxf>
    <dxf>
      <font>
        <b/>
        <family val="2"/>
        <charset val="204"/>
      </font>
    </dxf>
    <dxf>
      <alignment horizontal="center"/>
    </dxf>
    <dxf>
      <alignment vertical="center"/>
    </dxf>
    <dxf>
      <alignment horizontal="center"/>
    </dxf>
    <dxf>
      <alignment wrapText="1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>
          <bgColor theme="7" tint="0.79998168889431442"/>
        </patternFill>
      </fill>
    </dxf>
    <dxf>
      <fill>
        <patternFill patternType="solid">
          <bgColor theme="7" tint="0.39997558519241921"/>
        </patternFill>
      </fill>
    </dxf>
    <dxf>
      <font>
        <sz val="12"/>
      </font>
    </dxf>
    <dxf>
      <font>
        <sz val="14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z val="12"/>
      </font>
    </dxf>
    <dxf>
      <fill>
        <patternFill patternType="solid">
          <bgColor rgb="FFFFFF00"/>
        </patternFill>
      </fill>
    </dxf>
    <dxf>
      <font>
        <b/>
        <family val="2"/>
        <charset val="204"/>
      </font>
    </dxf>
    <dxf>
      <alignment horizontal="center"/>
    </dxf>
    <dxf>
      <alignment vertical="center"/>
    </dxf>
    <dxf>
      <alignment horizontal="center"/>
    </dxf>
    <dxf>
      <alignment wrapText="1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>
          <bgColor theme="5" tint="0.79998168889431442"/>
        </patternFill>
      </fill>
    </dxf>
    <dxf>
      <fill>
        <patternFill patternType="solid">
          <bgColor theme="5" tint="0.59999389629810485"/>
        </patternFill>
      </fill>
    </dxf>
    <dxf>
      <font>
        <sz val="12"/>
      </font>
    </dxf>
    <dxf>
      <font>
        <sz val="14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horizontal="center"/>
    </dxf>
    <dxf>
      <alignment wrapText="1"/>
    </dxf>
    <dxf>
      <font>
        <sz val="12"/>
      </font>
    </dxf>
    <dxf>
      <fill>
        <patternFill patternType="solid">
          <bgColor rgb="FFFFFF00"/>
        </patternFill>
      </fill>
    </dxf>
    <dxf>
      <font>
        <b/>
        <family val="2"/>
        <charset val="204"/>
      </font>
    </dxf>
    <dxf>
      <alignment horizontal="center"/>
    </dxf>
    <dxf>
      <alignment vertical="center"/>
    </dxf>
    <dxf>
      <alignment horizontal="center"/>
    </dxf>
    <dxf>
      <alignment wrapText="1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>
          <bgColor theme="9" tint="0.79998168889431442"/>
        </patternFill>
      </fill>
    </dxf>
    <dxf>
      <fill>
        <patternFill patternType="solid">
          <bgColor theme="9" tint="0.59999389629810485"/>
        </patternFill>
      </fill>
    </dxf>
    <dxf>
      <font>
        <sz val="12"/>
      </font>
    </dxf>
    <dxf>
      <font>
        <sz val="14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z val="12"/>
      </font>
    </dxf>
    <dxf>
      <fill>
        <patternFill patternType="solid">
          <bgColor rgb="FFFFFF00"/>
        </patternFill>
      </fill>
    </dxf>
    <dxf>
      <font>
        <b/>
        <family val="2"/>
        <charset val="204"/>
      </font>
    </dxf>
    <dxf>
      <alignment horizontal="center"/>
    </dxf>
    <dxf>
      <alignment vertical="center"/>
    </dxf>
    <dxf>
      <alignment horizontal="center"/>
    </dxf>
    <dxf>
      <alignment wrapText="1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4" tint="0.59999389629810485"/>
        </patternFill>
      </fill>
    </dxf>
    <dxf>
      <fill>
        <patternFill>
          <bgColor theme="4" tint="0.79998168889431442"/>
        </patternFill>
      </fill>
    </dxf>
    <dxf>
      <font>
        <sz val="12"/>
      </font>
    </dxf>
    <dxf>
      <font>
        <sz val="14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z val="12"/>
      </font>
    </dxf>
    <dxf>
      <fill>
        <patternFill patternType="solid">
          <bgColor rgb="FFFFFF00"/>
        </patternFill>
      </fill>
    </dxf>
    <dxf>
      <font>
        <b/>
        <family val="2"/>
        <charset val="204"/>
      </font>
    </dxf>
    <dxf>
      <alignment horizontal="center"/>
    </dxf>
    <dxf>
      <alignment vertical="center"/>
    </dxf>
    <dxf>
      <alignment horizontal="center"/>
    </dxf>
    <dxf>
      <alignment wrapText="1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4" tint="0.59999389629810485"/>
        </patternFill>
      </fill>
    </dxf>
    <dxf>
      <fill>
        <patternFill>
          <bgColor theme="4" tint="0.79998168889431442"/>
        </patternFill>
      </fill>
    </dxf>
    <dxf>
      <font>
        <sz val="12"/>
      </font>
    </dxf>
    <dxf>
      <font>
        <sz val="14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z val="12"/>
      </font>
    </dxf>
    <dxf>
      <fill>
        <patternFill patternType="solid">
          <bgColor rgb="FFFFFF00"/>
        </patternFill>
      </fill>
    </dxf>
    <dxf>
      <font>
        <b/>
        <family val="2"/>
        <charset val="204"/>
      </font>
    </dxf>
    <dxf>
      <alignment horizontal="center"/>
    </dxf>
    <dxf>
      <alignment vertical="center"/>
    </dxf>
    <dxf>
      <alignment horizontal="center"/>
    </dxf>
    <dxf>
      <alignment wrapText="1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>
          <bgColor theme="5" tint="0.79998168889431442"/>
        </patternFill>
      </fill>
    </dxf>
    <dxf>
      <fill>
        <patternFill>
          <bgColor theme="5" tint="0.59999389629810485"/>
        </patternFill>
      </fill>
    </dxf>
    <dxf>
      <fill>
        <patternFill patternType="solid">
          <bgColor theme="4" tint="0.59999389629810485"/>
        </patternFill>
      </fill>
    </dxf>
    <dxf>
      <font>
        <sz val="12"/>
      </font>
    </dxf>
    <dxf>
      <font>
        <sz val="14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z val="12"/>
      </font>
    </dxf>
    <dxf>
      <fill>
        <patternFill patternType="solid">
          <bgColor rgb="FFFFFF00"/>
        </patternFill>
      </fill>
    </dxf>
    <dxf>
      <font>
        <b/>
        <family val="2"/>
        <charset val="204"/>
      </font>
    </dxf>
    <dxf>
      <alignment horizontal="center"/>
    </dxf>
    <dxf>
      <alignment vertical="center"/>
    </dxf>
    <dxf>
      <alignment horizontal="center"/>
    </dxf>
    <dxf>
      <alignment wrapText="1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4" tint="0.59999389629810485"/>
        </patternFill>
      </fill>
    </dxf>
    <dxf>
      <fill>
        <patternFill>
          <bgColor theme="4" tint="0.79998168889431442"/>
        </patternFill>
      </fill>
    </dxf>
    <dxf>
      <font>
        <sz val="12"/>
      </font>
    </dxf>
    <dxf>
      <font>
        <sz val="14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z val="12"/>
      </font>
    </dxf>
    <dxf>
      <fill>
        <patternFill patternType="solid">
          <bgColor rgb="FFFFFF00"/>
        </patternFill>
      </fill>
    </dxf>
    <dxf>
      <font>
        <b/>
        <family val="2"/>
        <charset val="204"/>
      </font>
    </dxf>
    <dxf>
      <alignment horizontal="center"/>
    </dxf>
    <dxf>
      <alignment vertical="center"/>
    </dxf>
    <dxf>
      <alignment horizontal="center"/>
    </dxf>
    <dxf>
      <alignment wrapText="1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>
          <bgColor theme="9" tint="0.79998168889431442"/>
        </patternFill>
      </fill>
    </dxf>
    <dxf>
      <fill>
        <patternFill patternType="solid">
          <bgColor theme="9" tint="0.59999389629810485"/>
        </patternFill>
      </fill>
    </dxf>
    <dxf>
      <font>
        <sz val="12"/>
      </font>
    </dxf>
    <dxf>
      <font>
        <sz val="14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z val="12"/>
      </font>
    </dxf>
    <dxf>
      <fill>
        <patternFill patternType="solid">
          <bgColor rgb="FFFFFF00"/>
        </patternFill>
      </fill>
    </dxf>
    <dxf>
      <font>
        <b/>
        <family val="2"/>
        <charset val="204"/>
      </font>
    </dxf>
    <dxf>
      <alignment horizontal="center"/>
    </dxf>
    <dxf>
      <alignment vertical="center"/>
    </dxf>
    <dxf>
      <alignment horizontal="center"/>
    </dxf>
    <dxf>
      <alignment wrapText="1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wrapText="1"/>
    </dxf>
    <dxf>
      <fill>
        <patternFill patternType="solid">
          <bgColor theme="9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ill>
        <patternFill>
          <bgColor theme="4" tint="0.39997558519241921"/>
        </patternFill>
      </fill>
    </dxf>
    <dxf>
      <fill>
        <patternFill patternType="solid">
          <bgColor theme="4" tint="0.59999389629810485"/>
        </patternFill>
      </fill>
    </dxf>
    <dxf>
      <alignment horizontal="center"/>
    </dxf>
    <dxf>
      <alignment horizontal="center"/>
    </dxf>
    <dxf>
      <alignment wrapText="1"/>
    </dxf>
    <dxf>
      <border>
        <horizontal style="dashed">
          <color indexed="64"/>
        </horizontal>
      </border>
    </dxf>
    <dxf>
      <border>
        <horizontal style="dashed">
          <color indexed="64"/>
        </horizontal>
      </border>
    </dxf>
    <dxf>
      <border>
        <left style="dashed">
          <color indexed="64"/>
        </left>
        <right style="dashed">
          <color indexed="64"/>
        </right>
        <top style="dashed">
          <color indexed="64"/>
        </top>
        <bottom style="dashed">
          <color indexed="64"/>
        </bottom>
        <vertical style="dashed">
          <color indexed="64"/>
        </vertical>
        <horizontal style="dashed">
          <color indexed="64"/>
        </horizontal>
      </border>
    </dxf>
    <dxf>
      <border>
        <left style="dashed">
          <color indexed="64"/>
        </left>
        <right style="dashed">
          <color indexed="64"/>
        </right>
        <top style="dashed">
          <color indexed="64"/>
        </top>
        <bottom style="dashed">
          <color indexed="64"/>
        </bottom>
        <vertical style="dashed">
          <color indexed="64"/>
        </vertical>
        <horizontal style="dashed">
          <color indexed="64"/>
        </horizontal>
      </border>
    </dxf>
    <dxf>
      <border>
        <left style="dashed">
          <color indexed="64"/>
        </left>
        <right style="dashed">
          <color indexed="64"/>
        </right>
        <top style="dashed">
          <color indexed="64"/>
        </top>
        <bottom style="dashed">
          <color indexed="64"/>
        </bottom>
        <vertical style="dashed">
          <color indexed="64"/>
        </vertical>
        <horizontal style="dashed">
          <color indexed="64"/>
        </horizontal>
      </border>
    </dxf>
    <dxf>
      <border>
        <left style="dashed">
          <color indexed="64"/>
        </left>
        <right style="dashed">
          <color indexed="64"/>
        </right>
        <top style="dashed">
          <color indexed="64"/>
        </top>
        <bottom style="dashed">
          <color indexed="64"/>
        </bottom>
        <vertical style="dashed">
          <color indexed="64"/>
        </vertical>
        <horizontal style="dashed">
          <color indexed="64"/>
        </horizontal>
      </border>
    </dxf>
    <dxf>
      <border>
        <left style="dashed">
          <color indexed="64"/>
        </left>
        <right style="dashed">
          <color indexed="64"/>
        </right>
        <top style="dashed">
          <color indexed="64"/>
        </top>
        <bottom style="dashed">
          <color indexed="64"/>
        </bottom>
        <vertical style="dashed">
          <color indexed="64"/>
        </vertical>
        <horizontal style="dashed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alignment horizontal="center"/>
    </dxf>
    <dxf>
      <alignment horizontal="center"/>
    </dxf>
    <dxf>
      <alignment wrapText="1"/>
    </dxf>
    <dxf>
      <alignment horizontal="center"/>
    </dxf>
    <dxf>
      <alignment wrapText="1"/>
    </dxf>
    <dxf>
      <fill>
        <patternFill patternType="solid">
          <bgColor theme="9" tint="0.79998168889431442"/>
        </patternFill>
      </fill>
    </dxf>
    <dxf>
      <fill>
        <patternFill patternType="solid">
          <bgColor theme="5" tint="0.79998168889431442"/>
        </patternFill>
      </fill>
    </dxf>
    <dxf>
      <alignment wrapText="1"/>
    </dxf>
    <dxf>
      <alignment horizontal="center"/>
    </dxf>
    <dxf>
      <fill>
        <patternFill patternType="solid">
          <bgColor rgb="FFFFFF00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4" tint="0.39997558519241921"/>
        </patternFill>
      </fill>
    </dxf>
    <dxf>
      <fill>
        <patternFill patternType="solid">
          <bgColor theme="5" tint="0.39997558519241921"/>
        </patternFill>
      </fill>
    </dxf>
    <dxf>
      <alignment wrapText="1"/>
    </dxf>
    <dxf>
      <alignment horizontal="center"/>
    </dxf>
    <dxf>
      <alignment horizontal="center"/>
    </dxf>
    <dxf>
      <border>
        <horizontal style="dashed">
          <color indexed="64"/>
        </horizontal>
      </border>
    </dxf>
    <dxf>
      <border>
        <left style="dashed">
          <color indexed="64"/>
        </left>
        <right style="dashed">
          <color indexed="64"/>
        </right>
        <top style="dashed">
          <color indexed="64"/>
        </top>
        <bottom style="dashed">
          <color indexed="64"/>
        </bottom>
        <vertical style="dashed">
          <color indexed="64"/>
        </vertical>
        <horizontal style="dashed">
          <color indexed="64"/>
        </horizontal>
      </border>
    </dxf>
    <dxf>
      <border>
        <left style="dashed">
          <color indexed="64"/>
        </left>
        <right style="dashed">
          <color indexed="64"/>
        </right>
        <top style="dashed">
          <color indexed="64"/>
        </top>
        <bottom style="dashed">
          <color indexed="64"/>
        </bottom>
        <vertical style="dashed">
          <color indexed="64"/>
        </vertical>
        <horizontal style="dashed">
          <color indexed="64"/>
        </horizontal>
      </border>
    </dxf>
    <dxf>
      <border>
        <left style="dashed">
          <color indexed="64"/>
        </left>
        <right style="dashed">
          <color indexed="64"/>
        </right>
        <top style="dashed">
          <color indexed="64"/>
        </top>
        <bottom style="dashed">
          <color indexed="64"/>
        </bottom>
        <vertical style="dashed">
          <color indexed="64"/>
        </vertical>
        <horizontal style="dashed">
          <color indexed="64"/>
        </horizontal>
      </border>
    </dxf>
    <dxf>
      <border>
        <left style="dashed">
          <color indexed="64"/>
        </left>
        <right style="dashed">
          <color indexed="64"/>
        </right>
        <top style="dashed">
          <color indexed="64"/>
        </top>
        <bottom style="dashed">
          <color indexed="64"/>
        </bottom>
        <vertical style="dashed">
          <color indexed="64"/>
        </vertical>
        <horizontal style="dashed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z val="12"/>
      </font>
    </dxf>
    <dxf>
      <fill>
        <patternFill patternType="solid">
          <bgColor rgb="FFFFFF00"/>
        </patternFill>
      </fill>
    </dxf>
    <dxf>
      <font>
        <b/>
        <family val="2"/>
        <charset val="204"/>
      </font>
    </dxf>
    <dxf>
      <alignment horizontal="center"/>
    </dxf>
    <dxf>
      <alignment vertical="center"/>
    </dxf>
    <dxf>
      <alignment horizontal="center"/>
    </dxf>
    <dxf>
      <alignment wrapText="1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horizontal="center"/>
    </dxf>
    <dxf>
      <alignment wrapText="1"/>
    </dxf>
    <dxf>
      <font>
        <sz val="12"/>
      </font>
    </dxf>
    <dxf>
      <fill>
        <patternFill patternType="solid">
          <bgColor rgb="FFFFFF00"/>
        </patternFill>
      </fill>
    </dxf>
    <dxf>
      <font>
        <b/>
        <family val="2"/>
        <charset val="204"/>
      </font>
    </dxf>
    <dxf>
      <alignment horizontal="center"/>
    </dxf>
    <dxf>
      <alignment vertical="center"/>
    </dxf>
    <dxf>
      <alignment horizontal="center"/>
    </dxf>
    <dxf>
      <alignment wrapText="1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wrapText="1"/>
    </dxf>
    <dxf>
      <fill>
        <patternFill patternType="solid">
          <bgColor theme="9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ill>
        <patternFill>
          <bgColor theme="5" tint="0.39997558519241921"/>
        </patternFill>
      </fill>
    </dxf>
    <dxf>
      <fill>
        <patternFill>
          <bgColor theme="5" tint="0.39997558519241921"/>
        </patternFill>
      </fill>
    </dxf>
    <dxf>
      <fill>
        <patternFill patternType="solid">
          <bgColor theme="7" tint="0.59999389629810485"/>
        </patternFill>
      </fill>
    </dxf>
    <dxf>
      <alignment wrapText="1"/>
    </dxf>
    <dxf>
      <alignment wrapText="1"/>
    </dxf>
    <dxf>
      <alignment horizontal="center"/>
    </dxf>
    <dxf>
      <alignment horizontal="center"/>
    </dxf>
    <dxf>
      <border>
        <horizontal style="dashed">
          <color indexed="64"/>
        </horizontal>
      </border>
    </dxf>
    <dxf>
      <border>
        <left style="dashed">
          <color indexed="64"/>
        </left>
        <right style="dashed">
          <color indexed="64"/>
        </right>
        <top style="dashed">
          <color indexed="64"/>
        </top>
        <bottom style="dashed">
          <color indexed="64"/>
        </bottom>
        <vertical style="dashed">
          <color indexed="64"/>
        </vertical>
        <horizontal style="dashed">
          <color indexed="64"/>
        </horizontal>
      </border>
    </dxf>
    <dxf>
      <border>
        <left style="dashed">
          <color indexed="64"/>
        </left>
        <right style="dashed">
          <color indexed="64"/>
        </right>
        <top style="dashed">
          <color indexed="64"/>
        </top>
        <bottom style="dashed">
          <color indexed="64"/>
        </bottom>
        <vertical style="dashed">
          <color indexed="64"/>
        </vertical>
        <horizontal style="dashed">
          <color indexed="64"/>
        </horizontal>
      </border>
    </dxf>
    <dxf>
      <border>
        <left style="dashed">
          <color indexed="64"/>
        </left>
        <right style="dashed">
          <color indexed="64"/>
        </right>
        <top style="dashed">
          <color indexed="64"/>
        </top>
        <bottom style="dashed">
          <color indexed="64"/>
        </bottom>
        <vertical style="dashed">
          <color indexed="64"/>
        </vertical>
        <horizontal style="dashed">
          <color indexed="64"/>
        </horizontal>
      </border>
    </dxf>
    <dxf>
      <border>
        <left style="dashed">
          <color indexed="64"/>
        </left>
        <right style="dashed">
          <color indexed="64"/>
        </right>
        <top style="dashed">
          <color indexed="64"/>
        </top>
        <bottom style="dashed">
          <color indexed="64"/>
        </bottom>
        <vertical style="dashed">
          <color indexed="64"/>
        </vertical>
        <horizontal style="dashed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pivotTable" Target="pivotTables/pivotTable3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pivotCacheDefinition" Target="pivotCache/pivotCacheDefinition17.xml"/><Relationship Id="rId138" Type="http://schemas.openxmlformats.org/officeDocument/2006/relationships/customXml" Target="../customXml/item4.xml"/><Relationship Id="rId159" Type="http://schemas.openxmlformats.org/officeDocument/2006/relationships/customXml" Target="../customXml/item25.xml"/><Relationship Id="rId170" Type="http://schemas.openxmlformats.org/officeDocument/2006/relationships/customXml" Target="../customXml/item36.xml"/><Relationship Id="rId107" Type="http://schemas.openxmlformats.org/officeDocument/2006/relationships/pivotCacheDefinition" Target="pivotCache/pivotCacheDefinition3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pivotCacheDefinition" Target="pivotCache/pivotCacheDefinition7.xml"/><Relationship Id="rId128" Type="http://schemas.microsoft.com/office/2011/relationships/timelineCache" Target="timelineCaches/timelineCache3.xml"/><Relationship Id="rId149" Type="http://schemas.openxmlformats.org/officeDocument/2006/relationships/customXml" Target="../customXml/item15.xml"/><Relationship Id="rId5" Type="http://schemas.openxmlformats.org/officeDocument/2006/relationships/worksheet" Target="worksheets/sheet5.xml"/><Relationship Id="rId95" Type="http://schemas.openxmlformats.org/officeDocument/2006/relationships/pivotCacheDefinition" Target="pivotCache/pivotCacheDefinition28.xml"/><Relationship Id="rId160" Type="http://schemas.openxmlformats.org/officeDocument/2006/relationships/customXml" Target="../customXml/item26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pivotTable" Target="pivotTables/pivotTable4.xml"/><Relationship Id="rId139" Type="http://schemas.openxmlformats.org/officeDocument/2006/relationships/customXml" Target="../customXml/item5.xml"/><Relationship Id="rId85" Type="http://schemas.openxmlformats.org/officeDocument/2006/relationships/pivotCacheDefinition" Target="pivotCache/pivotCacheDefinition18.xml"/><Relationship Id="rId150" Type="http://schemas.openxmlformats.org/officeDocument/2006/relationships/customXml" Target="../customXml/item16.xml"/><Relationship Id="rId171" Type="http://schemas.openxmlformats.org/officeDocument/2006/relationships/customXml" Target="../customXml/item37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pivotCacheDefinition" Target="pivotCache/pivotCacheDefinition37.xml"/><Relationship Id="rId129" Type="http://schemas.openxmlformats.org/officeDocument/2006/relationships/theme" Target="theme/theme1.xml"/><Relationship Id="rId54" Type="http://schemas.openxmlformats.org/officeDocument/2006/relationships/worksheet" Target="worksheets/sheet54.xml"/><Relationship Id="rId75" Type="http://schemas.openxmlformats.org/officeDocument/2006/relationships/pivotCacheDefinition" Target="pivotCache/pivotCacheDefinition8.xml"/><Relationship Id="rId96" Type="http://schemas.openxmlformats.org/officeDocument/2006/relationships/pivotCacheDefinition" Target="pivotCache/pivotCacheDefinition29.xml"/><Relationship Id="rId140" Type="http://schemas.openxmlformats.org/officeDocument/2006/relationships/customXml" Target="../customXml/item6.xml"/><Relationship Id="rId161" Type="http://schemas.openxmlformats.org/officeDocument/2006/relationships/customXml" Target="../customXml/item27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pivotCacheDefinition" Target="pivotCache/pivotCacheDefinition43.xml"/><Relationship Id="rId119" Type="http://schemas.openxmlformats.org/officeDocument/2006/relationships/pivotTable" Target="pivotTables/pivotTable5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pivotCacheDefinition" Target="pivotCache/pivotCacheDefinition14.xml"/><Relationship Id="rId86" Type="http://schemas.openxmlformats.org/officeDocument/2006/relationships/pivotCacheDefinition" Target="pivotCache/pivotCacheDefinition19.xml"/><Relationship Id="rId130" Type="http://schemas.openxmlformats.org/officeDocument/2006/relationships/connections" Target="connections.xml"/><Relationship Id="rId135" Type="http://schemas.openxmlformats.org/officeDocument/2006/relationships/customXml" Target="../customXml/item1.xml"/><Relationship Id="rId151" Type="http://schemas.openxmlformats.org/officeDocument/2006/relationships/customXml" Target="../customXml/item17.xml"/><Relationship Id="rId156" Type="http://schemas.openxmlformats.org/officeDocument/2006/relationships/customXml" Target="../customXml/item22.xml"/><Relationship Id="rId177" Type="http://schemas.openxmlformats.org/officeDocument/2006/relationships/customXml" Target="../customXml/item43.xml"/><Relationship Id="rId172" Type="http://schemas.openxmlformats.org/officeDocument/2006/relationships/customXml" Target="../customXml/item3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pivotCacheDefinition" Target="pivotCache/pivotCacheDefinition38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pivotCacheDefinition" Target="pivotCache/pivotCacheDefinition9.xml"/><Relationship Id="rId97" Type="http://schemas.openxmlformats.org/officeDocument/2006/relationships/pivotCacheDefinition" Target="pivotCache/pivotCacheDefinition30.xml"/><Relationship Id="rId104" Type="http://schemas.microsoft.com/office/2007/relationships/slicerCache" Target="slicerCaches/slicerCache2.xml"/><Relationship Id="rId120" Type="http://schemas.openxmlformats.org/officeDocument/2006/relationships/pivotTable" Target="pivotTables/pivotTable6.xml"/><Relationship Id="rId125" Type="http://schemas.openxmlformats.org/officeDocument/2006/relationships/pivotCacheDefinition" Target="pivotCache/pivotCacheDefinition46.xml"/><Relationship Id="rId141" Type="http://schemas.openxmlformats.org/officeDocument/2006/relationships/customXml" Target="../customXml/item7.xml"/><Relationship Id="rId146" Type="http://schemas.openxmlformats.org/officeDocument/2006/relationships/customXml" Target="../customXml/item12.xml"/><Relationship Id="rId167" Type="http://schemas.openxmlformats.org/officeDocument/2006/relationships/customXml" Target="../customXml/item33.xml"/><Relationship Id="rId7" Type="http://schemas.openxmlformats.org/officeDocument/2006/relationships/worksheet" Target="worksheets/sheet7.xml"/><Relationship Id="rId71" Type="http://schemas.openxmlformats.org/officeDocument/2006/relationships/pivotCacheDefinition" Target="pivotCache/pivotCacheDefinition4.xml"/><Relationship Id="rId92" Type="http://schemas.openxmlformats.org/officeDocument/2006/relationships/pivotCacheDefinition" Target="pivotCache/pivotCacheDefinition25.xml"/><Relationship Id="rId162" Type="http://schemas.openxmlformats.org/officeDocument/2006/relationships/customXml" Target="../customXml/item28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pivotCacheDefinition" Target="pivotCache/pivotCacheDefinition20.xml"/><Relationship Id="rId110" Type="http://schemas.openxmlformats.org/officeDocument/2006/relationships/pivotCacheDefinition" Target="pivotCache/pivotCacheDefinition39.xml"/><Relationship Id="rId115" Type="http://schemas.openxmlformats.org/officeDocument/2006/relationships/pivotTable" Target="pivotTables/pivotTable1.xml"/><Relationship Id="rId131" Type="http://schemas.openxmlformats.org/officeDocument/2006/relationships/styles" Target="styles.xml"/><Relationship Id="rId136" Type="http://schemas.openxmlformats.org/officeDocument/2006/relationships/customXml" Target="../customXml/item2.xml"/><Relationship Id="rId157" Type="http://schemas.openxmlformats.org/officeDocument/2006/relationships/customXml" Target="../customXml/item23.xml"/><Relationship Id="rId61" Type="http://schemas.openxmlformats.org/officeDocument/2006/relationships/worksheet" Target="worksheets/sheet61.xml"/><Relationship Id="rId82" Type="http://schemas.openxmlformats.org/officeDocument/2006/relationships/pivotCacheDefinition" Target="pivotCache/pivotCacheDefinition15.xml"/><Relationship Id="rId152" Type="http://schemas.openxmlformats.org/officeDocument/2006/relationships/customXml" Target="../customXml/item18.xml"/><Relationship Id="rId173" Type="http://schemas.openxmlformats.org/officeDocument/2006/relationships/customXml" Target="../customXml/item39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pivotCacheDefinition" Target="pivotCache/pivotCacheDefinition10.xml"/><Relationship Id="rId100" Type="http://schemas.openxmlformats.org/officeDocument/2006/relationships/pivotCacheDefinition" Target="pivotCache/pivotCacheDefinition33.xml"/><Relationship Id="rId105" Type="http://schemas.microsoft.com/office/2007/relationships/slicerCache" Target="slicerCaches/slicerCache3.xml"/><Relationship Id="rId126" Type="http://schemas.microsoft.com/office/2011/relationships/timelineCache" Target="timelineCaches/timelineCache1.xml"/><Relationship Id="rId147" Type="http://schemas.openxmlformats.org/officeDocument/2006/relationships/customXml" Target="../customXml/item13.xml"/><Relationship Id="rId168" Type="http://schemas.openxmlformats.org/officeDocument/2006/relationships/customXml" Target="../customXml/item34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pivotCacheDefinition" Target="pivotCache/pivotCacheDefinition5.xml"/><Relationship Id="rId93" Type="http://schemas.openxmlformats.org/officeDocument/2006/relationships/pivotCacheDefinition" Target="pivotCache/pivotCacheDefinition26.xml"/><Relationship Id="rId98" Type="http://schemas.openxmlformats.org/officeDocument/2006/relationships/pivotCacheDefinition" Target="pivotCache/pivotCacheDefinition31.xml"/><Relationship Id="rId121" Type="http://schemas.openxmlformats.org/officeDocument/2006/relationships/pivotTable" Target="pivotTables/pivotTable7.xml"/><Relationship Id="rId142" Type="http://schemas.openxmlformats.org/officeDocument/2006/relationships/customXml" Target="../customXml/item8.xml"/><Relationship Id="rId163" Type="http://schemas.openxmlformats.org/officeDocument/2006/relationships/customXml" Target="../customXml/item29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pivotTable" Target="pivotTables/pivotTable2.xml"/><Relationship Id="rId137" Type="http://schemas.openxmlformats.org/officeDocument/2006/relationships/customXml" Target="../customXml/item3.xml"/><Relationship Id="rId158" Type="http://schemas.openxmlformats.org/officeDocument/2006/relationships/customXml" Target="../customXml/item24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pivotCacheDefinition" Target="pivotCache/pivotCacheDefinition16.xml"/><Relationship Id="rId88" Type="http://schemas.openxmlformats.org/officeDocument/2006/relationships/pivotCacheDefinition" Target="pivotCache/pivotCacheDefinition21.xml"/><Relationship Id="rId111" Type="http://schemas.openxmlformats.org/officeDocument/2006/relationships/pivotCacheDefinition" Target="pivotCache/pivotCacheDefinition40.xml"/><Relationship Id="rId132" Type="http://schemas.openxmlformats.org/officeDocument/2006/relationships/sharedStrings" Target="sharedStrings.xml"/><Relationship Id="rId153" Type="http://schemas.openxmlformats.org/officeDocument/2006/relationships/customXml" Target="../customXml/item19.xml"/><Relationship Id="rId174" Type="http://schemas.openxmlformats.org/officeDocument/2006/relationships/customXml" Target="../customXml/item40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microsoft.com/office/2007/relationships/slicerCache" Target="slicerCaches/slicerCache4.xml"/><Relationship Id="rId127" Type="http://schemas.microsoft.com/office/2011/relationships/timelineCache" Target="timelineCaches/timelineCache2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pivotCacheDefinition" Target="pivotCache/pivotCacheDefinition6.xml"/><Relationship Id="rId78" Type="http://schemas.openxmlformats.org/officeDocument/2006/relationships/pivotCacheDefinition" Target="pivotCache/pivotCacheDefinition11.xml"/><Relationship Id="rId94" Type="http://schemas.openxmlformats.org/officeDocument/2006/relationships/pivotCacheDefinition" Target="pivotCache/pivotCacheDefinition27.xml"/><Relationship Id="rId99" Type="http://schemas.openxmlformats.org/officeDocument/2006/relationships/pivotCacheDefinition" Target="pivotCache/pivotCacheDefinition32.xml"/><Relationship Id="rId101" Type="http://schemas.openxmlformats.org/officeDocument/2006/relationships/pivotCacheDefinition" Target="pivotCache/pivotCacheDefinition34.xml"/><Relationship Id="rId122" Type="http://schemas.openxmlformats.org/officeDocument/2006/relationships/pivotTable" Target="pivotTables/pivotTable8.xml"/><Relationship Id="rId143" Type="http://schemas.openxmlformats.org/officeDocument/2006/relationships/customXml" Target="../customXml/item9.xml"/><Relationship Id="rId148" Type="http://schemas.openxmlformats.org/officeDocument/2006/relationships/customXml" Target="../customXml/item14.xml"/><Relationship Id="rId164" Type="http://schemas.openxmlformats.org/officeDocument/2006/relationships/customXml" Target="../customXml/item30.xml"/><Relationship Id="rId169" Type="http://schemas.openxmlformats.org/officeDocument/2006/relationships/customXml" Target="../customXml/item3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pivotCacheDefinition" Target="pivotCache/pivotCacheDefinition1.xml"/><Relationship Id="rId89" Type="http://schemas.openxmlformats.org/officeDocument/2006/relationships/pivotCacheDefinition" Target="pivotCache/pivotCacheDefinition22.xml"/><Relationship Id="rId112" Type="http://schemas.openxmlformats.org/officeDocument/2006/relationships/pivotCacheDefinition" Target="pivotCache/pivotCacheDefinition41.xml"/><Relationship Id="rId133" Type="http://schemas.openxmlformats.org/officeDocument/2006/relationships/powerPivotData" Target="model/item.data"/><Relationship Id="rId154" Type="http://schemas.openxmlformats.org/officeDocument/2006/relationships/customXml" Target="../customXml/item20.xml"/><Relationship Id="rId175" Type="http://schemas.openxmlformats.org/officeDocument/2006/relationships/customXml" Target="../customXml/item41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pivotCacheDefinition" Target="pivotCache/pivotCacheDefinition12.xml"/><Relationship Id="rId102" Type="http://schemas.openxmlformats.org/officeDocument/2006/relationships/pivotCacheDefinition" Target="pivotCache/pivotCacheDefinition35.xml"/><Relationship Id="rId123" Type="http://schemas.openxmlformats.org/officeDocument/2006/relationships/pivotCacheDefinition" Target="pivotCache/pivotCacheDefinition44.xml"/><Relationship Id="rId144" Type="http://schemas.openxmlformats.org/officeDocument/2006/relationships/customXml" Target="../customXml/item10.xml"/><Relationship Id="rId90" Type="http://schemas.openxmlformats.org/officeDocument/2006/relationships/pivotCacheDefinition" Target="pivotCache/pivotCacheDefinition23.xml"/><Relationship Id="rId165" Type="http://schemas.openxmlformats.org/officeDocument/2006/relationships/customXml" Target="../customXml/item31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pivotCacheDefinition" Target="pivotCache/pivotCacheDefinition2.xml"/><Relationship Id="rId113" Type="http://schemas.openxmlformats.org/officeDocument/2006/relationships/pivotCacheDefinition" Target="pivotCache/pivotCacheDefinition42.xml"/><Relationship Id="rId134" Type="http://schemas.openxmlformats.org/officeDocument/2006/relationships/calcChain" Target="calcChain.xml"/><Relationship Id="rId80" Type="http://schemas.openxmlformats.org/officeDocument/2006/relationships/pivotCacheDefinition" Target="pivotCache/pivotCacheDefinition13.xml"/><Relationship Id="rId155" Type="http://schemas.openxmlformats.org/officeDocument/2006/relationships/customXml" Target="../customXml/item21.xml"/><Relationship Id="rId176" Type="http://schemas.openxmlformats.org/officeDocument/2006/relationships/customXml" Target="../customXml/item42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microsoft.com/office/2007/relationships/slicerCache" Target="slicerCaches/slicerCache1.xml"/><Relationship Id="rId124" Type="http://schemas.openxmlformats.org/officeDocument/2006/relationships/pivotCacheDefinition" Target="pivotCache/pivotCacheDefinition45.xml"/><Relationship Id="rId70" Type="http://schemas.openxmlformats.org/officeDocument/2006/relationships/pivotCacheDefinition" Target="pivotCache/pivotCacheDefinition3.xml"/><Relationship Id="rId91" Type="http://schemas.openxmlformats.org/officeDocument/2006/relationships/pivotCacheDefinition" Target="pivotCache/pivotCacheDefinition24.xml"/><Relationship Id="rId145" Type="http://schemas.openxmlformats.org/officeDocument/2006/relationships/customXml" Target="../customXml/item11.xml"/><Relationship Id="rId166" Type="http://schemas.openxmlformats.org/officeDocument/2006/relationships/customXml" Target="../customXml/item32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ru-RU"/>
              <a:t>ТОП 3 </a:t>
            </a:r>
          </a:p>
          <a:p>
            <a:pPr>
              <a:defRPr/>
            </a:pPr>
            <a:r>
              <a:rPr lang="ru-RU"/>
              <a:t>Кваліфікаця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Итог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Lit>
              <c:ptCount val="3"/>
              <c:pt idx="0">
                <c:v>БУЛЬДОЗЕР</c:v>
              </c:pt>
              <c:pt idx="1">
                <c:v>СТРАЙК</c:v>
              </c:pt>
              <c:pt idx="2">
                <c:v>БИС</c:v>
              </c:pt>
            </c:strLit>
          </c:cat>
          <c:val>
            <c:numLit>
              <c:formatCode>#,##0</c:formatCode>
              <c:ptCount val="3"/>
              <c:pt idx="0">
                <c:v>461</c:v>
              </c:pt>
              <c:pt idx="1">
                <c:v>444</c:v>
              </c:pt>
              <c:pt idx="2">
                <c:v>428</c:v>
              </c:pt>
            </c:numLit>
          </c:val>
          <c:extLst>
            <c:ext xmlns:c16="http://schemas.microsoft.com/office/drawing/2014/chart" uri="{C3380CC4-5D6E-409C-BE32-E72D297353CC}">
              <c16:uniqueId val="{00000000-8A8B-40F1-8685-C3811D9EC9DE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776507360"/>
        <c:axId val="607691216"/>
      </c:barChart>
      <c:catAx>
        <c:axId val="77650736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07691216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607691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76507360"/>
        <c:crosses val="autoZero"/>
        <c:crossBetween val="between"/>
        <c:extLst>
          <c:ext xmlns:c15="http://schemas.microsoft.com/office/drawing/2012/chart" uri="{F40574EE-89B7-4290-83BB-5DA773EAF853}">
            <c15:numFmt c:formatCode="#,##0" c:sourceLinked="1"/>
          </c:ext>
        </c:extLst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ru-RU"/>
    </a:p>
  </c:txPr>
  <c:extLst>
    <c:ext xmlns:c15="http://schemas.microsoft.com/office/drawing/2012/chart" uri="{723BEF56-08C2-4564-9609-F4CBC75E7E54}">
      <c15:pivotSource>
        <c15:name>[Bowling results 2024.xlsx]PivotChartTable1</c15:name>
        <c15:fmtId val="0"/>
      </c15:pivotSource>
      <c15:pivotOptions>
        <c15:dropZoneFilter val="1"/>
        <c15:dropZoneCategories val="1"/>
        <c15:dropZoneData val="1"/>
        <c15:dropZonesVisible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ru-RU"/>
              <a:t>ТОП 3 </a:t>
            </a:r>
          </a:p>
          <a:p>
            <a:pPr>
              <a:defRPr/>
            </a:pPr>
            <a:r>
              <a:rPr lang="ru-RU"/>
              <a:t>Кваліфікаця + Фінал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Points_by Clasification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Lit>
              <c:ptCount val="3"/>
              <c:pt idx="0">
                <c:v>СТРАЙК</c:v>
              </c:pt>
              <c:pt idx="1">
                <c:v>БИС</c:v>
              </c:pt>
              <c:pt idx="2">
                <c:v>БУЛЬДОЗЕР</c:v>
              </c:pt>
            </c:strLit>
          </c:cat>
          <c:val>
            <c:numLit>
              <c:formatCode>#,##0</c:formatCode>
              <c:ptCount val="3"/>
              <c:pt idx="0">
                <c:v>444</c:v>
              </c:pt>
              <c:pt idx="1">
                <c:v>428</c:v>
              </c:pt>
              <c:pt idx="2">
                <c:v>461</c:v>
              </c:pt>
            </c:numLit>
          </c:val>
          <c:extLst>
            <c:ext xmlns:c16="http://schemas.microsoft.com/office/drawing/2014/chart" uri="{C3380CC4-5D6E-409C-BE32-E72D297353CC}">
              <c16:uniqueId val="{00000000-A8EE-4519-B06C-43F35C8284F8}"/>
            </c:ext>
          </c:extLst>
        </c:ser>
        <c:ser>
          <c:idx val="1"/>
          <c:order val="1"/>
          <c:tx>
            <c:v>Points_by_finals</c:v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Lit>
              <c:ptCount val="3"/>
              <c:pt idx="0">
                <c:v>СТРАЙК</c:v>
              </c:pt>
              <c:pt idx="1">
                <c:v>БИС</c:v>
              </c:pt>
              <c:pt idx="2">
                <c:v>БУЛЬДОЗЕР</c:v>
              </c:pt>
            </c:strLit>
          </c:cat>
          <c:val>
            <c:numLit>
              <c:formatCode>#,##0</c:formatCode>
              <c:ptCount val="3"/>
              <c:pt idx="0">
                <c:v>409</c:v>
              </c:pt>
              <c:pt idx="1">
                <c:v>421</c:v>
              </c:pt>
              <c:pt idx="2">
                <c:v>338</c:v>
              </c:pt>
            </c:numLit>
          </c:val>
          <c:extLst>
            <c:ext xmlns:c16="http://schemas.microsoft.com/office/drawing/2014/chart" uri="{C3380CC4-5D6E-409C-BE32-E72D297353CC}">
              <c16:uniqueId val="{00000001-A8EE-4519-B06C-43F35C8284F8}"/>
            </c:ext>
          </c:extLst>
        </c:ser>
        <c:ser>
          <c:idx val="2"/>
          <c:order val="2"/>
          <c:tx>
            <c:v>Points_by_total</c:v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Lit>
              <c:ptCount val="3"/>
              <c:pt idx="0">
                <c:v>СТРАЙК</c:v>
              </c:pt>
              <c:pt idx="1">
                <c:v>БИС</c:v>
              </c:pt>
              <c:pt idx="2">
                <c:v>БУЛЬДОЗЕР</c:v>
              </c:pt>
            </c:strLit>
          </c:cat>
          <c:val>
            <c:numLit>
              <c:formatCode>#,##0</c:formatCode>
              <c:ptCount val="3"/>
              <c:pt idx="0">
                <c:v>853</c:v>
              </c:pt>
              <c:pt idx="1">
                <c:v>849</c:v>
              </c:pt>
              <c:pt idx="2">
                <c:v>799</c:v>
              </c:pt>
            </c:numLit>
          </c:val>
          <c:extLst>
            <c:ext xmlns:c16="http://schemas.microsoft.com/office/drawing/2014/chart" uri="{C3380CC4-5D6E-409C-BE32-E72D297353CC}">
              <c16:uniqueId val="{00000002-A8EE-4519-B06C-43F35C8284F8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776507360"/>
        <c:axId val="607691216"/>
      </c:barChart>
      <c:catAx>
        <c:axId val="77650736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07691216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607691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76507360"/>
        <c:crosses val="autoZero"/>
        <c:crossBetween val="between"/>
        <c:extLst>
          <c:ext xmlns:c15="http://schemas.microsoft.com/office/drawing/2012/chart" uri="{F40574EE-89B7-4290-83BB-5DA773EAF853}">
            <c15:numFmt c:formatCode="#,##0" c:sourceLinked="1"/>
          </c:ext>
        </c:extLst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ru-RU"/>
    </a:p>
  </c:txPr>
  <c:extLst>
    <c:ext xmlns:c15="http://schemas.microsoft.com/office/drawing/2012/chart" uri="{723BEF56-08C2-4564-9609-F4CBC75E7E54}">
      <c15:pivotSource>
        <c15:name>[Bowling results 2024.xlsx]PivotChartTable2</c15:name>
        <c15:fmtId val="2"/>
      </c15:pivotSource>
      <c15:pivotOptions>
        <c15:dropZoneFilter val="1"/>
        <c15:dropZoneCategories val="1"/>
        <c15:dropZoneData val="1"/>
        <c15:dropZonesVisible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ru-RU"/>
              <a:t>ТОП 3 </a:t>
            </a:r>
          </a:p>
          <a:p>
            <a:pPr>
              <a:defRPr/>
            </a:pPr>
            <a:r>
              <a:rPr lang="uk-UA"/>
              <a:t>Фінал</a:t>
            </a:r>
            <a:r>
              <a:rPr lang="ru-RU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Итог</c:v>
          </c:tx>
          <c:spPr>
            <a:solidFill>
              <a:schemeClr val="accent2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Lit>
              <c:ptCount val="3"/>
              <c:pt idx="0">
                <c:v>БИС</c:v>
              </c:pt>
              <c:pt idx="1">
                <c:v>СТРАЙК</c:v>
              </c:pt>
              <c:pt idx="2">
                <c:v>СТЕЛС</c:v>
              </c:pt>
            </c:strLit>
          </c:cat>
          <c:val>
            <c:numLit>
              <c:formatCode>#,##0</c:formatCode>
              <c:ptCount val="3"/>
              <c:pt idx="0">
                <c:v>421</c:v>
              </c:pt>
              <c:pt idx="1">
                <c:v>409</c:v>
              </c:pt>
              <c:pt idx="2">
                <c:v>390</c:v>
              </c:pt>
            </c:numLit>
          </c:val>
          <c:extLst>
            <c:ext xmlns:c16="http://schemas.microsoft.com/office/drawing/2014/chart" uri="{C3380CC4-5D6E-409C-BE32-E72D297353CC}">
              <c16:uniqueId val="{00000000-5A36-44D0-BD49-83942C1BC499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776507360"/>
        <c:axId val="607691216"/>
      </c:barChart>
      <c:catAx>
        <c:axId val="77650736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07691216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607691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76507360"/>
        <c:crosses val="autoZero"/>
        <c:crossBetween val="between"/>
        <c:extLst>
          <c:ext xmlns:c15="http://schemas.microsoft.com/office/drawing/2012/chart" uri="{F40574EE-89B7-4290-83BB-5DA773EAF853}">
            <c15:numFmt c:formatCode="#,##0" c:sourceLinked="1"/>
          </c:ext>
        </c:extLst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ru-RU"/>
    </a:p>
  </c:txPr>
  <c:extLst>
    <c:ext xmlns:c15="http://schemas.microsoft.com/office/drawing/2012/chart" uri="{723BEF56-08C2-4564-9609-F4CBC75E7E54}">
      <c15:pivotSource>
        <c15:name>[Bowling results 2024.xlsx]PivotChartTable3</c15:name>
        <c15:fmtId val="2"/>
      </c15:pivotSource>
      <c15:pivotOptions>
        <c15:dropZoneFilter val="1"/>
        <c15:dropZoneCategories val="1"/>
        <c15:dropZoneData val="1"/>
        <c15:dropZonesVisible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accent6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uk-UA">
                <a:solidFill>
                  <a:schemeClr val="accent6">
                    <a:lumMod val="50000"/>
                  </a:schemeClr>
                </a:solidFill>
              </a:rPr>
              <a:t>Динаміка</a:t>
            </a:r>
            <a:r>
              <a:rPr lang="uk-UA" baseline="0">
                <a:solidFill>
                  <a:schemeClr val="accent6">
                    <a:lumMod val="50000"/>
                  </a:schemeClr>
                </a:solidFill>
              </a:rPr>
              <a:t> ТОП_5 по місяцям </a:t>
            </a:r>
          </a:p>
          <a:p>
            <a:pPr>
              <a:defRPr>
                <a:solidFill>
                  <a:schemeClr val="accent6">
                    <a:lumMod val="50000"/>
                  </a:schemeClr>
                </a:solidFill>
              </a:defRPr>
            </a:pPr>
            <a:r>
              <a:rPr lang="uk-UA" baseline="0">
                <a:solidFill>
                  <a:schemeClr val="accent6">
                    <a:lumMod val="50000"/>
                  </a:schemeClr>
                </a:solidFill>
              </a:rPr>
              <a:t>(Кваліфікація + Фінал)</a:t>
            </a:r>
            <a:endParaRPr lang="ru-RU">
              <a:solidFill>
                <a:schemeClr val="accent6">
                  <a:lumMod val="50000"/>
                </a:schemeClr>
              </a:solidFill>
            </a:endParaRPr>
          </a:p>
        </c:rich>
      </c:tx>
      <c:layout>
        <c:manualLayout>
          <c:xMode val="edge"/>
          <c:yMode val="edge"/>
          <c:x val="0.33910220449911571"/>
          <c:y val="2.154247148402554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accent6">
                  <a:lumMod val="50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ln w="31750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4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5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3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СТАФФ</c:v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Lit>
              <c:ptCount val="12"/>
              <c:pt idx="0">
                <c:v>01_Січень</c:v>
              </c:pt>
              <c:pt idx="1">
                <c:v>02_Лютий</c:v>
              </c:pt>
              <c:pt idx="2">
                <c:v>03_Березень</c:v>
              </c:pt>
              <c:pt idx="3">
                <c:v>04_Квітень</c:v>
              </c:pt>
              <c:pt idx="4">
                <c:v>05_Травень</c:v>
              </c:pt>
              <c:pt idx="5">
                <c:v>06_Червень</c:v>
              </c:pt>
              <c:pt idx="6">
                <c:v>07_Липень</c:v>
              </c:pt>
              <c:pt idx="7">
                <c:v>08_Серпень</c:v>
              </c:pt>
              <c:pt idx="8">
                <c:v>09_Вересень</c:v>
              </c:pt>
              <c:pt idx="9">
                <c:v>10_Жовтень</c:v>
              </c:pt>
              <c:pt idx="10">
                <c:v>11_Листопад</c:v>
              </c:pt>
              <c:pt idx="11">
                <c:v>12_Грудень</c:v>
              </c:pt>
            </c:strLit>
          </c:cat>
          <c:val>
            <c:numLit>
              <c:formatCode>General</c:formatCode>
              <c:ptCount val="12"/>
              <c:pt idx="0">
                <c:v>62</c:v>
              </c:pt>
              <c:pt idx="1">
                <c:v>55</c:v>
              </c:pt>
              <c:pt idx="2">
                <c:v>82</c:v>
              </c:pt>
              <c:pt idx="3">
                <c:v>88</c:v>
              </c:pt>
              <c:pt idx="4">
                <c:v>71</c:v>
              </c:pt>
              <c:pt idx="5">
                <c:v>82</c:v>
              </c:pt>
              <c:pt idx="6">
                <c:v>38</c:v>
              </c:pt>
              <c:pt idx="7">
                <c:v>13</c:v>
              </c:pt>
              <c:pt idx="8">
                <c:v>34</c:v>
              </c:pt>
              <c:pt idx="9">
                <c:v>41</c:v>
              </c:pt>
              <c:pt idx="10">
                <c:v>24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21-1BEB-4801-BFBB-F167F65127EF}"/>
            </c:ext>
          </c:extLst>
        </c:ser>
        <c:ser>
          <c:idx val="1"/>
          <c:order val="1"/>
          <c:tx>
            <c:v>СТЕЛС</c:v>
          </c:tx>
          <c:spPr>
            <a:ln w="31750" cap="rnd" cmpd="sng" algn="ctr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Lit>
              <c:ptCount val="12"/>
              <c:pt idx="0">
                <c:v>01_Січень</c:v>
              </c:pt>
              <c:pt idx="1">
                <c:v>02_Лютий</c:v>
              </c:pt>
              <c:pt idx="2">
                <c:v>03_Березень</c:v>
              </c:pt>
              <c:pt idx="3">
                <c:v>04_Квітень</c:v>
              </c:pt>
              <c:pt idx="4">
                <c:v>05_Травень</c:v>
              </c:pt>
              <c:pt idx="5">
                <c:v>06_Червень</c:v>
              </c:pt>
              <c:pt idx="6">
                <c:v>07_Липень</c:v>
              </c:pt>
              <c:pt idx="7">
                <c:v>08_Серпень</c:v>
              </c:pt>
              <c:pt idx="8">
                <c:v>09_Вересень</c:v>
              </c:pt>
              <c:pt idx="9">
                <c:v>10_Жовтень</c:v>
              </c:pt>
              <c:pt idx="10">
                <c:v>11_Листопад</c:v>
              </c:pt>
              <c:pt idx="11">
                <c:v>12_Грудень</c:v>
              </c:pt>
            </c:strLit>
          </c:cat>
          <c:val>
            <c:numLit>
              <c:formatCode>General</c:formatCode>
              <c:ptCount val="12"/>
              <c:pt idx="0">
                <c:v>51</c:v>
              </c:pt>
              <c:pt idx="1">
                <c:v>18</c:v>
              </c:pt>
              <c:pt idx="2">
                <c:v>77</c:v>
              </c:pt>
              <c:pt idx="3">
                <c:v>79</c:v>
              </c:pt>
              <c:pt idx="4">
                <c:v>67</c:v>
              </c:pt>
              <c:pt idx="5">
                <c:v>48</c:v>
              </c:pt>
              <c:pt idx="6">
                <c:v>65</c:v>
              </c:pt>
              <c:pt idx="7">
                <c:v>36</c:v>
              </c:pt>
              <c:pt idx="8">
                <c:v>90</c:v>
              </c:pt>
              <c:pt idx="9">
                <c:v>40</c:v>
              </c:pt>
              <c:pt idx="10">
                <c:v>45</c:v>
              </c:pt>
              <c:pt idx="11">
                <c:v>21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23-1BEB-4801-BFBB-F167F65127EF}"/>
            </c:ext>
          </c:extLst>
        </c:ser>
        <c:ser>
          <c:idx val="2"/>
          <c:order val="2"/>
          <c:tx>
            <c:v>БУЛЬДОЗЕР</c:v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3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Lit>
              <c:ptCount val="12"/>
              <c:pt idx="0">
                <c:v>01_Січень</c:v>
              </c:pt>
              <c:pt idx="1">
                <c:v>02_Лютий</c:v>
              </c:pt>
              <c:pt idx="2">
                <c:v>03_Березень</c:v>
              </c:pt>
              <c:pt idx="3">
                <c:v>04_Квітень</c:v>
              </c:pt>
              <c:pt idx="4">
                <c:v>05_Травень</c:v>
              </c:pt>
              <c:pt idx="5">
                <c:v>06_Червень</c:v>
              </c:pt>
              <c:pt idx="6">
                <c:v>07_Липень</c:v>
              </c:pt>
              <c:pt idx="7">
                <c:v>08_Серпень</c:v>
              </c:pt>
              <c:pt idx="8">
                <c:v>09_Вересень</c:v>
              </c:pt>
              <c:pt idx="9">
                <c:v>10_Жовтень</c:v>
              </c:pt>
              <c:pt idx="10">
                <c:v>11_Листопад</c:v>
              </c:pt>
              <c:pt idx="11">
                <c:v>12_Грудень</c:v>
              </c:pt>
            </c:strLit>
          </c:cat>
          <c:val>
            <c:numLit>
              <c:formatCode>General</c:formatCode>
              <c:ptCount val="12"/>
              <c:pt idx="0">
                <c:v>124</c:v>
              </c:pt>
              <c:pt idx="1">
                <c:v>110</c:v>
              </c:pt>
              <c:pt idx="2">
                <c:v>108</c:v>
              </c:pt>
              <c:pt idx="3">
                <c:v>112</c:v>
              </c:pt>
              <c:pt idx="4">
                <c:v>100</c:v>
              </c:pt>
              <c:pt idx="5">
                <c:v>99</c:v>
              </c:pt>
              <c:pt idx="6">
                <c:v>100</c:v>
              </c:pt>
              <c:pt idx="7">
                <c:v>46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24-1BEB-4801-BFBB-F167F65127EF}"/>
            </c:ext>
          </c:extLst>
        </c:ser>
        <c:ser>
          <c:idx val="3"/>
          <c:order val="3"/>
          <c:tx>
            <c:v>БИС</c:v>
          </c:tx>
          <c:spPr>
            <a:ln w="317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4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Lit>
              <c:ptCount val="12"/>
              <c:pt idx="0">
                <c:v>01_Січень</c:v>
              </c:pt>
              <c:pt idx="1">
                <c:v>02_Лютий</c:v>
              </c:pt>
              <c:pt idx="2">
                <c:v>03_Березень</c:v>
              </c:pt>
              <c:pt idx="3">
                <c:v>04_Квітень</c:v>
              </c:pt>
              <c:pt idx="4">
                <c:v>05_Травень</c:v>
              </c:pt>
              <c:pt idx="5">
                <c:v>06_Червень</c:v>
              </c:pt>
              <c:pt idx="6">
                <c:v>07_Липень</c:v>
              </c:pt>
              <c:pt idx="7">
                <c:v>08_Серпень</c:v>
              </c:pt>
              <c:pt idx="8">
                <c:v>09_Вересень</c:v>
              </c:pt>
              <c:pt idx="9">
                <c:v>10_Жовтень</c:v>
              </c:pt>
              <c:pt idx="10">
                <c:v>11_Листопад</c:v>
              </c:pt>
              <c:pt idx="11">
                <c:v>12_Грудень</c:v>
              </c:pt>
            </c:strLit>
          </c:cat>
          <c:val>
            <c:numLit>
              <c:formatCode>General</c:formatCode>
              <c:ptCount val="12"/>
              <c:pt idx="0">
                <c:v>69</c:v>
              </c:pt>
              <c:pt idx="1">
                <c:v>35</c:v>
              </c:pt>
              <c:pt idx="2">
                <c:v>71</c:v>
              </c:pt>
              <c:pt idx="3">
                <c:v>85</c:v>
              </c:pt>
              <c:pt idx="4">
                <c:v>74</c:v>
              </c:pt>
              <c:pt idx="5">
                <c:v>85</c:v>
              </c:pt>
              <c:pt idx="6">
                <c:v>107</c:v>
              </c:pt>
              <c:pt idx="7">
                <c:v>34</c:v>
              </c:pt>
              <c:pt idx="8">
                <c:v>104</c:v>
              </c:pt>
              <c:pt idx="9">
                <c:v>55</c:v>
              </c:pt>
              <c:pt idx="10">
                <c:v>66</c:v>
              </c:pt>
              <c:pt idx="11">
                <c:v>64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27-1BEB-4801-BFBB-F167F65127EF}"/>
            </c:ext>
          </c:extLst>
        </c:ser>
        <c:ser>
          <c:idx val="4"/>
          <c:order val="4"/>
          <c:tx>
            <c:v>СТРАЙК</c:v>
          </c:tx>
          <c:spPr>
            <a:ln w="317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5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Lit>
              <c:ptCount val="12"/>
              <c:pt idx="0">
                <c:v>01_Січень</c:v>
              </c:pt>
              <c:pt idx="1">
                <c:v>02_Лютий</c:v>
              </c:pt>
              <c:pt idx="2">
                <c:v>03_Березень</c:v>
              </c:pt>
              <c:pt idx="3">
                <c:v>04_Квітень</c:v>
              </c:pt>
              <c:pt idx="4">
                <c:v>05_Травень</c:v>
              </c:pt>
              <c:pt idx="5">
                <c:v>06_Червень</c:v>
              </c:pt>
              <c:pt idx="6">
                <c:v>07_Липень</c:v>
              </c:pt>
              <c:pt idx="7">
                <c:v>08_Серпень</c:v>
              </c:pt>
              <c:pt idx="8">
                <c:v>09_Вересень</c:v>
              </c:pt>
              <c:pt idx="9">
                <c:v>10_Жовтень</c:v>
              </c:pt>
              <c:pt idx="10">
                <c:v>11_Листопад</c:v>
              </c:pt>
              <c:pt idx="11">
                <c:v>12_Грудень</c:v>
              </c:pt>
            </c:strLit>
          </c:cat>
          <c:val>
            <c:numLit>
              <c:formatCode>General</c:formatCode>
              <c:ptCount val="12"/>
              <c:pt idx="0">
                <c:v>90</c:v>
              </c:pt>
              <c:pt idx="1">
                <c:v>91</c:v>
              </c:pt>
              <c:pt idx="2">
                <c:v>56</c:v>
              </c:pt>
              <c:pt idx="3">
                <c:v>77</c:v>
              </c:pt>
              <c:pt idx="4">
                <c:v>70</c:v>
              </c:pt>
              <c:pt idx="5">
                <c:v>69</c:v>
              </c:pt>
              <c:pt idx="6">
                <c:v>100</c:v>
              </c:pt>
              <c:pt idx="7">
                <c:v>46</c:v>
              </c:pt>
              <c:pt idx="8">
                <c:v>64</c:v>
              </c:pt>
              <c:pt idx="9">
                <c:v>67</c:v>
              </c:pt>
              <c:pt idx="10">
                <c:v>54</c:v>
              </c:pt>
              <c:pt idx="11">
                <c:v>69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28-1BEB-4801-BFBB-F167F65127EF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888587712"/>
        <c:axId val="2106918848"/>
      </c:lineChart>
      <c:catAx>
        <c:axId val="1888587712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06918848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2106918848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888587712"/>
        <c:crosses val="autoZero"/>
        <c:crossBetween val="between"/>
        <c:extLst>
          <c:ext xmlns:c15="http://schemas.microsoft.com/office/drawing/2012/chart" uri="{F40574EE-89B7-4290-83BB-5DA773EAF853}">
            <c15:numFmt c:formatCode="General" c:sourceLinked="1"/>
          </c:ext>
        </c:extLst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dk1">
                <a:lumMod val="35000"/>
                <a:lumOff val="6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ru-RU"/>
    </a:p>
  </c:txPr>
  <c:extLst>
    <c:ext xmlns:c15="http://schemas.microsoft.com/office/drawing/2012/chart" uri="{723BEF56-08C2-4564-9609-F4CBC75E7E54}">
      <c15:pivotSource>
        <c15:name>[Bowling results 2024.xlsx]PivotChartTable5</c15:name>
        <c15:fmtId val="0"/>
      </c15:pivotSource>
      <c15:pivotOptions>
        <c15:dropZoneFilter val="1"/>
        <c15:dropZoneCategories val="1"/>
        <c15:dropZoneData val="1"/>
        <c15:dropZonesVisible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Динаміка по балам за 2024 рік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v>Points_qualification</c:v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Lit>
              <c:ptCount val="18"/>
              <c:pt idx="0">
                <c:v>31_2024
БУЛЬ-БУЛЬ</c:v>
              </c:pt>
              <c:pt idx="1">
                <c:v>34_2024
БУЛЬ-БУЛЬ</c:v>
              </c:pt>
              <c:pt idx="2">
                <c:v>36_2024
БУЛЬ-БУЛЬ</c:v>
              </c:pt>
              <c:pt idx="3">
                <c:v>37_2024
БУЛЬ-БУЛЬ</c:v>
              </c:pt>
              <c:pt idx="4">
                <c:v>38_2024
БУЛЬ-БУЛЬ</c:v>
              </c:pt>
              <c:pt idx="5">
                <c:v>39_2024
БУЛЬ-БУЛЬ</c:v>
              </c:pt>
              <c:pt idx="6">
                <c:v>40_2024
БУЛЬ-БУЛЬ</c:v>
              </c:pt>
              <c:pt idx="7">
                <c:v>42_2024
БУЛЬ-БУЛЬ</c:v>
              </c:pt>
              <c:pt idx="8">
                <c:v>43_2024
БУЛЬ-БУЛЬ</c:v>
              </c:pt>
              <c:pt idx="9">
                <c:v>44_2024
БУЛЬ-БУЛЬ</c:v>
              </c:pt>
              <c:pt idx="10">
                <c:v>45_2024
БУЛЬ-БУЛЬ</c:v>
              </c:pt>
              <c:pt idx="11">
                <c:v>46_2024
БУЛЬ-БУЛЬ</c:v>
              </c:pt>
              <c:pt idx="12">
                <c:v>47_2024
БУЛЬ-БУЛЬ</c:v>
              </c:pt>
              <c:pt idx="13">
                <c:v>48_2024
БУЛЬ-БУЛЬ</c:v>
              </c:pt>
              <c:pt idx="14">
                <c:v>49_2024
БУЛЬ-БУЛЬ</c:v>
              </c:pt>
              <c:pt idx="15">
                <c:v>50_2024
БУЛЬ-БУЛЬ</c:v>
              </c:pt>
              <c:pt idx="16">
                <c:v>51_2024
БУЛЬ-БУЛЬ</c:v>
              </c:pt>
              <c:pt idx="17">
                <c:v>53_2024
БУЛЬ-БУЛЬ</c:v>
              </c:pt>
            </c:strLit>
          </c:cat>
          <c:val>
            <c:numLit>
              <c:formatCode>General</c:formatCode>
              <c:ptCount val="18"/>
              <c:pt idx="0">
                <c:v>16</c:v>
              </c:pt>
              <c:pt idx="1">
                <c:v>7</c:v>
              </c:pt>
              <c:pt idx="2">
                <c:v>10</c:v>
              </c:pt>
              <c:pt idx="3">
                <c:v>16</c:v>
              </c:pt>
              <c:pt idx="4">
                <c:v>12</c:v>
              </c:pt>
              <c:pt idx="5">
                <c:v>12</c:v>
              </c:pt>
              <c:pt idx="6">
                <c:v>9</c:v>
              </c:pt>
              <c:pt idx="7">
                <c:v>12</c:v>
              </c:pt>
              <c:pt idx="8">
                <c:v>16</c:v>
              </c:pt>
              <c:pt idx="9">
                <c:v>14</c:v>
              </c:pt>
              <c:pt idx="10">
                <c:v>14</c:v>
              </c:pt>
              <c:pt idx="11">
                <c:v>16</c:v>
              </c:pt>
              <c:pt idx="12">
                <c:v>12</c:v>
              </c:pt>
              <c:pt idx="13">
                <c:v>12</c:v>
              </c:pt>
              <c:pt idx="14">
                <c:v>10</c:v>
              </c:pt>
              <c:pt idx="15">
                <c:v>16</c:v>
              </c:pt>
              <c:pt idx="16">
                <c:v>16</c:v>
              </c:pt>
              <c:pt idx="17">
                <c:v>9</c:v>
              </c:pt>
            </c:numLit>
          </c:val>
          <c:extLst>
            <c:ext xmlns:c16="http://schemas.microsoft.com/office/drawing/2014/chart" uri="{C3380CC4-5D6E-409C-BE32-E72D297353CC}">
              <c16:uniqueId val="{00000000-08AE-4AD6-872B-39B59BA0FF3B}"/>
            </c:ext>
          </c:extLst>
        </c:ser>
        <c:ser>
          <c:idx val="1"/>
          <c:order val="1"/>
          <c:tx>
            <c:v>Points_by_finals</c:v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Lit>
              <c:ptCount val="18"/>
              <c:pt idx="0">
                <c:v>31_2024
БУЛЬ-БУЛЬ</c:v>
              </c:pt>
              <c:pt idx="1">
                <c:v>34_2024
БУЛЬ-БУЛЬ</c:v>
              </c:pt>
              <c:pt idx="2">
                <c:v>36_2024
БУЛЬ-БУЛЬ</c:v>
              </c:pt>
              <c:pt idx="3">
                <c:v>37_2024
БУЛЬ-БУЛЬ</c:v>
              </c:pt>
              <c:pt idx="4">
                <c:v>38_2024
БУЛЬ-БУЛЬ</c:v>
              </c:pt>
              <c:pt idx="5">
                <c:v>39_2024
БУЛЬ-БУЛЬ</c:v>
              </c:pt>
              <c:pt idx="6">
                <c:v>40_2024
БУЛЬ-БУЛЬ</c:v>
              </c:pt>
              <c:pt idx="7">
                <c:v>42_2024
БУЛЬ-БУЛЬ</c:v>
              </c:pt>
              <c:pt idx="8">
                <c:v>43_2024
БУЛЬ-БУЛЬ</c:v>
              </c:pt>
              <c:pt idx="9">
                <c:v>44_2024
БУЛЬ-БУЛЬ</c:v>
              </c:pt>
              <c:pt idx="10">
                <c:v>45_2024
БУЛЬ-БУЛЬ</c:v>
              </c:pt>
              <c:pt idx="11">
                <c:v>46_2024
БУЛЬ-БУЛЬ</c:v>
              </c:pt>
              <c:pt idx="12">
                <c:v>47_2024
БУЛЬ-БУЛЬ</c:v>
              </c:pt>
              <c:pt idx="13">
                <c:v>48_2024
БУЛЬ-БУЛЬ</c:v>
              </c:pt>
              <c:pt idx="14">
                <c:v>49_2024
БУЛЬ-БУЛЬ</c:v>
              </c:pt>
              <c:pt idx="15">
                <c:v>50_2024
БУЛЬ-БУЛЬ</c:v>
              </c:pt>
              <c:pt idx="16">
                <c:v>51_2024
БУЛЬ-БУЛЬ</c:v>
              </c:pt>
              <c:pt idx="17">
                <c:v>53_2024
БУЛЬ-БУЛЬ</c:v>
              </c:pt>
            </c:strLit>
          </c:cat>
          <c:val>
            <c:numLit>
              <c:formatCode>#,##0</c:formatCode>
              <c:ptCount val="18"/>
              <c:pt idx="0">
                <c:v>8</c:v>
              </c:pt>
              <c:pt idx="1">
                <c:v>16</c:v>
              </c:pt>
              <c:pt idx="2">
                <c:v>10</c:v>
              </c:pt>
              <c:pt idx="3">
                <c:v>7</c:v>
              </c:pt>
              <c:pt idx="4">
                <c:v>16</c:v>
              </c:pt>
              <c:pt idx="5">
                <c:v>16</c:v>
              </c:pt>
              <c:pt idx="6">
                <c:v>9</c:v>
              </c:pt>
              <c:pt idx="7">
                <c:v>9</c:v>
              </c:pt>
              <c:pt idx="8">
                <c:v>12</c:v>
              </c:pt>
              <c:pt idx="9">
                <c:v>12</c:v>
              </c:pt>
              <c:pt idx="10">
                <c:v>10</c:v>
              </c:pt>
              <c:pt idx="11">
                <c:v>16</c:v>
              </c:pt>
              <c:pt idx="12">
                <c:v>16</c:v>
              </c:pt>
              <c:pt idx="13">
                <c:v>8</c:v>
              </c:pt>
              <c:pt idx="14">
                <c:v>10</c:v>
              </c:pt>
              <c:pt idx="15">
                <c:v>16</c:v>
              </c:pt>
              <c:pt idx="16">
                <c:v>8</c:v>
              </c:pt>
              <c:pt idx="17">
                <c:v>10</c:v>
              </c:pt>
            </c:numLit>
          </c:val>
          <c:extLst>
            <c:ext xmlns:c16="http://schemas.microsoft.com/office/drawing/2014/chart" uri="{C3380CC4-5D6E-409C-BE32-E72D297353CC}">
              <c16:uniqueId val="{00000006-08AE-4AD6-872B-39B59BA0FF3B}"/>
            </c:ext>
          </c:extLst>
        </c:ser>
        <c:ser>
          <c:idx val="2"/>
          <c:order val="2"/>
          <c:tx>
            <c:v>Points_by_total</c:v>
          </c:tx>
          <c:spPr>
            <a:solidFill>
              <a:schemeClr val="accent3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Lit>
              <c:ptCount val="18"/>
              <c:pt idx="0">
                <c:v>31_2024
БУЛЬ-БУЛЬ</c:v>
              </c:pt>
              <c:pt idx="1">
                <c:v>34_2024
БУЛЬ-БУЛЬ</c:v>
              </c:pt>
              <c:pt idx="2">
                <c:v>36_2024
БУЛЬ-БУЛЬ</c:v>
              </c:pt>
              <c:pt idx="3">
                <c:v>37_2024
БУЛЬ-БУЛЬ</c:v>
              </c:pt>
              <c:pt idx="4">
                <c:v>38_2024
БУЛЬ-БУЛЬ</c:v>
              </c:pt>
              <c:pt idx="5">
                <c:v>39_2024
БУЛЬ-БУЛЬ</c:v>
              </c:pt>
              <c:pt idx="6">
                <c:v>40_2024
БУЛЬ-БУЛЬ</c:v>
              </c:pt>
              <c:pt idx="7">
                <c:v>42_2024
БУЛЬ-БУЛЬ</c:v>
              </c:pt>
              <c:pt idx="8">
                <c:v>43_2024
БУЛЬ-БУЛЬ</c:v>
              </c:pt>
              <c:pt idx="9">
                <c:v>44_2024
БУЛЬ-БУЛЬ</c:v>
              </c:pt>
              <c:pt idx="10">
                <c:v>45_2024
БУЛЬ-БУЛЬ</c:v>
              </c:pt>
              <c:pt idx="11">
                <c:v>46_2024
БУЛЬ-БУЛЬ</c:v>
              </c:pt>
              <c:pt idx="12">
                <c:v>47_2024
БУЛЬ-БУЛЬ</c:v>
              </c:pt>
              <c:pt idx="13">
                <c:v>48_2024
БУЛЬ-БУЛЬ</c:v>
              </c:pt>
              <c:pt idx="14">
                <c:v>49_2024
БУЛЬ-БУЛЬ</c:v>
              </c:pt>
              <c:pt idx="15">
                <c:v>50_2024
БУЛЬ-БУЛЬ</c:v>
              </c:pt>
              <c:pt idx="16">
                <c:v>51_2024
БУЛЬ-БУЛЬ</c:v>
              </c:pt>
              <c:pt idx="17">
                <c:v>53_2024
БУЛЬ-БУЛЬ</c:v>
              </c:pt>
            </c:strLit>
          </c:cat>
          <c:val>
            <c:numLit>
              <c:formatCode>#,##0</c:formatCode>
              <c:ptCount val="18"/>
              <c:pt idx="0">
                <c:v>24</c:v>
              </c:pt>
              <c:pt idx="1">
                <c:v>23</c:v>
              </c:pt>
              <c:pt idx="2">
                <c:v>20</c:v>
              </c:pt>
              <c:pt idx="3">
                <c:v>23</c:v>
              </c:pt>
              <c:pt idx="4">
                <c:v>28</c:v>
              </c:pt>
              <c:pt idx="5">
                <c:v>28</c:v>
              </c:pt>
              <c:pt idx="6">
                <c:v>18</c:v>
              </c:pt>
              <c:pt idx="7">
                <c:v>21</c:v>
              </c:pt>
              <c:pt idx="8">
                <c:v>28</c:v>
              </c:pt>
              <c:pt idx="9">
                <c:v>26</c:v>
              </c:pt>
              <c:pt idx="10">
                <c:v>24</c:v>
              </c:pt>
              <c:pt idx="11">
                <c:v>32</c:v>
              </c:pt>
              <c:pt idx="12">
                <c:v>28</c:v>
              </c:pt>
              <c:pt idx="13">
                <c:v>20</c:v>
              </c:pt>
              <c:pt idx="14">
                <c:v>20</c:v>
              </c:pt>
              <c:pt idx="15">
                <c:v>32</c:v>
              </c:pt>
              <c:pt idx="16">
                <c:v>24</c:v>
              </c:pt>
              <c:pt idx="17">
                <c:v>19</c:v>
              </c:pt>
            </c:numLit>
          </c:val>
          <c:extLst>
            <c:ext xmlns:c16="http://schemas.microsoft.com/office/drawing/2014/chart" uri="{C3380CC4-5D6E-409C-BE32-E72D297353CC}">
              <c16:uniqueId val="{00000009-08AE-4AD6-872B-39B59BA0FF3B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69783535"/>
        <c:axId val="167251039"/>
      </c:barChart>
      <c:catAx>
        <c:axId val="169783535"/>
        <c:scaling>
          <c:orientation val="minMax"/>
        </c:scaling>
        <c:delete val="0"/>
        <c:axPos val="b"/>
        <c:minorGridlines>
          <c:spPr>
            <a:ln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7251039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167251039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crossAx val="169783535"/>
        <c:crosses val="autoZero"/>
        <c:crossBetween val="between"/>
        <c:extLst>
          <c:ext xmlns:c15="http://schemas.microsoft.com/office/drawing/2012/chart" uri="{F40574EE-89B7-4290-83BB-5DA773EAF853}">
            <c15:numFmt c:formatCode="General" c:sourceLinked="1"/>
          </c:ext>
        </c:extLst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dk1">
                <a:lumMod val="35000"/>
                <a:lumOff val="6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ru-RU"/>
    </a:p>
  </c:txPr>
  <c:extLst>
    <c:ext xmlns:c15="http://schemas.microsoft.com/office/drawing/2012/chart" uri="{723BEF56-08C2-4564-9609-F4CBC75E7E54}">
      <c15:pivotSource>
        <c15:name>[Bowling results 2024.xlsx]PivotChartTable4</c15:name>
        <c15:fmtId val="0"/>
      </c15:pivotSource>
      <c15:pivotOptions>
        <c15:dropZoneFilter val="1"/>
        <c15:dropZoneCategories val="1"/>
        <c15:dropZoneData val="1"/>
        <c15:dropZoneSeries val="1"/>
        <c15:dropZonesVisible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b="1"/>
              <a:t>Динаміка по балам у кваліфікаціях за 2024 рік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Итог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6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Lit>
              <c:ptCount val="23"/>
              <c:pt idx="0">
                <c:v>03_2024</c:v>
              </c:pt>
              <c:pt idx="1">
                <c:v>05_2024</c:v>
              </c:pt>
              <c:pt idx="2">
                <c:v>06_2024</c:v>
              </c:pt>
              <c:pt idx="3">
                <c:v>14_2024</c:v>
              </c:pt>
              <c:pt idx="4">
                <c:v>26_2024</c:v>
              </c:pt>
              <c:pt idx="5">
                <c:v>27_2024</c:v>
              </c:pt>
              <c:pt idx="6">
                <c:v>28_2024</c:v>
              </c:pt>
              <c:pt idx="7">
                <c:v>32_2024</c:v>
              </c:pt>
              <c:pt idx="8">
                <c:v>33_2024</c:v>
              </c:pt>
              <c:pt idx="9">
                <c:v>34_2024</c:v>
              </c:pt>
              <c:pt idx="10">
                <c:v>38_2024</c:v>
              </c:pt>
              <c:pt idx="11">
                <c:v>39_2024</c:v>
              </c:pt>
              <c:pt idx="12">
                <c:v>40_2024</c:v>
              </c:pt>
              <c:pt idx="13">
                <c:v>41_2024</c:v>
              </c:pt>
              <c:pt idx="14">
                <c:v>42_2024</c:v>
              </c:pt>
              <c:pt idx="15">
                <c:v>44_2024</c:v>
              </c:pt>
              <c:pt idx="16">
                <c:v>45_2024</c:v>
              </c:pt>
              <c:pt idx="17">
                <c:v>46_2024</c:v>
              </c:pt>
              <c:pt idx="18">
                <c:v>47_2024</c:v>
              </c:pt>
              <c:pt idx="19">
                <c:v>48_2024</c:v>
              </c:pt>
              <c:pt idx="20">
                <c:v>50_2024</c:v>
              </c:pt>
              <c:pt idx="21">
                <c:v>51_2024</c:v>
              </c:pt>
              <c:pt idx="22">
                <c:v>53_2024</c:v>
              </c:pt>
            </c:strLit>
          </c:cat>
          <c:val>
            <c:numLit>
              <c:formatCode>General</c:formatCode>
              <c:ptCount val="23"/>
              <c:pt idx="0">
                <c:v>14</c:v>
              </c:pt>
              <c:pt idx="1">
                <c:v>14</c:v>
              </c:pt>
              <c:pt idx="2">
                <c:v>5</c:v>
              </c:pt>
              <c:pt idx="3">
                <c:v>14</c:v>
              </c:pt>
              <c:pt idx="4">
                <c:v>14</c:v>
              </c:pt>
              <c:pt idx="5">
                <c:v>14</c:v>
              </c:pt>
              <c:pt idx="6">
                <c:v>16</c:v>
              </c:pt>
              <c:pt idx="7">
                <c:v>10</c:v>
              </c:pt>
              <c:pt idx="8">
                <c:v>14</c:v>
              </c:pt>
              <c:pt idx="9">
                <c:v>10</c:v>
              </c:pt>
              <c:pt idx="10">
                <c:v>16</c:v>
              </c:pt>
              <c:pt idx="11">
                <c:v>16</c:v>
              </c:pt>
              <c:pt idx="12">
                <c:v>16</c:v>
              </c:pt>
              <c:pt idx="13">
                <c:v>16</c:v>
              </c:pt>
              <c:pt idx="14">
                <c:v>9</c:v>
              </c:pt>
              <c:pt idx="15">
                <c:v>16</c:v>
              </c:pt>
              <c:pt idx="16">
                <c:v>16</c:v>
              </c:pt>
              <c:pt idx="17">
                <c:v>12</c:v>
              </c:pt>
              <c:pt idx="18">
                <c:v>10</c:v>
              </c:pt>
              <c:pt idx="19">
                <c:v>10</c:v>
              </c:pt>
              <c:pt idx="20">
                <c:v>9</c:v>
              </c:pt>
              <c:pt idx="21">
                <c:v>14</c:v>
              </c:pt>
              <c:pt idx="22">
                <c:v>16</c:v>
              </c:pt>
            </c:numLit>
          </c:val>
          <c:extLst>
            <c:ext xmlns:c16="http://schemas.microsoft.com/office/drawing/2014/chart" uri="{C3380CC4-5D6E-409C-BE32-E72D297353CC}">
              <c16:uniqueId val="{00000002-6A7D-4916-8D0A-5776AFF9573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086174384"/>
        <c:axId val="506180095"/>
      </c:barChart>
      <c:catAx>
        <c:axId val="2086174384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06180095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506180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86174384"/>
        <c:crosses val="autoZero"/>
        <c:crossBetween val="between"/>
        <c:extLst>
          <c:ext xmlns:c15="http://schemas.microsoft.com/office/drawing/2012/chart" uri="{F40574EE-89B7-4290-83BB-5DA773EAF853}">
            <c15:numFmt c:formatCode="General" c:sourceLinked="1"/>
          </c:ext>
        </c:extLst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6">
        <a:lumMod val="20000"/>
        <a:lumOff val="8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extLst>
    <c:ext xmlns:c15="http://schemas.microsoft.com/office/drawing/2012/chart" uri="{723BEF56-08C2-4564-9609-F4CBC75E7E54}">
      <c15:pivotSource>
        <c15:name>[Bowling results 2024.xlsx]PivotChartTable7</c15:name>
        <c15:fmtId val="0"/>
      </c15:pivotSource>
      <c15:pivotOptions>
        <c15:dropZoneFilter val="1"/>
        <c15:dropZoneCategories val="1"/>
        <c15:dropZoneData val="1"/>
        <c15:dropZonesVisible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b="1"/>
              <a:t>Динаміка по балам у фіналах за 2024 рік</a:t>
            </a:r>
          </a:p>
        </c:rich>
      </c:tx>
      <c:layout>
        <c:manualLayout>
          <c:xMode val="edge"/>
          <c:yMode val="edge"/>
          <c:x val="0.34852882751358211"/>
          <c:y val="9.883522953682080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Итог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Lit>
              <c:ptCount val="23"/>
              <c:pt idx="0">
                <c:v>03_2024</c:v>
              </c:pt>
              <c:pt idx="1">
                <c:v>05_2024</c:v>
              </c:pt>
              <c:pt idx="2">
                <c:v>06_2024</c:v>
              </c:pt>
              <c:pt idx="3">
                <c:v>14_2024</c:v>
              </c:pt>
              <c:pt idx="4">
                <c:v>26_2024</c:v>
              </c:pt>
              <c:pt idx="5">
                <c:v>27_2024</c:v>
              </c:pt>
              <c:pt idx="6">
                <c:v>28_2024</c:v>
              </c:pt>
              <c:pt idx="7">
                <c:v>32_2024</c:v>
              </c:pt>
              <c:pt idx="8">
                <c:v>33_2024</c:v>
              </c:pt>
              <c:pt idx="9">
                <c:v>34_2024</c:v>
              </c:pt>
              <c:pt idx="10">
                <c:v>38_2024</c:v>
              </c:pt>
              <c:pt idx="11">
                <c:v>39_2024</c:v>
              </c:pt>
              <c:pt idx="12">
                <c:v>40_2024</c:v>
              </c:pt>
              <c:pt idx="13">
                <c:v>41_2024</c:v>
              </c:pt>
              <c:pt idx="14">
                <c:v>42_2024</c:v>
              </c:pt>
              <c:pt idx="15">
                <c:v>44_2024</c:v>
              </c:pt>
              <c:pt idx="16">
                <c:v>45_2024</c:v>
              </c:pt>
              <c:pt idx="17">
                <c:v>46_2024</c:v>
              </c:pt>
              <c:pt idx="18">
                <c:v>47_2024</c:v>
              </c:pt>
              <c:pt idx="19">
                <c:v>48_2024</c:v>
              </c:pt>
              <c:pt idx="20">
                <c:v>50_2024</c:v>
              </c:pt>
              <c:pt idx="21">
                <c:v>51_2024</c:v>
              </c:pt>
              <c:pt idx="22">
                <c:v>53_2024</c:v>
              </c:pt>
            </c:strLit>
          </c:cat>
          <c:val>
            <c:numLit>
              <c:formatCode>General</c:formatCode>
              <c:ptCount val="23"/>
              <c:pt idx="0">
                <c:v>5</c:v>
              </c:pt>
              <c:pt idx="1">
                <c:v>12</c:v>
              </c:pt>
              <c:pt idx="2">
                <c:v>3</c:v>
              </c:pt>
              <c:pt idx="3">
                <c:v>16</c:v>
              </c:pt>
              <c:pt idx="4">
                <c:v>8</c:v>
              </c:pt>
              <c:pt idx="5">
                <c:v>16</c:v>
              </c:pt>
              <c:pt idx="6">
                <c:v>14</c:v>
              </c:pt>
              <c:pt idx="7">
                <c:v>10</c:v>
              </c:pt>
              <c:pt idx="8">
                <c:v>7</c:v>
              </c:pt>
              <c:pt idx="9">
                <c:v>6</c:v>
              </c:pt>
              <c:pt idx="10">
                <c:v>8</c:v>
              </c:pt>
              <c:pt idx="11">
                <c:v>12</c:v>
              </c:pt>
              <c:pt idx="12">
                <c:v>16</c:v>
              </c:pt>
              <c:pt idx="13">
                <c:v>16</c:v>
              </c:pt>
              <c:pt idx="14">
                <c:v>7</c:v>
              </c:pt>
              <c:pt idx="15">
                <c:v>16</c:v>
              </c:pt>
              <c:pt idx="16">
                <c:v>5</c:v>
              </c:pt>
              <c:pt idx="17">
                <c:v>9</c:v>
              </c:pt>
              <c:pt idx="18">
                <c:v>14</c:v>
              </c:pt>
              <c:pt idx="19">
                <c:v>16</c:v>
              </c:pt>
              <c:pt idx="20">
                <c:v>14</c:v>
              </c:pt>
              <c:pt idx="21">
                <c:v>5</c:v>
              </c:pt>
              <c:pt idx="22">
                <c:v>6</c:v>
              </c:pt>
            </c:numLit>
          </c:val>
          <c:extLst>
            <c:ext xmlns:c16="http://schemas.microsoft.com/office/drawing/2014/chart" uri="{C3380CC4-5D6E-409C-BE32-E72D297353CC}">
              <c16:uniqueId val="{00000001-8E5C-4A0A-948F-6AE24BEA684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086174384"/>
        <c:axId val="506180095"/>
      </c:barChart>
      <c:catAx>
        <c:axId val="2086174384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06180095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506180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86174384"/>
        <c:crosses val="autoZero"/>
        <c:crossBetween val="between"/>
        <c:extLst>
          <c:ext xmlns:c15="http://schemas.microsoft.com/office/drawing/2012/chart" uri="{F40574EE-89B7-4290-83BB-5DA773EAF853}">
            <c15:numFmt c:formatCode="General" c:sourceLinked="1"/>
          </c:ext>
        </c:extLst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5">
        <a:lumMod val="20000"/>
        <a:lumOff val="8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extLst>
    <c:ext xmlns:c15="http://schemas.microsoft.com/office/drawing/2012/chart" uri="{723BEF56-08C2-4564-9609-F4CBC75E7E54}">
      <c15:pivotSource>
        <c15:name>[Bowling results 2024.xlsx]PivotChartTable8</c15:name>
        <c15:fmtId val="2"/>
      </c15:pivotSource>
      <c15:pivotOptions>
        <c15:dropZoneFilter val="1"/>
        <c15:dropZoneCategories val="1"/>
        <c15:dropZoneData val="1"/>
        <c15:dropZonesVisible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b="1"/>
              <a:t>Динаміка по балам  кваліфікація</a:t>
            </a:r>
            <a:r>
              <a:rPr lang="ru-RU" b="1" baseline="0"/>
              <a:t> + </a:t>
            </a:r>
            <a:r>
              <a:rPr lang="ru-RU" b="1"/>
              <a:t>фінал за 2024 рік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Итог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Lit>
              <c:ptCount val="23"/>
              <c:pt idx="0">
                <c:v>03_2024</c:v>
              </c:pt>
              <c:pt idx="1">
                <c:v>05_2024</c:v>
              </c:pt>
              <c:pt idx="2">
                <c:v>06_2024</c:v>
              </c:pt>
              <c:pt idx="3">
                <c:v>14_2024</c:v>
              </c:pt>
              <c:pt idx="4">
                <c:v>26_2024</c:v>
              </c:pt>
              <c:pt idx="5">
                <c:v>27_2024</c:v>
              </c:pt>
              <c:pt idx="6">
                <c:v>28_2024</c:v>
              </c:pt>
              <c:pt idx="7">
                <c:v>32_2024</c:v>
              </c:pt>
              <c:pt idx="8">
                <c:v>33_2024</c:v>
              </c:pt>
              <c:pt idx="9">
                <c:v>34_2024</c:v>
              </c:pt>
              <c:pt idx="10">
                <c:v>38_2024</c:v>
              </c:pt>
              <c:pt idx="11">
                <c:v>39_2024</c:v>
              </c:pt>
              <c:pt idx="12">
                <c:v>40_2024</c:v>
              </c:pt>
              <c:pt idx="13">
                <c:v>41_2024</c:v>
              </c:pt>
              <c:pt idx="14">
                <c:v>42_2024</c:v>
              </c:pt>
              <c:pt idx="15">
                <c:v>44_2024</c:v>
              </c:pt>
              <c:pt idx="16">
                <c:v>45_2024</c:v>
              </c:pt>
              <c:pt idx="17">
                <c:v>46_2024</c:v>
              </c:pt>
              <c:pt idx="18">
                <c:v>47_2024</c:v>
              </c:pt>
              <c:pt idx="19">
                <c:v>48_2024</c:v>
              </c:pt>
              <c:pt idx="20">
                <c:v>50_2024</c:v>
              </c:pt>
              <c:pt idx="21">
                <c:v>51_2024</c:v>
              </c:pt>
              <c:pt idx="22">
                <c:v>53_2024</c:v>
              </c:pt>
            </c:strLit>
          </c:cat>
          <c:val>
            <c:numLit>
              <c:formatCode>General</c:formatCode>
              <c:ptCount val="23"/>
              <c:pt idx="0">
                <c:v>19</c:v>
              </c:pt>
              <c:pt idx="1">
                <c:v>26</c:v>
              </c:pt>
              <c:pt idx="2">
                <c:v>8</c:v>
              </c:pt>
              <c:pt idx="3">
                <c:v>30</c:v>
              </c:pt>
              <c:pt idx="4">
                <c:v>22</c:v>
              </c:pt>
              <c:pt idx="5">
                <c:v>30</c:v>
              </c:pt>
              <c:pt idx="6">
                <c:v>30</c:v>
              </c:pt>
              <c:pt idx="7">
                <c:v>20</c:v>
              </c:pt>
              <c:pt idx="8">
                <c:v>21</c:v>
              </c:pt>
              <c:pt idx="9">
                <c:v>16</c:v>
              </c:pt>
              <c:pt idx="10">
                <c:v>24</c:v>
              </c:pt>
              <c:pt idx="11">
                <c:v>28</c:v>
              </c:pt>
              <c:pt idx="12">
                <c:v>32</c:v>
              </c:pt>
              <c:pt idx="13">
                <c:v>32</c:v>
              </c:pt>
              <c:pt idx="14">
                <c:v>16</c:v>
              </c:pt>
              <c:pt idx="15">
                <c:v>32</c:v>
              </c:pt>
              <c:pt idx="16">
                <c:v>21</c:v>
              </c:pt>
              <c:pt idx="17">
                <c:v>21</c:v>
              </c:pt>
              <c:pt idx="18">
                <c:v>24</c:v>
              </c:pt>
              <c:pt idx="19">
                <c:v>26</c:v>
              </c:pt>
              <c:pt idx="20">
                <c:v>23</c:v>
              </c:pt>
              <c:pt idx="21">
                <c:v>19</c:v>
              </c:pt>
              <c:pt idx="22">
                <c:v>22</c:v>
              </c:pt>
            </c:numLit>
          </c:val>
          <c:extLst>
            <c:ext xmlns:c16="http://schemas.microsoft.com/office/drawing/2014/chart" uri="{C3380CC4-5D6E-409C-BE32-E72D297353CC}">
              <c16:uniqueId val="{00000002-A4CB-4404-8826-8A62C53B290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086174384"/>
        <c:axId val="506180095"/>
      </c:barChart>
      <c:catAx>
        <c:axId val="2086174384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06180095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506180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86174384"/>
        <c:crosses val="autoZero"/>
        <c:crossBetween val="between"/>
        <c:extLst>
          <c:ext xmlns:c15="http://schemas.microsoft.com/office/drawing/2012/chart" uri="{F40574EE-89B7-4290-83BB-5DA773EAF853}">
            <c15:numFmt c:formatCode="General" c:sourceLinked="1"/>
          </c:ext>
        </c:extLst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2">
        <a:lumMod val="20000"/>
        <a:lumOff val="8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extLst>
    <c:ext xmlns:c15="http://schemas.microsoft.com/office/drawing/2012/chart" uri="{723BEF56-08C2-4564-9609-F4CBC75E7E54}">
      <c15:pivotSource>
        <c15:name>[Bowling results 2024.xlsx]PivotChartTable9</c15:name>
        <c15:fmtId val="4"/>
      </c15:pivotSource>
      <c15:pivotOptions>
        <c15:dropZoneFilter val="1"/>
        <c15:dropZoneCategories val="1"/>
        <c15:dropZoneData val="1"/>
        <c15:dropZonesVisible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00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jp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jp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jp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jp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g"/><Relationship Id="rId1" Type="http://schemas.openxmlformats.org/officeDocument/2006/relationships/image" Target="../media/image11.jp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jpg"/><Relationship Id="rId1" Type="http://schemas.openxmlformats.org/officeDocument/2006/relationships/image" Target="../media/image9.jp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jpe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jpeg"/><Relationship Id="rId1" Type="http://schemas.openxmlformats.org/officeDocument/2006/relationships/image" Target="../media/image16.jpg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jpg"/><Relationship Id="rId1" Type="http://schemas.openxmlformats.org/officeDocument/2006/relationships/image" Target="../media/image18.jp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jpeg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jpg"/><Relationship Id="rId1" Type="http://schemas.openxmlformats.org/officeDocument/2006/relationships/image" Target="../media/image21.jpe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jpeg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.jpg"/><Relationship Id="rId1" Type="http://schemas.openxmlformats.org/officeDocument/2006/relationships/image" Target="../media/image24.jpeg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7.jpg"/><Relationship Id="rId1" Type="http://schemas.openxmlformats.org/officeDocument/2006/relationships/image" Target="../media/image26.jpe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jp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JP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jp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jp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jp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jpe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jpe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.jpe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.jpe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.jpe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.jpe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.jpeg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.jpeg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1.jpeg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.jpeg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44.jpg"/><Relationship Id="rId1" Type="http://schemas.openxmlformats.org/officeDocument/2006/relationships/image" Target="../media/image43.jpeg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5.jpeg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6.jpeg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7.jpg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8.jpeg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.jpeg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50.jpeg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1.jpeg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2.jpeg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3.jpeg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4.jpeg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5.jpeg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6.jpeg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57.jpeg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8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47625</xdr:colOff>
      <xdr:row>3</xdr:row>
      <xdr:rowOff>130753</xdr:rowOff>
    </xdr:from>
    <xdr:to>
      <xdr:col>1</xdr:col>
      <xdr:colOff>967412</xdr:colOff>
      <xdr:row>4</xdr:row>
      <xdr:rowOff>285751</xdr:rowOff>
    </xdr:to>
    <xdr:pic>
      <xdr:nvPicPr>
        <xdr:cNvPr id="15" name="Рисунок 14">
          <a:extLst>
            <a:ext uri="{FF2B5EF4-FFF2-40B4-BE49-F238E27FC236}">
              <a16:creationId xmlns:a16="http://schemas.microsoft.com/office/drawing/2014/main" id="{1821CA8E-81B1-4A82-AB04-6CB59CE78A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602" y="884094"/>
          <a:ext cx="919787" cy="726498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13</xdr:row>
      <xdr:rowOff>161923</xdr:rowOff>
    </xdr:from>
    <xdr:to>
      <xdr:col>1</xdr:col>
      <xdr:colOff>962028</xdr:colOff>
      <xdr:row>17</xdr:row>
      <xdr:rowOff>19915</xdr:rowOff>
    </xdr:to>
    <xdr:pic>
      <xdr:nvPicPr>
        <xdr:cNvPr id="17" name="Рисунок 16">
          <a:extLst>
            <a:ext uri="{FF2B5EF4-FFF2-40B4-BE49-F238E27FC236}">
              <a16:creationId xmlns:a16="http://schemas.microsoft.com/office/drawing/2014/main" id="{819439DA-C4CC-4A1B-9F3B-E94B866964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3590923"/>
          <a:ext cx="914403" cy="60960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133350</xdr:colOff>
      <xdr:row>6</xdr:row>
      <xdr:rowOff>76200</xdr:rowOff>
    </xdr:from>
    <xdr:to>
      <xdr:col>9</xdr:col>
      <xdr:colOff>819150</xdr:colOff>
      <xdr:row>12</xdr:row>
      <xdr:rowOff>114299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B369157E-82C5-439E-8363-77139AC82B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33600" y="695325"/>
          <a:ext cx="1743075" cy="100964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6</xdr:row>
      <xdr:rowOff>0</xdr:rowOff>
    </xdr:from>
    <xdr:to>
      <xdr:col>9</xdr:col>
      <xdr:colOff>963084</xdr:colOff>
      <xdr:row>11</xdr:row>
      <xdr:rowOff>23284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2" name="Game_date 2">
              <a:extLst>
                <a:ext uri="{FF2B5EF4-FFF2-40B4-BE49-F238E27FC236}">
                  <a16:creationId xmlns:a16="http://schemas.microsoft.com/office/drawing/2014/main" id="{66F449E5-3CAC-4B8A-BDA0-4042001C055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Game_date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050" y="0"/>
              <a:ext cx="333375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Временная шкала: работает в Excel 2013 и более поздних версиях. Не перемещайте ее и не изменяйте ее размер.</a:t>
              </a:r>
            </a:p>
          </xdr:txBody>
        </xdr:sp>
      </mc:Fallback>
    </mc:AlternateContent>
    <xdr:clientData/>
  </xdr:twoCellAnchor>
  <xdr:twoCellAnchor editAs="absolute">
    <xdr:from>
      <xdr:col>1</xdr:col>
      <xdr:colOff>0</xdr:colOff>
      <xdr:row>11</xdr:row>
      <xdr:rowOff>94194</xdr:rowOff>
    </xdr:from>
    <xdr:to>
      <xdr:col>4</xdr:col>
      <xdr:colOff>0</xdr:colOff>
      <xdr:row>21</xdr:row>
      <xdr:rowOff>132294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04896288-9A4E-4956-8ECE-3E66044244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9</xdr:col>
      <xdr:colOff>3172</xdr:colOff>
      <xdr:row>11</xdr:row>
      <xdr:rowOff>85725</xdr:rowOff>
    </xdr:from>
    <xdr:to>
      <xdr:col>17</xdr:col>
      <xdr:colOff>0</xdr:colOff>
      <xdr:row>21</xdr:row>
      <xdr:rowOff>152401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CC72D3B9-C088-4242-85AF-7E59F45E48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5</xdr:col>
      <xdr:colOff>3174</xdr:colOff>
      <xdr:row>11</xdr:row>
      <xdr:rowOff>95250</xdr:rowOff>
    </xdr:from>
    <xdr:to>
      <xdr:col>8</xdr:col>
      <xdr:colOff>9526</xdr:colOff>
      <xdr:row>21</xdr:row>
      <xdr:rowOff>152400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C0B2C9F8-C250-4EE2-94EC-4E5F0F4449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47624</xdr:colOff>
      <xdr:row>15</xdr:row>
      <xdr:rowOff>4761</xdr:rowOff>
    </xdr:from>
    <xdr:to>
      <xdr:col>16383</xdr:col>
      <xdr:colOff>10583</xdr:colOff>
      <xdr:row>43</xdr:row>
      <xdr:rowOff>35718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817ED333-AB29-4594-9835-FEDDBB7C8B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0</xdr:colOff>
      <xdr:row>6</xdr:row>
      <xdr:rowOff>0</xdr:rowOff>
    </xdr:from>
    <xdr:to>
      <xdr:col>10</xdr:col>
      <xdr:colOff>161924</xdr:colOff>
      <xdr:row>14</xdr:row>
      <xdr:rowOff>114300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5" name="Дата">
              <a:extLst>
                <a:ext uri="{FF2B5EF4-FFF2-40B4-BE49-F238E27FC236}">
                  <a16:creationId xmlns:a16="http://schemas.microsoft.com/office/drawing/2014/main" id="{24490CE0-0E41-4428-861C-E6D7D001829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Дата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5648324" cy="14097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Временная шкала: работает в Excel 2013 и более поздних версиях. Не перемещайте ее и не изменяйте ее размер.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40820</xdr:colOff>
      <xdr:row>17</xdr:row>
      <xdr:rowOff>40818</xdr:rowOff>
    </xdr:from>
    <xdr:to>
      <xdr:col>13</xdr:col>
      <xdr:colOff>15874</xdr:colOff>
      <xdr:row>45</xdr:row>
      <xdr:rowOff>156482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2BA2322A-8A7E-41FC-B40D-86C79473D7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0</xdr:col>
      <xdr:colOff>106135</xdr:colOff>
      <xdr:row>5</xdr:row>
      <xdr:rowOff>68037</xdr:rowOff>
    </xdr:from>
    <xdr:to>
      <xdr:col>12</xdr:col>
      <xdr:colOff>1047749</xdr:colOff>
      <xdr:row>14</xdr:row>
      <xdr:rowOff>142876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Team_name 1">
              <a:extLst>
                <a:ext uri="{FF2B5EF4-FFF2-40B4-BE49-F238E27FC236}">
                  <a16:creationId xmlns:a16="http://schemas.microsoft.com/office/drawing/2014/main" id="{8AFFB752-10E3-4914-8E55-476F9E93B84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eam_nam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6135" y="666750"/>
              <a:ext cx="13432971" cy="243567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302</xdr:colOff>
      <xdr:row>5</xdr:row>
      <xdr:rowOff>68036</xdr:rowOff>
    </xdr:from>
    <xdr:to>
      <xdr:col>10</xdr:col>
      <xdr:colOff>0</xdr:colOff>
      <xdr:row>13</xdr:row>
      <xdr:rowOff>59531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Team_name 2">
              <a:extLst>
                <a:ext uri="{FF2B5EF4-FFF2-40B4-BE49-F238E27FC236}">
                  <a16:creationId xmlns:a16="http://schemas.microsoft.com/office/drawing/2014/main" id="{A188BDFA-5415-4E17-B37A-4599BA4DC50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eam_name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6135" y="650119"/>
              <a:ext cx="10477198" cy="113846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1</xdr:col>
      <xdr:colOff>31751</xdr:colOff>
      <xdr:row>16</xdr:row>
      <xdr:rowOff>25400</xdr:rowOff>
    </xdr:from>
    <xdr:to>
      <xdr:col>10</xdr:col>
      <xdr:colOff>1</xdr:colOff>
      <xdr:row>36</xdr:row>
      <xdr:rowOff>127000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68818D12-BBFE-4969-8203-E7FC50AF6C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31750</xdr:colOff>
      <xdr:row>37</xdr:row>
      <xdr:rowOff>95248</xdr:rowOff>
    </xdr:from>
    <xdr:to>
      <xdr:col>10</xdr:col>
      <xdr:colOff>0</xdr:colOff>
      <xdr:row>58</xdr:row>
      <xdr:rowOff>74082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CEFD2F33-57E9-45CD-AA6F-D46CBA256C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10584</xdr:colOff>
      <xdr:row>59</xdr:row>
      <xdr:rowOff>10582</xdr:rowOff>
    </xdr:from>
    <xdr:to>
      <xdr:col>9</xdr:col>
      <xdr:colOff>1143000</xdr:colOff>
      <xdr:row>79</xdr:row>
      <xdr:rowOff>116416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32F8FE77-C6F8-4650-B219-BA351E4534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absolute">
    <xdr:from>
      <xdr:col>3</xdr:col>
      <xdr:colOff>679452</xdr:colOff>
      <xdr:row>6</xdr:row>
      <xdr:rowOff>1</xdr:rowOff>
    </xdr:from>
    <xdr:to>
      <xdr:col>12</xdr:col>
      <xdr:colOff>381000</xdr:colOff>
      <xdr:row>16</xdr:row>
      <xdr:rowOff>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Game_date 1">
              <a:extLst>
                <a:ext uri="{FF2B5EF4-FFF2-40B4-BE49-F238E27FC236}">
                  <a16:creationId xmlns:a16="http://schemas.microsoft.com/office/drawing/2014/main" id="{3947897A-4704-4C4E-B909-171C99AFFC8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Game_dat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00275" y="619125"/>
              <a:ext cx="5972175" cy="2143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absolute">
    <xdr:from>
      <xdr:col>12</xdr:col>
      <xdr:colOff>393699</xdr:colOff>
      <xdr:row>6</xdr:row>
      <xdr:rowOff>19051</xdr:rowOff>
    </xdr:from>
    <xdr:to>
      <xdr:col>16383</xdr:col>
      <xdr:colOff>38100</xdr:colOff>
      <xdr:row>16</xdr:row>
      <xdr:rowOff>19051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Team_name">
              <a:extLst>
                <a:ext uri="{FF2B5EF4-FFF2-40B4-BE49-F238E27FC236}">
                  <a16:creationId xmlns:a16="http://schemas.microsoft.com/office/drawing/2014/main" id="{5FD348A3-9BE0-4476-B55A-7D2A730B139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eam_nam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651749" y="638176"/>
              <a:ext cx="3463926" cy="16192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19050</xdr:colOff>
      <xdr:row>5</xdr:row>
      <xdr:rowOff>74083</xdr:rowOff>
    </xdr:from>
    <xdr:to>
      <xdr:col>3</xdr:col>
      <xdr:colOff>603250</xdr:colOff>
      <xdr:row>15</xdr:row>
      <xdr:rowOff>148166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5" name="Game_date">
              <a:extLst>
                <a:ext uri="{FF2B5EF4-FFF2-40B4-BE49-F238E27FC236}">
                  <a16:creationId xmlns:a16="http://schemas.microsoft.com/office/drawing/2014/main" id="{BCB82C0F-65CD-4AE8-BAE4-FB7381A61D3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Game_d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6200" y="617008"/>
              <a:ext cx="2108200" cy="160760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Временная шкала: работает в Excel 2013 и более поздних версиях. Не перемещайте ее и не изменяйте ее размер.</a:t>
              </a:r>
            </a:p>
          </xdr:txBody>
        </xdr:sp>
      </mc:Fallback>
    </mc:AlternateContent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21</xdr:row>
      <xdr:rowOff>0</xdr:rowOff>
    </xdr:from>
    <xdr:to>
      <xdr:col>6</xdr:col>
      <xdr:colOff>41018</xdr:colOff>
      <xdr:row>50</xdr:row>
      <xdr:rowOff>19050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313C4C53-0574-4F54-8CE6-4F1BED4B5B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3981450"/>
          <a:ext cx="3365242" cy="471487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19</xdr:row>
      <xdr:rowOff>0</xdr:rowOff>
    </xdr:from>
    <xdr:to>
      <xdr:col>3</xdr:col>
      <xdr:colOff>419100</xdr:colOff>
      <xdr:row>41</xdr:row>
      <xdr:rowOff>159277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D4CC55F4-0C21-45A9-9F39-1B275EEE68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181600"/>
          <a:ext cx="2657475" cy="3721627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23</xdr:row>
      <xdr:rowOff>0</xdr:rowOff>
    </xdr:from>
    <xdr:to>
      <xdr:col>5</xdr:col>
      <xdr:colOff>238512</xdr:colOff>
      <xdr:row>49</xdr:row>
      <xdr:rowOff>152400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ACD5E55E-DDFA-42B5-9D40-22D2EABA4E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381500"/>
          <a:ext cx="3115062" cy="436245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23</xdr:row>
      <xdr:rowOff>0</xdr:rowOff>
    </xdr:from>
    <xdr:to>
      <xdr:col>6</xdr:col>
      <xdr:colOff>159544</xdr:colOff>
      <xdr:row>53</xdr:row>
      <xdr:rowOff>19050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6A9A3865-E4AE-4B79-A2A4-9E05BEAC72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381500"/>
          <a:ext cx="3483769" cy="48768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22</xdr:row>
      <xdr:rowOff>1</xdr:rowOff>
    </xdr:from>
    <xdr:to>
      <xdr:col>5</xdr:col>
      <xdr:colOff>360939</xdr:colOff>
      <xdr:row>50</xdr:row>
      <xdr:rowOff>1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F2C85B74-8AF6-48CD-9E0D-092C5971C3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4181476"/>
          <a:ext cx="3237488" cy="45339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22</xdr:row>
      <xdr:rowOff>0</xdr:rowOff>
    </xdr:from>
    <xdr:to>
      <xdr:col>6</xdr:col>
      <xdr:colOff>133349</xdr:colOff>
      <xdr:row>51</xdr:row>
      <xdr:rowOff>148412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E23330A3-FAAA-4EAD-B37C-32D11A9678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181475"/>
          <a:ext cx="3457574" cy="4844237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0</xdr:rowOff>
    </xdr:from>
    <xdr:to>
      <xdr:col>6</xdr:col>
      <xdr:colOff>159544</xdr:colOff>
      <xdr:row>54</xdr:row>
      <xdr:rowOff>19050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F32B5220-F5FD-44DE-8FED-FD8AC95637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619625"/>
          <a:ext cx="3483769" cy="487680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23</xdr:row>
      <xdr:rowOff>0</xdr:rowOff>
    </xdr:from>
    <xdr:to>
      <xdr:col>6</xdr:col>
      <xdr:colOff>159544</xdr:colOff>
      <xdr:row>53</xdr:row>
      <xdr:rowOff>19050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B6C4EAA2-044C-4F80-902D-AAC3B30F7B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581525"/>
          <a:ext cx="3483769" cy="487680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23</xdr:row>
      <xdr:rowOff>0</xdr:rowOff>
    </xdr:from>
    <xdr:to>
      <xdr:col>6</xdr:col>
      <xdr:colOff>259824</xdr:colOff>
      <xdr:row>54</xdr:row>
      <xdr:rowOff>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D4DA5FDA-38D8-48BD-BE3C-E215874CC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4381500"/>
          <a:ext cx="3584048" cy="5019675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23</xdr:row>
      <xdr:rowOff>0</xdr:rowOff>
    </xdr:from>
    <xdr:to>
      <xdr:col>6</xdr:col>
      <xdr:colOff>133349</xdr:colOff>
      <xdr:row>52</xdr:row>
      <xdr:rowOff>148412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B89480B5-3D97-43DC-84C4-E91E7E33B5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048125"/>
          <a:ext cx="3457574" cy="4844237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0</xdr:rowOff>
    </xdr:from>
    <xdr:to>
      <xdr:col>6</xdr:col>
      <xdr:colOff>15285</xdr:colOff>
      <xdr:row>52</xdr:row>
      <xdr:rowOff>142875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659E6423-8AEE-4FD9-AFA7-8DE3D62128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248150"/>
          <a:ext cx="3339510" cy="467677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20</xdr:row>
      <xdr:rowOff>0</xdr:rowOff>
    </xdr:from>
    <xdr:to>
      <xdr:col>12</xdr:col>
      <xdr:colOff>561975</xdr:colOff>
      <xdr:row>32</xdr:row>
      <xdr:rowOff>5885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18E10BF4-E72F-43D2-84E3-054D405843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71900" y="3448050"/>
          <a:ext cx="3019425" cy="2101385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25</xdr:row>
      <xdr:rowOff>0</xdr:rowOff>
    </xdr:from>
    <xdr:to>
      <xdr:col>5</xdr:col>
      <xdr:colOff>333375</xdr:colOff>
      <xdr:row>52</xdr:row>
      <xdr:rowOff>121481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17E4C0EB-FF02-49A9-BBA8-5D44746E04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448175"/>
          <a:ext cx="3209925" cy="4493456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23</xdr:row>
      <xdr:rowOff>0</xdr:rowOff>
    </xdr:from>
    <xdr:to>
      <xdr:col>6</xdr:col>
      <xdr:colOff>133350</xdr:colOff>
      <xdr:row>52</xdr:row>
      <xdr:rowOff>148412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D90112D3-7C21-494E-85B0-70A41FA534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4048125"/>
          <a:ext cx="3457574" cy="4844237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23</xdr:row>
      <xdr:rowOff>1</xdr:rowOff>
    </xdr:from>
    <xdr:to>
      <xdr:col>18</xdr:col>
      <xdr:colOff>314326</xdr:colOff>
      <xdr:row>48</xdr:row>
      <xdr:rowOff>9526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1912088B-1395-43D2-AD87-0AF6DD940A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6" y="4048126"/>
          <a:ext cx="5410200" cy="405765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21</xdr:row>
      <xdr:rowOff>0</xdr:rowOff>
    </xdr:from>
    <xdr:to>
      <xdr:col>6</xdr:col>
      <xdr:colOff>363672</xdr:colOff>
      <xdr:row>52</xdr:row>
      <xdr:rowOff>142875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FE8EFBD5-356E-481C-8F45-51E869E7FE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3448050"/>
          <a:ext cx="3687896" cy="516255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23</xdr:row>
      <xdr:rowOff>28575</xdr:rowOff>
    </xdr:from>
    <xdr:to>
      <xdr:col>6</xdr:col>
      <xdr:colOff>159544</xdr:colOff>
      <xdr:row>53</xdr:row>
      <xdr:rowOff>47625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DF94F705-CCE9-418D-9805-BFCE2F8FD6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676775"/>
          <a:ext cx="3483769" cy="487680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21</xdr:row>
      <xdr:rowOff>1</xdr:rowOff>
    </xdr:from>
    <xdr:to>
      <xdr:col>16</xdr:col>
      <xdr:colOff>6349</xdr:colOff>
      <xdr:row>42</xdr:row>
      <xdr:rowOff>76200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DCBE9B31-15A1-429C-9C53-A59D1C3A89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48125" y="3648076"/>
          <a:ext cx="4635499" cy="34766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7</xdr:col>
      <xdr:colOff>79284</xdr:colOff>
      <xdr:row>53</xdr:row>
      <xdr:rowOff>9525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76677CBC-49A2-4E00-A58B-35F015F664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648075"/>
          <a:ext cx="3708309" cy="5191125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22</xdr:row>
      <xdr:rowOff>0</xdr:rowOff>
    </xdr:from>
    <xdr:to>
      <xdr:col>6</xdr:col>
      <xdr:colOff>366070</xdr:colOff>
      <xdr:row>52</xdr:row>
      <xdr:rowOff>152400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61C9121A-3271-4236-9815-4BDCE20F8B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648075"/>
          <a:ext cx="3575995" cy="501015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1</xdr:rowOff>
    </xdr:from>
    <xdr:to>
      <xdr:col>14</xdr:col>
      <xdr:colOff>4762</xdr:colOff>
      <xdr:row>52</xdr:row>
      <xdr:rowOff>152401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25FDFBF5-DA70-4EBE-AC6E-6998C9E376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29025" y="3648076"/>
          <a:ext cx="3757612" cy="501015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25</xdr:row>
      <xdr:rowOff>0</xdr:rowOff>
    </xdr:from>
    <xdr:to>
      <xdr:col>6</xdr:col>
      <xdr:colOff>9525</xdr:colOff>
      <xdr:row>52</xdr:row>
      <xdr:rowOff>136006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4F892EDC-1C6F-4C7C-9760-72F365E4D4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848225"/>
          <a:ext cx="3219450" cy="4507981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24</xdr:row>
      <xdr:rowOff>0</xdr:rowOff>
    </xdr:from>
    <xdr:to>
      <xdr:col>6</xdr:col>
      <xdr:colOff>130956</xdr:colOff>
      <xdr:row>52</xdr:row>
      <xdr:rowOff>142875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BA909F43-DD09-455F-8982-7F5CE88432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4076700"/>
          <a:ext cx="3340880" cy="467677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24</xdr:row>
      <xdr:rowOff>0</xdr:rowOff>
    </xdr:from>
    <xdr:to>
      <xdr:col>12</xdr:col>
      <xdr:colOff>2310</xdr:colOff>
      <xdr:row>52</xdr:row>
      <xdr:rowOff>152400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BC5077CD-E76E-481B-A54B-AD810F97E5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48125" y="4076700"/>
          <a:ext cx="2164485" cy="4686300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22</xdr:row>
      <xdr:rowOff>0</xdr:rowOff>
    </xdr:from>
    <xdr:to>
      <xdr:col>7</xdr:col>
      <xdr:colOff>201760</xdr:colOff>
      <xdr:row>55</xdr:row>
      <xdr:rowOff>19050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10D26371-220F-444A-AB86-C31AC143B8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238500"/>
          <a:ext cx="3830785" cy="5362575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23</xdr:row>
      <xdr:rowOff>0</xdr:rowOff>
    </xdr:from>
    <xdr:to>
      <xdr:col>6</xdr:col>
      <xdr:colOff>273844</xdr:colOff>
      <xdr:row>53</xdr:row>
      <xdr:rowOff>19050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E2103A8D-B675-4C86-8CF2-45C7EA1B83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810000"/>
          <a:ext cx="3483769" cy="4876800"/>
        </a:xfrm>
        <a:prstGeom prst="rect">
          <a:avLst/>
        </a:prstGeom>
      </xdr:spPr>
    </xdr:pic>
    <xdr:clientData/>
  </xdr:twoCellAnchor>
  <xdr:twoCellAnchor editAs="oneCell">
    <xdr:from>
      <xdr:col>9</xdr:col>
      <xdr:colOff>9525</xdr:colOff>
      <xdr:row>23</xdr:row>
      <xdr:rowOff>19050</xdr:rowOff>
    </xdr:from>
    <xdr:to>
      <xdr:col>17</xdr:col>
      <xdr:colOff>123302</xdr:colOff>
      <xdr:row>44</xdr:row>
      <xdr:rowOff>133350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2051A8A-9B39-4EBE-B93A-F9BBF30596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81500" y="3829050"/>
          <a:ext cx="4695302" cy="3514725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22</xdr:row>
      <xdr:rowOff>0</xdr:rowOff>
    </xdr:from>
    <xdr:to>
      <xdr:col>7</xdr:col>
      <xdr:colOff>171450</xdr:colOff>
      <xdr:row>54</xdr:row>
      <xdr:rowOff>62345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EE3054CD-2992-4EC1-9CBC-DB71D05C55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209925"/>
          <a:ext cx="3800475" cy="5320145"/>
        </a:xfrm>
        <a:prstGeom prst="rect">
          <a:avLst/>
        </a:prstGeom>
      </xdr:spPr>
    </xdr:pic>
    <xdr:clientData/>
  </xdr:twoCellAnchor>
  <xdr:twoCellAnchor editAs="oneCell">
    <xdr:from>
      <xdr:col>9</xdr:col>
      <xdr:colOff>9525</xdr:colOff>
      <xdr:row>24</xdr:row>
      <xdr:rowOff>28575</xdr:rowOff>
    </xdr:from>
    <xdr:to>
      <xdr:col>14</xdr:col>
      <xdr:colOff>809624</xdr:colOff>
      <xdr:row>54</xdr:row>
      <xdr:rowOff>74818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6C2DC1D1-640D-4A45-AE88-7AF53C61C1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81500" y="4000500"/>
          <a:ext cx="3676649" cy="4903993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23</xdr:row>
      <xdr:rowOff>0</xdr:rowOff>
    </xdr:from>
    <xdr:to>
      <xdr:col>7</xdr:col>
      <xdr:colOff>92528</xdr:colOff>
      <xdr:row>55</xdr:row>
      <xdr:rowOff>28575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5940AEA7-B080-431D-BA83-9790841697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952750"/>
          <a:ext cx="3721553" cy="5210175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19</xdr:row>
      <xdr:rowOff>0</xdr:rowOff>
    </xdr:from>
    <xdr:to>
      <xdr:col>4</xdr:col>
      <xdr:colOff>323850</xdr:colOff>
      <xdr:row>34</xdr:row>
      <xdr:rowOff>104775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B7D87978-BC65-4C7D-8EEE-B8EE75E615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390900"/>
          <a:ext cx="2762250" cy="2533650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20</xdr:row>
      <xdr:rowOff>0</xdr:rowOff>
    </xdr:from>
    <xdr:to>
      <xdr:col>7</xdr:col>
      <xdr:colOff>142875</xdr:colOff>
      <xdr:row>52</xdr:row>
      <xdr:rowOff>139952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F0BE95CA-E8E8-49B6-811C-97B591D9E9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019425"/>
          <a:ext cx="3800475" cy="5321552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22</xdr:row>
      <xdr:rowOff>0</xdr:rowOff>
    </xdr:from>
    <xdr:to>
      <xdr:col>7</xdr:col>
      <xdr:colOff>333375</xdr:colOff>
      <xdr:row>52</xdr:row>
      <xdr:rowOff>142875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D4D7AA62-4B52-4F9C-96C9-F06F7EEE34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343275"/>
          <a:ext cx="4000500" cy="5000625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22</xdr:row>
      <xdr:rowOff>0</xdr:rowOff>
    </xdr:from>
    <xdr:to>
      <xdr:col>7</xdr:col>
      <xdr:colOff>170567</xdr:colOff>
      <xdr:row>55</xdr:row>
      <xdr:rowOff>19050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F0FA5352-BFA7-4A16-8F67-C71E88CCC2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2790825"/>
          <a:ext cx="3828166" cy="5362575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22</xdr:row>
      <xdr:rowOff>0</xdr:rowOff>
    </xdr:from>
    <xdr:to>
      <xdr:col>7</xdr:col>
      <xdr:colOff>156967</xdr:colOff>
      <xdr:row>55</xdr:row>
      <xdr:rowOff>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CDA94599-A995-4C36-A9E0-74C2F6A25B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752725"/>
          <a:ext cx="3814567" cy="5343525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22</xdr:row>
      <xdr:rowOff>0</xdr:rowOff>
    </xdr:from>
    <xdr:to>
      <xdr:col>9</xdr:col>
      <xdr:colOff>59885</xdr:colOff>
      <xdr:row>56</xdr:row>
      <xdr:rowOff>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63532FB8-8E77-482A-A5AD-E9E22C42CC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105275"/>
          <a:ext cx="4403285" cy="5505450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21</xdr:row>
      <xdr:rowOff>0</xdr:rowOff>
    </xdr:from>
    <xdr:to>
      <xdr:col>7</xdr:col>
      <xdr:colOff>230345</xdr:colOff>
      <xdr:row>54</xdr:row>
      <xdr:rowOff>152400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E9BD116C-5973-4A2B-9E6C-13A97B1DD2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2590800"/>
          <a:ext cx="3926044" cy="5495925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21</xdr:row>
      <xdr:rowOff>0</xdr:rowOff>
    </xdr:from>
    <xdr:to>
      <xdr:col>7</xdr:col>
      <xdr:colOff>429011</xdr:colOff>
      <xdr:row>55</xdr:row>
      <xdr:rowOff>28575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CF03636F-8224-439E-B408-C4D780EA7A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152775"/>
          <a:ext cx="3953261" cy="5534025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23</xdr:row>
      <xdr:rowOff>19050</xdr:rowOff>
    </xdr:from>
    <xdr:to>
      <xdr:col>7</xdr:col>
      <xdr:colOff>103775</xdr:colOff>
      <xdr:row>55</xdr:row>
      <xdr:rowOff>9525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B88914A3-694A-4D2A-9E09-6D1EB24573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533775"/>
          <a:ext cx="3694700" cy="5172075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23</xdr:row>
      <xdr:rowOff>28575</xdr:rowOff>
    </xdr:from>
    <xdr:to>
      <xdr:col>7</xdr:col>
      <xdr:colOff>156843</xdr:colOff>
      <xdr:row>55</xdr:row>
      <xdr:rowOff>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FEFF2BC8-1EF2-45A2-94E5-07AAD15C0C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3267075"/>
          <a:ext cx="3681092" cy="5153025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23</xdr:row>
      <xdr:rowOff>9525</xdr:rowOff>
    </xdr:from>
    <xdr:to>
      <xdr:col>7</xdr:col>
      <xdr:colOff>311967</xdr:colOff>
      <xdr:row>55</xdr:row>
      <xdr:rowOff>38100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68B1527B-65A9-4F14-B8FF-1C00059C90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371850"/>
          <a:ext cx="3721917" cy="5210175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21</xdr:row>
      <xdr:rowOff>9525</xdr:rowOff>
    </xdr:from>
    <xdr:to>
      <xdr:col>8</xdr:col>
      <xdr:colOff>162334</xdr:colOff>
      <xdr:row>55</xdr:row>
      <xdr:rowOff>28575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3D60041C-0056-42B9-AB36-45C36A70E9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048000"/>
          <a:ext cx="3943759" cy="5524500"/>
        </a:xfrm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25</xdr:row>
      <xdr:rowOff>19050</xdr:rowOff>
    </xdr:from>
    <xdr:to>
      <xdr:col>6</xdr:col>
      <xdr:colOff>262956</xdr:colOff>
      <xdr:row>55</xdr:row>
      <xdr:rowOff>9525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270F4080-AFCC-4280-87A1-E7894519B4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705225"/>
          <a:ext cx="3463356" cy="4848225"/>
        </a:xfrm>
        <a:prstGeom prst="rect">
          <a:avLst/>
        </a:prstGeom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23</xdr:row>
      <xdr:rowOff>28575</xdr:rowOff>
    </xdr:from>
    <xdr:to>
      <xdr:col>7</xdr:col>
      <xdr:colOff>314688</xdr:colOff>
      <xdr:row>55</xdr:row>
      <xdr:rowOff>47625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8DDFAE23-B3DE-4268-8DF1-4F253FADBA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390900"/>
          <a:ext cx="3715113" cy="5200650"/>
        </a:xfrm>
        <a:prstGeom prst="rect">
          <a:avLst/>
        </a:prstGeom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23</xdr:row>
      <xdr:rowOff>28575</xdr:rowOff>
    </xdr:from>
    <xdr:to>
      <xdr:col>7</xdr:col>
      <xdr:colOff>323850</xdr:colOff>
      <xdr:row>55</xdr:row>
      <xdr:rowOff>20450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3B498564-0E0D-4974-82E4-29DDBE5CAE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390900"/>
          <a:ext cx="3695700" cy="5173475"/>
        </a:xfrm>
        <a:prstGeom prst="rect">
          <a:avLst/>
        </a:prstGeom>
      </xdr:spPr>
    </xdr:pic>
    <xdr:clientData/>
  </xdr:twoCellAnchor>
  <xdr:twoCellAnchor editAs="oneCell">
    <xdr:from>
      <xdr:col>8</xdr:col>
      <xdr:colOff>28575</xdr:colOff>
      <xdr:row>19</xdr:row>
      <xdr:rowOff>0</xdr:rowOff>
    </xdr:from>
    <xdr:to>
      <xdr:col>17</xdr:col>
      <xdr:colOff>32166</xdr:colOff>
      <xdr:row>40</xdr:row>
      <xdr:rowOff>95250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91087DE2-870B-4A89-81BE-7FAE32855F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9525" y="3505200"/>
          <a:ext cx="4708941" cy="3533775"/>
        </a:xfrm>
        <a:prstGeom prst="rect">
          <a:avLst/>
        </a:prstGeom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26</xdr:row>
      <xdr:rowOff>19050</xdr:rowOff>
    </xdr:from>
    <xdr:to>
      <xdr:col>6</xdr:col>
      <xdr:colOff>390525</xdr:colOff>
      <xdr:row>55</xdr:row>
      <xdr:rowOff>9525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D5E36D36-0B12-43BD-94E3-B782174564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867150"/>
          <a:ext cx="3514725" cy="4686300"/>
        </a:xfrm>
        <a:prstGeom prst="rect">
          <a:avLst/>
        </a:prstGeom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23</xdr:row>
      <xdr:rowOff>19050</xdr:rowOff>
    </xdr:from>
    <xdr:to>
      <xdr:col>7</xdr:col>
      <xdr:colOff>66675</xdr:colOff>
      <xdr:row>55</xdr:row>
      <xdr:rowOff>10925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5E00EAB8-C6FE-48BA-A18E-B59D65565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381375"/>
          <a:ext cx="3695700" cy="5173475"/>
        </a:xfrm>
        <a:prstGeom prst="rect">
          <a:avLst/>
        </a:prstGeom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21</xdr:row>
      <xdr:rowOff>19050</xdr:rowOff>
    </xdr:from>
    <xdr:to>
      <xdr:col>7</xdr:col>
      <xdr:colOff>308894</xdr:colOff>
      <xdr:row>55</xdr:row>
      <xdr:rowOff>28575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674E2324-9241-4475-B028-3638EC6609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057525"/>
          <a:ext cx="3937919" cy="5514975"/>
        </a:xfrm>
        <a:prstGeom prst="rect">
          <a:avLst/>
        </a:prstGeom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23</xdr:row>
      <xdr:rowOff>9525</xdr:rowOff>
    </xdr:from>
    <xdr:to>
      <xdr:col>7</xdr:col>
      <xdr:colOff>79284</xdr:colOff>
      <xdr:row>55</xdr:row>
      <xdr:rowOff>19050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52257410-0314-40AB-8895-8180F78E5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371850"/>
          <a:ext cx="3708309" cy="5191125"/>
        </a:xfrm>
        <a:prstGeom prst="rect">
          <a:avLst/>
        </a:prstGeom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19050</xdr:rowOff>
    </xdr:from>
    <xdr:to>
      <xdr:col>6</xdr:col>
      <xdr:colOff>382712</xdr:colOff>
      <xdr:row>55</xdr:row>
      <xdr:rowOff>28575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D75A2852-B46E-4AC1-98F2-18DE397339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543300"/>
          <a:ext cx="3592637" cy="5029200"/>
        </a:xfrm>
        <a:prstGeom prst="rect">
          <a:avLst/>
        </a:prstGeom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19050</xdr:rowOff>
    </xdr:from>
    <xdr:to>
      <xdr:col>6</xdr:col>
      <xdr:colOff>47625</xdr:colOff>
      <xdr:row>52</xdr:row>
      <xdr:rowOff>45275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51D0F419-43F0-45BE-BC48-5F5761AEEC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543300"/>
          <a:ext cx="3257550" cy="4560125"/>
        </a:xfrm>
        <a:prstGeom prst="rect">
          <a:avLst/>
        </a:prstGeom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23</xdr:row>
      <xdr:rowOff>19050</xdr:rowOff>
    </xdr:from>
    <xdr:to>
      <xdr:col>7</xdr:col>
      <xdr:colOff>76200</xdr:colOff>
      <xdr:row>55</xdr:row>
      <xdr:rowOff>24259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9C57214F-774B-4427-A320-1C79954B49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381375"/>
          <a:ext cx="3705225" cy="5186809"/>
        </a:xfrm>
        <a:prstGeom prst="rect">
          <a:avLst/>
        </a:prstGeom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22</xdr:row>
      <xdr:rowOff>19050</xdr:rowOff>
    </xdr:from>
    <xdr:to>
      <xdr:col>7</xdr:col>
      <xdr:colOff>171450</xdr:colOff>
      <xdr:row>54</xdr:row>
      <xdr:rowOff>157595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AC62F970-02B7-4BCE-B9FB-0C63731B10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219450"/>
          <a:ext cx="3800475" cy="5320145"/>
        </a:xfrm>
        <a:prstGeom prst="rect">
          <a:avLst/>
        </a:prstGeom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23</xdr:row>
      <xdr:rowOff>19050</xdr:rowOff>
    </xdr:from>
    <xdr:to>
      <xdr:col>7</xdr:col>
      <xdr:colOff>76200</xdr:colOff>
      <xdr:row>55</xdr:row>
      <xdr:rowOff>24259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41AD00C3-F580-47FE-B577-CD8E430263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381375"/>
          <a:ext cx="3705225" cy="5186809"/>
        </a:xfrm>
        <a:prstGeom prst="rect">
          <a:avLst/>
        </a:prstGeom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22</xdr:row>
      <xdr:rowOff>28575</xdr:rowOff>
    </xdr:from>
    <xdr:to>
      <xdr:col>7</xdr:col>
      <xdr:colOff>190500</xdr:colOff>
      <xdr:row>55</xdr:row>
      <xdr:rowOff>31863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7AE7E69-1840-4391-A42E-AE46A9F68A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228975"/>
          <a:ext cx="3819525" cy="5346813"/>
        </a:xfrm>
        <a:prstGeom prst="rect">
          <a:avLst/>
        </a:prstGeom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22</xdr:row>
      <xdr:rowOff>9525</xdr:rowOff>
    </xdr:from>
    <xdr:to>
      <xdr:col>7</xdr:col>
      <xdr:colOff>181347</xdr:colOff>
      <xdr:row>55</xdr:row>
      <xdr:rowOff>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3B68AEDE-1678-4798-9F75-7F3E4AD2D0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533775"/>
          <a:ext cx="3810372" cy="5334000"/>
        </a:xfrm>
        <a:prstGeom prst="rect">
          <a:avLst/>
        </a:prstGeom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19050</xdr:rowOff>
    </xdr:from>
    <xdr:to>
      <xdr:col>6</xdr:col>
      <xdr:colOff>369103</xdr:colOff>
      <xdr:row>55</xdr:row>
      <xdr:rowOff>9525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568CCDF6-D04D-4758-854B-4AD5F5C0A2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543300"/>
          <a:ext cx="3579028" cy="5010150"/>
        </a:xfrm>
        <a:prstGeom prst="rect">
          <a:avLst/>
        </a:prstGeom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21</xdr:row>
      <xdr:rowOff>28575</xdr:rowOff>
    </xdr:from>
    <xdr:to>
      <xdr:col>7</xdr:col>
      <xdr:colOff>303823</xdr:colOff>
      <xdr:row>55</xdr:row>
      <xdr:rowOff>28575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FBDB6F6B-E705-42AB-9D37-E717A3CA5D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305175"/>
          <a:ext cx="3932848" cy="5505450"/>
        </a:xfrm>
        <a:prstGeom prst="rect">
          <a:avLst/>
        </a:prstGeom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19</xdr:row>
      <xdr:rowOff>38100</xdr:rowOff>
    </xdr:from>
    <xdr:to>
      <xdr:col>8</xdr:col>
      <xdr:colOff>102459</xdr:colOff>
      <xdr:row>55</xdr:row>
      <xdr:rowOff>19050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B8675277-5938-4DA5-A621-E238CD82C5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752725"/>
          <a:ext cx="4150584" cy="5810250"/>
        </a:xfrm>
        <a:prstGeom prst="rect">
          <a:avLst/>
        </a:prstGeom>
      </xdr:spPr>
    </xdr:pic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amalya" refreshedDate="45670.679174999997" backgroundQuery="1" createdVersion="6" refreshedVersion="6" minRefreshableVersion="3" recordCount="0" supportSubquery="1" supportAdvancedDrill="1" xr:uid="{BE1A284C-1026-4CA4-A8C3-14EAA5DD2EF8}">
  <cacheSource type="external" connectionId="1"/>
  <cacheFields count="1">
    <cacheField name="[Measures].[Count_games_all]" caption="Count_games_all" numFmtId="0" hierarchy="77" level="32767"/>
  </cacheFields>
  <cacheHierarchies count="94">
    <cacheHierarchy uniqueName="[Calendar].[Дата]" caption="Дата" attribute="1" time="1" defaultMemberUniqueName="[Calendar].[Дата].[All]" allUniqueName="[Calendar].[Дата].[All]" dimensionUniqueName="[Calendar]" displayFolder="" count="0" memberValueDatatype="7" unbalanced="0"/>
    <cacheHierarchy uniqueName="[Calendar].[Год]" caption="Год" attribute="1" defaultMemberUniqueName="[Calendar].[Год].[All]" allUniqueName="[Calendar].[Год].[All]" dimensionUniqueName="[Calendar]" displayFolder="" count="0" memberValueDatatype="20" unbalanced="0"/>
    <cacheHierarchy uniqueName="[Calendar].[Месяц_Номер]" caption="Месяц_Номер" attribute="1" defaultMemberUniqueName="[Calendar].[Месяц_Номер].[All]" allUniqueName="[Calendar].[Месяц_Номер].[All]" dimensionUniqueName="[Calendar]" displayFolder="" count="0" memberValueDatatype="20" unbalanced="0"/>
    <cacheHierarchy uniqueName="[Calendar].[Месяц_Укр]" caption="Месяц_Укр" attribute="1" defaultMemberUniqueName="[Calendar].[Месяц_Укр].[All]" allUniqueName="[Calendar].[Месяц_Укр].[All]" dimensionUniqueName="[Calendar]" displayFolder="" count="0" memberValueDatatype="130" unbalanced="0"/>
    <cacheHierarchy uniqueName="[Calendar].[Квартал]" caption="Квартал" attribute="1" defaultMemberUniqueName="[Calendar].[Квартал].[All]" allUniqueName="[Calendar].[Квартал].[All]" dimensionUniqueName="[Calendar]" displayFolder="" count="0" memberValueDatatype="130" unbalanced="0"/>
    <cacheHierarchy uniqueName="[Calendar].[День_нед_№]" caption="День_нед_№" attribute="1" defaultMemberUniqueName="[Calendar].[День_нед_№].[All]" allUniqueName="[Calendar].[День_нед_№].[All]" dimensionUniqueName="[Calendar]" displayFolder="" count="0" memberValueDatatype="20" unbalanced="0"/>
    <cacheHierarchy uniqueName="[Calendar].[Номер_Недели]" caption="Номер_Недели" attribute="1" defaultMemberUniqueName="[Calendar].[Номер_Недели].[All]" allUniqueName="[Calendar].[Номер_Недели].[All]" dimensionUniqueName="[Calendar]" displayFolder="" count="0" memberValueDatatype="20" unbalanced="0"/>
    <cacheHierarchy uniqueName="[Calendar].[День_Недели]" caption="День_Недели" attribute="1" defaultMemberUniqueName="[Calendar].[День_Недели].[All]" allUniqueName="[Calendar].[День_Недели].[All]" dimensionUniqueName="[Calendar]" displayFolder="" count="0" memberValueDatatype="130" unbalanced="0"/>
    <cacheHierarchy uniqueName="[Data].[Team_ID]" caption="Team_ID" attribute="1" defaultMemberUniqueName="[Data].[Team_ID].[All]" allUniqueName="[Data].[Team_ID].[All]" dimensionUniqueName="[Data]" displayFolder="" count="0" memberValueDatatype="20" unbalanced="0"/>
    <cacheHierarchy uniqueName="[Data].[Team_name]" caption="Team_name" attribute="1" defaultMemberUniqueName="[Data].[Team_name].[All]" allUniqueName="[Data].[Team_name].[All]" dimensionUniqueName="[Data]" displayFolder="" count="0" memberValueDatatype="130" unbalanced="0"/>
    <cacheHierarchy uniqueName="[Data].[Team_description]" caption="Team_description" attribute="1" defaultMemberUniqueName="[Data].[Team_description].[All]" allUniqueName="[Data].[Team_description].[All]" dimensionUniqueName="[Data]" displayFolder="" count="0" memberValueDatatype="130" unbalanced="0"/>
    <cacheHierarchy uniqueName="[Data].[Game_ID]" caption="Game_ID" attribute="1" defaultMemberUniqueName="[Data].[Game_ID].[All]" allUniqueName="[Data].[Game_ID].[All]" dimensionUniqueName="[Data]" displayFolder="" count="0" memberValueDatatype="130" unbalanced="0"/>
    <cacheHierarchy uniqueName="[Data].[Game_date]" caption="Game_date" attribute="1" time="1" defaultMemberUniqueName="[Data].[Game_date].[All]" allUniqueName="[Data].[Game_date].[All]" dimensionUniqueName="[Data]" displayFolder="" count="0" memberValueDatatype="7" unbalanced="0"/>
    <cacheHierarchy uniqueName="[Data].[Game_1]" caption="Game_1" attribute="1" defaultMemberUniqueName="[Data].[Game_1].[All]" allUniqueName="[Data].[Game_1].[All]" dimensionUniqueName="[Data]" displayFolder="" count="0" memberValueDatatype="20" unbalanced="0"/>
    <cacheHierarchy uniqueName="[Data].[Game_2]" caption="Game_2" attribute="1" defaultMemberUniqueName="[Data].[Game_2].[All]" allUniqueName="[Data].[Game_2].[All]" dimensionUniqueName="[Data]" displayFolder="" count="0" memberValueDatatype="20" unbalanced="0"/>
    <cacheHierarchy uniqueName="[Data].[Game_3]" caption="Game_3" attribute="1" defaultMemberUniqueName="[Data].[Game_3].[All]" allUniqueName="[Data].[Game_3].[All]" dimensionUniqueName="[Data]" displayFolder="" count="0" memberValueDatatype="20" unbalanced="0"/>
    <cacheHierarchy uniqueName="[Data].[Game_4]" caption="Game_4" attribute="1" defaultMemberUniqueName="[Data].[Game_4].[All]" allUniqueName="[Data].[Game_4].[All]" dimensionUniqueName="[Data]" displayFolder="" count="0" memberValueDatatype="20" unbalanced="0"/>
    <cacheHierarchy uniqueName="[Data].[Game_5]" caption="Game_5" attribute="1" defaultMemberUniqueName="[Data].[Game_5].[All]" allUniqueName="[Data].[Game_5].[All]" dimensionUniqueName="[Data]" displayFolder="" count="0" memberValueDatatype="20" unbalanced="0"/>
    <cacheHierarchy uniqueName="[Data].[Game_6]" caption="Game_6" attribute="1" defaultMemberUniqueName="[Data].[Game_6].[All]" allUniqueName="[Data].[Game_6].[All]" dimensionUniqueName="[Data]" displayFolder="" count="0" memberValueDatatype="20" unbalanced="0"/>
    <cacheHierarchy uniqueName="[Data].[НСР]" caption="НСР" attribute="1" defaultMemberUniqueName="[Data].[НСР].[All]" allUniqueName="[Data].[НСР].[All]" dimensionUniqueName="[Data]" displayFolder="" count="0" memberValueDatatype="20" unbalanced="0"/>
    <cacheHierarchy uniqueName="[Data].[Total_qualification]" caption="Total_qualification" attribute="1" defaultMemberUniqueName="[Data].[Total_qualification].[All]" allUniqueName="[Data].[Total_qualification].[All]" dimensionUniqueName="[Data]" displayFolder="" count="0" memberValueDatatype="20" unbalanced="0"/>
    <cacheHierarchy uniqueName="[Data].[Average_qualification]" caption="Average_qualification" attribute="1" defaultMemberUniqueName="[Data].[Average_qualification].[All]" allUniqueName="[Data].[Average_qualification].[All]" dimensionUniqueName="[Data]" displayFolder="" count="0" memberValueDatatype="5" unbalanced="0"/>
    <cacheHierarchy uniqueName="[Data].[Place_qualification]" caption="Place_qualification" attribute="1" defaultMemberUniqueName="[Data].[Place_qualification].[All]" allUniqueName="[Data].[Place_qualification].[All]" dimensionUniqueName="[Data]" displayFolder="" count="0" memberValueDatatype="20" unbalanced="0"/>
    <cacheHierarchy uniqueName="[Data].[Points_qualification]" caption="Points_qualification" attribute="1" defaultMemberUniqueName="[Data].[Points_qualification].[All]" allUniqueName="[Data].[Points_qualification].[All]" dimensionUniqueName="[Data]" displayFolder="" count="0" memberValueDatatype="20" unbalanced="0"/>
    <cacheHierarchy uniqueName="[Data].[Final_score]" caption="Final_score" attribute="1" defaultMemberUniqueName="[Data].[Final_score].[All]" allUniqueName="[Data].[Final_score].[All]" dimensionUniqueName="[Data]" displayFolder="" count="0" memberValueDatatype="20" unbalanced="0"/>
    <cacheHierarchy uniqueName="[Data].[Place_final]" caption="Place_final" attribute="1" defaultMemberUniqueName="[Data].[Place_final].[All]" allUniqueName="[Data].[Place_final].[All]" dimensionUniqueName="[Data]" displayFolder="" count="0" memberValueDatatype="20" unbalanced="0"/>
    <cacheHierarchy uniqueName="[Data].[Points_final]" caption="Points_final" attribute="1" defaultMemberUniqueName="[Data].[Points_final].[All]" allUniqueName="[Data].[Points_final].[All]" dimensionUniqueName="[Data]" displayFolder="" count="0" memberValueDatatype="20" unbalanced="0"/>
    <cacheHierarchy uniqueName="[Data].[Points_total]" caption="Points_total" attribute="1" defaultMemberUniqueName="[Data].[Points_total].[All]" allUniqueName="[Data].[Points_total].[All]" dimensionUniqueName="[Data]" displayFolder="" count="0" memberValueDatatype="20" unbalanced="0"/>
    <cacheHierarchy uniqueName="[Data].[Place_total]" caption="Place_total" attribute="1" defaultMemberUniqueName="[Data].[Place_total].[All]" allUniqueName="[Data].[Place_total].[All]" dimensionUniqueName="[Data]" displayFolder="" count="0" memberValueDatatype="20" unbalanced="0"/>
    <cacheHierarchy uniqueName="[Data].[Best_individual]" caption="Best_individual" attribute="1" defaultMemberUniqueName="[Data].[Best_individual].[All]" allUniqueName="[Data].[Best_individual].[All]" dimensionUniqueName="[Data]" displayFolder="" count="0" memberValueDatatype="20" unbalanced="0"/>
    <cacheHierarchy uniqueName="[Data].[Best_tournament]" caption="Best_tournament" attribute="1" defaultMemberUniqueName="[Data].[Best_tournament].[All]" allUniqueName="[Data].[Best_tournament].[All]" dimensionUniqueName="[Data]" displayFolder="" count="0" memberValueDatatype="20" unbalanced="0"/>
    <cacheHierarchy uniqueName="[Data].[Average_6_games]" caption="Average_6_games" attribute="1" defaultMemberUniqueName="[Data].[Average_6_games].[All]" allUniqueName="[Data].[Average_6_games].[All]" dimensionUniqueName="[Data]" displayFolder="" count="0" memberValueDatatype="5" unbalanced="0"/>
    <cacheHierarchy uniqueName="[Teams].[Team_ID]" caption="Team_ID" attribute="1" defaultMemberUniqueName="[Teams].[Team_ID].[All]" allUniqueName="[Teams].[Team_ID].[All]" dimensionUniqueName="[Teams]" displayFolder="" count="0" memberValueDatatype="130" unbalanced="0"/>
    <cacheHierarchy uniqueName="[Teams].[Team_name]" caption="Team_name" attribute="1" defaultMemberUniqueName="[Teams].[Team_name].[All]" allUniqueName="[Teams].[Team_name].[All]" dimensionUniqueName="[Teams]" displayFolder="" count="0" memberValueDatatype="130" unbalanced="0"/>
    <cacheHierarchy uniqueName="[Teams].[Team_description]" caption="Team_description" attribute="1" defaultMemberUniqueName="[Teams].[Team_description].[All]" allUniqueName="[Teams].[Team_description].[All]" dimensionUniqueName="[Teams]" displayFolder="" count="0" memberValueDatatype="130" unbalanced="0"/>
    <cacheHierarchy uniqueName="[Teams].[Team_ID2]" caption="Team_ID2" attribute="1" defaultMemberUniqueName="[Teams].[Team_ID2].[All]" allUniqueName="[Teams].[Team_ID2].[All]" dimensionUniqueName="[Teams]" displayFolder="" count="0" memberValueDatatype="130" unbalanced="0"/>
    <cacheHierarchy uniqueName="[Measures].[Сумма по столбцу Team_ID]" caption="Сумма по столбцу Team_ID" measure="1" displayFolder="" measureGroup="Data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Сумма по столбцу Best_individual]" caption="Сумма по столбцу Best_individual" measure="1" displayFolder="" measureGroup="Data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Максимум в столбце Best_individual]" caption="Максимум в столбце Best_individual" measure="1" displayFolder="" measureGroup="Data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Сумма по столбцу Game_1]" caption="Сумма по столбцу Game_1" measure="1" displayFolder="" measureGroup="Data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Сумма по столбцу Game_2]" caption="Сумма по столбцу Game_2" measure="1" displayFolder="" measureGroup="Data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Сумма по столбцу Game_3]" caption="Сумма по столбцу Game_3" measure="1" displayFolder="" measureGroup="Data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Сумма по столбцу Game_4]" caption="Сумма по столбцу Game_4" measure="1" displayFolder="" measureGroup="Data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Сумма по столбцу Game_5]" caption="Сумма по столбцу Game_5" measure="1" displayFolder="" measureGroup="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умма по столбцу Game_6]" caption="Сумма по столбцу Game_6" measure="1" displayFolder="" measureGroup="Data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Сумма по столбцу НСР]" caption="Сумма по столбцу НСР" measure="1" displayFolder="" measureGroup="Data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Сумма по столбцу Total_qualification]" caption="Сумма по столбцу Total_qualification" measure="1" displayFolder="" measureGroup="Data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Сумма по столбцу Place_qualification]" caption="Сумма по столбцу Place_qualification" measure="1" displayFolder="" measureGroup="Data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Сумма по столбцу Final_score]" caption="Сумма по столбцу Final_score" measure="1" displayFolder="" measureGroup="Data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Сумма по столбцу Place_final]" caption="Сумма по столбцу Place_final" measure="1" displayFolder="" measureGroup="Data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Число элементов в столбце Average_qualification]" caption="Число элементов в столбце Average_qualification" measure="1" displayFolder="" measureGroup="Data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Сумма по столбцу Average_qualification]" caption="Сумма по столбцу Average_qualification" measure="1" displayFolder="" measureGroup="Data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Сумма по столбцу Best_tournament]" caption="Сумма по столбцу Best_tournament" measure="1" displayFolder="" measureGroup="Data" count="0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Сумма по столбцу Points_total]" caption="Сумма по столбцу Points_total" measure="1" displayFolder="" measureGroup="Data" count="0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Сумма по столбцу Points_final]" caption="Сумма по столбцу Points_final" measure="1" displayFolder="" measureGroup="Data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Сумма по столбцу Points_qualification]" caption="Сумма по столбцу Points_qualification" measure="1" displayFolder="" measureGroup="Data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Число элементов в столбце Game_date]" caption="Число элементов в столбце Game_date" measure="1" displayFolder="" measureGroup="Data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Число элементов в столбце Game_ID]" caption="Число элементов в столбце Game_ID" measure="1" displayFolder="" measureGroup="Data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Число элементов в столбце Team_name]" caption="Число элементов в столбце Team_name" measure="1" displayFolder="" measureGroup="Data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Число элементов в столбце Place_qualification]" caption="Число элементов в столбце Place_qualification" measure="1" displayFolder="" measureGroup="Data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Число элементов в столбце Place_final]" caption="Число элементов в столбце Place_final" measure="1" displayFolder="" measureGroup="Data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Среднее по столбцу Game_1]" caption="Среднее по столбцу Game_1" measure="1" displayFolder="" measureGroup="Data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Среднее по столбцу Game_2]" caption="Среднее по столбцу Game_2" measure="1" displayFolder="" measureGroup="Data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Среднее по столбцу Game_3]" caption="Среднее по столбцу Game_3" measure="1" displayFolder="" measureGroup="Data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Среднее по столбцу Game_4]" caption="Среднее по столбцу Game_4" measure="1" displayFolder="" measureGroup="Data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Среднее по столбцу Game_5]" caption="Среднее по столбцу Game_5" measure="1" displayFolder="" measureGroup="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реднее по столбцу Game_6]" caption="Среднее по столбцу Game_6" measure="1" displayFolder="" measureGroup="Data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Среднее по столбцу Total_qualification]" caption="Среднее по столбцу Total_qualification" measure="1" displayFolder="" measureGroup="Data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Сумма по столбцу Average_6_games]" caption="Сумма по столбцу Average_6_games" measure="1" displayFolder="" measureGroup="Data" count="0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Среднее по столбцу Average_6_games]" caption="Среднее по столбцу Average_6_games" measure="1" displayFolder="" measureGroup="Data" count="0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Points_by_finals]" caption="Points_by_finals" measure="1" displayFolder="" measureGroup="Data" count="0"/>
    <cacheHierarchy uniqueName="[Measures].[Points_by Clasification]" caption="Points_by Clasification" measure="1" displayFolder="" measureGroup="Data" count="0"/>
    <cacheHierarchy uniqueName="[Measures].[Points_by_total]" caption="Points_by_total" measure="1" displayFolder="" measureGroup="Data" count="0"/>
    <cacheHierarchy uniqueName="[Measures].[Rank_by_total]" caption="Rank_by_total" measure="1" displayFolder="" measureGroup="Data" count="0"/>
    <cacheHierarchy uniqueName="[Measures].[Rank_by_Qualification]" caption="Rank_by_Qualification" measure="1" displayFolder="" measureGroup="Data" count="0"/>
    <cacheHierarchy uniqueName="[Measures].[Rank_by_final]" caption="Rank_by_final" measure="1" displayFolder="" measureGroup="Data" count="0"/>
    <cacheHierarchy uniqueName="[Measures].[Count_games]" caption="Count_games" measure="1" displayFolder="" measureGroup="Data" count="0"/>
    <cacheHierarchy uniqueName="[Measures].[Count_games_all]" caption="Count_games_all" measure="1" displayFolder="" measureGroup="Data" count="0" oneField="1">
      <fieldsUsage count="1">
        <fieldUsage x="0"/>
      </fieldsUsage>
    </cacheHierarchy>
    <cacheHierarchy uniqueName="[Measures].[Team_count_games]" caption="Team_count_games" measure="1" displayFolder="" measureGroup="Data" count="0"/>
    <cacheHierarchy uniqueName="[Measures].[Share_points_total]" caption="Share_points_total" measure="1" displayFolder="" measureGroup="Data" count="0"/>
    <cacheHierarchy uniqueName="[Measures].[Shares_summed]" caption="Shares_summed" measure="1" displayFolder="" measureGroup="Data" count="0"/>
    <cacheHierarchy uniqueName="[Measures].[ABC]" caption="ABC" measure="1" displayFolder="" measureGroup="Data" count="0"/>
    <cacheHierarchy uniqueName="[Measures].[Average_Qual_Team]" caption="Average_Qual_Team" measure="1" displayFolder="" measureGroup="Data" count="0"/>
    <cacheHierarchy uniqueName="[Measures].[Average_Final_Team]" caption="Average_Final_Team" measure="1" displayFolder="" measureGroup="Data" count="0"/>
    <cacheHierarchy uniqueName="[Measures].[Average_Place_Q_Team]" caption="Average_Place_Q_Team" measure="1" displayFolder="" measureGroup="Data" count="0"/>
    <cacheHierarchy uniqueName="[Measures].[Average_Place_F_Team]" caption="Average_Place_F_Team" measure="1" displayFolder="" measureGroup="Data" count="0"/>
    <cacheHierarchy uniqueName="[Measures].[Count_Finals]" caption="Count_Finals" measure="1" displayFolder="" measureGroup="Data" count="0"/>
    <cacheHierarchy uniqueName="[Measures].[Best_for_team]" caption="Best_for_team" measure="1" displayFolder="" measureGroup="Data" count="0"/>
    <cacheHierarchy uniqueName="[Measures].[Average_T_Team]" caption="Average_T_Team" measure="1" displayFolder="" measureGroup="Data" count="0"/>
    <cacheHierarchy uniqueName="[Measures].[ID_Team]" caption="ID_Team" measure="1" displayFolder="" measureGroup="Data" count="0"/>
    <cacheHierarchy uniqueName="[Measures].[__XL_Count Data]" caption="__XL_Count Data" measure="1" displayFolder="" measureGroup="Data" count="0" hidden="1"/>
    <cacheHierarchy uniqueName="[Measures].[__XL_Count Teams]" caption="__XL_Count Teams" measure="1" displayFolder="" measureGroup="Teams" count="0" hidden="1"/>
    <cacheHierarchy uniqueName="[Measures].[__XL_Count Таблица11]" caption="__XL_Count Таблица11" measure="1" displayFolder="" measureGroup="Calendar" count="0" hidden="1"/>
    <cacheHierarchy uniqueName="[Measures].[__No measures defined]" caption="__No measures defined" measure="1" displayFolder="" count="0" hidden="1"/>
  </cacheHierarchies>
  <kpis count="0"/>
  <dimensions count="4">
    <dimension name="Calendar" uniqueName="[Calendar]" caption="Calendar"/>
    <dimension name="Data" uniqueName="[Data]" caption="Data"/>
    <dimension measure="1" name="Measures" uniqueName="[Measures]" caption="Measures"/>
    <dimension name="Teams" uniqueName="[Teams]" caption="Teams"/>
  </dimensions>
  <measureGroups count="3">
    <measureGroup name="Calendar" caption="Calendar"/>
    <measureGroup name="Data" caption="Data"/>
    <measureGroup name="Teams" caption="Teams"/>
  </measureGroups>
  <maps count="5">
    <map measureGroup="0" dimension="0"/>
    <map measureGroup="1" dimension="0"/>
    <map measureGroup="1" dimension="1"/>
    <map measureGroup="1" dimension="3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amalya" refreshedDate="45670.679175925929" backgroundQuery="1" createdVersion="6" refreshedVersion="6" minRefreshableVersion="3" recordCount="0" supportSubquery="1" supportAdvancedDrill="1" xr:uid="{8EB738B5-9A36-47F3-9DFA-B543618CFBCA}">
  <cacheSource type="external" connectionId="1"/>
  <cacheFields count="1">
    <cacheField name="[Measures].[Count_games_all]" caption="Count_games_all" numFmtId="0" hierarchy="77" level="32767"/>
  </cacheFields>
  <cacheHierarchies count="94">
    <cacheHierarchy uniqueName="[Calendar].[Дата]" caption="Дата" attribute="1" time="1" defaultMemberUniqueName="[Calendar].[Дата].[All]" allUniqueName="[Calendar].[Дата].[All]" dimensionUniqueName="[Calendar]" displayFolder="" count="0" memberValueDatatype="7" unbalanced="0"/>
    <cacheHierarchy uniqueName="[Calendar].[Год]" caption="Год" attribute="1" defaultMemberUniqueName="[Calendar].[Год].[All]" allUniqueName="[Calendar].[Год].[All]" dimensionUniqueName="[Calendar]" displayFolder="" count="0" memberValueDatatype="20" unbalanced="0"/>
    <cacheHierarchy uniqueName="[Calendar].[Месяц_Номер]" caption="Месяц_Номер" attribute="1" defaultMemberUniqueName="[Calendar].[Месяц_Номер].[All]" allUniqueName="[Calendar].[Месяц_Номер].[All]" dimensionUniqueName="[Calendar]" displayFolder="" count="0" memberValueDatatype="20" unbalanced="0"/>
    <cacheHierarchy uniqueName="[Calendar].[Месяц_Укр]" caption="Месяц_Укр" attribute="1" defaultMemberUniqueName="[Calendar].[Месяц_Укр].[All]" allUniqueName="[Calendar].[Месяц_Укр].[All]" dimensionUniqueName="[Calendar]" displayFolder="" count="0" memberValueDatatype="130" unbalanced="0"/>
    <cacheHierarchy uniqueName="[Calendar].[Квартал]" caption="Квартал" attribute="1" defaultMemberUniqueName="[Calendar].[Квартал].[All]" allUniqueName="[Calendar].[Квартал].[All]" dimensionUniqueName="[Calendar]" displayFolder="" count="0" memberValueDatatype="130" unbalanced="0"/>
    <cacheHierarchy uniqueName="[Calendar].[День_нед_№]" caption="День_нед_№" attribute="1" defaultMemberUniqueName="[Calendar].[День_нед_№].[All]" allUniqueName="[Calendar].[День_нед_№].[All]" dimensionUniqueName="[Calendar]" displayFolder="" count="0" memberValueDatatype="20" unbalanced="0"/>
    <cacheHierarchy uniqueName="[Calendar].[Номер_Недели]" caption="Номер_Недели" attribute="1" defaultMemberUniqueName="[Calendar].[Номер_Недели].[All]" allUniqueName="[Calendar].[Номер_Недели].[All]" dimensionUniqueName="[Calendar]" displayFolder="" count="0" memberValueDatatype="20" unbalanced="0"/>
    <cacheHierarchy uniqueName="[Calendar].[День_Недели]" caption="День_Недели" attribute="1" defaultMemberUniqueName="[Calendar].[День_Недели].[All]" allUniqueName="[Calendar].[День_Недели].[All]" dimensionUniqueName="[Calendar]" displayFolder="" count="0" memberValueDatatype="130" unbalanced="0"/>
    <cacheHierarchy uniqueName="[Data].[Team_ID]" caption="Team_ID" attribute="1" defaultMemberUniqueName="[Data].[Team_ID].[All]" allUniqueName="[Data].[Team_ID].[All]" dimensionUniqueName="[Data]" displayFolder="" count="0" memberValueDatatype="20" unbalanced="0"/>
    <cacheHierarchy uniqueName="[Data].[Team_name]" caption="Team_name" attribute="1" defaultMemberUniqueName="[Data].[Team_name].[All]" allUniqueName="[Data].[Team_name].[All]" dimensionUniqueName="[Data]" displayFolder="" count="0" memberValueDatatype="130" unbalanced="0"/>
    <cacheHierarchy uniqueName="[Data].[Team_description]" caption="Team_description" attribute="1" defaultMemberUniqueName="[Data].[Team_description].[All]" allUniqueName="[Data].[Team_description].[All]" dimensionUniqueName="[Data]" displayFolder="" count="0" memberValueDatatype="130" unbalanced="0"/>
    <cacheHierarchy uniqueName="[Data].[Game_ID]" caption="Game_ID" attribute="1" defaultMemberUniqueName="[Data].[Game_ID].[All]" allUniqueName="[Data].[Game_ID].[All]" dimensionUniqueName="[Data]" displayFolder="" count="0" memberValueDatatype="130" unbalanced="0"/>
    <cacheHierarchy uniqueName="[Data].[Game_date]" caption="Game_date" attribute="1" time="1" defaultMemberUniqueName="[Data].[Game_date].[All]" allUniqueName="[Data].[Game_date].[All]" dimensionUniqueName="[Data]" displayFolder="" count="0" memberValueDatatype="7" unbalanced="0"/>
    <cacheHierarchy uniqueName="[Data].[Game_1]" caption="Game_1" attribute="1" defaultMemberUniqueName="[Data].[Game_1].[All]" allUniqueName="[Data].[Game_1].[All]" dimensionUniqueName="[Data]" displayFolder="" count="0" memberValueDatatype="20" unbalanced="0"/>
    <cacheHierarchy uniqueName="[Data].[Game_2]" caption="Game_2" attribute="1" defaultMemberUniqueName="[Data].[Game_2].[All]" allUniqueName="[Data].[Game_2].[All]" dimensionUniqueName="[Data]" displayFolder="" count="0" memberValueDatatype="20" unbalanced="0"/>
    <cacheHierarchy uniqueName="[Data].[Game_3]" caption="Game_3" attribute="1" defaultMemberUniqueName="[Data].[Game_3].[All]" allUniqueName="[Data].[Game_3].[All]" dimensionUniqueName="[Data]" displayFolder="" count="0" memberValueDatatype="20" unbalanced="0"/>
    <cacheHierarchy uniqueName="[Data].[Game_4]" caption="Game_4" attribute="1" defaultMemberUniqueName="[Data].[Game_4].[All]" allUniqueName="[Data].[Game_4].[All]" dimensionUniqueName="[Data]" displayFolder="" count="0" memberValueDatatype="20" unbalanced="0"/>
    <cacheHierarchy uniqueName="[Data].[Game_5]" caption="Game_5" attribute="1" defaultMemberUniqueName="[Data].[Game_5].[All]" allUniqueName="[Data].[Game_5].[All]" dimensionUniqueName="[Data]" displayFolder="" count="0" memberValueDatatype="20" unbalanced="0"/>
    <cacheHierarchy uniqueName="[Data].[Game_6]" caption="Game_6" attribute="1" defaultMemberUniqueName="[Data].[Game_6].[All]" allUniqueName="[Data].[Game_6].[All]" dimensionUniqueName="[Data]" displayFolder="" count="0" memberValueDatatype="20" unbalanced="0"/>
    <cacheHierarchy uniqueName="[Data].[НСР]" caption="НСР" attribute="1" defaultMemberUniqueName="[Data].[НСР].[All]" allUniqueName="[Data].[НСР].[All]" dimensionUniqueName="[Data]" displayFolder="" count="0" memberValueDatatype="20" unbalanced="0"/>
    <cacheHierarchy uniqueName="[Data].[Total_qualification]" caption="Total_qualification" attribute="1" defaultMemberUniqueName="[Data].[Total_qualification].[All]" allUniqueName="[Data].[Total_qualification].[All]" dimensionUniqueName="[Data]" displayFolder="" count="0" memberValueDatatype="20" unbalanced="0"/>
    <cacheHierarchy uniqueName="[Data].[Average_qualification]" caption="Average_qualification" attribute="1" defaultMemberUniqueName="[Data].[Average_qualification].[All]" allUniqueName="[Data].[Average_qualification].[All]" dimensionUniqueName="[Data]" displayFolder="" count="0" memberValueDatatype="5" unbalanced="0"/>
    <cacheHierarchy uniqueName="[Data].[Place_qualification]" caption="Place_qualification" attribute="1" defaultMemberUniqueName="[Data].[Place_qualification].[All]" allUniqueName="[Data].[Place_qualification].[All]" dimensionUniqueName="[Data]" displayFolder="" count="0" memberValueDatatype="20" unbalanced="0"/>
    <cacheHierarchy uniqueName="[Data].[Points_qualification]" caption="Points_qualification" attribute="1" defaultMemberUniqueName="[Data].[Points_qualification].[All]" allUniqueName="[Data].[Points_qualification].[All]" dimensionUniqueName="[Data]" displayFolder="" count="0" memberValueDatatype="20" unbalanced="0"/>
    <cacheHierarchy uniqueName="[Data].[Final_score]" caption="Final_score" attribute="1" defaultMemberUniqueName="[Data].[Final_score].[All]" allUniqueName="[Data].[Final_score].[All]" dimensionUniqueName="[Data]" displayFolder="" count="0" memberValueDatatype="20" unbalanced="0"/>
    <cacheHierarchy uniqueName="[Data].[Place_final]" caption="Place_final" attribute="1" defaultMemberUniqueName="[Data].[Place_final].[All]" allUniqueName="[Data].[Place_final].[All]" dimensionUniqueName="[Data]" displayFolder="" count="0" memberValueDatatype="20" unbalanced="0"/>
    <cacheHierarchy uniqueName="[Data].[Points_final]" caption="Points_final" attribute="1" defaultMemberUniqueName="[Data].[Points_final].[All]" allUniqueName="[Data].[Points_final].[All]" dimensionUniqueName="[Data]" displayFolder="" count="0" memberValueDatatype="20" unbalanced="0"/>
    <cacheHierarchy uniqueName="[Data].[Points_total]" caption="Points_total" attribute="1" defaultMemberUniqueName="[Data].[Points_total].[All]" allUniqueName="[Data].[Points_total].[All]" dimensionUniqueName="[Data]" displayFolder="" count="0" memberValueDatatype="20" unbalanced="0"/>
    <cacheHierarchy uniqueName="[Data].[Place_total]" caption="Place_total" attribute="1" defaultMemberUniqueName="[Data].[Place_total].[All]" allUniqueName="[Data].[Place_total].[All]" dimensionUniqueName="[Data]" displayFolder="" count="0" memberValueDatatype="20" unbalanced="0"/>
    <cacheHierarchy uniqueName="[Data].[Best_individual]" caption="Best_individual" attribute="1" defaultMemberUniqueName="[Data].[Best_individual].[All]" allUniqueName="[Data].[Best_individual].[All]" dimensionUniqueName="[Data]" displayFolder="" count="0" memberValueDatatype="20" unbalanced="0"/>
    <cacheHierarchy uniqueName="[Data].[Best_tournament]" caption="Best_tournament" attribute="1" defaultMemberUniqueName="[Data].[Best_tournament].[All]" allUniqueName="[Data].[Best_tournament].[All]" dimensionUniqueName="[Data]" displayFolder="" count="0" memberValueDatatype="20" unbalanced="0"/>
    <cacheHierarchy uniqueName="[Data].[Average_6_games]" caption="Average_6_games" attribute="1" defaultMemberUniqueName="[Data].[Average_6_games].[All]" allUniqueName="[Data].[Average_6_games].[All]" dimensionUniqueName="[Data]" displayFolder="" count="0" memberValueDatatype="5" unbalanced="0"/>
    <cacheHierarchy uniqueName="[Teams].[Team_ID]" caption="Team_ID" attribute="1" defaultMemberUniqueName="[Teams].[Team_ID].[All]" allUniqueName="[Teams].[Team_ID].[All]" dimensionUniqueName="[Teams]" displayFolder="" count="0" memberValueDatatype="130" unbalanced="0"/>
    <cacheHierarchy uniqueName="[Teams].[Team_name]" caption="Team_name" attribute="1" defaultMemberUniqueName="[Teams].[Team_name].[All]" allUniqueName="[Teams].[Team_name].[All]" dimensionUniqueName="[Teams]" displayFolder="" count="0" memberValueDatatype="130" unbalanced="0"/>
    <cacheHierarchy uniqueName="[Teams].[Team_description]" caption="Team_description" attribute="1" defaultMemberUniqueName="[Teams].[Team_description].[All]" allUniqueName="[Teams].[Team_description].[All]" dimensionUniqueName="[Teams]" displayFolder="" count="0" memberValueDatatype="130" unbalanced="0"/>
    <cacheHierarchy uniqueName="[Teams].[Team_ID2]" caption="Team_ID2" attribute="1" defaultMemberUniqueName="[Teams].[Team_ID2].[All]" allUniqueName="[Teams].[Team_ID2].[All]" dimensionUniqueName="[Teams]" displayFolder="" count="0" memberValueDatatype="130" unbalanced="0"/>
    <cacheHierarchy uniqueName="[Measures].[Сумма по столбцу Team_ID]" caption="Сумма по столбцу Team_ID" measure="1" displayFolder="" measureGroup="Data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Сумма по столбцу Best_individual]" caption="Сумма по столбцу Best_individual" measure="1" displayFolder="" measureGroup="Data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Максимум в столбце Best_individual]" caption="Максимум в столбце Best_individual" measure="1" displayFolder="" measureGroup="Data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Сумма по столбцу Game_1]" caption="Сумма по столбцу Game_1" measure="1" displayFolder="" measureGroup="Data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Сумма по столбцу Game_2]" caption="Сумма по столбцу Game_2" measure="1" displayFolder="" measureGroup="Data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Сумма по столбцу Game_3]" caption="Сумма по столбцу Game_3" measure="1" displayFolder="" measureGroup="Data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Сумма по столбцу Game_4]" caption="Сумма по столбцу Game_4" measure="1" displayFolder="" measureGroup="Data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Сумма по столбцу Game_5]" caption="Сумма по столбцу Game_5" measure="1" displayFolder="" measureGroup="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умма по столбцу Game_6]" caption="Сумма по столбцу Game_6" measure="1" displayFolder="" measureGroup="Data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Сумма по столбцу НСР]" caption="Сумма по столбцу НСР" measure="1" displayFolder="" measureGroup="Data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Сумма по столбцу Total_qualification]" caption="Сумма по столбцу Total_qualification" measure="1" displayFolder="" measureGroup="Data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Сумма по столбцу Place_qualification]" caption="Сумма по столбцу Place_qualification" measure="1" displayFolder="" measureGroup="Data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Сумма по столбцу Final_score]" caption="Сумма по столбцу Final_score" measure="1" displayFolder="" measureGroup="Data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Сумма по столбцу Place_final]" caption="Сумма по столбцу Place_final" measure="1" displayFolder="" measureGroup="Data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Число элементов в столбце Average_qualification]" caption="Число элементов в столбце Average_qualification" measure="1" displayFolder="" measureGroup="Data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Сумма по столбцу Average_qualification]" caption="Сумма по столбцу Average_qualification" measure="1" displayFolder="" measureGroup="Data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Сумма по столбцу Best_tournament]" caption="Сумма по столбцу Best_tournament" measure="1" displayFolder="" measureGroup="Data" count="0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Сумма по столбцу Points_total]" caption="Сумма по столбцу Points_total" measure="1" displayFolder="" measureGroup="Data" count="0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Сумма по столбцу Points_final]" caption="Сумма по столбцу Points_final" measure="1" displayFolder="" measureGroup="Data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Сумма по столбцу Points_qualification]" caption="Сумма по столбцу Points_qualification" measure="1" displayFolder="" measureGroup="Data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Число элементов в столбце Game_date]" caption="Число элементов в столбце Game_date" measure="1" displayFolder="" measureGroup="Data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Число элементов в столбце Game_ID]" caption="Число элементов в столбце Game_ID" measure="1" displayFolder="" measureGroup="Data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Число элементов в столбце Team_name]" caption="Число элементов в столбце Team_name" measure="1" displayFolder="" measureGroup="Data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Число элементов в столбце Place_qualification]" caption="Число элементов в столбце Place_qualification" measure="1" displayFolder="" measureGroup="Data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Число элементов в столбце Place_final]" caption="Число элементов в столбце Place_final" measure="1" displayFolder="" measureGroup="Data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Среднее по столбцу Game_1]" caption="Среднее по столбцу Game_1" measure="1" displayFolder="" measureGroup="Data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Среднее по столбцу Game_2]" caption="Среднее по столбцу Game_2" measure="1" displayFolder="" measureGroup="Data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Среднее по столбцу Game_3]" caption="Среднее по столбцу Game_3" measure="1" displayFolder="" measureGroup="Data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Среднее по столбцу Game_4]" caption="Среднее по столбцу Game_4" measure="1" displayFolder="" measureGroup="Data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Среднее по столбцу Game_5]" caption="Среднее по столбцу Game_5" measure="1" displayFolder="" measureGroup="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реднее по столбцу Game_6]" caption="Среднее по столбцу Game_6" measure="1" displayFolder="" measureGroup="Data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Среднее по столбцу Total_qualification]" caption="Среднее по столбцу Total_qualification" measure="1" displayFolder="" measureGroup="Data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Сумма по столбцу Average_6_games]" caption="Сумма по столбцу Average_6_games" measure="1" displayFolder="" measureGroup="Data" count="0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Среднее по столбцу Average_6_games]" caption="Среднее по столбцу Average_6_games" measure="1" displayFolder="" measureGroup="Data" count="0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Points_by_finals]" caption="Points_by_finals" measure="1" displayFolder="" measureGroup="Data" count="0"/>
    <cacheHierarchy uniqueName="[Measures].[Points_by Clasification]" caption="Points_by Clasification" measure="1" displayFolder="" measureGroup="Data" count="0"/>
    <cacheHierarchy uniqueName="[Measures].[Points_by_total]" caption="Points_by_total" measure="1" displayFolder="" measureGroup="Data" count="0"/>
    <cacheHierarchy uniqueName="[Measures].[Rank_by_total]" caption="Rank_by_total" measure="1" displayFolder="" measureGroup="Data" count="0"/>
    <cacheHierarchy uniqueName="[Measures].[Rank_by_Qualification]" caption="Rank_by_Qualification" measure="1" displayFolder="" measureGroup="Data" count="0"/>
    <cacheHierarchy uniqueName="[Measures].[Rank_by_final]" caption="Rank_by_final" measure="1" displayFolder="" measureGroup="Data" count="0"/>
    <cacheHierarchy uniqueName="[Measures].[Count_games]" caption="Count_games" measure="1" displayFolder="" measureGroup="Data" count="0"/>
    <cacheHierarchy uniqueName="[Measures].[Count_games_all]" caption="Count_games_all" measure="1" displayFolder="" measureGroup="Data" count="0" oneField="1">
      <fieldsUsage count="1">
        <fieldUsage x="0"/>
      </fieldsUsage>
    </cacheHierarchy>
    <cacheHierarchy uniqueName="[Measures].[Team_count_games]" caption="Team_count_games" measure="1" displayFolder="" measureGroup="Data" count="0"/>
    <cacheHierarchy uniqueName="[Measures].[Share_points_total]" caption="Share_points_total" measure="1" displayFolder="" measureGroup="Data" count="0"/>
    <cacheHierarchy uniqueName="[Measures].[Shares_summed]" caption="Shares_summed" measure="1" displayFolder="" measureGroup="Data" count="0"/>
    <cacheHierarchy uniqueName="[Measures].[ABC]" caption="ABC" measure="1" displayFolder="" measureGroup="Data" count="0"/>
    <cacheHierarchy uniqueName="[Measures].[Average_Qual_Team]" caption="Average_Qual_Team" measure="1" displayFolder="" measureGroup="Data" count="0"/>
    <cacheHierarchy uniqueName="[Measures].[Average_Final_Team]" caption="Average_Final_Team" measure="1" displayFolder="" measureGroup="Data" count="0"/>
    <cacheHierarchy uniqueName="[Measures].[Average_Place_Q_Team]" caption="Average_Place_Q_Team" measure="1" displayFolder="" measureGroup="Data" count="0"/>
    <cacheHierarchy uniqueName="[Measures].[Average_Place_F_Team]" caption="Average_Place_F_Team" measure="1" displayFolder="" measureGroup="Data" count="0"/>
    <cacheHierarchy uniqueName="[Measures].[Count_Finals]" caption="Count_Finals" measure="1" displayFolder="" measureGroup="Data" count="0"/>
    <cacheHierarchy uniqueName="[Measures].[Best_for_team]" caption="Best_for_team" measure="1" displayFolder="" measureGroup="Data" count="0"/>
    <cacheHierarchy uniqueName="[Measures].[Average_T_Team]" caption="Average_T_Team" measure="1" displayFolder="" measureGroup="Data" count="0"/>
    <cacheHierarchy uniqueName="[Measures].[ID_Team]" caption="ID_Team" measure="1" displayFolder="" measureGroup="Data" count="0"/>
    <cacheHierarchy uniqueName="[Measures].[__XL_Count Data]" caption="__XL_Count Data" measure="1" displayFolder="" measureGroup="Data" count="0" hidden="1"/>
    <cacheHierarchy uniqueName="[Measures].[__XL_Count Teams]" caption="__XL_Count Teams" measure="1" displayFolder="" measureGroup="Teams" count="0" hidden="1"/>
    <cacheHierarchy uniqueName="[Measures].[__XL_Count Таблица11]" caption="__XL_Count Таблица11" measure="1" displayFolder="" measureGroup="Calendar" count="0" hidden="1"/>
    <cacheHierarchy uniqueName="[Measures].[__No measures defined]" caption="__No measures defined" measure="1" displayFolder="" count="0" hidden="1"/>
  </cacheHierarchies>
  <kpis count="0"/>
  <dimensions count="4">
    <dimension name="Calendar" uniqueName="[Calendar]" caption="Calendar"/>
    <dimension name="Data" uniqueName="[Data]" caption="Data"/>
    <dimension measure="1" name="Measures" uniqueName="[Measures]" caption="Measures"/>
    <dimension name="Teams" uniqueName="[Teams]" caption="Teams"/>
  </dimensions>
  <measureGroups count="3">
    <measureGroup name="Calendar" caption="Calendar"/>
    <measureGroup name="Data" caption="Data"/>
    <measureGroup name="Teams" caption="Teams"/>
  </measureGroups>
  <maps count="5">
    <map measureGroup="0" dimension="0"/>
    <map measureGroup="1" dimension="0"/>
    <map measureGroup="1" dimension="1"/>
    <map measureGroup="1" dimension="3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amalya" refreshedDate="45670.67917708333" backgroundQuery="1" createdVersion="6" refreshedVersion="6" minRefreshableVersion="3" recordCount="0" supportSubquery="1" supportAdvancedDrill="1" xr:uid="{A9B19BE8-3E3E-4CDB-93A7-16091D3DC8EE}">
  <cacheSource type="external" connectionId="1"/>
  <cacheFields count="3">
    <cacheField name="[Data].[Team_name].[Team_name]" caption="Team_name" numFmtId="0" hierarchy="9" level="1">
      <sharedItems count="63">
        <s v="777"/>
        <s v="ANVILAGEN"/>
        <s v="DOUBLE LADY"/>
        <s v="NoName"/>
        <s v="O2"/>
        <s v="STORM"/>
        <s v="АБРИКОС"/>
        <s v="АБРИКОС+"/>
        <s v="АКАДЕМІЯ / НАЙС"/>
        <s v="АЛЕКС"/>
        <s v="АЛЬБАТРОС"/>
        <s v="БАЛАБОЛЫ"/>
        <s v="БАТЛ"/>
        <s v="БАТУТ"/>
        <s v="БИС"/>
        <s v="БРАТАНЫ"/>
        <s v="БРИЗ"/>
        <s v="БУЛЬ-БУЛЬ"/>
        <s v="БУЛЬДОГ"/>
        <s v="БУЛЬДОЗЕР"/>
        <s v="В2"/>
        <s v="ВУЙКИ"/>
        <s v="ДИНАСТИЯ"/>
        <s v="ЖГУТ"/>
        <s v="ЗВЕЗДЫ"/>
        <s v="ИВАН КАМПО"/>
        <s v="КЕГЕЛЬБАН"/>
        <s v="КЕГЕЛЬБАН НА ОБОЛОНИ"/>
        <s v="КРИХІТКА"/>
        <s v="МАФИЯ"/>
        <s v="МРІЯ"/>
        <s v="НЕЗНАЙКА"/>
        <s v="НОРДСТРИМ"/>
        <s v="О2О"/>
        <s v="ОБОЛОНЬ"/>
        <s v="ОБОЛОНЬ ПРО"/>
        <s v="ОВАЛ"/>
        <s v="ОЛЕНА"/>
        <s v="ОПЕРАТОРЫ"/>
        <s v="ОРБИТА"/>
        <s v="ОРКЕСТР"/>
        <s v="ОЧКАРИКИ"/>
        <s v="ПЕРСОНА"/>
        <s v="ПОЛТАВА"/>
        <s v="ПРОРАБЫ"/>
        <s v="СИЗИФ"/>
        <s v="СМАЙЛ"/>
        <s v="СМУРФИКИ"/>
        <s v="СОЛО"/>
        <s v="СТАФФ"/>
        <s v="СТАФФ+"/>
        <s v="СТЕЛС"/>
        <s v="СТРАЙК"/>
        <s v="ТАЙФУН"/>
        <s v="ТАК СЯК"/>
        <s v="ТЗ"/>
        <s v="ТЮ + О"/>
        <s v="ТЮЛЕНИ"/>
        <s v="ХВИЛЯ"/>
        <s v="ШАРА"/>
        <s v="ШВЕДЫ"/>
        <s v="ШОК"/>
        <s v="ЮВЕЛИРЫ"/>
      </sharedItems>
      <extLst>
        <ext xmlns:x15="http://schemas.microsoft.com/office/spreadsheetml/2010/11/main" uri="{4F2E5C28-24EA-4eb8-9CBF-B6C8F9C3D259}">
          <x15:cachedUniqueNames>
            <x15:cachedUniqueName index="0" name="[Data].[Team_name].&amp;[777]"/>
            <x15:cachedUniqueName index="1" name="[Data].[Team_name].&amp;[ANVILAGEN]"/>
            <x15:cachedUniqueName index="2" name="[Data].[Team_name].&amp;[DOUBLE LADY]"/>
            <x15:cachedUniqueName index="3" name="[Data].[Team_name].&amp;[NoName]"/>
            <x15:cachedUniqueName index="4" name="[Data].[Team_name].&amp;[O2]"/>
            <x15:cachedUniqueName index="5" name="[Data].[Team_name].&amp;[STORM]"/>
            <x15:cachedUniqueName index="6" name="[Data].[Team_name].&amp;[АБРИКОС]"/>
            <x15:cachedUniqueName index="7" name="[Data].[Team_name].&amp;[АБРИКОС+]"/>
            <x15:cachedUniqueName index="8" name="[Data].[Team_name].&amp;[АКАДЕМІЯ / НАЙС]"/>
            <x15:cachedUniqueName index="9" name="[Data].[Team_name].&amp;[АЛЕКС]"/>
            <x15:cachedUniqueName index="10" name="[Data].[Team_name].&amp;[АЛЬБАТРОС]"/>
            <x15:cachedUniqueName index="11" name="[Data].[Team_name].&amp;[БАЛАБОЛЫ]"/>
            <x15:cachedUniqueName index="12" name="[Data].[Team_name].&amp;[БАТЛ]"/>
            <x15:cachedUniqueName index="13" name="[Data].[Team_name].&amp;[БАТУТ]"/>
            <x15:cachedUniqueName index="14" name="[Data].[Team_name].&amp;[БИС]"/>
            <x15:cachedUniqueName index="15" name="[Data].[Team_name].&amp;[БРАТАНЫ]"/>
            <x15:cachedUniqueName index="16" name="[Data].[Team_name].&amp;[БРИЗ]"/>
            <x15:cachedUniqueName index="17" name="[Data].[Team_name].&amp;[БУЛЬ-БУЛЬ]"/>
            <x15:cachedUniqueName index="18" name="[Data].[Team_name].&amp;[БУЛЬДОГ]"/>
            <x15:cachedUniqueName index="19" name="[Data].[Team_name].&amp;[БУЛЬДОЗЕР]"/>
            <x15:cachedUniqueName index="20" name="[Data].[Team_name].&amp;[В2]"/>
            <x15:cachedUniqueName index="21" name="[Data].[Team_name].&amp;[ВУЙКИ]"/>
            <x15:cachedUniqueName index="22" name="[Data].[Team_name].&amp;[ДИНАСТИЯ]"/>
            <x15:cachedUniqueName index="23" name="[Data].[Team_name].&amp;[ЖГУТ]"/>
            <x15:cachedUniqueName index="24" name="[Data].[Team_name].&amp;[ЗВЕЗДЫ]"/>
            <x15:cachedUniqueName index="25" name="[Data].[Team_name].&amp;[ИВАН КАМПО]"/>
            <x15:cachedUniqueName index="26" name="[Data].[Team_name].&amp;[КЕГЕЛЬБАН]"/>
            <x15:cachedUniqueName index="27" name="[Data].[Team_name].&amp;[КЕГЕЛЬБАН НА ОБОЛОНИ]"/>
            <x15:cachedUniqueName index="28" name="[Data].[Team_name].&amp;[КРИХІТКА]"/>
            <x15:cachedUniqueName index="29" name="[Data].[Team_name].&amp;[МАФИЯ]"/>
            <x15:cachedUniqueName index="30" name="[Data].[Team_name].&amp;[МРІЯ]"/>
            <x15:cachedUniqueName index="31" name="[Data].[Team_name].&amp;[НЕЗНАЙКА]"/>
            <x15:cachedUniqueName index="32" name="[Data].[Team_name].&amp;[НОРДСТРИМ]"/>
            <x15:cachedUniqueName index="33" name="[Data].[Team_name].&amp;[О2О]"/>
            <x15:cachedUniqueName index="34" name="[Data].[Team_name].&amp;[ОБОЛОНЬ]"/>
            <x15:cachedUniqueName index="35" name="[Data].[Team_name].&amp;[ОБОЛОНЬ ПРО]"/>
            <x15:cachedUniqueName index="36" name="[Data].[Team_name].&amp;[ОВАЛ]"/>
            <x15:cachedUniqueName index="37" name="[Data].[Team_name].&amp;[ОЛЕНА]"/>
            <x15:cachedUniqueName index="38" name="[Data].[Team_name].&amp;[ОПЕРАТОРЫ]"/>
            <x15:cachedUniqueName index="39" name="[Data].[Team_name].&amp;[ОРБИТА]"/>
            <x15:cachedUniqueName index="40" name="[Data].[Team_name].&amp;[ОРКЕСТР]"/>
            <x15:cachedUniqueName index="41" name="[Data].[Team_name].&amp;[ОЧКАРИКИ]"/>
            <x15:cachedUniqueName index="42" name="[Data].[Team_name].&amp;[ПЕРСОНА]"/>
            <x15:cachedUniqueName index="43" name="[Data].[Team_name].&amp;[ПОЛТАВА]"/>
            <x15:cachedUniqueName index="44" name="[Data].[Team_name].&amp;[ПРОРАБЫ]"/>
            <x15:cachedUniqueName index="45" name="[Data].[Team_name].&amp;[СИЗИФ]"/>
            <x15:cachedUniqueName index="46" name="[Data].[Team_name].&amp;[СМАЙЛ]"/>
            <x15:cachedUniqueName index="47" name="[Data].[Team_name].&amp;[СМУРФИКИ]"/>
            <x15:cachedUniqueName index="48" name="[Data].[Team_name].&amp;[СОЛО]"/>
            <x15:cachedUniqueName index="49" name="[Data].[Team_name].&amp;[СТАФФ]"/>
            <x15:cachedUniqueName index="50" name="[Data].[Team_name].&amp;[СТАФФ+]"/>
            <x15:cachedUniqueName index="51" name="[Data].[Team_name].&amp;[СТЕЛС]"/>
            <x15:cachedUniqueName index="52" name="[Data].[Team_name].&amp;[СТРАЙК]"/>
            <x15:cachedUniqueName index="53" name="[Data].[Team_name].&amp;[ТАЙФУН]"/>
            <x15:cachedUniqueName index="54" name="[Data].[Team_name].&amp;[ТАК СЯК]"/>
            <x15:cachedUniqueName index="55" name="[Data].[Team_name].&amp;[ТЗ]"/>
            <x15:cachedUniqueName index="56" name="[Data].[Team_name].&amp;[ТЮ + О]"/>
            <x15:cachedUniqueName index="57" name="[Data].[Team_name].&amp;[ТЮЛЕНИ]"/>
            <x15:cachedUniqueName index="58" name="[Data].[Team_name].&amp;[ХВИЛЯ]"/>
            <x15:cachedUniqueName index="59" name="[Data].[Team_name].&amp;[ШАРА]"/>
            <x15:cachedUniqueName index="60" name="[Data].[Team_name].&amp;[ШВЕДЫ]"/>
            <x15:cachedUniqueName index="61" name="[Data].[Team_name].&amp;[ШОК]"/>
            <x15:cachedUniqueName index="62" name="[Data].[Team_name].&amp;[ЮВЕЛИРЫ]"/>
          </x15:cachedUniqueNames>
        </ext>
      </extLst>
    </cacheField>
    <cacheField name="[Data].[Place_final].[Place_final]" caption="Place_final" numFmtId="0" hierarchy="25" level="1">
      <sharedItems containsSemiMixedTypes="0" containsString="0" containsNumber="1" containsInteger="1" minValue="1" maxValue="15" count="15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</sharedItems>
      <extLst>
        <ext xmlns:x15="http://schemas.microsoft.com/office/spreadsheetml/2010/11/main" uri="{4F2E5C28-24EA-4eb8-9CBF-B6C8F9C3D259}">
          <x15:cachedUniqueNames>
            <x15:cachedUniqueName index="0" name="[Data].[Place_final].&amp;[1]"/>
            <x15:cachedUniqueName index="1" name="[Data].[Place_final].&amp;[2]"/>
            <x15:cachedUniqueName index="2" name="[Data].[Place_final].&amp;[3]"/>
            <x15:cachedUniqueName index="3" name="[Data].[Place_final].&amp;[4]"/>
            <x15:cachedUniqueName index="4" name="[Data].[Place_final].&amp;[5]"/>
            <x15:cachedUniqueName index="5" name="[Data].[Place_final].&amp;[6]"/>
            <x15:cachedUniqueName index="6" name="[Data].[Place_final].&amp;[7]"/>
            <x15:cachedUniqueName index="7" name="[Data].[Place_final].&amp;[8]"/>
            <x15:cachedUniqueName index="8" name="[Data].[Place_final].&amp;[9]"/>
            <x15:cachedUniqueName index="9" name="[Data].[Place_final].&amp;[10]"/>
            <x15:cachedUniqueName index="10" name="[Data].[Place_final].&amp;[11]"/>
            <x15:cachedUniqueName index="11" name="[Data].[Place_final].&amp;[12]"/>
            <x15:cachedUniqueName index="12" name="[Data].[Place_final].&amp;[13]"/>
            <x15:cachedUniqueName index="13" name="[Data].[Place_final].&amp;[14]"/>
            <x15:cachedUniqueName index="14" name="[Data].[Place_final].&amp;[15]"/>
          </x15:cachedUniqueNames>
        </ext>
      </extLst>
    </cacheField>
    <cacheField name="[Measures].[Число элементов в столбце Place_final]" caption="Число элементов в столбце Place_final" numFmtId="0" hierarchy="60" level="32767"/>
  </cacheFields>
  <cacheHierarchies count="94">
    <cacheHierarchy uniqueName="[Calendar].[Дата]" caption="Дата" attribute="1" time="1" defaultMemberUniqueName="[Calendar].[Дата].[All]" allUniqueName="[Calendar].[Дата].[All]" dimensionUniqueName="[Calendar]" displayFolder="" count="0" memberValueDatatype="7" unbalanced="0"/>
    <cacheHierarchy uniqueName="[Calendar].[Год]" caption="Год" attribute="1" defaultMemberUniqueName="[Calendar].[Год].[All]" allUniqueName="[Calendar].[Год].[All]" dimensionUniqueName="[Calendar]" displayFolder="" count="0" memberValueDatatype="20" unbalanced="0"/>
    <cacheHierarchy uniqueName="[Calendar].[Месяц_Номер]" caption="Месяц_Номер" attribute="1" defaultMemberUniqueName="[Calendar].[Месяц_Номер].[All]" allUniqueName="[Calendar].[Месяц_Номер].[All]" dimensionUniqueName="[Calendar]" displayFolder="" count="0" memberValueDatatype="20" unbalanced="0"/>
    <cacheHierarchy uniqueName="[Calendar].[Месяц_Укр]" caption="Месяц_Укр" attribute="1" defaultMemberUniqueName="[Calendar].[Месяц_Укр].[All]" allUniqueName="[Calendar].[Месяц_Укр].[All]" dimensionUniqueName="[Calendar]" displayFolder="" count="0" memberValueDatatype="130" unbalanced="0"/>
    <cacheHierarchy uniqueName="[Calendar].[Квартал]" caption="Квартал" attribute="1" defaultMemberUniqueName="[Calendar].[Квартал].[All]" allUniqueName="[Calendar].[Квартал].[All]" dimensionUniqueName="[Calendar]" displayFolder="" count="0" memberValueDatatype="130" unbalanced="0"/>
    <cacheHierarchy uniqueName="[Calendar].[День_нед_№]" caption="День_нед_№" attribute="1" defaultMemberUniqueName="[Calendar].[День_нед_№].[All]" allUniqueName="[Calendar].[День_нед_№].[All]" dimensionUniqueName="[Calendar]" displayFolder="" count="0" memberValueDatatype="20" unbalanced="0"/>
    <cacheHierarchy uniqueName="[Calendar].[Номер_Недели]" caption="Номер_Недели" attribute="1" defaultMemberUniqueName="[Calendar].[Номер_Недели].[All]" allUniqueName="[Calendar].[Номер_Недели].[All]" dimensionUniqueName="[Calendar]" displayFolder="" count="0" memberValueDatatype="20" unbalanced="0"/>
    <cacheHierarchy uniqueName="[Calendar].[День_Недели]" caption="День_Недели" attribute="1" defaultMemberUniqueName="[Calendar].[День_Недели].[All]" allUniqueName="[Calendar].[День_Недели].[All]" dimensionUniqueName="[Calendar]" displayFolder="" count="0" memberValueDatatype="130" unbalanced="0"/>
    <cacheHierarchy uniqueName="[Data].[Team_ID]" caption="Team_ID" attribute="1" defaultMemberUniqueName="[Data].[Team_ID].[All]" allUniqueName="[Data].[Team_ID].[All]" dimensionUniqueName="[Data]" displayFolder="" count="0" memberValueDatatype="20" unbalanced="0"/>
    <cacheHierarchy uniqueName="[Data].[Team_name]" caption="Team_name" attribute="1" defaultMemberUniqueName="[Data].[Team_name].[All]" allUniqueName="[Data].[Team_name].[All]" dimensionUniqueName="[Data]" displayFolder="" count="2" memberValueDatatype="130" unbalanced="0">
      <fieldsUsage count="2">
        <fieldUsage x="-1"/>
        <fieldUsage x="0"/>
      </fieldsUsage>
    </cacheHierarchy>
    <cacheHierarchy uniqueName="[Data].[Team_description]" caption="Team_description" attribute="1" defaultMemberUniqueName="[Data].[Team_description].[All]" allUniqueName="[Data].[Team_description].[All]" dimensionUniqueName="[Data]" displayFolder="" count="0" memberValueDatatype="130" unbalanced="0"/>
    <cacheHierarchy uniqueName="[Data].[Game_ID]" caption="Game_ID" attribute="1" defaultMemberUniqueName="[Data].[Game_ID].[All]" allUniqueName="[Data].[Game_ID].[All]" dimensionUniqueName="[Data]" displayFolder="" count="0" memberValueDatatype="130" unbalanced="0"/>
    <cacheHierarchy uniqueName="[Data].[Game_date]" caption="Game_date" attribute="1" time="1" defaultMemberUniqueName="[Data].[Game_date].[All]" allUniqueName="[Data].[Game_date].[All]" dimensionUniqueName="[Data]" displayFolder="" count="0" memberValueDatatype="7" unbalanced="0"/>
    <cacheHierarchy uniqueName="[Data].[Game_1]" caption="Game_1" attribute="1" defaultMemberUniqueName="[Data].[Game_1].[All]" allUniqueName="[Data].[Game_1].[All]" dimensionUniqueName="[Data]" displayFolder="" count="0" memberValueDatatype="20" unbalanced="0"/>
    <cacheHierarchy uniqueName="[Data].[Game_2]" caption="Game_2" attribute="1" defaultMemberUniqueName="[Data].[Game_2].[All]" allUniqueName="[Data].[Game_2].[All]" dimensionUniqueName="[Data]" displayFolder="" count="0" memberValueDatatype="20" unbalanced="0"/>
    <cacheHierarchy uniqueName="[Data].[Game_3]" caption="Game_3" attribute="1" defaultMemberUniqueName="[Data].[Game_3].[All]" allUniqueName="[Data].[Game_3].[All]" dimensionUniqueName="[Data]" displayFolder="" count="0" memberValueDatatype="20" unbalanced="0"/>
    <cacheHierarchy uniqueName="[Data].[Game_4]" caption="Game_4" attribute="1" defaultMemberUniqueName="[Data].[Game_4].[All]" allUniqueName="[Data].[Game_4].[All]" dimensionUniqueName="[Data]" displayFolder="" count="0" memberValueDatatype="20" unbalanced="0"/>
    <cacheHierarchy uniqueName="[Data].[Game_5]" caption="Game_5" attribute="1" defaultMemberUniqueName="[Data].[Game_5].[All]" allUniqueName="[Data].[Game_5].[All]" dimensionUniqueName="[Data]" displayFolder="" count="0" memberValueDatatype="20" unbalanced="0"/>
    <cacheHierarchy uniqueName="[Data].[Game_6]" caption="Game_6" attribute="1" defaultMemberUniqueName="[Data].[Game_6].[All]" allUniqueName="[Data].[Game_6].[All]" dimensionUniqueName="[Data]" displayFolder="" count="0" memberValueDatatype="20" unbalanced="0"/>
    <cacheHierarchy uniqueName="[Data].[НСР]" caption="НСР" attribute="1" defaultMemberUniqueName="[Data].[НСР].[All]" allUniqueName="[Data].[НСР].[All]" dimensionUniqueName="[Data]" displayFolder="" count="0" memberValueDatatype="20" unbalanced="0"/>
    <cacheHierarchy uniqueName="[Data].[Total_qualification]" caption="Total_qualification" attribute="1" defaultMemberUniqueName="[Data].[Total_qualification].[All]" allUniqueName="[Data].[Total_qualification].[All]" dimensionUniqueName="[Data]" displayFolder="" count="0" memberValueDatatype="20" unbalanced="0"/>
    <cacheHierarchy uniqueName="[Data].[Average_qualification]" caption="Average_qualification" attribute="1" defaultMemberUniqueName="[Data].[Average_qualification].[All]" allUniqueName="[Data].[Average_qualification].[All]" dimensionUniqueName="[Data]" displayFolder="" count="0" memberValueDatatype="5" unbalanced="0"/>
    <cacheHierarchy uniqueName="[Data].[Place_qualification]" caption="Place_qualification" attribute="1" defaultMemberUniqueName="[Data].[Place_qualification].[All]" allUniqueName="[Data].[Place_qualification].[All]" dimensionUniqueName="[Data]" displayFolder="" count="0" memberValueDatatype="20" unbalanced="0"/>
    <cacheHierarchy uniqueName="[Data].[Points_qualification]" caption="Points_qualification" attribute="1" defaultMemberUniqueName="[Data].[Points_qualification].[All]" allUniqueName="[Data].[Points_qualification].[All]" dimensionUniqueName="[Data]" displayFolder="" count="0" memberValueDatatype="20" unbalanced="0"/>
    <cacheHierarchy uniqueName="[Data].[Final_score]" caption="Final_score" attribute="1" defaultMemberUniqueName="[Data].[Final_score].[All]" allUniqueName="[Data].[Final_score].[All]" dimensionUniqueName="[Data]" displayFolder="" count="0" memberValueDatatype="20" unbalanced="0"/>
    <cacheHierarchy uniqueName="[Data].[Place_final]" caption="Place_final" attribute="1" defaultMemberUniqueName="[Data].[Place_final].[All]" allUniqueName="[Data].[Place_final].[All]" dimensionUniqueName="[Data]" displayFolder="" count="2" memberValueDatatype="20" unbalanced="0">
      <fieldsUsage count="2">
        <fieldUsage x="-1"/>
        <fieldUsage x="1"/>
      </fieldsUsage>
    </cacheHierarchy>
    <cacheHierarchy uniqueName="[Data].[Points_final]" caption="Points_final" attribute="1" defaultMemberUniqueName="[Data].[Points_final].[All]" allUniqueName="[Data].[Points_final].[All]" dimensionUniqueName="[Data]" displayFolder="" count="0" memberValueDatatype="20" unbalanced="0"/>
    <cacheHierarchy uniqueName="[Data].[Points_total]" caption="Points_total" attribute="1" defaultMemberUniqueName="[Data].[Points_total].[All]" allUniqueName="[Data].[Points_total].[All]" dimensionUniqueName="[Data]" displayFolder="" count="0" memberValueDatatype="20" unbalanced="0"/>
    <cacheHierarchy uniqueName="[Data].[Place_total]" caption="Place_total" attribute="1" defaultMemberUniqueName="[Data].[Place_total].[All]" allUniqueName="[Data].[Place_total].[All]" dimensionUniqueName="[Data]" displayFolder="" count="0" memberValueDatatype="20" unbalanced="0"/>
    <cacheHierarchy uniqueName="[Data].[Best_individual]" caption="Best_individual" attribute="1" defaultMemberUniqueName="[Data].[Best_individual].[All]" allUniqueName="[Data].[Best_individual].[All]" dimensionUniqueName="[Data]" displayFolder="" count="0" memberValueDatatype="20" unbalanced="0"/>
    <cacheHierarchy uniqueName="[Data].[Best_tournament]" caption="Best_tournament" attribute="1" defaultMemberUniqueName="[Data].[Best_tournament].[All]" allUniqueName="[Data].[Best_tournament].[All]" dimensionUniqueName="[Data]" displayFolder="" count="0" memberValueDatatype="20" unbalanced="0"/>
    <cacheHierarchy uniqueName="[Data].[Average_6_games]" caption="Average_6_games" attribute="1" defaultMemberUniqueName="[Data].[Average_6_games].[All]" allUniqueName="[Data].[Average_6_games].[All]" dimensionUniqueName="[Data]" displayFolder="" count="0" memberValueDatatype="5" unbalanced="0"/>
    <cacheHierarchy uniqueName="[Teams].[Team_ID]" caption="Team_ID" attribute="1" defaultMemberUniqueName="[Teams].[Team_ID].[All]" allUniqueName="[Teams].[Team_ID].[All]" dimensionUniqueName="[Teams]" displayFolder="" count="0" memberValueDatatype="130" unbalanced="0"/>
    <cacheHierarchy uniqueName="[Teams].[Team_name]" caption="Team_name" attribute="1" defaultMemberUniqueName="[Teams].[Team_name].[All]" allUniqueName="[Teams].[Team_name].[All]" dimensionUniqueName="[Teams]" displayFolder="" count="0" memberValueDatatype="130" unbalanced="0"/>
    <cacheHierarchy uniqueName="[Teams].[Team_description]" caption="Team_description" attribute="1" defaultMemberUniqueName="[Teams].[Team_description].[All]" allUniqueName="[Teams].[Team_description].[All]" dimensionUniqueName="[Teams]" displayFolder="" count="0" memberValueDatatype="130" unbalanced="0"/>
    <cacheHierarchy uniqueName="[Teams].[Team_ID2]" caption="Team_ID2" attribute="1" defaultMemberUniqueName="[Teams].[Team_ID2].[All]" allUniqueName="[Teams].[Team_ID2].[All]" dimensionUniqueName="[Teams]" displayFolder="" count="0" memberValueDatatype="130" unbalanced="0"/>
    <cacheHierarchy uniqueName="[Measures].[Сумма по столбцу Team_ID]" caption="Сумма по столбцу Team_ID" measure="1" displayFolder="" measureGroup="Data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Сумма по столбцу Best_individual]" caption="Сумма по столбцу Best_individual" measure="1" displayFolder="" measureGroup="Data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Максимум в столбце Best_individual]" caption="Максимум в столбце Best_individual" measure="1" displayFolder="" measureGroup="Data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Сумма по столбцу Game_1]" caption="Сумма по столбцу Game_1" measure="1" displayFolder="" measureGroup="Data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Сумма по столбцу Game_2]" caption="Сумма по столбцу Game_2" measure="1" displayFolder="" measureGroup="Data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Сумма по столбцу Game_3]" caption="Сумма по столбцу Game_3" measure="1" displayFolder="" measureGroup="Data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Сумма по столбцу Game_4]" caption="Сумма по столбцу Game_4" measure="1" displayFolder="" measureGroup="Data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Сумма по столбцу Game_5]" caption="Сумма по столбцу Game_5" measure="1" displayFolder="" measureGroup="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умма по столбцу Game_6]" caption="Сумма по столбцу Game_6" measure="1" displayFolder="" measureGroup="Data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Сумма по столбцу НСР]" caption="Сумма по столбцу НСР" measure="1" displayFolder="" measureGroup="Data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Сумма по столбцу Total_qualification]" caption="Сумма по столбцу Total_qualification" measure="1" displayFolder="" measureGroup="Data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Сумма по столбцу Place_qualification]" caption="Сумма по столбцу Place_qualification" measure="1" displayFolder="" measureGroup="Data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Сумма по столбцу Final_score]" caption="Сумма по столбцу Final_score" measure="1" displayFolder="" measureGroup="Data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Сумма по столбцу Place_final]" caption="Сумма по столбцу Place_final" measure="1" displayFolder="" measureGroup="Data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Число элементов в столбце Average_qualification]" caption="Число элементов в столбце Average_qualification" measure="1" displayFolder="" measureGroup="Data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Сумма по столбцу Average_qualification]" caption="Сумма по столбцу Average_qualification" measure="1" displayFolder="" measureGroup="Data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Сумма по столбцу Best_tournament]" caption="Сумма по столбцу Best_tournament" measure="1" displayFolder="" measureGroup="Data" count="0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Сумма по столбцу Points_total]" caption="Сумма по столбцу Points_total" measure="1" displayFolder="" measureGroup="Data" count="0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Сумма по столбцу Points_final]" caption="Сумма по столбцу Points_final" measure="1" displayFolder="" measureGroup="Data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Сумма по столбцу Points_qualification]" caption="Сумма по столбцу Points_qualification" measure="1" displayFolder="" measureGroup="Data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Число элементов в столбце Game_date]" caption="Число элементов в столбце Game_date" measure="1" displayFolder="" measureGroup="Data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Число элементов в столбце Game_ID]" caption="Число элементов в столбце Game_ID" measure="1" displayFolder="" measureGroup="Data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Число элементов в столбце Team_name]" caption="Число элементов в столбце Team_name" measure="1" displayFolder="" measureGroup="Data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Число элементов в столбце Place_qualification]" caption="Число элементов в столбце Place_qualification" measure="1" displayFolder="" measureGroup="Data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Число элементов в столбце Place_final]" caption="Число элементов в столбце Place_final" measure="1" displayFolder="" measureGroup="Data" count="0" oneField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Среднее по столбцу Game_1]" caption="Среднее по столбцу Game_1" measure="1" displayFolder="" measureGroup="Data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Среднее по столбцу Game_2]" caption="Среднее по столбцу Game_2" measure="1" displayFolder="" measureGroup="Data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Среднее по столбцу Game_3]" caption="Среднее по столбцу Game_3" measure="1" displayFolder="" measureGroup="Data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Среднее по столбцу Game_4]" caption="Среднее по столбцу Game_4" measure="1" displayFolder="" measureGroup="Data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Среднее по столбцу Game_5]" caption="Среднее по столбцу Game_5" measure="1" displayFolder="" measureGroup="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реднее по столбцу Game_6]" caption="Среднее по столбцу Game_6" measure="1" displayFolder="" measureGroup="Data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Среднее по столбцу Total_qualification]" caption="Среднее по столбцу Total_qualification" measure="1" displayFolder="" measureGroup="Data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Сумма по столбцу Average_6_games]" caption="Сумма по столбцу Average_6_games" measure="1" displayFolder="" measureGroup="Data" count="0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Среднее по столбцу Average_6_games]" caption="Среднее по столбцу Average_6_games" measure="1" displayFolder="" measureGroup="Data" count="0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Points_by_finals]" caption="Points_by_finals" measure="1" displayFolder="" measureGroup="Data" count="0"/>
    <cacheHierarchy uniqueName="[Measures].[Points_by Clasification]" caption="Points_by Clasification" measure="1" displayFolder="" measureGroup="Data" count="0"/>
    <cacheHierarchy uniqueName="[Measures].[Points_by_total]" caption="Points_by_total" measure="1" displayFolder="" measureGroup="Data" count="0"/>
    <cacheHierarchy uniqueName="[Measures].[Rank_by_total]" caption="Rank_by_total" measure="1" displayFolder="" measureGroup="Data" count="0"/>
    <cacheHierarchy uniqueName="[Measures].[Rank_by_Qualification]" caption="Rank_by_Qualification" measure="1" displayFolder="" measureGroup="Data" count="0"/>
    <cacheHierarchy uniqueName="[Measures].[Rank_by_final]" caption="Rank_by_final" measure="1" displayFolder="" measureGroup="Data" count="0"/>
    <cacheHierarchy uniqueName="[Measures].[Count_games]" caption="Count_games" measure="1" displayFolder="" measureGroup="Data" count="0"/>
    <cacheHierarchy uniqueName="[Measures].[Count_games_all]" caption="Count_games_all" measure="1" displayFolder="" measureGroup="Data" count="0"/>
    <cacheHierarchy uniqueName="[Measures].[Team_count_games]" caption="Team_count_games" measure="1" displayFolder="" measureGroup="Data" count="0"/>
    <cacheHierarchy uniqueName="[Measures].[Share_points_total]" caption="Share_points_total" measure="1" displayFolder="" measureGroup="Data" count="0"/>
    <cacheHierarchy uniqueName="[Measures].[Shares_summed]" caption="Shares_summed" measure="1" displayFolder="" measureGroup="Data" count="0"/>
    <cacheHierarchy uniqueName="[Measures].[ABC]" caption="ABC" measure="1" displayFolder="" measureGroup="Data" count="0"/>
    <cacheHierarchy uniqueName="[Measures].[Average_Qual_Team]" caption="Average_Qual_Team" measure="1" displayFolder="" measureGroup="Data" count="0"/>
    <cacheHierarchy uniqueName="[Measures].[Average_Final_Team]" caption="Average_Final_Team" measure="1" displayFolder="" measureGroup="Data" count="0"/>
    <cacheHierarchy uniqueName="[Measures].[Average_Place_Q_Team]" caption="Average_Place_Q_Team" measure="1" displayFolder="" measureGroup="Data" count="0"/>
    <cacheHierarchy uniqueName="[Measures].[Average_Place_F_Team]" caption="Average_Place_F_Team" measure="1" displayFolder="" measureGroup="Data" count="0"/>
    <cacheHierarchy uniqueName="[Measures].[Count_Finals]" caption="Count_Finals" measure="1" displayFolder="" measureGroup="Data" count="0"/>
    <cacheHierarchy uniqueName="[Measures].[Best_for_team]" caption="Best_for_team" measure="1" displayFolder="" measureGroup="Data" count="0"/>
    <cacheHierarchy uniqueName="[Measures].[Average_T_Team]" caption="Average_T_Team" measure="1" displayFolder="" measureGroup="Data" count="0"/>
    <cacheHierarchy uniqueName="[Measures].[ID_Team]" caption="ID_Team" measure="1" displayFolder="" measureGroup="Data" count="0"/>
    <cacheHierarchy uniqueName="[Measures].[__XL_Count Data]" caption="__XL_Count Data" measure="1" displayFolder="" measureGroup="Data" count="0" hidden="1"/>
    <cacheHierarchy uniqueName="[Measures].[__XL_Count Teams]" caption="__XL_Count Teams" measure="1" displayFolder="" measureGroup="Teams" count="0" hidden="1"/>
    <cacheHierarchy uniqueName="[Measures].[__XL_Count Таблица11]" caption="__XL_Count Таблица11" measure="1" displayFolder="" measureGroup="Calendar" count="0" hidden="1"/>
    <cacheHierarchy uniqueName="[Measures].[__No measures defined]" caption="__No measures defined" measure="1" displayFolder="" count="0" hidden="1"/>
  </cacheHierarchies>
  <kpis count="0"/>
  <dimensions count="4">
    <dimension name="Calendar" uniqueName="[Calendar]" caption="Calendar"/>
    <dimension name="Data" uniqueName="[Data]" caption="Data"/>
    <dimension measure="1" name="Measures" uniqueName="[Measures]" caption="Measures"/>
    <dimension name="Teams" uniqueName="[Teams]" caption="Teams"/>
  </dimensions>
  <measureGroups count="3">
    <measureGroup name="Calendar" caption="Calendar"/>
    <measureGroup name="Data" caption="Data"/>
    <measureGroup name="Teams" caption="Teams"/>
  </measureGroups>
  <maps count="5">
    <map measureGroup="0" dimension="0"/>
    <map measureGroup="1" dimension="0"/>
    <map measureGroup="1" dimension="1"/>
    <map measureGroup="1" dimension="3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amalya" refreshedDate="45670.679177893522" backgroundQuery="1" createdVersion="6" refreshedVersion="6" minRefreshableVersion="3" recordCount="0" supportSubquery="1" supportAdvancedDrill="1" xr:uid="{E9789855-C15C-435C-B0CE-0B3466CF218B}">
  <cacheSource type="external" connectionId="1"/>
  <cacheFields count="1">
    <cacheField name="[Measures].[Count_games_all]" caption="Count_games_all" numFmtId="0" hierarchy="77" level="32767"/>
  </cacheFields>
  <cacheHierarchies count="94">
    <cacheHierarchy uniqueName="[Calendar].[Дата]" caption="Дата" attribute="1" time="1" defaultMemberUniqueName="[Calendar].[Дата].[All]" allUniqueName="[Calendar].[Дата].[All]" dimensionUniqueName="[Calendar]" displayFolder="" count="0" memberValueDatatype="7" unbalanced="0"/>
    <cacheHierarchy uniqueName="[Calendar].[Год]" caption="Год" attribute="1" defaultMemberUniqueName="[Calendar].[Год].[All]" allUniqueName="[Calendar].[Год].[All]" dimensionUniqueName="[Calendar]" displayFolder="" count="0" memberValueDatatype="20" unbalanced="0"/>
    <cacheHierarchy uniqueName="[Calendar].[Месяц_Номер]" caption="Месяц_Номер" attribute="1" defaultMemberUniqueName="[Calendar].[Месяц_Номер].[All]" allUniqueName="[Calendar].[Месяц_Номер].[All]" dimensionUniqueName="[Calendar]" displayFolder="" count="0" memberValueDatatype="20" unbalanced="0"/>
    <cacheHierarchy uniqueName="[Calendar].[Месяц_Укр]" caption="Месяц_Укр" attribute="1" defaultMemberUniqueName="[Calendar].[Месяц_Укр].[All]" allUniqueName="[Calendar].[Месяц_Укр].[All]" dimensionUniqueName="[Calendar]" displayFolder="" count="0" memberValueDatatype="130" unbalanced="0"/>
    <cacheHierarchy uniqueName="[Calendar].[Квартал]" caption="Квартал" attribute="1" defaultMemberUniqueName="[Calendar].[Квартал].[All]" allUniqueName="[Calendar].[Квартал].[All]" dimensionUniqueName="[Calendar]" displayFolder="" count="0" memberValueDatatype="130" unbalanced="0"/>
    <cacheHierarchy uniqueName="[Calendar].[День_нед_№]" caption="День_нед_№" attribute="1" defaultMemberUniqueName="[Calendar].[День_нед_№].[All]" allUniqueName="[Calendar].[День_нед_№].[All]" dimensionUniqueName="[Calendar]" displayFolder="" count="0" memberValueDatatype="20" unbalanced="0"/>
    <cacheHierarchy uniqueName="[Calendar].[Номер_Недели]" caption="Номер_Недели" attribute="1" defaultMemberUniqueName="[Calendar].[Номер_Недели].[All]" allUniqueName="[Calendar].[Номер_Недели].[All]" dimensionUniqueName="[Calendar]" displayFolder="" count="0" memberValueDatatype="20" unbalanced="0"/>
    <cacheHierarchy uniqueName="[Calendar].[День_Недели]" caption="День_Недели" attribute="1" defaultMemberUniqueName="[Calendar].[День_Недели].[All]" allUniqueName="[Calendar].[День_Недели].[All]" dimensionUniqueName="[Calendar]" displayFolder="" count="0" memberValueDatatype="130" unbalanced="0"/>
    <cacheHierarchy uniqueName="[Data].[Team_ID]" caption="Team_ID" attribute="1" defaultMemberUniqueName="[Data].[Team_ID].[All]" allUniqueName="[Data].[Team_ID].[All]" dimensionUniqueName="[Data]" displayFolder="" count="0" memberValueDatatype="20" unbalanced="0"/>
    <cacheHierarchy uniqueName="[Data].[Team_name]" caption="Team_name" attribute="1" defaultMemberUniqueName="[Data].[Team_name].[All]" allUniqueName="[Data].[Team_name].[All]" dimensionUniqueName="[Data]" displayFolder="" count="0" memberValueDatatype="130" unbalanced="0"/>
    <cacheHierarchy uniqueName="[Data].[Team_description]" caption="Team_description" attribute="1" defaultMemberUniqueName="[Data].[Team_description].[All]" allUniqueName="[Data].[Team_description].[All]" dimensionUniqueName="[Data]" displayFolder="" count="0" memberValueDatatype="130" unbalanced="0"/>
    <cacheHierarchy uniqueName="[Data].[Game_ID]" caption="Game_ID" attribute="1" defaultMemberUniqueName="[Data].[Game_ID].[All]" allUniqueName="[Data].[Game_ID].[All]" dimensionUniqueName="[Data]" displayFolder="" count="0" memberValueDatatype="130" unbalanced="0"/>
    <cacheHierarchy uniqueName="[Data].[Game_date]" caption="Game_date" attribute="1" time="1" defaultMemberUniqueName="[Data].[Game_date].[All]" allUniqueName="[Data].[Game_date].[All]" dimensionUniqueName="[Data]" displayFolder="" count="0" memberValueDatatype="7" unbalanced="0"/>
    <cacheHierarchy uniqueName="[Data].[Game_1]" caption="Game_1" attribute="1" defaultMemberUniqueName="[Data].[Game_1].[All]" allUniqueName="[Data].[Game_1].[All]" dimensionUniqueName="[Data]" displayFolder="" count="0" memberValueDatatype="20" unbalanced="0"/>
    <cacheHierarchy uniqueName="[Data].[Game_2]" caption="Game_2" attribute="1" defaultMemberUniqueName="[Data].[Game_2].[All]" allUniqueName="[Data].[Game_2].[All]" dimensionUniqueName="[Data]" displayFolder="" count="0" memberValueDatatype="20" unbalanced="0"/>
    <cacheHierarchy uniqueName="[Data].[Game_3]" caption="Game_3" attribute="1" defaultMemberUniqueName="[Data].[Game_3].[All]" allUniqueName="[Data].[Game_3].[All]" dimensionUniqueName="[Data]" displayFolder="" count="0" memberValueDatatype="20" unbalanced="0"/>
    <cacheHierarchy uniqueName="[Data].[Game_4]" caption="Game_4" attribute="1" defaultMemberUniqueName="[Data].[Game_4].[All]" allUniqueName="[Data].[Game_4].[All]" dimensionUniqueName="[Data]" displayFolder="" count="0" memberValueDatatype="20" unbalanced="0"/>
    <cacheHierarchy uniqueName="[Data].[Game_5]" caption="Game_5" attribute="1" defaultMemberUniqueName="[Data].[Game_5].[All]" allUniqueName="[Data].[Game_5].[All]" dimensionUniqueName="[Data]" displayFolder="" count="0" memberValueDatatype="20" unbalanced="0"/>
    <cacheHierarchy uniqueName="[Data].[Game_6]" caption="Game_6" attribute="1" defaultMemberUniqueName="[Data].[Game_6].[All]" allUniqueName="[Data].[Game_6].[All]" dimensionUniqueName="[Data]" displayFolder="" count="0" memberValueDatatype="20" unbalanced="0"/>
    <cacheHierarchy uniqueName="[Data].[НСР]" caption="НСР" attribute="1" defaultMemberUniqueName="[Data].[НСР].[All]" allUniqueName="[Data].[НСР].[All]" dimensionUniqueName="[Data]" displayFolder="" count="0" memberValueDatatype="20" unbalanced="0"/>
    <cacheHierarchy uniqueName="[Data].[Total_qualification]" caption="Total_qualification" attribute="1" defaultMemberUniqueName="[Data].[Total_qualification].[All]" allUniqueName="[Data].[Total_qualification].[All]" dimensionUniqueName="[Data]" displayFolder="" count="0" memberValueDatatype="20" unbalanced="0"/>
    <cacheHierarchy uniqueName="[Data].[Average_qualification]" caption="Average_qualification" attribute="1" defaultMemberUniqueName="[Data].[Average_qualification].[All]" allUniqueName="[Data].[Average_qualification].[All]" dimensionUniqueName="[Data]" displayFolder="" count="0" memberValueDatatype="5" unbalanced="0"/>
    <cacheHierarchy uniqueName="[Data].[Place_qualification]" caption="Place_qualification" attribute="1" defaultMemberUniqueName="[Data].[Place_qualification].[All]" allUniqueName="[Data].[Place_qualification].[All]" dimensionUniqueName="[Data]" displayFolder="" count="0" memberValueDatatype="20" unbalanced="0"/>
    <cacheHierarchy uniqueName="[Data].[Points_qualification]" caption="Points_qualification" attribute="1" defaultMemberUniqueName="[Data].[Points_qualification].[All]" allUniqueName="[Data].[Points_qualification].[All]" dimensionUniqueName="[Data]" displayFolder="" count="0" memberValueDatatype="20" unbalanced="0"/>
    <cacheHierarchy uniqueName="[Data].[Final_score]" caption="Final_score" attribute="1" defaultMemberUniqueName="[Data].[Final_score].[All]" allUniqueName="[Data].[Final_score].[All]" dimensionUniqueName="[Data]" displayFolder="" count="0" memberValueDatatype="20" unbalanced="0"/>
    <cacheHierarchy uniqueName="[Data].[Place_final]" caption="Place_final" attribute="1" defaultMemberUniqueName="[Data].[Place_final].[All]" allUniqueName="[Data].[Place_final].[All]" dimensionUniqueName="[Data]" displayFolder="" count="0" memberValueDatatype="20" unbalanced="0"/>
    <cacheHierarchy uniqueName="[Data].[Points_final]" caption="Points_final" attribute="1" defaultMemberUniqueName="[Data].[Points_final].[All]" allUniqueName="[Data].[Points_final].[All]" dimensionUniqueName="[Data]" displayFolder="" count="0" memberValueDatatype="20" unbalanced="0"/>
    <cacheHierarchy uniqueName="[Data].[Points_total]" caption="Points_total" attribute="1" defaultMemberUniqueName="[Data].[Points_total].[All]" allUniqueName="[Data].[Points_total].[All]" dimensionUniqueName="[Data]" displayFolder="" count="0" memberValueDatatype="20" unbalanced="0"/>
    <cacheHierarchy uniqueName="[Data].[Place_total]" caption="Place_total" attribute="1" defaultMemberUniqueName="[Data].[Place_total].[All]" allUniqueName="[Data].[Place_total].[All]" dimensionUniqueName="[Data]" displayFolder="" count="0" memberValueDatatype="20" unbalanced="0"/>
    <cacheHierarchy uniqueName="[Data].[Best_individual]" caption="Best_individual" attribute="1" defaultMemberUniqueName="[Data].[Best_individual].[All]" allUniqueName="[Data].[Best_individual].[All]" dimensionUniqueName="[Data]" displayFolder="" count="0" memberValueDatatype="20" unbalanced="0"/>
    <cacheHierarchy uniqueName="[Data].[Best_tournament]" caption="Best_tournament" attribute="1" defaultMemberUniqueName="[Data].[Best_tournament].[All]" allUniqueName="[Data].[Best_tournament].[All]" dimensionUniqueName="[Data]" displayFolder="" count="0" memberValueDatatype="20" unbalanced="0"/>
    <cacheHierarchy uniqueName="[Data].[Average_6_games]" caption="Average_6_games" attribute="1" defaultMemberUniqueName="[Data].[Average_6_games].[All]" allUniqueName="[Data].[Average_6_games].[All]" dimensionUniqueName="[Data]" displayFolder="" count="0" memberValueDatatype="5" unbalanced="0"/>
    <cacheHierarchy uniqueName="[Teams].[Team_ID]" caption="Team_ID" attribute="1" defaultMemberUniqueName="[Teams].[Team_ID].[All]" allUniqueName="[Teams].[Team_ID].[All]" dimensionUniqueName="[Teams]" displayFolder="" count="0" memberValueDatatype="130" unbalanced="0"/>
    <cacheHierarchy uniqueName="[Teams].[Team_name]" caption="Team_name" attribute="1" defaultMemberUniqueName="[Teams].[Team_name].[All]" allUniqueName="[Teams].[Team_name].[All]" dimensionUniqueName="[Teams]" displayFolder="" count="0" memberValueDatatype="130" unbalanced="0"/>
    <cacheHierarchy uniqueName="[Teams].[Team_description]" caption="Team_description" attribute="1" defaultMemberUniqueName="[Teams].[Team_description].[All]" allUniqueName="[Teams].[Team_description].[All]" dimensionUniqueName="[Teams]" displayFolder="" count="0" memberValueDatatype="130" unbalanced="0"/>
    <cacheHierarchy uniqueName="[Teams].[Team_ID2]" caption="Team_ID2" attribute="1" defaultMemberUniqueName="[Teams].[Team_ID2].[All]" allUniqueName="[Teams].[Team_ID2].[All]" dimensionUniqueName="[Teams]" displayFolder="" count="0" memberValueDatatype="130" unbalanced="0"/>
    <cacheHierarchy uniqueName="[Measures].[Сумма по столбцу Team_ID]" caption="Сумма по столбцу Team_ID" measure="1" displayFolder="" measureGroup="Data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Сумма по столбцу Best_individual]" caption="Сумма по столбцу Best_individual" measure="1" displayFolder="" measureGroup="Data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Максимум в столбце Best_individual]" caption="Максимум в столбце Best_individual" measure="1" displayFolder="" measureGroup="Data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Сумма по столбцу Game_1]" caption="Сумма по столбцу Game_1" measure="1" displayFolder="" measureGroup="Data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Сумма по столбцу Game_2]" caption="Сумма по столбцу Game_2" measure="1" displayFolder="" measureGroup="Data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Сумма по столбцу Game_3]" caption="Сумма по столбцу Game_3" measure="1" displayFolder="" measureGroup="Data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Сумма по столбцу Game_4]" caption="Сумма по столбцу Game_4" measure="1" displayFolder="" measureGroup="Data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Сумма по столбцу Game_5]" caption="Сумма по столбцу Game_5" measure="1" displayFolder="" measureGroup="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умма по столбцу Game_6]" caption="Сумма по столбцу Game_6" measure="1" displayFolder="" measureGroup="Data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Сумма по столбцу НСР]" caption="Сумма по столбцу НСР" measure="1" displayFolder="" measureGroup="Data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Сумма по столбцу Total_qualification]" caption="Сумма по столбцу Total_qualification" measure="1" displayFolder="" measureGroup="Data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Сумма по столбцу Place_qualification]" caption="Сумма по столбцу Place_qualification" measure="1" displayFolder="" measureGroup="Data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Сумма по столбцу Final_score]" caption="Сумма по столбцу Final_score" measure="1" displayFolder="" measureGroup="Data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Сумма по столбцу Place_final]" caption="Сумма по столбцу Place_final" measure="1" displayFolder="" measureGroup="Data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Число элементов в столбце Average_qualification]" caption="Число элементов в столбце Average_qualification" measure="1" displayFolder="" measureGroup="Data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Сумма по столбцу Average_qualification]" caption="Сумма по столбцу Average_qualification" measure="1" displayFolder="" measureGroup="Data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Сумма по столбцу Best_tournament]" caption="Сумма по столбцу Best_tournament" measure="1" displayFolder="" measureGroup="Data" count="0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Сумма по столбцу Points_total]" caption="Сумма по столбцу Points_total" measure="1" displayFolder="" measureGroup="Data" count="0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Сумма по столбцу Points_final]" caption="Сумма по столбцу Points_final" measure="1" displayFolder="" measureGroup="Data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Сумма по столбцу Points_qualification]" caption="Сумма по столбцу Points_qualification" measure="1" displayFolder="" measureGroup="Data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Число элементов в столбце Game_date]" caption="Число элементов в столбце Game_date" measure="1" displayFolder="" measureGroup="Data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Число элементов в столбце Game_ID]" caption="Число элементов в столбце Game_ID" measure="1" displayFolder="" measureGroup="Data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Число элементов в столбце Team_name]" caption="Число элементов в столбце Team_name" measure="1" displayFolder="" measureGroup="Data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Число элементов в столбце Place_qualification]" caption="Число элементов в столбце Place_qualification" measure="1" displayFolder="" measureGroup="Data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Число элементов в столбце Place_final]" caption="Число элементов в столбце Place_final" measure="1" displayFolder="" measureGroup="Data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Среднее по столбцу Game_1]" caption="Среднее по столбцу Game_1" measure="1" displayFolder="" measureGroup="Data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Среднее по столбцу Game_2]" caption="Среднее по столбцу Game_2" measure="1" displayFolder="" measureGroup="Data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Среднее по столбцу Game_3]" caption="Среднее по столбцу Game_3" measure="1" displayFolder="" measureGroup="Data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Среднее по столбцу Game_4]" caption="Среднее по столбцу Game_4" measure="1" displayFolder="" measureGroup="Data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Среднее по столбцу Game_5]" caption="Среднее по столбцу Game_5" measure="1" displayFolder="" measureGroup="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реднее по столбцу Game_6]" caption="Среднее по столбцу Game_6" measure="1" displayFolder="" measureGroup="Data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Среднее по столбцу Total_qualification]" caption="Среднее по столбцу Total_qualification" measure="1" displayFolder="" measureGroup="Data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Сумма по столбцу Average_6_games]" caption="Сумма по столбцу Average_6_games" measure="1" displayFolder="" measureGroup="Data" count="0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Среднее по столбцу Average_6_games]" caption="Среднее по столбцу Average_6_games" measure="1" displayFolder="" measureGroup="Data" count="0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Points_by_finals]" caption="Points_by_finals" measure="1" displayFolder="" measureGroup="Data" count="0"/>
    <cacheHierarchy uniqueName="[Measures].[Points_by Clasification]" caption="Points_by Clasification" measure="1" displayFolder="" measureGroup="Data" count="0"/>
    <cacheHierarchy uniqueName="[Measures].[Points_by_total]" caption="Points_by_total" measure="1" displayFolder="" measureGroup="Data" count="0"/>
    <cacheHierarchy uniqueName="[Measures].[Rank_by_total]" caption="Rank_by_total" measure="1" displayFolder="" measureGroup="Data" count="0"/>
    <cacheHierarchy uniqueName="[Measures].[Rank_by_Qualification]" caption="Rank_by_Qualification" measure="1" displayFolder="" measureGroup="Data" count="0"/>
    <cacheHierarchy uniqueName="[Measures].[Rank_by_final]" caption="Rank_by_final" measure="1" displayFolder="" measureGroup="Data" count="0"/>
    <cacheHierarchy uniqueName="[Measures].[Count_games]" caption="Count_games" measure="1" displayFolder="" measureGroup="Data" count="0"/>
    <cacheHierarchy uniqueName="[Measures].[Count_games_all]" caption="Count_games_all" measure="1" displayFolder="" measureGroup="Data" count="0" oneField="1">
      <fieldsUsage count="1">
        <fieldUsage x="0"/>
      </fieldsUsage>
    </cacheHierarchy>
    <cacheHierarchy uniqueName="[Measures].[Team_count_games]" caption="Team_count_games" measure="1" displayFolder="" measureGroup="Data" count="0"/>
    <cacheHierarchy uniqueName="[Measures].[Share_points_total]" caption="Share_points_total" measure="1" displayFolder="" measureGroup="Data" count="0"/>
    <cacheHierarchy uniqueName="[Measures].[Shares_summed]" caption="Shares_summed" measure="1" displayFolder="" measureGroup="Data" count="0"/>
    <cacheHierarchy uniqueName="[Measures].[ABC]" caption="ABC" measure="1" displayFolder="" measureGroup="Data" count="0"/>
    <cacheHierarchy uniqueName="[Measures].[Average_Qual_Team]" caption="Average_Qual_Team" measure="1" displayFolder="" measureGroup="Data" count="0"/>
    <cacheHierarchy uniqueName="[Measures].[Average_Final_Team]" caption="Average_Final_Team" measure="1" displayFolder="" measureGroup="Data" count="0"/>
    <cacheHierarchy uniqueName="[Measures].[Average_Place_Q_Team]" caption="Average_Place_Q_Team" measure="1" displayFolder="" measureGroup="Data" count="0"/>
    <cacheHierarchy uniqueName="[Measures].[Average_Place_F_Team]" caption="Average_Place_F_Team" measure="1" displayFolder="" measureGroup="Data" count="0"/>
    <cacheHierarchy uniqueName="[Measures].[Count_Finals]" caption="Count_Finals" measure="1" displayFolder="" measureGroup="Data" count="0"/>
    <cacheHierarchy uniqueName="[Measures].[Best_for_team]" caption="Best_for_team" measure="1" displayFolder="" measureGroup="Data" count="0"/>
    <cacheHierarchy uniqueName="[Measures].[Average_T_Team]" caption="Average_T_Team" measure="1" displayFolder="" measureGroup="Data" count="0"/>
    <cacheHierarchy uniqueName="[Measures].[ID_Team]" caption="ID_Team" measure="1" displayFolder="" measureGroup="Data" count="0"/>
    <cacheHierarchy uniqueName="[Measures].[__XL_Count Data]" caption="__XL_Count Data" measure="1" displayFolder="" measureGroup="Data" count="0" hidden="1"/>
    <cacheHierarchy uniqueName="[Measures].[__XL_Count Teams]" caption="__XL_Count Teams" measure="1" displayFolder="" measureGroup="Teams" count="0" hidden="1"/>
    <cacheHierarchy uniqueName="[Measures].[__XL_Count Таблица11]" caption="__XL_Count Таблица11" measure="1" displayFolder="" measureGroup="Calendar" count="0" hidden="1"/>
    <cacheHierarchy uniqueName="[Measures].[__No measures defined]" caption="__No measures defined" measure="1" displayFolder="" count="0" hidden="1"/>
  </cacheHierarchies>
  <kpis count="0"/>
  <dimensions count="4">
    <dimension name="Calendar" uniqueName="[Calendar]" caption="Calendar"/>
    <dimension name="Data" uniqueName="[Data]" caption="Data"/>
    <dimension measure="1" name="Measures" uniqueName="[Measures]" caption="Measures"/>
    <dimension name="Teams" uniqueName="[Teams]" caption="Teams"/>
  </dimensions>
  <measureGroups count="3">
    <measureGroup name="Calendar" caption="Calendar"/>
    <measureGroup name="Data" caption="Data"/>
    <measureGroup name="Teams" caption="Teams"/>
  </measureGroups>
  <maps count="5">
    <map measureGroup="0" dimension="0"/>
    <map measureGroup="1" dimension="0"/>
    <map measureGroup="1" dimension="1"/>
    <map measureGroup="1" dimension="3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amalya" refreshedDate="45670.679179050923" backgroundQuery="1" createdVersion="6" refreshedVersion="6" minRefreshableVersion="3" recordCount="0" supportSubquery="1" supportAdvancedDrill="1" xr:uid="{FA8FC780-7688-4FAC-A84D-93446D11A426}">
  <cacheSource type="external" connectionId="1"/>
  <cacheFields count="3">
    <cacheField name="[Data].[Team_name].[Team_name]" caption="Team_name" numFmtId="0" hierarchy="9" level="1">
      <sharedItems count="63">
        <s v="777"/>
        <s v="ANVILAGEN"/>
        <s v="DOUBLE LADY"/>
        <s v="NoName"/>
        <s v="O2"/>
        <s v="STORM"/>
        <s v="АБРИКОС"/>
        <s v="АБРИКОС+"/>
        <s v="АКАДЕМІЯ / НАЙС"/>
        <s v="АЛЕКС"/>
        <s v="АЛЬБАТРОС"/>
        <s v="БАЛАБОЛЫ"/>
        <s v="БАТЛ"/>
        <s v="БАТУТ"/>
        <s v="БИС"/>
        <s v="БРАТАНЫ"/>
        <s v="БРИЗ"/>
        <s v="БУЛЬ-БУЛЬ"/>
        <s v="БУЛЬДОГ"/>
        <s v="БУЛЬДОЗЕР"/>
        <s v="В2"/>
        <s v="ВУЙКИ"/>
        <s v="ДИНАСТИЯ"/>
        <s v="ЖГУТ"/>
        <s v="ЗВЕЗДЫ"/>
        <s v="ИВАН КАМПО"/>
        <s v="КЕГЕЛЬБАН"/>
        <s v="КЕГЕЛЬБАН НА ОБОЛОНИ"/>
        <s v="КРИХІТКА"/>
        <s v="МАФИЯ"/>
        <s v="МРІЯ"/>
        <s v="НЕЗНАЙКА"/>
        <s v="НОРДСТРИМ"/>
        <s v="О2О"/>
        <s v="ОБОЛОНЬ"/>
        <s v="ОБОЛОНЬ ПРО"/>
        <s v="ОВАЛ"/>
        <s v="ОЛЕНА"/>
        <s v="ОПЕРАТОРЫ"/>
        <s v="ОРБИТА"/>
        <s v="ОРКЕСТР"/>
        <s v="ОЧКАРИКИ"/>
        <s v="ПЕРСОНА"/>
        <s v="ПОЛТАВА"/>
        <s v="ПРОРАБЫ"/>
        <s v="СИЗИФ"/>
        <s v="СМАЙЛ"/>
        <s v="СМУРФИКИ"/>
        <s v="СОЛО"/>
        <s v="СТАФФ"/>
        <s v="СТАФФ+"/>
        <s v="СТЕЛС"/>
        <s v="СТРАЙК"/>
        <s v="ТАЙФУН"/>
        <s v="ТАК СЯК"/>
        <s v="ТЗ"/>
        <s v="ТЮ + О"/>
        <s v="ТЮЛЕНИ"/>
        <s v="ХВИЛЯ"/>
        <s v="ШАРА"/>
        <s v="ШВЕДЫ"/>
        <s v="ШОК"/>
        <s v="ЮВЕЛИРЫ"/>
      </sharedItems>
      <extLst>
        <ext xmlns:x15="http://schemas.microsoft.com/office/spreadsheetml/2010/11/main" uri="{4F2E5C28-24EA-4eb8-9CBF-B6C8F9C3D259}">
          <x15:cachedUniqueNames>
            <x15:cachedUniqueName index="0" name="[Data].[Team_name].&amp;[777]"/>
            <x15:cachedUniqueName index="1" name="[Data].[Team_name].&amp;[ANVILAGEN]"/>
            <x15:cachedUniqueName index="2" name="[Data].[Team_name].&amp;[DOUBLE LADY]"/>
            <x15:cachedUniqueName index="3" name="[Data].[Team_name].&amp;[NoName]"/>
            <x15:cachedUniqueName index="4" name="[Data].[Team_name].&amp;[O2]"/>
            <x15:cachedUniqueName index="5" name="[Data].[Team_name].&amp;[STORM]"/>
            <x15:cachedUniqueName index="6" name="[Data].[Team_name].&amp;[АБРИКОС]"/>
            <x15:cachedUniqueName index="7" name="[Data].[Team_name].&amp;[АБРИКОС+]"/>
            <x15:cachedUniqueName index="8" name="[Data].[Team_name].&amp;[АКАДЕМІЯ / НАЙС]"/>
            <x15:cachedUniqueName index="9" name="[Data].[Team_name].&amp;[АЛЕКС]"/>
            <x15:cachedUniqueName index="10" name="[Data].[Team_name].&amp;[АЛЬБАТРОС]"/>
            <x15:cachedUniqueName index="11" name="[Data].[Team_name].&amp;[БАЛАБОЛЫ]"/>
            <x15:cachedUniqueName index="12" name="[Data].[Team_name].&amp;[БАТЛ]"/>
            <x15:cachedUniqueName index="13" name="[Data].[Team_name].&amp;[БАТУТ]"/>
            <x15:cachedUniqueName index="14" name="[Data].[Team_name].&amp;[БИС]"/>
            <x15:cachedUniqueName index="15" name="[Data].[Team_name].&amp;[БРАТАНЫ]"/>
            <x15:cachedUniqueName index="16" name="[Data].[Team_name].&amp;[БРИЗ]"/>
            <x15:cachedUniqueName index="17" name="[Data].[Team_name].&amp;[БУЛЬ-БУЛЬ]"/>
            <x15:cachedUniqueName index="18" name="[Data].[Team_name].&amp;[БУЛЬДОГ]"/>
            <x15:cachedUniqueName index="19" name="[Data].[Team_name].&amp;[БУЛЬДОЗЕР]"/>
            <x15:cachedUniqueName index="20" name="[Data].[Team_name].&amp;[В2]"/>
            <x15:cachedUniqueName index="21" name="[Data].[Team_name].&amp;[ВУЙКИ]"/>
            <x15:cachedUniqueName index="22" name="[Data].[Team_name].&amp;[ДИНАСТИЯ]"/>
            <x15:cachedUniqueName index="23" name="[Data].[Team_name].&amp;[ЖГУТ]"/>
            <x15:cachedUniqueName index="24" name="[Data].[Team_name].&amp;[ЗВЕЗДЫ]"/>
            <x15:cachedUniqueName index="25" name="[Data].[Team_name].&amp;[ИВАН КАМПО]"/>
            <x15:cachedUniqueName index="26" name="[Data].[Team_name].&amp;[КЕГЕЛЬБАН]"/>
            <x15:cachedUniqueName index="27" name="[Data].[Team_name].&amp;[КЕГЕЛЬБАН НА ОБОЛОНИ]"/>
            <x15:cachedUniqueName index="28" name="[Data].[Team_name].&amp;[КРИХІТКА]"/>
            <x15:cachedUniqueName index="29" name="[Data].[Team_name].&amp;[МАФИЯ]"/>
            <x15:cachedUniqueName index="30" name="[Data].[Team_name].&amp;[МРІЯ]"/>
            <x15:cachedUniqueName index="31" name="[Data].[Team_name].&amp;[НЕЗНАЙКА]"/>
            <x15:cachedUniqueName index="32" name="[Data].[Team_name].&amp;[НОРДСТРИМ]"/>
            <x15:cachedUniqueName index="33" name="[Data].[Team_name].&amp;[О2О]"/>
            <x15:cachedUniqueName index="34" name="[Data].[Team_name].&amp;[ОБОЛОНЬ]"/>
            <x15:cachedUniqueName index="35" name="[Data].[Team_name].&amp;[ОБОЛОНЬ ПРО]"/>
            <x15:cachedUniqueName index="36" name="[Data].[Team_name].&amp;[ОВАЛ]"/>
            <x15:cachedUniqueName index="37" name="[Data].[Team_name].&amp;[ОЛЕНА]"/>
            <x15:cachedUniqueName index="38" name="[Data].[Team_name].&amp;[ОПЕРАТОРЫ]"/>
            <x15:cachedUniqueName index="39" name="[Data].[Team_name].&amp;[ОРБИТА]"/>
            <x15:cachedUniqueName index="40" name="[Data].[Team_name].&amp;[ОРКЕСТР]"/>
            <x15:cachedUniqueName index="41" name="[Data].[Team_name].&amp;[ОЧКАРИКИ]"/>
            <x15:cachedUniqueName index="42" name="[Data].[Team_name].&amp;[ПЕРСОНА]"/>
            <x15:cachedUniqueName index="43" name="[Data].[Team_name].&amp;[ПОЛТАВА]"/>
            <x15:cachedUniqueName index="44" name="[Data].[Team_name].&amp;[ПРОРАБЫ]"/>
            <x15:cachedUniqueName index="45" name="[Data].[Team_name].&amp;[СИЗИФ]"/>
            <x15:cachedUniqueName index="46" name="[Data].[Team_name].&amp;[СМАЙЛ]"/>
            <x15:cachedUniqueName index="47" name="[Data].[Team_name].&amp;[СМУРФИКИ]"/>
            <x15:cachedUniqueName index="48" name="[Data].[Team_name].&amp;[СОЛО]"/>
            <x15:cachedUniqueName index="49" name="[Data].[Team_name].&amp;[СТАФФ]"/>
            <x15:cachedUniqueName index="50" name="[Data].[Team_name].&amp;[СТАФФ+]"/>
            <x15:cachedUniqueName index="51" name="[Data].[Team_name].&amp;[СТЕЛС]"/>
            <x15:cachedUniqueName index="52" name="[Data].[Team_name].&amp;[СТРАЙК]"/>
            <x15:cachedUniqueName index="53" name="[Data].[Team_name].&amp;[ТАЙФУН]"/>
            <x15:cachedUniqueName index="54" name="[Data].[Team_name].&amp;[ТАК СЯК]"/>
            <x15:cachedUniqueName index="55" name="[Data].[Team_name].&amp;[ТЗ]"/>
            <x15:cachedUniqueName index="56" name="[Data].[Team_name].&amp;[ТЮ + О]"/>
            <x15:cachedUniqueName index="57" name="[Data].[Team_name].&amp;[ТЮЛЕНИ]"/>
            <x15:cachedUniqueName index="58" name="[Data].[Team_name].&amp;[ХВИЛЯ]"/>
            <x15:cachedUniqueName index="59" name="[Data].[Team_name].&amp;[ШАРА]"/>
            <x15:cachedUniqueName index="60" name="[Data].[Team_name].&amp;[ШВЕДЫ]"/>
            <x15:cachedUniqueName index="61" name="[Data].[Team_name].&amp;[ШОК]"/>
            <x15:cachedUniqueName index="62" name="[Data].[Team_name].&amp;[ЮВЕЛИРЫ]"/>
          </x15:cachedUniqueNames>
        </ext>
      </extLst>
    </cacheField>
    <cacheField name="[Data].[Place_qualification].[Place_qualification]" caption="Place_qualification" numFmtId="0" hierarchy="22" level="1">
      <sharedItems containsSemiMixedTypes="0" containsString="0" containsNumber="1" containsInteger="1" minValue="1" maxValue="15" count="15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</sharedItems>
      <extLst>
        <ext xmlns:x15="http://schemas.microsoft.com/office/spreadsheetml/2010/11/main" uri="{4F2E5C28-24EA-4eb8-9CBF-B6C8F9C3D259}">
          <x15:cachedUniqueNames>
            <x15:cachedUniqueName index="0" name="[Data].[Place_qualification].&amp;[1]"/>
            <x15:cachedUniqueName index="1" name="[Data].[Place_qualification].&amp;[2]"/>
            <x15:cachedUniqueName index="2" name="[Data].[Place_qualification].&amp;[3]"/>
            <x15:cachedUniqueName index="3" name="[Data].[Place_qualification].&amp;[4]"/>
            <x15:cachedUniqueName index="4" name="[Data].[Place_qualification].&amp;[5]"/>
            <x15:cachedUniqueName index="5" name="[Data].[Place_qualification].&amp;[6]"/>
            <x15:cachedUniqueName index="6" name="[Data].[Place_qualification].&amp;[7]"/>
            <x15:cachedUniqueName index="7" name="[Data].[Place_qualification].&amp;[8]"/>
            <x15:cachedUniqueName index="8" name="[Data].[Place_qualification].&amp;[9]"/>
            <x15:cachedUniqueName index="9" name="[Data].[Place_qualification].&amp;[10]"/>
            <x15:cachedUniqueName index="10" name="[Data].[Place_qualification].&amp;[11]"/>
            <x15:cachedUniqueName index="11" name="[Data].[Place_qualification].&amp;[12]"/>
            <x15:cachedUniqueName index="12" name="[Data].[Place_qualification].&amp;[13]"/>
            <x15:cachedUniqueName index="13" name="[Data].[Place_qualification].&amp;[14]"/>
            <x15:cachedUniqueName index="14" name="[Data].[Place_qualification].&amp;[15]"/>
          </x15:cachedUniqueNames>
        </ext>
      </extLst>
    </cacheField>
    <cacheField name="[Measures].[Число элементов в столбце Place_qualification]" caption="Число элементов в столбце Place_qualification" numFmtId="0" hierarchy="59" level="32767"/>
  </cacheFields>
  <cacheHierarchies count="94">
    <cacheHierarchy uniqueName="[Calendar].[Дата]" caption="Дата" attribute="1" time="1" defaultMemberUniqueName="[Calendar].[Дата].[All]" allUniqueName="[Calendar].[Дата].[All]" dimensionUniqueName="[Calendar]" displayFolder="" count="0" memberValueDatatype="7" unbalanced="0"/>
    <cacheHierarchy uniqueName="[Calendar].[Год]" caption="Год" attribute="1" defaultMemberUniqueName="[Calendar].[Год].[All]" allUniqueName="[Calendar].[Год].[All]" dimensionUniqueName="[Calendar]" displayFolder="" count="0" memberValueDatatype="20" unbalanced="0"/>
    <cacheHierarchy uniqueName="[Calendar].[Месяц_Номер]" caption="Месяц_Номер" attribute="1" defaultMemberUniqueName="[Calendar].[Месяц_Номер].[All]" allUniqueName="[Calendar].[Месяц_Номер].[All]" dimensionUniqueName="[Calendar]" displayFolder="" count="0" memberValueDatatype="20" unbalanced="0"/>
    <cacheHierarchy uniqueName="[Calendar].[Месяц_Укр]" caption="Месяц_Укр" attribute="1" defaultMemberUniqueName="[Calendar].[Месяц_Укр].[All]" allUniqueName="[Calendar].[Месяц_Укр].[All]" dimensionUniqueName="[Calendar]" displayFolder="" count="0" memberValueDatatype="130" unbalanced="0"/>
    <cacheHierarchy uniqueName="[Calendar].[Квартал]" caption="Квартал" attribute="1" defaultMemberUniqueName="[Calendar].[Квартал].[All]" allUniqueName="[Calendar].[Квартал].[All]" dimensionUniqueName="[Calendar]" displayFolder="" count="0" memberValueDatatype="130" unbalanced="0"/>
    <cacheHierarchy uniqueName="[Calendar].[День_нед_№]" caption="День_нед_№" attribute="1" defaultMemberUniqueName="[Calendar].[День_нед_№].[All]" allUniqueName="[Calendar].[День_нед_№].[All]" dimensionUniqueName="[Calendar]" displayFolder="" count="0" memberValueDatatype="20" unbalanced="0"/>
    <cacheHierarchy uniqueName="[Calendar].[Номер_Недели]" caption="Номер_Недели" attribute="1" defaultMemberUniqueName="[Calendar].[Номер_Недели].[All]" allUniqueName="[Calendar].[Номер_Недели].[All]" dimensionUniqueName="[Calendar]" displayFolder="" count="0" memberValueDatatype="20" unbalanced="0"/>
    <cacheHierarchy uniqueName="[Calendar].[День_Недели]" caption="День_Недели" attribute="1" defaultMemberUniqueName="[Calendar].[День_Недели].[All]" allUniqueName="[Calendar].[День_Недели].[All]" dimensionUniqueName="[Calendar]" displayFolder="" count="0" memberValueDatatype="130" unbalanced="0"/>
    <cacheHierarchy uniqueName="[Data].[Team_ID]" caption="Team_ID" attribute="1" defaultMemberUniqueName="[Data].[Team_ID].[All]" allUniqueName="[Data].[Team_ID].[All]" dimensionUniqueName="[Data]" displayFolder="" count="0" memberValueDatatype="20" unbalanced="0"/>
    <cacheHierarchy uniqueName="[Data].[Team_name]" caption="Team_name" attribute="1" defaultMemberUniqueName="[Data].[Team_name].[All]" allUniqueName="[Data].[Team_name].[All]" dimensionUniqueName="[Data]" displayFolder="" count="2" memberValueDatatype="130" unbalanced="0">
      <fieldsUsage count="2">
        <fieldUsage x="-1"/>
        <fieldUsage x="0"/>
      </fieldsUsage>
    </cacheHierarchy>
    <cacheHierarchy uniqueName="[Data].[Team_description]" caption="Team_description" attribute="1" defaultMemberUniqueName="[Data].[Team_description].[All]" allUniqueName="[Data].[Team_description].[All]" dimensionUniqueName="[Data]" displayFolder="" count="0" memberValueDatatype="130" unbalanced="0"/>
    <cacheHierarchy uniqueName="[Data].[Game_ID]" caption="Game_ID" attribute="1" defaultMemberUniqueName="[Data].[Game_ID].[All]" allUniqueName="[Data].[Game_ID].[All]" dimensionUniqueName="[Data]" displayFolder="" count="0" memberValueDatatype="130" unbalanced="0"/>
    <cacheHierarchy uniqueName="[Data].[Game_date]" caption="Game_date" attribute="1" time="1" defaultMemberUniqueName="[Data].[Game_date].[All]" allUniqueName="[Data].[Game_date].[All]" dimensionUniqueName="[Data]" displayFolder="" count="0" memberValueDatatype="7" unbalanced="0"/>
    <cacheHierarchy uniqueName="[Data].[Game_1]" caption="Game_1" attribute="1" defaultMemberUniqueName="[Data].[Game_1].[All]" allUniqueName="[Data].[Game_1].[All]" dimensionUniqueName="[Data]" displayFolder="" count="0" memberValueDatatype="20" unbalanced="0"/>
    <cacheHierarchy uniqueName="[Data].[Game_2]" caption="Game_2" attribute="1" defaultMemberUniqueName="[Data].[Game_2].[All]" allUniqueName="[Data].[Game_2].[All]" dimensionUniqueName="[Data]" displayFolder="" count="0" memberValueDatatype="20" unbalanced="0"/>
    <cacheHierarchy uniqueName="[Data].[Game_3]" caption="Game_3" attribute="1" defaultMemberUniqueName="[Data].[Game_3].[All]" allUniqueName="[Data].[Game_3].[All]" dimensionUniqueName="[Data]" displayFolder="" count="0" memberValueDatatype="20" unbalanced="0"/>
    <cacheHierarchy uniqueName="[Data].[Game_4]" caption="Game_4" attribute="1" defaultMemberUniqueName="[Data].[Game_4].[All]" allUniqueName="[Data].[Game_4].[All]" dimensionUniqueName="[Data]" displayFolder="" count="0" memberValueDatatype="20" unbalanced="0"/>
    <cacheHierarchy uniqueName="[Data].[Game_5]" caption="Game_5" attribute="1" defaultMemberUniqueName="[Data].[Game_5].[All]" allUniqueName="[Data].[Game_5].[All]" dimensionUniqueName="[Data]" displayFolder="" count="0" memberValueDatatype="20" unbalanced="0"/>
    <cacheHierarchy uniqueName="[Data].[Game_6]" caption="Game_6" attribute="1" defaultMemberUniqueName="[Data].[Game_6].[All]" allUniqueName="[Data].[Game_6].[All]" dimensionUniqueName="[Data]" displayFolder="" count="0" memberValueDatatype="20" unbalanced="0"/>
    <cacheHierarchy uniqueName="[Data].[НСР]" caption="НСР" attribute="1" defaultMemberUniqueName="[Data].[НСР].[All]" allUniqueName="[Data].[НСР].[All]" dimensionUniqueName="[Data]" displayFolder="" count="0" memberValueDatatype="20" unbalanced="0"/>
    <cacheHierarchy uniqueName="[Data].[Total_qualification]" caption="Total_qualification" attribute="1" defaultMemberUniqueName="[Data].[Total_qualification].[All]" allUniqueName="[Data].[Total_qualification].[All]" dimensionUniqueName="[Data]" displayFolder="" count="0" memberValueDatatype="20" unbalanced="0"/>
    <cacheHierarchy uniqueName="[Data].[Average_qualification]" caption="Average_qualification" attribute="1" defaultMemberUniqueName="[Data].[Average_qualification].[All]" allUniqueName="[Data].[Average_qualification].[All]" dimensionUniqueName="[Data]" displayFolder="" count="0" memberValueDatatype="5" unbalanced="0"/>
    <cacheHierarchy uniqueName="[Data].[Place_qualification]" caption="Place_qualification" attribute="1" defaultMemberUniqueName="[Data].[Place_qualification].[All]" allUniqueName="[Data].[Place_qualification].[All]" dimensionUniqueName="[Data]" displayFolder="" count="2" memberValueDatatype="20" unbalanced="0">
      <fieldsUsage count="2">
        <fieldUsage x="-1"/>
        <fieldUsage x="1"/>
      </fieldsUsage>
    </cacheHierarchy>
    <cacheHierarchy uniqueName="[Data].[Points_qualification]" caption="Points_qualification" attribute="1" defaultMemberUniqueName="[Data].[Points_qualification].[All]" allUniqueName="[Data].[Points_qualification].[All]" dimensionUniqueName="[Data]" displayFolder="" count="0" memberValueDatatype="20" unbalanced="0"/>
    <cacheHierarchy uniqueName="[Data].[Final_score]" caption="Final_score" attribute="1" defaultMemberUniqueName="[Data].[Final_score].[All]" allUniqueName="[Data].[Final_score].[All]" dimensionUniqueName="[Data]" displayFolder="" count="0" memberValueDatatype="20" unbalanced="0"/>
    <cacheHierarchy uniqueName="[Data].[Place_final]" caption="Place_final" attribute="1" defaultMemberUniqueName="[Data].[Place_final].[All]" allUniqueName="[Data].[Place_final].[All]" dimensionUniqueName="[Data]" displayFolder="" count="0" memberValueDatatype="20" unbalanced="0"/>
    <cacheHierarchy uniqueName="[Data].[Points_final]" caption="Points_final" attribute="1" defaultMemberUniqueName="[Data].[Points_final].[All]" allUniqueName="[Data].[Points_final].[All]" dimensionUniqueName="[Data]" displayFolder="" count="0" memberValueDatatype="20" unbalanced="0"/>
    <cacheHierarchy uniqueName="[Data].[Points_total]" caption="Points_total" attribute="1" defaultMemberUniqueName="[Data].[Points_total].[All]" allUniqueName="[Data].[Points_total].[All]" dimensionUniqueName="[Data]" displayFolder="" count="0" memberValueDatatype="20" unbalanced="0"/>
    <cacheHierarchy uniqueName="[Data].[Place_total]" caption="Place_total" attribute="1" defaultMemberUniqueName="[Data].[Place_total].[All]" allUniqueName="[Data].[Place_total].[All]" dimensionUniqueName="[Data]" displayFolder="" count="0" memberValueDatatype="20" unbalanced="0"/>
    <cacheHierarchy uniqueName="[Data].[Best_individual]" caption="Best_individual" attribute="1" defaultMemberUniqueName="[Data].[Best_individual].[All]" allUniqueName="[Data].[Best_individual].[All]" dimensionUniqueName="[Data]" displayFolder="" count="0" memberValueDatatype="20" unbalanced="0"/>
    <cacheHierarchy uniqueName="[Data].[Best_tournament]" caption="Best_tournament" attribute="1" defaultMemberUniqueName="[Data].[Best_tournament].[All]" allUniqueName="[Data].[Best_tournament].[All]" dimensionUniqueName="[Data]" displayFolder="" count="0" memberValueDatatype="20" unbalanced="0"/>
    <cacheHierarchy uniqueName="[Data].[Average_6_games]" caption="Average_6_games" attribute="1" defaultMemberUniqueName="[Data].[Average_6_games].[All]" allUniqueName="[Data].[Average_6_games].[All]" dimensionUniqueName="[Data]" displayFolder="" count="0" memberValueDatatype="5" unbalanced="0"/>
    <cacheHierarchy uniqueName="[Teams].[Team_ID]" caption="Team_ID" attribute="1" defaultMemberUniqueName="[Teams].[Team_ID].[All]" allUniqueName="[Teams].[Team_ID].[All]" dimensionUniqueName="[Teams]" displayFolder="" count="0" memberValueDatatype="130" unbalanced="0"/>
    <cacheHierarchy uniqueName="[Teams].[Team_name]" caption="Team_name" attribute="1" defaultMemberUniqueName="[Teams].[Team_name].[All]" allUniqueName="[Teams].[Team_name].[All]" dimensionUniqueName="[Teams]" displayFolder="" count="0" memberValueDatatype="130" unbalanced="0"/>
    <cacheHierarchy uniqueName="[Teams].[Team_description]" caption="Team_description" attribute="1" defaultMemberUniqueName="[Teams].[Team_description].[All]" allUniqueName="[Teams].[Team_description].[All]" dimensionUniqueName="[Teams]" displayFolder="" count="0" memberValueDatatype="130" unbalanced="0"/>
    <cacheHierarchy uniqueName="[Teams].[Team_ID2]" caption="Team_ID2" attribute="1" defaultMemberUniqueName="[Teams].[Team_ID2].[All]" allUniqueName="[Teams].[Team_ID2].[All]" dimensionUniqueName="[Teams]" displayFolder="" count="0" memberValueDatatype="130" unbalanced="0"/>
    <cacheHierarchy uniqueName="[Measures].[Сумма по столбцу Team_ID]" caption="Сумма по столбцу Team_ID" measure="1" displayFolder="" measureGroup="Data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Сумма по столбцу Best_individual]" caption="Сумма по столбцу Best_individual" measure="1" displayFolder="" measureGroup="Data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Максимум в столбце Best_individual]" caption="Максимум в столбце Best_individual" measure="1" displayFolder="" measureGroup="Data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Сумма по столбцу Game_1]" caption="Сумма по столбцу Game_1" measure="1" displayFolder="" measureGroup="Data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Сумма по столбцу Game_2]" caption="Сумма по столбцу Game_2" measure="1" displayFolder="" measureGroup="Data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Сумма по столбцу Game_3]" caption="Сумма по столбцу Game_3" measure="1" displayFolder="" measureGroup="Data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Сумма по столбцу Game_4]" caption="Сумма по столбцу Game_4" measure="1" displayFolder="" measureGroup="Data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Сумма по столбцу Game_5]" caption="Сумма по столбцу Game_5" measure="1" displayFolder="" measureGroup="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умма по столбцу Game_6]" caption="Сумма по столбцу Game_6" measure="1" displayFolder="" measureGroup="Data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Сумма по столбцу НСР]" caption="Сумма по столбцу НСР" measure="1" displayFolder="" measureGroup="Data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Сумма по столбцу Total_qualification]" caption="Сумма по столбцу Total_qualification" measure="1" displayFolder="" measureGroup="Data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Сумма по столбцу Place_qualification]" caption="Сумма по столбцу Place_qualification" measure="1" displayFolder="" measureGroup="Data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Сумма по столбцу Final_score]" caption="Сумма по столбцу Final_score" measure="1" displayFolder="" measureGroup="Data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Сумма по столбцу Place_final]" caption="Сумма по столбцу Place_final" measure="1" displayFolder="" measureGroup="Data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Число элементов в столбце Average_qualification]" caption="Число элементов в столбце Average_qualification" measure="1" displayFolder="" measureGroup="Data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Сумма по столбцу Average_qualification]" caption="Сумма по столбцу Average_qualification" measure="1" displayFolder="" measureGroup="Data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Сумма по столбцу Best_tournament]" caption="Сумма по столбцу Best_tournament" measure="1" displayFolder="" measureGroup="Data" count="0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Сумма по столбцу Points_total]" caption="Сумма по столбцу Points_total" measure="1" displayFolder="" measureGroup="Data" count="0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Сумма по столбцу Points_final]" caption="Сумма по столбцу Points_final" measure="1" displayFolder="" measureGroup="Data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Сумма по столбцу Points_qualification]" caption="Сумма по столбцу Points_qualification" measure="1" displayFolder="" measureGroup="Data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Число элементов в столбце Game_date]" caption="Число элементов в столбце Game_date" measure="1" displayFolder="" measureGroup="Data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Число элементов в столбце Game_ID]" caption="Число элементов в столбце Game_ID" measure="1" displayFolder="" measureGroup="Data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Число элементов в столбце Team_name]" caption="Число элементов в столбце Team_name" measure="1" displayFolder="" measureGroup="Data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Число элементов в столбце Place_qualification]" caption="Число элементов в столбце Place_qualification" measure="1" displayFolder="" measureGroup="Data" count="0" oneField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Число элементов в столбце Place_final]" caption="Число элементов в столбце Place_final" measure="1" displayFolder="" measureGroup="Data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Среднее по столбцу Game_1]" caption="Среднее по столбцу Game_1" measure="1" displayFolder="" measureGroup="Data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Среднее по столбцу Game_2]" caption="Среднее по столбцу Game_2" measure="1" displayFolder="" measureGroup="Data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Среднее по столбцу Game_3]" caption="Среднее по столбцу Game_3" measure="1" displayFolder="" measureGroup="Data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Среднее по столбцу Game_4]" caption="Среднее по столбцу Game_4" measure="1" displayFolder="" measureGroup="Data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Среднее по столбцу Game_5]" caption="Среднее по столбцу Game_5" measure="1" displayFolder="" measureGroup="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реднее по столбцу Game_6]" caption="Среднее по столбцу Game_6" measure="1" displayFolder="" measureGroup="Data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Среднее по столбцу Total_qualification]" caption="Среднее по столбцу Total_qualification" measure="1" displayFolder="" measureGroup="Data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Сумма по столбцу Average_6_games]" caption="Сумма по столбцу Average_6_games" measure="1" displayFolder="" measureGroup="Data" count="0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Среднее по столбцу Average_6_games]" caption="Среднее по столбцу Average_6_games" measure="1" displayFolder="" measureGroup="Data" count="0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Points_by_finals]" caption="Points_by_finals" measure="1" displayFolder="" measureGroup="Data" count="0"/>
    <cacheHierarchy uniqueName="[Measures].[Points_by Clasification]" caption="Points_by Clasification" measure="1" displayFolder="" measureGroup="Data" count="0"/>
    <cacheHierarchy uniqueName="[Measures].[Points_by_total]" caption="Points_by_total" measure="1" displayFolder="" measureGroup="Data" count="0"/>
    <cacheHierarchy uniqueName="[Measures].[Rank_by_total]" caption="Rank_by_total" measure="1" displayFolder="" measureGroup="Data" count="0"/>
    <cacheHierarchy uniqueName="[Measures].[Rank_by_Qualification]" caption="Rank_by_Qualification" measure="1" displayFolder="" measureGroup="Data" count="0"/>
    <cacheHierarchy uniqueName="[Measures].[Rank_by_final]" caption="Rank_by_final" measure="1" displayFolder="" measureGroup="Data" count="0"/>
    <cacheHierarchy uniqueName="[Measures].[Count_games]" caption="Count_games" measure="1" displayFolder="" measureGroup="Data" count="0"/>
    <cacheHierarchy uniqueName="[Measures].[Count_games_all]" caption="Count_games_all" measure="1" displayFolder="" measureGroup="Data" count="0"/>
    <cacheHierarchy uniqueName="[Measures].[Team_count_games]" caption="Team_count_games" measure="1" displayFolder="" measureGroup="Data" count="0"/>
    <cacheHierarchy uniqueName="[Measures].[Share_points_total]" caption="Share_points_total" measure="1" displayFolder="" measureGroup="Data" count="0"/>
    <cacheHierarchy uniqueName="[Measures].[Shares_summed]" caption="Shares_summed" measure="1" displayFolder="" measureGroup="Data" count="0"/>
    <cacheHierarchy uniqueName="[Measures].[ABC]" caption="ABC" measure="1" displayFolder="" measureGroup="Data" count="0"/>
    <cacheHierarchy uniqueName="[Measures].[Average_Qual_Team]" caption="Average_Qual_Team" measure="1" displayFolder="" measureGroup="Data" count="0"/>
    <cacheHierarchy uniqueName="[Measures].[Average_Final_Team]" caption="Average_Final_Team" measure="1" displayFolder="" measureGroup="Data" count="0"/>
    <cacheHierarchy uniqueName="[Measures].[Average_Place_Q_Team]" caption="Average_Place_Q_Team" measure="1" displayFolder="" measureGroup="Data" count="0"/>
    <cacheHierarchy uniqueName="[Measures].[Average_Place_F_Team]" caption="Average_Place_F_Team" measure="1" displayFolder="" measureGroup="Data" count="0"/>
    <cacheHierarchy uniqueName="[Measures].[Count_Finals]" caption="Count_Finals" measure="1" displayFolder="" measureGroup="Data" count="0"/>
    <cacheHierarchy uniqueName="[Measures].[Best_for_team]" caption="Best_for_team" measure="1" displayFolder="" measureGroup="Data" count="0"/>
    <cacheHierarchy uniqueName="[Measures].[Average_T_Team]" caption="Average_T_Team" measure="1" displayFolder="" measureGroup="Data" count="0"/>
    <cacheHierarchy uniqueName="[Measures].[ID_Team]" caption="ID_Team" measure="1" displayFolder="" measureGroup="Data" count="0"/>
    <cacheHierarchy uniqueName="[Measures].[__XL_Count Data]" caption="__XL_Count Data" measure="1" displayFolder="" measureGroup="Data" count="0" hidden="1"/>
    <cacheHierarchy uniqueName="[Measures].[__XL_Count Teams]" caption="__XL_Count Teams" measure="1" displayFolder="" measureGroup="Teams" count="0" hidden="1"/>
    <cacheHierarchy uniqueName="[Measures].[__XL_Count Таблица11]" caption="__XL_Count Таблица11" measure="1" displayFolder="" measureGroup="Calendar" count="0" hidden="1"/>
    <cacheHierarchy uniqueName="[Measures].[__No measures defined]" caption="__No measures defined" measure="1" displayFolder="" count="0" hidden="1"/>
  </cacheHierarchies>
  <kpis count="0"/>
  <dimensions count="4">
    <dimension name="Calendar" uniqueName="[Calendar]" caption="Calendar"/>
    <dimension name="Data" uniqueName="[Data]" caption="Data"/>
    <dimension measure="1" name="Measures" uniqueName="[Measures]" caption="Measures"/>
    <dimension name="Teams" uniqueName="[Teams]" caption="Teams"/>
  </dimensions>
  <measureGroups count="3">
    <measureGroup name="Calendar" caption="Calendar"/>
    <measureGroup name="Data" caption="Data"/>
    <measureGroup name="Teams" caption="Teams"/>
  </measureGroups>
  <maps count="5">
    <map measureGroup="0" dimension="0"/>
    <map measureGroup="1" dimension="0"/>
    <map measureGroup="1" dimension="1"/>
    <map measureGroup="1" dimension="3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amalya" refreshedDate="45670.679179861108" backgroundQuery="1" createdVersion="6" refreshedVersion="6" minRefreshableVersion="3" recordCount="0" supportSubquery="1" supportAdvancedDrill="1" xr:uid="{16C817C6-3B42-4885-9055-61CDC427308F}">
  <cacheSource type="external" connectionId="1"/>
  <cacheFields count="1">
    <cacheField name="[Measures].[Count_games_all]" caption="Count_games_all" numFmtId="0" hierarchy="77" level="32767"/>
  </cacheFields>
  <cacheHierarchies count="94">
    <cacheHierarchy uniqueName="[Calendar].[Дата]" caption="Дата" attribute="1" time="1" defaultMemberUniqueName="[Calendar].[Дата].[All]" allUniqueName="[Calendar].[Дата].[All]" dimensionUniqueName="[Calendar]" displayFolder="" count="0" memberValueDatatype="7" unbalanced="0"/>
    <cacheHierarchy uniqueName="[Calendar].[Год]" caption="Год" attribute="1" defaultMemberUniqueName="[Calendar].[Год].[All]" allUniqueName="[Calendar].[Год].[All]" dimensionUniqueName="[Calendar]" displayFolder="" count="0" memberValueDatatype="20" unbalanced="0"/>
    <cacheHierarchy uniqueName="[Calendar].[Месяц_Номер]" caption="Месяц_Номер" attribute="1" defaultMemberUniqueName="[Calendar].[Месяц_Номер].[All]" allUniqueName="[Calendar].[Месяц_Номер].[All]" dimensionUniqueName="[Calendar]" displayFolder="" count="0" memberValueDatatype="20" unbalanced="0"/>
    <cacheHierarchy uniqueName="[Calendar].[Месяц_Укр]" caption="Месяц_Укр" attribute="1" defaultMemberUniqueName="[Calendar].[Месяц_Укр].[All]" allUniqueName="[Calendar].[Месяц_Укр].[All]" dimensionUniqueName="[Calendar]" displayFolder="" count="0" memberValueDatatype="130" unbalanced="0"/>
    <cacheHierarchy uniqueName="[Calendar].[Квартал]" caption="Квартал" attribute="1" defaultMemberUniqueName="[Calendar].[Квартал].[All]" allUniqueName="[Calendar].[Квартал].[All]" dimensionUniqueName="[Calendar]" displayFolder="" count="0" memberValueDatatype="130" unbalanced="0"/>
    <cacheHierarchy uniqueName="[Calendar].[День_нед_№]" caption="День_нед_№" attribute="1" defaultMemberUniqueName="[Calendar].[День_нед_№].[All]" allUniqueName="[Calendar].[День_нед_№].[All]" dimensionUniqueName="[Calendar]" displayFolder="" count="0" memberValueDatatype="20" unbalanced="0"/>
    <cacheHierarchy uniqueName="[Calendar].[Номер_Недели]" caption="Номер_Недели" attribute="1" defaultMemberUniqueName="[Calendar].[Номер_Недели].[All]" allUniqueName="[Calendar].[Номер_Недели].[All]" dimensionUniqueName="[Calendar]" displayFolder="" count="0" memberValueDatatype="20" unbalanced="0"/>
    <cacheHierarchy uniqueName="[Calendar].[День_Недели]" caption="День_Недели" attribute="1" defaultMemberUniqueName="[Calendar].[День_Недели].[All]" allUniqueName="[Calendar].[День_Недели].[All]" dimensionUniqueName="[Calendar]" displayFolder="" count="0" memberValueDatatype="130" unbalanced="0"/>
    <cacheHierarchy uniqueName="[Data].[Team_ID]" caption="Team_ID" attribute="1" defaultMemberUniqueName="[Data].[Team_ID].[All]" allUniqueName="[Data].[Team_ID].[All]" dimensionUniqueName="[Data]" displayFolder="" count="0" memberValueDatatype="20" unbalanced="0"/>
    <cacheHierarchy uniqueName="[Data].[Team_name]" caption="Team_name" attribute="1" defaultMemberUniqueName="[Data].[Team_name].[All]" allUniqueName="[Data].[Team_name].[All]" dimensionUniqueName="[Data]" displayFolder="" count="0" memberValueDatatype="130" unbalanced="0"/>
    <cacheHierarchy uniqueName="[Data].[Team_description]" caption="Team_description" attribute="1" defaultMemberUniqueName="[Data].[Team_description].[All]" allUniqueName="[Data].[Team_description].[All]" dimensionUniqueName="[Data]" displayFolder="" count="0" memberValueDatatype="130" unbalanced="0"/>
    <cacheHierarchy uniqueName="[Data].[Game_ID]" caption="Game_ID" attribute="1" defaultMemberUniqueName="[Data].[Game_ID].[All]" allUniqueName="[Data].[Game_ID].[All]" dimensionUniqueName="[Data]" displayFolder="" count="0" memberValueDatatype="130" unbalanced="0"/>
    <cacheHierarchy uniqueName="[Data].[Game_date]" caption="Game_date" attribute="1" time="1" defaultMemberUniqueName="[Data].[Game_date].[All]" allUniqueName="[Data].[Game_date].[All]" dimensionUniqueName="[Data]" displayFolder="" count="0" memberValueDatatype="7" unbalanced="0"/>
    <cacheHierarchy uniqueName="[Data].[Game_1]" caption="Game_1" attribute="1" defaultMemberUniqueName="[Data].[Game_1].[All]" allUniqueName="[Data].[Game_1].[All]" dimensionUniqueName="[Data]" displayFolder="" count="0" memberValueDatatype="20" unbalanced="0"/>
    <cacheHierarchy uniqueName="[Data].[Game_2]" caption="Game_2" attribute="1" defaultMemberUniqueName="[Data].[Game_2].[All]" allUniqueName="[Data].[Game_2].[All]" dimensionUniqueName="[Data]" displayFolder="" count="0" memberValueDatatype="20" unbalanced="0"/>
    <cacheHierarchy uniqueName="[Data].[Game_3]" caption="Game_3" attribute="1" defaultMemberUniqueName="[Data].[Game_3].[All]" allUniqueName="[Data].[Game_3].[All]" dimensionUniqueName="[Data]" displayFolder="" count="0" memberValueDatatype="20" unbalanced="0"/>
    <cacheHierarchy uniqueName="[Data].[Game_4]" caption="Game_4" attribute="1" defaultMemberUniqueName="[Data].[Game_4].[All]" allUniqueName="[Data].[Game_4].[All]" dimensionUniqueName="[Data]" displayFolder="" count="0" memberValueDatatype="20" unbalanced="0"/>
    <cacheHierarchy uniqueName="[Data].[Game_5]" caption="Game_5" attribute="1" defaultMemberUniqueName="[Data].[Game_5].[All]" allUniqueName="[Data].[Game_5].[All]" dimensionUniqueName="[Data]" displayFolder="" count="0" memberValueDatatype="20" unbalanced="0"/>
    <cacheHierarchy uniqueName="[Data].[Game_6]" caption="Game_6" attribute="1" defaultMemberUniqueName="[Data].[Game_6].[All]" allUniqueName="[Data].[Game_6].[All]" dimensionUniqueName="[Data]" displayFolder="" count="0" memberValueDatatype="20" unbalanced="0"/>
    <cacheHierarchy uniqueName="[Data].[НСР]" caption="НСР" attribute="1" defaultMemberUniqueName="[Data].[НСР].[All]" allUniqueName="[Data].[НСР].[All]" dimensionUniqueName="[Data]" displayFolder="" count="0" memberValueDatatype="20" unbalanced="0"/>
    <cacheHierarchy uniqueName="[Data].[Total_qualification]" caption="Total_qualification" attribute="1" defaultMemberUniqueName="[Data].[Total_qualification].[All]" allUniqueName="[Data].[Total_qualification].[All]" dimensionUniqueName="[Data]" displayFolder="" count="0" memberValueDatatype="20" unbalanced="0"/>
    <cacheHierarchy uniqueName="[Data].[Average_qualification]" caption="Average_qualification" attribute="1" defaultMemberUniqueName="[Data].[Average_qualification].[All]" allUniqueName="[Data].[Average_qualification].[All]" dimensionUniqueName="[Data]" displayFolder="" count="0" memberValueDatatype="5" unbalanced="0"/>
    <cacheHierarchy uniqueName="[Data].[Place_qualification]" caption="Place_qualification" attribute="1" defaultMemberUniqueName="[Data].[Place_qualification].[All]" allUniqueName="[Data].[Place_qualification].[All]" dimensionUniqueName="[Data]" displayFolder="" count="0" memberValueDatatype="20" unbalanced="0"/>
    <cacheHierarchy uniqueName="[Data].[Points_qualification]" caption="Points_qualification" attribute="1" defaultMemberUniqueName="[Data].[Points_qualification].[All]" allUniqueName="[Data].[Points_qualification].[All]" dimensionUniqueName="[Data]" displayFolder="" count="0" memberValueDatatype="20" unbalanced="0"/>
    <cacheHierarchy uniqueName="[Data].[Final_score]" caption="Final_score" attribute="1" defaultMemberUniqueName="[Data].[Final_score].[All]" allUniqueName="[Data].[Final_score].[All]" dimensionUniqueName="[Data]" displayFolder="" count="0" memberValueDatatype="20" unbalanced="0"/>
    <cacheHierarchy uniqueName="[Data].[Place_final]" caption="Place_final" attribute="1" defaultMemberUniqueName="[Data].[Place_final].[All]" allUniqueName="[Data].[Place_final].[All]" dimensionUniqueName="[Data]" displayFolder="" count="0" memberValueDatatype="20" unbalanced="0"/>
    <cacheHierarchy uniqueName="[Data].[Points_final]" caption="Points_final" attribute="1" defaultMemberUniqueName="[Data].[Points_final].[All]" allUniqueName="[Data].[Points_final].[All]" dimensionUniqueName="[Data]" displayFolder="" count="0" memberValueDatatype="20" unbalanced="0"/>
    <cacheHierarchy uniqueName="[Data].[Points_total]" caption="Points_total" attribute="1" defaultMemberUniqueName="[Data].[Points_total].[All]" allUniqueName="[Data].[Points_total].[All]" dimensionUniqueName="[Data]" displayFolder="" count="0" memberValueDatatype="20" unbalanced="0"/>
    <cacheHierarchy uniqueName="[Data].[Place_total]" caption="Place_total" attribute="1" defaultMemberUniqueName="[Data].[Place_total].[All]" allUniqueName="[Data].[Place_total].[All]" dimensionUniqueName="[Data]" displayFolder="" count="0" memberValueDatatype="20" unbalanced="0"/>
    <cacheHierarchy uniqueName="[Data].[Best_individual]" caption="Best_individual" attribute="1" defaultMemberUniqueName="[Data].[Best_individual].[All]" allUniqueName="[Data].[Best_individual].[All]" dimensionUniqueName="[Data]" displayFolder="" count="0" memberValueDatatype="20" unbalanced="0"/>
    <cacheHierarchy uniqueName="[Data].[Best_tournament]" caption="Best_tournament" attribute="1" defaultMemberUniqueName="[Data].[Best_tournament].[All]" allUniqueName="[Data].[Best_tournament].[All]" dimensionUniqueName="[Data]" displayFolder="" count="0" memberValueDatatype="20" unbalanced="0"/>
    <cacheHierarchy uniqueName="[Data].[Average_6_games]" caption="Average_6_games" attribute="1" defaultMemberUniqueName="[Data].[Average_6_games].[All]" allUniqueName="[Data].[Average_6_games].[All]" dimensionUniqueName="[Data]" displayFolder="" count="0" memberValueDatatype="5" unbalanced="0"/>
    <cacheHierarchy uniqueName="[Teams].[Team_ID]" caption="Team_ID" attribute="1" defaultMemberUniqueName="[Teams].[Team_ID].[All]" allUniqueName="[Teams].[Team_ID].[All]" dimensionUniqueName="[Teams]" displayFolder="" count="0" memberValueDatatype="130" unbalanced="0"/>
    <cacheHierarchy uniqueName="[Teams].[Team_name]" caption="Team_name" attribute="1" defaultMemberUniqueName="[Teams].[Team_name].[All]" allUniqueName="[Teams].[Team_name].[All]" dimensionUniqueName="[Teams]" displayFolder="" count="0" memberValueDatatype="130" unbalanced="0"/>
    <cacheHierarchy uniqueName="[Teams].[Team_description]" caption="Team_description" attribute="1" defaultMemberUniqueName="[Teams].[Team_description].[All]" allUniqueName="[Teams].[Team_description].[All]" dimensionUniqueName="[Teams]" displayFolder="" count="0" memberValueDatatype="130" unbalanced="0"/>
    <cacheHierarchy uniqueName="[Teams].[Team_ID2]" caption="Team_ID2" attribute="1" defaultMemberUniqueName="[Teams].[Team_ID2].[All]" allUniqueName="[Teams].[Team_ID2].[All]" dimensionUniqueName="[Teams]" displayFolder="" count="0" memberValueDatatype="130" unbalanced="0"/>
    <cacheHierarchy uniqueName="[Measures].[Сумма по столбцу Team_ID]" caption="Сумма по столбцу Team_ID" measure="1" displayFolder="" measureGroup="Data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Сумма по столбцу Best_individual]" caption="Сумма по столбцу Best_individual" measure="1" displayFolder="" measureGroup="Data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Максимум в столбце Best_individual]" caption="Максимум в столбце Best_individual" measure="1" displayFolder="" measureGroup="Data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Сумма по столбцу Game_1]" caption="Сумма по столбцу Game_1" measure="1" displayFolder="" measureGroup="Data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Сумма по столбцу Game_2]" caption="Сумма по столбцу Game_2" measure="1" displayFolder="" measureGroup="Data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Сумма по столбцу Game_3]" caption="Сумма по столбцу Game_3" measure="1" displayFolder="" measureGroup="Data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Сумма по столбцу Game_4]" caption="Сумма по столбцу Game_4" measure="1" displayFolder="" measureGroup="Data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Сумма по столбцу Game_5]" caption="Сумма по столбцу Game_5" measure="1" displayFolder="" measureGroup="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умма по столбцу Game_6]" caption="Сумма по столбцу Game_6" measure="1" displayFolder="" measureGroup="Data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Сумма по столбцу НСР]" caption="Сумма по столбцу НСР" measure="1" displayFolder="" measureGroup="Data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Сумма по столбцу Total_qualification]" caption="Сумма по столбцу Total_qualification" measure="1" displayFolder="" measureGroup="Data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Сумма по столбцу Place_qualification]" caption="Сумма по столбцу Place_qualification" measure="1" displayFolder="" measureGroup="Data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Сумма по столбцу Final_score]" caption="Сумма по столбцу Final_score" measure="1" displayFolder="" measureGroup="Data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Сумма по столбцу Place_final]" caption="Сумма по столбцу Place_final" measure="1" displayFolder="" measureGroup="Data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Число элементов в столбце Average_qualification]" caption="Число элементов в столбце Average_qualification" measure="1" displayFolder="" measureGroup="Data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Сумма по столбцу Average_qualification]" caption="Сумма по столбцу Average_qualification" measure="1" displayFolder="" measureGroup="Data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Сумма по столбцу Best_tournament]" caption="Сумма по столбцу Best_tournament" measure="1" displayFolder="" measureGroup="Data" count="0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Сумма по столбцу Points_total]" caption="Сумма по столбцу Points_total" measure="1" displayFolder="" measureGroup="Data" count="0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Сумма по столбцу Points_final]" caption="Сумма по столбцу Points_final" measure="1" displayFolder="" measureGroup="Data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Сумма по столбцу Points_qualification]" caption="Сумма по столбцу Points_qualification" measure="1" displayFolder="" measureGroup="Data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Число элементов в столбце Game_date]" caption="Число элементов в столбце Game_date" measure="1" displayFolder="" measureGroup="Data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Число элементов в столбце Game_ID]" caption="Число элементов в столбце Game_ID" measure="1" displayFolder="" measureGroup="Data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Число элементов в столбце Team_name]" caption="Число элементов в столбце Team_name" measure="1" displayFolder="" measureGroup="Data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Число элементов в столбце Place_qualification]" caption="Число элементов в столбце Place_qualification" measure="1" displayFolder="" measureGroup="Data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Число элементов в столбце Place_final]" caption="Число элементов в столбце Place_final" measure="1" displayFolder="" measureGroup="Data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Среднее по столбцу Game_1]" caption="Среднее по столбцу Game_1" measure="1" displayFolder="" measureGroup="Data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Среднее по столбцу Game_2]" caption="Среднее по столбцу Game_2" measure="1" displayFolder="" measureGroup="Data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Среднее по столбцу Game_3]" caption="Среднее по столбцу Game_3" measure="1" displayFolder="" measureGroup="Data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Среднее по столбцу Game_4]" caption="Среднее по столбцу Game_4" measure="1" displayFolder="" measureGroup="Data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Среднее по столбцу Game_5]" caption="Среднее по столбцу Game_5" measure="1" displayFolder="" measureGroup="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реднее по столбцу Game_6]" caption="Среднее по столбцу Game_6" measure="1" displayFolder="" measureGroup="Data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Среднее по столбцу Total_qualification]" caption="Среднее по столбцу Total_qualification" measure="1" displayFolder="" measureGroup="Data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Сумма по столбцу Average_6_games]" caption="Сумма по столбцу Average_6_games" measure="1" displayFolder="" measureGroup="Data" count="0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Среднее по столбцу Average_6_games]" caption="Среднее по столбцу Average_6_games" measure="1" displayFolder="" measureGroup="Data" count="0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Points_by_finals]" caption="Points_by_finals" measure="1" displayFolder="" measureGroup="Data" count="0"/>
    <cacheHierarchy uniqueName="[Measures].[Points_by Clasification]" caption="Points_by Clasification" measure="1" displayFolder="" measureGroup="Data" count="0"/>
    <cacheHierarchy uniqueName="[Measures].[Points_by_total]" caption="Points_by_total" measure="1" displayFolder="" measureGroup="Data" count="0"/>
    <cacheHierarchy uniqueName="[Measures].[Rank_by_total]" caption="Rank_by_total" measure="1" displayFolder="" measureGroup="Data" count="0"/>
    <cacheHierarchy uniqueName="[Measures].[Rank_by_Qualification]" caption="Rank_by_Qualification" measure="1" displayFolder="" measureGroup="Data" count="0"/>
    <cacheHierarchy uniqueName="[Measures].[Rank_by_final]" caption="Rank_by_final" measure="1" displayFolder="" measureGroup="Data" count="0"/>
    <cacheHierarchy uniqueName="[Measures].[Count_games]" caption="Count_games" measure="1" displayFolder="" measureGroup="Data" count="0"/>
    <cacheHierarchy uniqueName="[Measures].[Count_games_all]" caption="Count_games_all" measure="1" displayFolder="" measureGroup="Data" count="0" oneField="1">
      <fieldsUsage count="1">
        <fieldUsage x="0"/>
      </fieldsUsage>
    </cacheHierarchy>
    <cacheHierarchy uniqueName="[Measures].[Team_count_games]" caption="Team_count_games" measure="1" displayFolder="" measureGroup="Data" count="0"/>
    <cacheHierarchy uniqueName="[Measures].[Share_points_total]" caption="Share_points_total" measure="1" displayFolder="" measureGroup="Data" count="0"/>
    <cacheHierarchy uniqueName="[Measures].[Shares_summed]" caption="Shares_summed" measure="1" displayFolder="" measureGroup="Data" count="0"/>
    <cacheHierarchy uniqueName="[Measures].[ABC]" caption="ABC" measure="1" displayFolder="" measureGroup="Data" count="0"/>
    <cacheHierarchy uniqueName="[Measures].[Average_Qual_Team]" caption="Average_Qual_Team" measure="1" displayFolder="" measureGroup="Data" count="0"/>
    <cacheHierarchy uniqueName="[Measures].[Average_Final_Team]" caption="Average_Final_Team" measure="1" displayFolder="" measureGroup="Data" count="0"/>
    <cacheHierarchy uniqueName="[Measures].[Average_Place_Q_Team]" caption="Average_Place_Q_Team" measure="1" displayFolder="" measureGroup="Data" count="0"/>
    <cacheHierarchy uniqueName="[Measures].[Average_Place_F_Team]" caption="Average_Place_F_Team" measure="1" displayFolder="" measureGroup="Data" count="0"/>
    <cacheHierarchy uniqueName="[Measures].[Count_Finals]" caption="Count_Finals" measure="1" displayFolder="" measureGroup="Data" count="0"/>
    <cacheHierarchy uniqueName="[Measures].[Best_for_team]" caption="Best_for_team" measure="1" displayFolder="" measureGroup="Data" count="0"/>
    <cacheHierarchy uniqueName="[Measures].[Average_T_Team]" caption="Average_T_Team" measure="1" displayFolder="" measureGroup="Data" count="0"/>
    <cacheHierarchy uniqueName="[Measures].[ID_Team]" caption="ID_Team" measure="1" displayFolder="" measureGroup="Data" count="0"/>
    <cacheHierarchy uniqueName="[Measures].[__XL_Count Data]" caption="__XL_Count Data" measure="1" displayFolder="" measureGroup="Data" count="0" hidden="1"/>
    <cacheHierarchy uniqueName="[Measures].[__XL_Count Teams]" caption="__XL_Count Teams" measure="1" displayFolder="" measureGroup="Teams" count="0" hidden="1"/>
    <cacheHierarchy uniqueName="[Measures].[__XL_Count Таблица11]" caption="__XL_Count Таблица11" measure="1" displayFolder="" measureGroup="Calendar" count="0" hidden="1"/>
    <cacheHierarchy uniqueName="[Measures].[__No measures defined]" caption="__No measures defined" measure="1" displayFolder="" count="0" hidden="1"/>
  </cacheHierarchies>
  <kpis count="0"/>
  <dimensions count="4">
    <dimension name="Calendar" uniqueName="[Calendar]" caption="Calendar"/>
    <dimension name="Data" uniqueName="[Data]" caption="Data"/>
    <dimension measure="1" name="Measures" uniqueName="[Measures]" caption="Measures"/>
    <dimension name="Teams" uniqueName="[Teams]" caption="Teams"/>
  </dimensions>
  <measureGroups count="3">
    <measureGroup name="Calendar" caption="Calendar"/>
    <measureGroup name="Data" caption="Data"/>
    <measureGroup name="Teams" caption="Teams"/>
  </measureGroups>
  <maps count="5">
    <map measureGroup="0" dimension="0"/>
    <map measureGroup="1" dimension="0"/>
    <map measureGroup="1" dimension="1"/>
    <map measureGroup="1" dimension="3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amalya" refreshedDate="45670.679180555555" backgroundQuery="1" createdVersion="6" refreshedVersion="6" minRefreshableVersion="3" recordCount="0" supportSubquery="1" supportAdvancedDrill="1" xr:uid="{F5098552-36EA-4122-B022-9E38E54B1B21}">
  <cacheSource type="external" connectionId="1"/>
  <cacheFields count="1">
    <cacheField name="[Measures].[Count_games_all]" caption="Count_games_all" numFmtId="0" hierarchy="77" level="32767"/>
  </cacheFields>
  <cacheHierarchies count="94">
    <cacheHierarchy uniqueName="[Calendar].[Дата]" caption="Дата" attribute="1" time="1" defaultMemberUniqueName="[Calendar].[Дата].[All]" allUniqueName="[Calendar].[Дата].[All]" dimensionUniqueName="[Calendar]" displayFolder="" count="0" memberValueDatatype="7" unbalanced="0"/>
    <cacheHierarchy uniqueName="[Calendar].[Год]" caption="Год" attribute="1" defaultMemberUniqueName="[Calendar].[Год].[All]" allUniqueName="[Calendar].[Год].[All]" dimensionUniqueName="[Calendar]" displayFolder="" count="0" memberValueDatatype="20" unbalanced="0"/>
    <cacheHierarchy uniqueName="[Calendar].[Месяц_Номер]" caption="Месяц_Номер" attribute="1" defaultMemberUniqueName="[Calendar].[Месяц_Номер].[All]" allUniqueName="[Calendar].[Месяц_Номер].[All]" dimensionUniqueName="[Calendar]" displayFolder="" count="0" memberValueDatatype="20" unbalanced="0"/>
    <cacheHierarchy uniqueName="[Calendar].[Месяц_Укр]" caption="Месяц_Укр" attribute="1" defaultMemberUniqueName="[Calendar].[Месяц_Укр].[All]" allUniqueName="[Calendar].[Месяц_Укр].[All]" dimensionUniqueName="[Calendar]" displayFolder="" count="0" memberValueDatatype="130" unbalanced="0"/>
    <cacheHierarchy uniqueName="[Calendar].[Квартал]" caption="Квартал" attribute="1" defaultMemberUniqueName="[Calendar].[Квартал].[All]" allUniqueName="[Calendar].[Квартал].[All]" dimensionUniqueName="[Calendar]" displayFolder="" count="0" memberValueDatatype="130" unbalanced="0"/>
    <cacheHierarchy uniqueName="[Calendar].[День_нед_№]" caption="День_нед_№" attribute="1" defaultMemberUniqueName="[Calendar].[День_нед_№].[All]" allUniqueName="[Calendar].[День_нед_№].[All]" dimensionUniqueName="[Calendar]" displayFolder="" count="0" memberValueDatatype="20" unbalanced="0"/>
    <cacheHierarchy uniqueName="[Calendar].[Номер_Недели]" caption="Номер_Недели" attribute="1" defaultMemberUniqueName="[Calendar].[Номер_Недели].[All]" allUniqueName="[Calendar].[Номер_Недели].[All]" dimensionUniqueName="[Calendar]" displayFolder="" count="0" memberValueDatatype="20" unbalanced="0"/>
    <cacheHierarchy uniqueName="[Calendar].[День_Недели]" caption="День_Недели" attribute="1" defaultMemberUniqueName="[Calendar].[День_Недели].[All]" allUniqueName="[Calendar].[День_Недели].[All]" dimensionUniqueName="[Calendar]" displayFolder="" count="0" memberValueDatatype="130" unbalanced="0"/>
    <cacheHierarchy uniqueName="[Data].[Team_ID]" caption="Team_ID" attribute="1" defaultMemberUniqueName="[Data].[Team_ID].[All]" allUniqueName="[Data].[Team_ID].[All]" dimensionUniqueName="[Data]" displayFolder="" count="0" memberValueDatatype="20" unbalanced="0"/>
    <cacheHierarchy uniqueName="[Data].[Team_name]" caption="Team_name" attribute="1" defaultMemberUniqueName="[Data].[Team_name].[All]" allUniqueName="[Data].[Team_name].[All]" dimensionUniqueName="[Data]" displayFolder="" count="0" memberValueDatatype="130" unbalanced="0"/>
    <cacheHierarchy uniqueName="[Data].[Team_description]" caption="Team_description" attribute="1" defaultMemberUniqueName="[Data].[Team_description].[All]" allUniqueName="[Data].[Team_description].[All]" dimensionUniqueName="[Data]" displayFolder="" count="0" memberValueDatatype="130" unbalanced="0"/>
    <cacheHierarchy uniqueName="[Data].[Game_ID]" caption="Game_ID" attribute="1" defaultMemberUniqueName="[Data].[Game_ID].[All]" allUniqueName="[Data].[Game_ID].[All]" dimensionUniqueName="[Data]" displayFolder="" count="0" memberValueDatatype="130" unbalanced="0"/>
    <cacheHierarchy uniqueName="[Data].[Game_date]" caption="Game_date" attribute="1" time="1" defaultMemberUniqueName="[Data].[Game_date].[All]" allUniqueName="[Data].[Game_date].[All]" dimensionUniqueName="[Data]" displayFolder="" count="0" memberValueDatatype="7" unbalanced="0"/>
    <cacheHierarchy uniqueName="[Data].[Game_1]" caption="Game_1" attribute="1" defaultMemberUniqueName="[Data].[Game_1].[All]" allUniqueName="[Data].[Game_1].[All]" dimensionUniqueName="[Data]" displayFolder="" count="0" memberValueDatatype="20" unbalanced="0"/>
    <cacheHierarchy uniqueName="[Data].[Game_2]" caption="Game_2" attribute="1" defaultMemberUniqueName="[Data].[Game_2].[All]" allUniqueName="[Data].[Game_2].[All]" dimensionUniqueName="[Data]" displayFolder="" count="0" memberValueDatatype="20" unbalanced="0"/>
    <cacheHierarchy uniqueName="[Data].[Game_3]" caption="Game_3" attribute="1" defaultMemberUniqueName="[Data].[Game_3].[All]" allUniqueName="[Data].[Game_3].[All]" dimensionUniqueName="[Data]" displayFolder="" count="0" memberValueDatatype="20" unbalanced="0"/>
    <cacheHierarchy uniqueName="[Data].[Game_4]" caption="Game_4" attribute="1" defaultMemberUniqueName="[Data].[Game_4].[All]" allUniqueName="[Data].[Game_4].[All]" dimensionUniqueName="[Data]" displayFolder="" count="0" memberValueDatatype="20" unbalanced="0"/>
    <cacheHierarchy uniqueName="[Data].[Game_5]" caption="Game_5" attribute="1" defaultMemberUniqueName="[Data].[Game_5].[All]" allUniqueName="[Data].[Game_5].[All]" dimensionUniqueName="[Data]" displayFolder="" count="0" memberValueDatatype="20" unbalanced="0"/>
    <cacheHierarchy uniqueName="[Data].[Game_6]" caption="Game_6" attribute="1" defaultMemberUniqueName="[Data].[Game_6].[All]" allUniqueName="[Data].[Game_6].[All]" dimensionUniqueName="[Data]" displayFolder="" count="0" memberValueDatatype="20" unbalanced="0"/>
    <cacheHierarchy uniqueName="[Data].[НСР]" caption="НСР" attribute="1" defaultMemberUniqueName="[Data].[НСР].[All]" allUniqueName="[Data].[НСР].[All]" dimensionUniqueName="[Data]" displayFolder="" count="0" memberValueDatatype="20" unbalanced="0"/>
    <cacheHierarchy uniqueName="[Data].[Total_qualification]" caption="Total_qualification" attribute="1" defaultMemberUniqueName="[Data].[Total_qualification].[All]" allUniqueName="[Data].[Total_qualification].[All]" dimensionUniqueName="[Data]" displayFolder="" count="0" memberValueDatatype="20" unbalanced="0"/>
    <cacheHierarchy uniqueName="[Data].[Average_qualification]" caption="Average_qualification" attribute="1" defaultMemberUniqueName="[Data].[Average_qualification].[All]" allUniqueName="[Data].[Average_qualification].[All]" dimensionUniqueName="[Data]" displayFolder="" count="0" memberValueDatatype="5" unbalanced="0"/>
    <cacheHierarchy uniqueName="[Data].[Place_qualification]" caption="Place_qualification" attribute="1" defaultMemberUniqueName="[Data].[Place_qualification].[All]" allUniqueName="[Data].[Place_qualification].[All]" dimensionUniqueName="[Data]" displayFolder="" count="0" memberValueDatatype="20" unbalanced="0"/>
    <cacheHierarchy uniqueName="[Data].[Points_qualification]" caption="Points_qualification" attribute="1" defaultMemberUniqueName="[Data].[Points_qualification].[All]" allUniqueName="[Data].[Points_qualification].[All]" dimensionUniqueName="[Data]" displayFolder="" count="0" memberValueDatatype="20" unbalanced="0"/>
    <cacheHierarchy uniqueName="[Data].[Final_score]" caption="Final_score" attribute="1" defaultMemberUniqueName="[Data].[Final_score].[All]" allUniqueName="[Data].[Final_score].[All]" dimensionUniqueName="[Data]" displayFolder="" count="0" memberValueDatatype="20" unbalanced="0"/>
    <cacheHierarchy uniqueName="[Data].[Place_final]" caption="Place_final" attribute="1" defaultMemberUniqueName="[Data].[Place_final].[All]" allUniqueName="[Data].[Place_final].[All]" dimensionUniqueName="[Data]" displayFolder="" count="0" memberValueDatatype="20" unbalanced="0"/>
    <cacheHierarchy uniqueName="[Data].[Points_final]" caption="Points_final" attribute="1" defaultMemberUniqueName="[Data].[Points_final].[All]" allUniqueName="[Data].[Points_final].[All]" dimensionUniqueName="[Data]" displayFolder="" count="0" memberValueDatatype="20" unbalanced="0"/>
    <cacheHierarchy uniqueName="[Data].[Points_total]" caption="Points_total" attribute="1" defaultMemberUniqueName="[Data].[Points_total].[All]" allUniqueName="[Data].[Points_total].[All]" dimensionUniqueName="[Data]" displayFolder="" count="0" memberValueDatatype="20" unbalanced="0"/>
    <cacheHierarchy uniqueName="[Data].[Place_total]" caption="Place_total" attribute="1" defaultMemberUniqueName="[Data].[Place_total].[All]" allUniqueName="[Data].[Place_total].[All]" dimensionUniqueName="[Data]" displayFolder="" count="0" memberValueDatatype="20" unbalanced="0"/>
    <cacheHierarchy uniqueName="[Data].[Best_individual]" caption="Best_individual" attribute="1" defaultMemberUniqueName="[Data].[Best_individual].[All]" allUniqueName="[Data].[Best_individual].[All]" dimensionUniqueName="[Data]" displayFolder="" count="0" memberValueDatatype="20" unbalanced="0"/>
    <cacheHierarchy uniqueName="[Data].[Best_tournament]" caption="Best_tournament" attribute="1" defaultMemberUniqueName="[Data].[Best_tournament].[All]" allUniqueName="[Data].[Best_tournament].[All]" dimensionUniqueName="[Data]" displayFolder="" count="0" memberValueDatatype="20" unbalanced="0"/>
    <cacheHierarchy uniqueName="[Data].[Average_6_games]" caption="Average_6_games" attribute="1" defaultMemberUniqueName="[Data].[Average_6_games].[All]" allUniqueName="[Data].[Average_6_games].[All]" dimensionUniqueName="[Data]" displayFolder="" count="0" memberValueDatatype="5" unbalanced="0"/>
    <cacheHierarchy uniqueName="[Teams].[Team_ID]" caption="Team_ID" attribute="1" defaultMemberUniqueName="[Teams].[Team_ID].[All]" allUniqueName="[Teams].[Team_ID].[All]" dimensionUniqueName="[Teams]" displayFolder="" count="0" memberValueDatatype="130" unbalanced="0"/>
    <cacheHierarchy uniqueName="[Teams].[Team_name]" caption="Team_name" attribute="1" defaultMemberUniqueName="[Teams].[Team_name].[All]" allUniqueName="[Teams].[Team_name].[All]" dimensionUniqueName="[Teams]" displayFolder="" count="0" memberValueDatatype="130" unbalanced="0"/>
    <cacheHierarchy uniqueName="[Teams].[Team_description]" caption="Team_description" attribute="1" defaultMemberUniqueName="[Teams].[Team_description].[All]" allUniqueName="[Teams].[Team_description].[All]" dimensionUniqueName="[Teams]" displayFolder="" count="0" memberValueDatatype="130" unbalanced="0"/>
    <cacheHierarchy uniqueName="[Teams].[Team_ID2]" caption="Team_ID2" attribute="1" defaultMemberUniqueName="[Teams].[Team_ID2].[All]" allUniqueName="[Teams].[Team_ID2].[All]" dimensionUniqueName="[Teams]" displayFolder="" count="0" memberValueDatatype="130" unbalanced="0"/>
    <cacheHierarchy uniqueName="[Measures].[Сумма по столбцу Team_ID]" caption="Сумма по столбцу Team_ID" measure="1" displayFolder="" measureGroup="Data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Сумма по столбцу Best_individual]" caption="Сумма по столбцу Best_individual" measure="1" displayFolder="" measureGroup="Data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Максимум в столбце Best_individual]" caption="Максимум в столбце Best_individual" measure="1" displayFolder="" measureGroup="Data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Сумма по столбцу Game_1]" caption="Сумма по столбцу Game_1" measure="1" displayFolder="" measureGroup="Data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Сумма по столбцу Game_2]" caption="Сумма по столбцу Game_2" measure="1" displayFolder="" measureGroup="Data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Сумма по столбцу Game_3]" caption="Сумма по столбцу Game_3" measure="1" displayFolder="" measureGroup="Data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Сумма по столбцу Game_4]" caption="Сумма по столбцу Game_4" measure="1" displayFolder="" measureGroup="Data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Сумма по столбцу Game_5]" caption="Сумма по столбцу Game_5" measure="1" displayFolder="" measureGroup="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умма по столбцу Game_6]" caption="Сумма по столбцу Game_6" measure="1" displayFolder="" measureGroup="Data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Сумма по столбцу НСР]" caption="Сумма по столбцу НСР" measure="1" displayFolder="" measureGroup="Data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Сумма по столбцу Total_qualification]" caption="Сумма по столбцу Total_qualification" measure="1" displayFolder="" measureGroup="Data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Сумма по столбцу Place_qualification]" caption="Сумма по столбцу Place_qualification" measure="1" displayFolder="" measureGroup="Data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Сумма по столбцу Final_score]" caption="Сумма по столбцу Final_score" measure="1" displayFolder="" measureGroup="Data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Сумма по столбцу Place_final]" caption="Сумма по столбцу Place_final" measure="1" displayFolder="" measureGroup="Data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Число элементов в столбце Average_qualification]" caption="Число элементов в столбце Average_qualification" measure="1" displayFolder="" measureGroup="Data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Сумма по столбцу Average_qualification]" caption="Сумма по столбцу Average_qualification" measure="1" displayFolder="" measureGroup="Data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Сумма по столбцу Best_tournament]" caption="Сумма по столбцу Best_tournament" measure="1" displayFolder="" measureGroup="Data" count="0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Сумма по столбцу Points_total]" caption="Сумма по столбцу Points_total" measure="1" displayFolder="" measureGroup="Data" count="0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Сумма по столбцу Points_final]" caption="Сумма по столбцу Points_final" measure="1" displayFolder="" measureGroup="Data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Сумма по столбцу Points_qualification]" caption="Сумма по столбцу Points_qualification" measure="1" displayFolder="" measureGroup="Data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Число элементов в столбце Game_date]" caption="Число элементов в столбце Game_date" measure="1" displayFolder="" measureGroup="Data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Число элементов в столбце Game_ID]" caption="Число элементов в столбце Game_ID" measure="1" displayFolder="" measureGroup="Data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Число элементов в столбце Team_name]" caption="Число элементов в столбце Team_name" measure="1" displayFolder="" measureGroup="Data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Число элементов в столбце Place_qualification]" caption="Число элементов в столбце Place_qualification" measure="1" displayFolder="" measureGroup="Data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Число элементов в столбце Place_final]" caption="Число элементов в столбце Place_final" measure="1" displayFolder="" measureGroup="Data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Среднее по столбцу Game_1]" caption="Среднее по столбцу Game_1" measure="1" displayFolder="" measureGroup="Data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Среднее по столбцу Game_2]" caption="Среднее по столбцу Game_2" measure="1" displayFolder="" measureGroup="Data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Среднее по столбцу Game_3]" caption="Среднее по столбцу Game_3" measure="1" displayFolder="" measureGroup="Data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Среднее по столбцу Game_4]" caption="Среднее по столбцу Game_4" measure="1" displayFolder="" measureGroup="Data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Среднее по столбцу Game_5]" caption="Среднее по столбцу Game_5" measure="1" displayFolder="" measureGroup="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реднее по столбцу Game_6]" caption="Среднее по столбцу Game_6" measure="1" displayFolder="" measureGroup="Data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Среднее по столбцу Total_qualification]" caption="Среднее по столбцу Total_qualification" measure="1" displayFolder="" measureGroup="Data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Сумма по столбцу Average_6_games]" caption="Сумма по столбцу Average_6_games" measure="1" displayFolder="" measureGroup="Data" count="0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Среднее по столбцу Average_6_games]" caption="Среднее по столбцу Average_6_games" measure="1" displayFolder="" measureGroup="Data" count="0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Points_by_finals]" caption="Points_by_finals" measure="1" displayFolder="" measureGroup="Data" count="0"/>
    <cacheHierarchy uniqueName="[Measures].[Points_by Clasification]" caption="Points_by Clasification" measure="1" displayFolder="" measureGroup="Data" count="0"/>
    <cacheHierarchy uniqueName="[Measures].[Points_by_total]" caption="Points_by_total" measure="1" displayFolder="" measureGroup="Data" count="0"/>
    <cacheHierarchy uniqueName="[Measures].[Rank_by_total]" caption="Rank_by_total" measure="1" displayFolder="" measureGroup="Data" count="0"/>
    <cacheHierarchy uniqueName="[Measures].[Rank_by_Qualification]" caption="Rank_by_Qualification" measure="1" displayFolder="" measureGroup="Data" count="0"/>
    <cacheHierarchy uniqueName="[Measures].[Rank_by_final]" caption="Rank_by_final" measure="1" displayFolder="" measureGroup="Data" count="0"/>
    <cacheHierarchy uniqueName="[Measures].[Count_games]" caption="Count_games" measure="1" displayFolder="" measureGroup="Data" count="0"/>
    <cacheHierarchy uniqueName="[Measures].[Count_games_all]" caption="Count_games_all" measure="1" displayFolder="" measureGroup="Data" count="0" oneField="1">
      <fieldsUsage count="1">
        <fieldUsage x="0"/>
      </fieldsUsage>
    </cacheHierarchy>
    <cacheHierarchy uniqueName="[Measures].[Team_count_games]" caption="Team_count_games" measure="1" displayFolder="" measureGroup="Data" count="0"/>
    <cacheHierarchy uniqueName="[Measures].[Share_points_total]" caption="Share_points_total" measure="1" displayFolder="" measureGroup="Data" count="0"/>
    <cacheHierarchy uniqueName="[Measures].[Shares_summed]" caption="Shares_summed" measure="1" displayFolder="" measureGroup="Data" count="0"/>
    <cacheHierarchy uniqueName="[Measures].[ABC]" caption="ABC" measure="1" displayFolder="" measureGroup="Data" count="0"/>
    <cacheHierarchy uniqueName="[Measures].[Average_Qual_Team]" caption="Average_Qual_Team" measure="1" displayFolder="" measureGroup="Data" count="0"/>
    <cacheHierarchy uniqueName="[Measures].[Average_Final_Team]" caption="Average_Final_Team" measure="1" displayFolder="" measureGroup="Data" count="0"/>
    <cacheHierarchy uniqueName="[Measures].[Average_Place_Q_Team]" caption="Average_Place_Q_Team" measure="1" displayFolder="" measureGroup="Data" count="0"/>
    <cacheHierarchy uniqueName="[Measures].[Average_Place_F_Team]" caption="Average_Place_F_Team" measure="1" displayFolder="" measureGroup="Data" count="0"/>
    <cacheHierarchy uniqueName="[Measures].[Count_Finals]" caption="Count_Finals" measure="1" displayFolder="" measureGroup="Data" count="0"/>
    <cacheHierarchy uniqueName="[Measures].[Best_for_team]" caption="Best_for_team" measure="1" displayFolder="" measureGroup="Data" count="0"/>
    <cacheHierarchy uniqueName="[Measures].[Average_T_Team]" caption="Average_T_Team" measure="1" displayFolder="" measureGroup="Data" count="0"/>
    <cacheHierarchy uniqueName="[Measures].[ID_Team]" caption="ID_Team" measure="1" displayFolder="" measureGroup="Data" count="0"/>
    <cacheHierarchy uniqueName="[Measures].[__XL_Count Data]" caption="__XL_Count Data" measure="1" displayFolder="" measureGroup="Data" count="0" hidden="1"/>
    <cacheHierarchy uniqueName="[Measures].[__XL_Count Teams]" caption="__XL_Count Teams" measure="1" displayFolder="" measureGroup="Teams" count="0" hidden="1"/>
    <cacheHierarchy uniqueName="[Measures].[__XL_Count Таблица11]" caption="__XL_Count Таблица11" measure="1" displayFolder="" measureGroup="Calendar" count="0" hidden="1"/>
    <cacheHierarchy uniqueName="[Measures].[__No measures defined]" caption="__No measures defined" measure="1" displayFolder="" count="0" hidden="1"/>
  </cacheHierarchies>
  <kpis count="0"/>
  <dimensions count="4">
    <dimension name="Calendar" uniqueName="[Calendar]" caption="Calendar"/>
    <dimension name="Data" uniqueName="[Data]" caption="Data"/>
    <dimension measure="1" name="Measures" uniqueName="[Measures]" caption="Measures"/>
    <dimension name="Teams" uniqueName="[Teams]" caption="Teams"/>
  </dimensions>
  <measureGroups count="3">
    <measureGroup name="Calendar" caption="Calendar"/>
    <measureGroup name="Data" caption="Data"/>
    <measureGroup name="Teams" caption="Teams"/>
  </measureGroups>
  <maps count="5">
    <map measureGroup="0" dimension="0"/>
    <map measureGroup="1" dimension="0"/>
    <map measureGroup="1" dimension="1"/>
    <map measureGroup="1" dimension="3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amalya" refreshedDate="45670.679181250001" backgroundQuery="1" createdVersion="6" refreshedVersion="6" minRefreshableVersion="3" recordCount="0" supportSubquery="1" supportAdvancedDrill="1" xr:uid="{15FBB4D1-A97E-46E5-BB5D-06749D951789}">
  <cacheSource type="external" connectionId="1"/>
  <cacheFields count="1">
    <cacheField name="[Measures].[Count_games_all]" caption="Count_games_all" numFmtId="0" hierarchy="77" level="32767"/>
  </cacheFields>
  <cacheHierarchies count="94">
    <cacheHierarchy uniqueName="[Calendar].[Дата]" caption="Дата" attribute="1" time="1" defaultMemberUniqueName="[Calendar].[Дата].[All]" allUniqueName="[Calendar].[Дата].[All]" dimensionUniqueName="[Calendar]" displayFolder="" count="0" memberValueDatatype="7" unbalanced="0"/>
    <cacheHierarchy uniqueName="[Calendar].[Год]" caption="Год" attribute="1" defaultMemberUniqueName="[Calendar].[Год].[All]" allUniqueName="[Calendar].[Год].[All]" dimensionUniqueName="[Calendar]" displayFolder="" count="0" memberValueDatatype="20" unbalanced="0"/>
    <cacheHierarchy uniqueName="[Calendar].[Месяц_Номер]" caption="Месяц_Номер" attribute="1" defaultMemberUniqueName="[Calendar].[Месяц_Номер].[All]" allUniqueName="[Calendar].[Месяц_Номер].[All]" dimensionUniqueName="[Calendar]" displayFolder="" count="0" memberValueDatatype="20" unbalanced="0"/>
    <cacheHierarchy uniqueName="[Calendar].[Месяц_Укр]" caption="Месяц_Укр" attribute="1" defaultMemberUniqueName="[Calendar].[Месяц_Укр].[All]" allUniqueName="[Calendar].[Месяц_Укр].[All]" dimensionUniqueName="[Calendar]" displayFolder="" count="0" memberValueDatatype="130" unbalanced="0"/>
    <cacheHierarchy uniqueName="[Calendar].[Квартал]" caption="Квартал" attribute="1" defaultMemberUniqueName="[Calendar].[Квартал].[All]" allUniqueName="[Calendar].[Квартал].[All]" dimensionUniqueName="[Calendar]" displayFolder="" count="0" memberValueDatatype="130" unbalanced="0"/>
    <cacheHierarchy uniqueName="[Calendar].[День_нед_№]" caption="День_нед_№" attribute="1" defaultMemberUniqueName="[Calendar].[День_нед_№].[All]" allUniqueName="[Calendar].[День_нед_№].[All]" dimensionUniqueName="[Calendar]" displayFolder="" count="0" memberValueDatatype="20" unbalanced="0"/>
    <cacheHierarchy uniqueName="[Calendar].[Номер_Недели]" caption="Номер_Недели" attribute="1" defaultMemberUniqueName="[Calendar].[Номер_Недели].[All]" allUniqueName="[Calendar].[Номер_Недели].[All]" dimensionUniqueName="[Calendar]" displayFolder="" count="0" memberValueDatatype="20" unbalanced="0"/>
    <cacheHierarchy uniqueName="[Calendar].[День_Недели]" caption="День_Недели" attribute="1" defaultMemberUniqueName="[Calendar].[День_Недели].[All]" allUniqueName="[Calendar].[День_Недели].[All]" dimensionUniqueName="[Calendar]" displayFolder="" count="0" memberValueDatatype="130" unbalanced="0"/>
    <cacheHierarchy uniqueName="[Data].[Team_ID]" caption="Team_ID" attribute="1" defaultMemberUniqueName="[Data].[Team_ID].[All]" allUniqueName="[Data].[Team_ID].[All]" dimensionUniqueName="[Data]" displayFolder="" count="0" memberValueDatatype="20" unbalanced="0"/>
    <cacheHierarchy uniqueName="[Data].[Team_name]" caption="Team_name" attribute="1" defaultMemberUniqueName="[Data].[Team_name].[All]" allUniqueName="[Data].[Team_name].[All]" dimensionUniqueName="[Data]" displayFolder="" count="0" memberValueDatatype="130" unbalanced="0"/>
    <cacheHierarchy uniqueName="[Data].[Team_description]" caption="Team_description" attribute="1" defaultMemberUniqueName="[Data].[Team_description].[All]" allUniqueName="[Data].[Team_description].[All]" dimensionUniqueName="[Data]" displayFolder="" count="0" memberValueDatatype="130" unbalanced="0"/>
    <cacheHierarchy uniqueName="[Data].[Game_ID]" caption="Game_ID" attribute="1" defaultMemberUniqueName="[Data].[Game_ID].[All]" allUniqueName="[Data].[Game_ID].[All]" dimensionUniqueName="[Data]" displayFolder="" count="0" memberValueDatatype="130" unbalanced="0"/>
    <cacheHierarchy uniqueName="[Data].[Game_date]" caption="Game_date" attribute="1" time="1" defaultMemberUniqueName="[Data].[Game_date].[All]" allUniqueName="[Data].[Game_date].[All]" dimensionUniqueName="[Data]" displayFolder="" count="0" memberValueDatatype="7" unbalanced="0"/>
    <cacheHierarchy uniqueName="[Data].[Game_1]" caption="Game_1" attribute="1" defaultMemberUniqueName="[Data].[Game_1].[All]" allUniqueName="[Data].[Game_1].[All]" dimensionUniqueName="[Data]" displayFolder="" count="0" memberValueDatatype="20" unbalanced="0"/>
    <cacheHierarchy uniqueName="[Data].[Game_2]" caption="Game_2" attribute="1" defaultMemberUniqueName="[Data].[Game_2].[All]" allUniqueName="[Data].[Game_2].[All]" dimensionUniqueName="[Data]" displayFolder="" count="0" memberValueDatatype="20" unbalanced="0"/>
    <cacheHierarchy uniqueName="[Data].[Game_3]" caption="Game_3" attribute="1" defaultMemberUniqueName="[Data].[Game_3].[All]" allUniqueName="[Data].[Game_3].[All]" dimensionUniqueName="[Data]" displayFolder="" count="0" memberValueDatatype="20" unbalanced="0"/>
    <cacheHierarchy uniqueName="[Data].[Game_4]" caption="Game_4" attribute="1" defaultMemberUniqueName="[Data].[Game_4].[All]" allUniqueName="[Data].[Game_4].[All]" dimensionUniqueName="[Data]" displayFolder="" count="0" memberValueDatatype="20" unbalanced="0"/>
    <cacheHierarchy uniqueName="[Data].[Game_5]" caption="Game_5" attribute="1" defaultMemberUniqueName="[Data].[Game_5].[All]" allUniqueName="[Data].[Game_5].[All]" dimensionUniqueName="[Data]" displayFolder="" count="0" memberValueDatatype="20" unbalanced="0"/>
    <cacheHierarchy uniqueName="[Data].[Game_6]" caption="Game_6" attribute="1" defaultMemberUniqueName="[Data].[Game_6].[All]" allUniqueName="[Data].[Game_6].[All]" dimensionUniqueName="[Data]" displayFolder="" count="0" memberValueDatatype="20" unbalanced="0"/>
    <cacheHierarchy uniqueName="[Data].[НСР]" caption="НСР" attribute="1" defaultMemberUniqueName="[Data].[НСР].[All]" allUniqueName="[Data].[НСР].[All]" dimensionUniqueName="[Data]" displayFolder="" count="0" memberValueDatatype="20" unbalanced="0"/>
    <cacheHierarchy uniqueName="[Data].[Total_qualification]" caption="Total_qualification" attribute="1" defaultMemberUniqueName="[Data].[Total_qualification].[All]" allUniqueName="[Data].[Total_qualification].[All]" dimensionUniqueName="[Data]" displayFolder="" count="0" memberValueDatatype="20" unbalanced="0"/>
    <cacheHierarchy uniqueName="[Data].[Average_qualification]" caption="Average_qualification" attribute="1" defaultMemberUniqueName="[Data].[Average_qualification].[All]" allUniqueName="[Data].[Average_qualification].[All]" dimensionUniqueName="[Data]" displayFolder="" count="0" memberValueDatatype="5" unbalanced="0"/>
    <cacheHierarchy uniqueName="[Data].[Place_qualification]" caption="Place_qualification" attribute="1" defaultMemberUniqueName="[Data].[Place_qualification].[All]" allUniqueName="[Data].[Place_qualification].[All]" dimensionUniqueName="[Data]" displayFolder="" count="0" memberValueDatatype="20" unbalanced="0"/>
    <cacheHierarchy uniqueName="[Data].[Points_qualification]" caption="Points_qualification" attribute="1" defaultMemberUniqueName="[Data].[Points_qualification].[All]" allUniqueName="[Data].[Points_qualification].[All]" dimensionUniqueName="[Data]" displayFolder="" count="0" memberValueDatatype="20" unbalanced="0"/>
    <cacheHierarchy uniqueName="[Data].[Final_score]" caption="Final_score" attribute="1" defaultMemberUniqueName="[Data].[Final_score].[All]" allUniqueName="[Data].[Final_score].[All]" dimensionUniqueName="[Data]" displayFolder="" count="0" memberValueDatatype="20" unbalanced="0"/>
    <cacheHierarchy uniqueName="[Data].[Place_final]" caption="Place_final" attribute="1" defaultMemberUniqueName="[Data].[Place_final].[All]" allUniqueName="[Data].[Place_final].[All]" dimensionUniqueName="[Data]" displayFolder="" count="0" memberValueDatatype="20" unbalanced="0"/>
    <cacheHierarchy uniqueName="[Data].[Points_final]" caption="Points_final" attribute="1" defaultMemberUniqueName="[Data].[Points_final].[All]" allUniqueName="[Data].[Points_final].[All]" dimensionUniqueName="[Data]" displayFolder="" count="0" memberValueDatatype="20" unbalanced="0"/>
    <cacheHierarchy uniqueName="[Data].[Points_total]" caption="Points_total" attribute="1" defaultMemberUniqueName="[Data].[Points_total].[All]" allUniqueName="[Data].[Points_total].[All]" dimensionUniqueName="[Data]" displayFolder="" count="0" memberValueDatatype="20" unbalanced="0"/>
    <cacheHierarchy uniqueName="[Data].[Place_total]" caption="Place_total" attribute="1" defaultMemberUniqueName="[Data].[Place_total].[All]" allUniqueName="[Data].[Place_total].[All]" dimensionUniqueName="[Data]" displayFolder="" count="0" memberValueDatatype="20" unbalanced="0"/>
    <cacheHierarchy uniqueName="[Data].[Best_individual]" caption="Best_individual" attribute="1" defaultMemberUniqueName="[Data].[Best_individual].[All]" allUniqueName="[Data].[Best_individual].[All]" dimensionUniqueName="[Data]" displayFolder="" count="0" memberValueDatatype="20" unbalanced="0"/>
    <cacheHierarchy uniqueName="[Data].[Best_tournament]" caption="Best_tournament" attribute="1" defaultMemberUniqueName="[Data].[Best_tournament].[All]" allUniqueName="[Data].[Best_tournament].[All]" dimensionUniqueName="[Data]" displayFolder="" count="0" memberValueDatatype="20" unbalanced="0"/>
    <cacheHierarchy uniqueName="[Data].[Average_6_games]" caption="Average_6_games" attribute="1" defaultMemberUniqueName="[Data].[Average_6_games].[All]" allUniqueName="[Data].[Average_6_games].[All]" dimensionUniqueName="[Data]" displayFolder="" count="0" memberValueDatatype="5" unbalanced="0"/>
    <cacheHierarchy uniqueName="[Teams].[Team_ID]" caption="Team_ID" attribute="1" defaultMemberUniqueName="[Teams].[Team_ID].[All]" allUniqueName="[Teams].[Team_ID].[All]" dimensionUniqueName="[Teams]" displayFolder="" count="0" memberValueDatatype="130" unbalanced="0"/>
    <cacheHierarchy uniqueName="[Teams].[Team_name]" caption="Team_name" attribute="1" defaultMemberUniqueName="[Teams].[Team_name].[All]" allUniqueName="[Teams].[Team_name].[All]" dimensionUniqueName="[Teams]" displayFolder="" count="0" memberValueDatatype="130" unbalanced="0"/>
    <cacheHierarchy uniqueName="[Teams].[Team_description]" caption="Team_description" attribute="1" defaultMemberUniqueName="[Teams].[Team_description].[All]" allUniqueName="[Teams].[Team_description].[All]" dimensionUniqueName="[Teams]" displayFolder="" count="0" memberValueDatatype="130" unbalanced="0"/>
    <cacheHierarchy uniqueName="[Teams].[Team_ID2]" caption="Team_ID2" attribute="1" defaultMemberUniqueName="[Teams].[Team_ID2].[All]" allUniqueName="[Teams].[Team_ID2].[All]" dimensionUniqueName="[Teams]" displayFolder="" count="0" memberValueDatatype="130" unbalanced="0"/>
    <cacheHierarchy uniqueName="[Measures].[Сумма по столбцу Team_ID]" caption="Сумма по столбцу Team_ID" measure="1" displayFolder="" measureGroup="Data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Сумма по столбцу Best_individual]" caption="Сумма по столбцу Best_individual" measure="1" displayFolder="" measureGroup="Data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Максимум в столбце Best_individual]" caption="Максимум в столбце Best_individual" measure="1" displayFolder="" measureGroup="Data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Сумма по столбцу Game_1]" caption="Сумма по столбцу Game_1" measure="1" displayFolder="" measureGroup="Data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Сумма по столбцу Game_2]" caption="Сумма по столбцу Game_2" measure="1" displayFolder="" measureGroup="Data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Сумма по столбцу Game_3]" caption="Сумма по столбцу Game_3" measure="1" displayFolder="" measureGroup="Data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Сумма по столбцу Game_4]" caption="Сумма по столбцу Game_4" measure="1" displayFolder="" measureGroup="Data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Сумма по столбцу Game_5]" caption="Сумма по столбцу Game_5" measure="1" displayFolder="" measureGroup="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умма по столбцу Game_6]" caption="Сумма по столбцу Game_6" measure="1" displayFolder="" measureGroup="Data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Сумма по столбцу НСР]" caption="Сумма по столбцу НСР" measure="1" displayFolder="" measureGroup="Data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Сумма по столбцу Total_qualification]" caption="Сумма по столбцу Total_qualification" measure="1" displayFolder="" measureGroup="Data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Сумма по столбцу Place_qualification]" caption="Сумма по столбцу Place_qualification" measure="1" displayFolder="" measureGroup="Data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Сумма по столбцу Final_score]" caption="Сумма по столбцу Final_score" measure="1" displayFolder="" measureGroup="Data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Сумма по столбцу Place_final]" caption="Сумма по столбцу Place_final" measure="1" displayFolder="" measureGroup="Data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Число элементов в столбце Average_qualification]" caption="Число элементов в столбце Average_qualification" measure="1" displayFolder="" measureGroup="Data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Сумма по столбцу Average_qualification]" caption="Сумма по столбцу Average_qualification" measure="1" displayFolder="" measureGroup="Data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Сумма по столбцу Best_tournament]" caption="Сумма по столбцу Best_tournament" measure="1" displayFolder="" measureGroup="Data" count="0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Сумма по столбцу Points_total]" caption="Сумма по столбцу Points_total" measure="1" displayFolder="" measureGroup="Data" count="0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Сумма по столбцу Points_final]" caption="Сумма по столбцу Points_final" measure="1" displayFolder="" measureGroup="Data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Сумма по столбцу Points_qualification]" caption="Сумма по столбцу Points_qualification" measure="1" displayFolder="" measureGroup="Data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Число элементов в столбце Game_date]" caption="Число элементов в столбце Game_date" measure="1" displayFolder="" measureGroup="Data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Число элементов в столбце Game_ID]" caption="Число элементов в столбце Game_ID" measure="1" displayFolder="" measureGroup="Data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Число элементов в столбце Team_name]" caption="Число элементов в столбце Team_name" measure="1" displayFolder="" measureGroup="Data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Число элементов в столбце Place_qualification]" caption="Число элементов в столбце Place_qualification" measure="1" displayFolder="" measureGroup="Data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Число элементов в столбце Place_final]" caption="Число элементов в столбце Place_final" measure="1" displayFolder="" measureGroup="Data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Среднее по столбцу Game_1]" caption="Среднее по столбцу Game_1" measure="1" displayFolder="" measureGroup="Data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Среднее по столбцу Game_2]" caption="Среднее по столбцу Game_2" measure="1" displayFolder="" measureGroup="Data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Среднее по столбцу Game_3]" caption="Среднее по столбцу Game_3" measure="1" displayFolder="" measureGroup="Data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Среднее по столбцу Game_4]" caption="Среднее по столбцу Game_4" measure="1" displayFolder="" measureGroup="Data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Среднее по столбцу Game_5]" caption="Среднее по столбцу Game_5" measure="1" displayFolder="" measureGroup="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реднее по столбцу Game_6]" caption="Среднее по столбцу Game_6" measure="1" displayFolder="" measureGroup="Data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Среднее по столбцу Total_qualification]" caption="Среднее по столбцу Total_qualification" measure="1" displayFolder="" measureGroup="Data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Сумма по столбцу Average_6_games]" caption="Сумма по столбцу Average_6_games" measure="1" displayFolder="" measureGroup="Data" count="0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Среднее по столбцу Average_6_games]" caption="Среднее по столбцу Average_6_games" measure="1" displayFolder="" measureGroup="Data" count="0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Points_by_finals]" caption="Points_by_finals" measure="1" displayFolder="" measureGroup="Data" count="0"/>
    <cacheHierarchy uniqueName="[Measures].[Points_by Clasification]" caption="Points_by Clasification" measure="1" displayFolder="" measureGroup="Data" count="0"/>
    <cacheHierarchy uniqueName="[Measures].[Points_by_total]" caption="Points_by_total" measure="1" displayFolder="" measureGroup="Data" count="0"/>
    <cacheHierarchy uniqueName="[Measures].[Rank_by_total]" caption="Rank_by_total" measure="1" displayFolder="" measureGroup="Data" count="0"/>
    <cacheHierarchy uniqueName="[Measures].[Rank_by_Qualification]" caption="Rank_by_Qualification" measure="1" displayFolder="" measureGroup="Data" count="0"/>
    <cacheHierarchy uniqueName="[Measures].[Rank_by_final]" caption="Rank_by_final" measure="1" displayFolder="" measureGroup="Data" count="0"/>
    <cacheHierarchy uniqueName="[Measures].[Count_games]" caption="Count_games" measure="1" displayFolder="" measureGroup="Data" count="0"/>
    <cacheHierarchy uniqueName="[Measures].[Count_games_all]" caption="Count_games_all" measure="1" displayFolder="" measureGroup="Data" count="0" oneField="1">
      <fieldsUsage count="1">
        <fieldUsage x="0"/>
      </fieldsUsage>
    </cacheHierarchy>
    <cacheHierarchy uniqueName="[Measures].[Team_count_games]" caption="Team_count_games" measure="1" displayFolder="" measureGroup="Data" count="0"/>
    <cacheHierarchy uniqueName="[Measures].[Share_points_total]" caption="Share_points_total" measure="1" displayFolder="" measureGroup="Data" count="0"/>
    <cacheHierarchy uniqueName="[Measures].[Shares_summed]" caption="Shares_summed" measure="1" displayFolder="" measureGroup="Data" count="0"/>
    <cacheHierarchy uniqueName="[Measures].[ABC]" caption="ABC" measure="1" displayFolder="" measureGroup="Data" count="0"/>
    <cacheHierarchy uniqueName="[Measures].[Average_Qual_Team]" caption="Average_Qual_Team" measure="1" displayFolder="" measureGroup="Data" count="0"/>
    <cacheHierarchy uniqueName="[Measures].[Average_Final_Team]" caption="Average_Final_Team" measure="1" displayFolder="" measureGroup="Data" count="0"/>
    <cacheHierarchy uniqueName="[Measures].[Average_Place_Q_Team]" caption="Average_Place_Q_Team" measure="1" displayFolder="" measureGroup="Data" count="0"/>
    <cacheHierarchy uniqueName="[Measures].[Average_Place_F_Team]" caption="Average_Place_F_Team" measure="1" displayFolder="" measureGroup="Data" count="0"/>
    <cacheHierarchy uniqueName="[Measures].[Count_Finals]" caption="Count_Finals" measure="1" displayFolder="" measureGroup="Data" count="0"/>
    <cacheHierarchy uniqueName="[Measures].[Best_for_team]" caption="Best_for_team" measure="1" displayFolder="" measureGroup="Data" count="0"/>
    <cacheHierarchy uniqueName="[Measures].[Average_T_Team]" caption="Average_T_Team" measure="1" displayFolder="" measureGroup="Data" count="0"/>
    <cacheHierarchy uniqueName="[Measures].[ID_Team]" caption="ID_Team" measure="1" displayFolder="" measureGroup="Data" count="0"/>
    <cacheHierarchy uniqueName="[Measures].[__XL_Count Data]" caption="__XL_Count Data" measure="1" displayFolder="" measureGroup="Data" count="0" hidden="1"/>
    <cacheHierarchy uniqueName="[Measures].[__XL_Count Teams]" caption="__XL_Count Teams" measure="1" displayFolder="" measureGroup="Teams" count="0" hidden="1"/>
    <cacheHierarchy uniqueName="[Measures].[__XL_Count Таблица11]" caption="__XL_Count Таблица11" measure="1" displayFolder="" measureGroup="Calendar" count="0" hidden="1"/>
    <cacheHierarchy uniqueName="[Measures].[__No measures defined]" caption="__No measures defined" measure="1" displayFolder="" count="0" hidden="1"/>
  </cacheHierarchies>
  <kpis count="0"/>
  <dimensions count="4">
    <dimension name="Calendar" uniqueName="[Calendar]" caption="Calendar"/>
    <dimension name="Data" uniqueName="[Data]" caption="Data"/>
    <dimension measure="1" name="Measures" uniqueName="[Measures]" caption="Measures"/>
    <dimension name="Teams" uniqueName="[Teams]" caption="Teams"/>
  </dimensions>
  <measureGroups count="3">
    <measureGroup name="Calendar" caption="Calendar"/>
    <measureGroup name="Data" caption="Data"/>
    <measureGroup name="Teams" caption="Teams"/>
  </measureGroups>
  <maps count="5">
    <map measureGroup="0" dimension="0"/>
    <map measureGroup="1" dimension="0"/>
    <map measureGroup="1" dimension="1"/>
    <map measureGroup="1" dimension="3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amalya" refreshedDate="45670.679182870372" backgroundQuery="1" createdVersion="6" refreshedVersion="6" minRefreshableVersion="3" recordCount="0" supportSubquery="1" supportAdvancedDrill="1" xr:uid="{0B9DF10F-E275-4147-A4FF-25D868A1DB47}">
  <cacheSource type="external" connectionId="1"/>
  <cacheFields count="9">
    <cacheField name="[Data].[Team_name].[Team_name]" caption="Team_name" numFmtId="0" hierarchy="9" level="1">
      <sharedItems count="58">
        <s v="DOUBLE LADY"/>
        <s v="NoName"/>
        <s v="АБРИКОС"/>
        <s v="АКАДЕМІЯ / НАЙС"/>
        <s v="АЛЕКС"/>
        <s v="АЛЬБАТРОС"/>
        <s v="БАТЛ"/>
        <s v="БАТУТ"/>
        <s v="БИС"/>
        <s v="БРАТАНЫ"/>
        <s v="БУЛЬ-БУЛЬ"/>
        <s v="БУЛЬДОЗЕР"/>
        <s v="ЖГУТ"/>
        <s v="ЗВЕЗДЫ"/>
        <s v="КЕГЕЛЬБАН"/>
        <s v="КЕГЕЛЬБАН НА ОБОЛОНИ"/>
        <s v="МАФИЯ"/>
        <s v="МРІЯ"/>
        <s v="ОБОЛОНЬ"/>
        <s v="ОБОЛОНЬ ПРО"/>
        <s v="ОВАЛ"/>
        <s v="ОЧКАРИКИ"/>
        <s v="ПЕРСОНА"/>
        <s v="ПРОРАБЫ"/>
        <s v="СИЗИФ"/>
        <s v="СМАЙЛ"/>
        <s v="СМУРФИКИ"/>
        <s v="СОЛО"/>
        <s v="СТАФФ"/>
        <s v="СТАФФ+"/>
        <s v="СТЕЛС"/>
        <s v="СТРАЙК"/>
        <s v="ТАК СЯК"/>
        <s v="ТЗ"/>
        <s v="ТЮЛЕНИ"/>
        <s v="ХВИЛЯ"/>
        <s v="ШАРА"/>
        <s v="ШОК"/>
        <s v="ЮВЕЛИРЫ"/>
        <s v="777" u="1"/>
        <s v="ANVILAGEN" u="1"/>
        <s v="O2" u="1"/>
        <s v="АБРИКОС+" u="1"/>
        <s v="БАЛАБОЛЫ" u="1"/>
        <s v="БУЛЬДОГ" u="1"/>
        <s v="В2" u="1"/>
        <s v="ВУЙКИ" u="1"/>
        <s v="ДИНАСТИЯ" u="1"/>
        <s v="ИВАН КАМПО" u="1"/>
        <s v="КРИХІТКА" u="1"/>
        <s v="НЕЗНАЙКА" u="1"/>
        <s v="НОРДСТРИМ" u="1"/>
        <s v="О2О" u="1"/>
        <s v="ОЛЕНА" u="1"/>
        <s v="ОПЕРАТОРЫ" u="1"/>
        <s v="ПОЛТАВА" u="1"/>
        <s v="ТЮ + О" u="1"/>
        <s v="ШВЕДЫ" u="1"/>
      </sharedItems>
      <extLst>
        <ext xmlns:x15="http://schemas.microsoft.com/office/spreadsheetml/2010/11/main" uri="{4F2E5C28-24EA-4eb8-9CBF-B6C8F9C3D259}">
          <x15:cachedUniqueNames>
            <x15:cachedUniqueName index="0" name="[Data].[Team_name].&amp;[DOUBLE LADY]"/>
            <x15:cachedUniqueName index="1" name="[Data].[Team_name].&amp;[NoName]"/>
            <x15:cachedUniqueName index="2" name="[Data].[Team_name].&amp;[АБРИКОС]"/>
            <x15:cachedUniqueName index="3" name="[Data].[Team_name].&amp;[АКАДЕМІЯ / НАЙС]"/>
            <x15:cachedUniqueName index="4" name="[Data].[Team_name].&amp;[АЛЕКС]"/>
            <x15:cachedUniqueName index="5" name="[Data].[Team_name].&amp;[АЛЬБАТРОС]"/>
            <x15:cachedUniqueName index="6" name="[Data].[Team_name].&amp;[БАТЛ]"/>
            <x15:cachedUniqueName index="7" name="[Data].[Team_name].&amp;[БАТУТ]"/>
            <x15:cachedUniqueName index="8" name="[Data].[Team_name].&amp;[БИС]"/>
            <x15:cachedUniqueName index="9" name="[Data].[Team_name].&amp;[БРАТАНЫ]"/>
            <x15:cachedUniqueName index="10" name="[Data].[Team_name].&amp;[БУЛЬ-БУЛЬ]"/>
            <x15:cachedUniqueName index="11" name="[Data].[Team_name].&amp;[БУЛЬДОЗЕР]"/>
            <x15:cachedUniqueName index="12" name="[Data].[Team_name].&amp;[ЖГУТ]"/>
            <x15:cachedUniqueName index="13" name="[Data].[Team_name].&amp;[ЗВЕЗДЫ]"/>
            <x15:cachedUniqueName index="14" name="[Data].[Team_name].&amp;[КЕГЕЛЬБАН]"/>
            <x15:cachedUniqueName index="15" name="[Data].[Team_name].&amp;[КЕГЕЛЬБАН НА ОБОЛОНИ]"/>
            <x15:cachedUniqueName index="16" name="[Data].[Team_name].&amp;[МАФИЯ]"/>
            <x15:cachedUniqueName index="17" name="[Data].[Team_name].&amp;[МРІЯ]"/>
            <x15:cachedUniqueName index="18" name="[Data].[Team_name].&amp;[ОБОЛОНЬ]"/>
            <x15:cachedUniqueName index="19" name="[Data].[Team_name].&amp;[ОБОЛОНЬ ПРО]"/>
            <x15:cachedUniqueName index="20" name="[Data].[Team_name].&amp;[ОВАЛ]"/>
            <x15:cachedUniqueName index="21" name="[Data].[Team_name].&amp;[ОЧКАРИКИ]"/>
            <x15:cachedUniqueName index="22" name="[Data].[Team_name].&amp;[ПЕРСОНА]"/>
            <x15:cachedUniqueName index="23" name="[Data].[Team_name].&amp;[ПРОРАБЫ]"/>
            <x15:cachedUniqueName index="24" name="[Data].[Team_name].&amp;[СИЗИФ]"/>
            <x15:cachedUniqueName index="25" name="[Data].[Team_name].&amp;[СМАЙЛ]"/>
            <x15:cachedUniqueName index="26" name="[Data].[Team_name].&amp;[СМУРФИКИ]"/>
            <x15:cachedUniqueName index="27" name="[Data].[Team_name].&amp;[СОЛО]"/>
            <x15:cachedUniqueName index="28" name="[Data].[Team_name].&amp;[СТАФФ]"/>
            <x15:cachedUniqueName index="29" name="[Data].[Team_name].&amp;[СТАФФ+]"/>
            <x15:cachedUniqueName index="30" name="[Data].[Team_name].&amp;[СТЕЛС]"/>
            <x15:cachedUniqueName index="31" name="[Data].[Team_name].&amp;[СТРАЙК]"/>
            <x15:cachedUniqueName index="32" name="[Data].[Team_name].&amp;[ТАК СЯК]"/>
            <x15:cachedUniqueName index="33" name="[Data].[Team_name].&amp;[ТЗ]"/>
            <x15:cachedUniqueName index="34" name="[Data].[Team_name].&amp;[ТЮЛЕНИ]"/>
            <x15:cachedUniqueName index="35" name="[Data].[Team_name].&amp;[ХВИЛЯ]"/>
            <x15:cachedUniqueName index="36" name="[Data].[Team_name].&amp;[ШАРА]"/>
            <x15:cachedUniqueName index="37" name="[Data].[Team_name].&amp;[ШОК]"/>
            <x15:cachedUniqueName index="38" name="[Data].[Team_name].&amp;[ЮВЕЛИРЫ]"/>
            <x15:cachedUniqueName index="39" name="[Data].[Team_name].&amp;[777]"/>
            <x15:cachedUniqueName index="40" name="[Data].[Team_name].&amp;[ANVILAGEN]"/>
            <x15:cachedUniqueName index="41" name="[Data].[Team_name].&amp;[O2]"/>
            <x15:cachedUniqueName index="42" name="[Data].[Team_name].&amp;[АБРИКОС+]"/>
            <x15:cachedUniqueName index="43" name="[Data].[Team_name].&amp;[БАЛАБОЛЫ]"/>
            <x15:cachedUniqueName index="44" name="[Data].[Team_name].&amp;[БУЛЬДОГ]"/>
            <x15:cachedUniqueName index="45" name="[Data].[Team_name].&amp;[В2]"/>
            <x15:cachedUniqueName index="46" name="[Data].[Team_name].&amp;[ВУЙКИ]"/>
            <x15:cachedUniqueName index="47" name="[Data].[Team_name].&amp;[ДИНАСТИЯ]"/>
            <x15:cachedUniqueName index="48" name="[Data].[Team_name].&amp;[ИВАН КАМПО]"/>
            <x15:cachedUniqueName index="49" name="[Data].[Team_name].&amp;[КРИХІТКА]"/>
            <x15:cachedUniqueName index="50" name="[Data].[Team_name].&amp;[НЕЗНАЙКА]"/>
            <x15:cachedUniqueName index="51" name="[Data].[Team_name].&amp;[НОРДСТРИМ]"/>
            <x15:cachedUniqueName index="52" name="[Data].[Team_name].&amp;[О2О]"/>
            <x15:cachedUniqueName index="53" name="[Data].[Team_name].&amp;[ОЛЕНА]"/>
            <x15:cachedUniqueName index="54" name="[Data].[Team_name].&amp;[ОПЕРАТОРЫ]"/>
            <x15:cachedUniqueName index="55" name="[Data].[Team_name].&amp;[ПОЛТАВА]"/>
            <x15:cachedUniqueName index="56" name="[Data].[Team_name].&amp;[ТЮ + О]"/>
            <x15:cachedUniqueName index="57" name="[Data].[Team_name].&amp;[ШВЕДЫ]"/>
          </x15:cachedUniqueNames>
        </ext>
      </extLst>
    </cacheField>
    <cacheField name="[Measures].[Среднее по столбцу Game_1]" caption="Среднее по столбцу Game_1" numFmtId="0" hierarchy="61" level="32767"/>
    <cacheField name="[Measures].[Среднее по столбцу Game_2]" caption="Среднее по столбцу Game_2" numFmtId="0" hierarchy="62" level="32767"/>
    <cacheField name="[Measures].[Среднее по столбцу Game_3]" caption="Среднее по столбцу Game_3" numFmtId="0" hierarchy="63" level="32767"/>
    <cacheField name="[Measures].[Среднее по столбцу Game_4]" caption="Среднее по столбцу Game_4" numFmtId="0" hierarchy="64" level="32767"/>
    <cacheField name="[Measures].[Среднее по столбцу Game_5]" caption="Среднее по столбцу Game_5" numFmtId="0" hierarchy="65" level="32767"/>
    <cacheField name="[Measures].[Среднее по столбцу Game_6]" caption="Среднее по столбцу Game_6" numFmtId="0" hierarchy="66" level="32767"/>
    <cacheField name="[Measures].[Среднее по столбцу Average_6_games]" caption="Среднее по столбцу Average_6_games" numFmtId="0" hierarchy="69" level="32767"/>
    <cacheField name="[Measures].[Число элементов в столбце Game_ID]" caption="Число элементов в столбце Game_ID" numFmtId="0" hierarchy="57" level="32767"/>
  </cacheFields>
  <cacheHierarchies count="94">
    <cacheHierarchy uniqueName="[Calendar].[Дата]" caption="Дата" attribute="1" time="1" defaultMemberUniqueName="[Calendar].[Дата].[All]" allUniqueName="[Calendar].[Дата].[All]" dimensionUniqueName="[Calendar]" displayFolder="" count="0" memberValueDatatype="7" unbalanced="0"/>
    <cacheHierarchy uniqueName="[Calendar].[Год]" caption="Год" attribute="1" defaultMemberUniqueName="[Calendar].[Год].[All]" allUniqueName="[Calendar].[Год].[All]" dimensionUniqueName="[Calendar]" displayFolder="" count="0" memberValueDatatype="20" unbalanced="0"/>
    <cacheHierarchy uniqueName="[Calendar].[Месяц_Номер]" caption="Месяц_Номер" attribute="1" defaultMemberUniqueName="[Calendar].[Месяц_Номер].[All]" allUniqueName="[Calendar].[Месяц_Номер].[All]" dimensionUniqueName="[Calendar]" displayFolder="" count="0" memberValueDatatype="20" unbalanced="0"/>
    <cacheHierarchy uniqueName="[Calendar].[Месяц_Укр]" caption="Месяц_Укр" attribute="1" defaultMemberUniqueName="[Calendar].[Месяц_Укр].[All]" allUniqueName="[Calendar].[Месяц_Укр].[All]" dimensionUniqueName="[Calendar]" displayFolder="" count="0" memberValueDatatype="130" unbalanced="0"/>
    <cacheHierarchy uniqueName="[Calendar].[Квартал]" caption="Квартал" attribute="1" defaultMemberUniqueName="[Calendar].[Квартал].[All]" allUniqueName="[Calendar].[Квартал].[All]" dimensionUniqueName="[Calendar]" displayFolder="" count="0" memberValueDatatype="130" unbalanced="0"/>
    <cacheHierarchy uniqueName="[Calendar].[День_нед_№]" caption="День_нед_№" attribute="1" defaultMemberUniqueName="[Calendar].[День_нед_№].[All]" allUniqueName="[Calendar].[День_нед_№].[All]" dimensionUniqueName="[Calendar]" displayFolder="" count="0" memberValueDatatype="20" unbalanced="0"/>
    <cacheHierarchy uniqueName="[Calendar].[Номер_Недели]" caption="Номер_Недели" attribute="1" defaultMemberUniqueName="[Calendar].[Номер_Недели].[All]" allUniqueName="[Calendar].[Номер_Недели].[All]" dimensionUniqueName="[Calendar]" displayFolder="" count="0" memberValueDatatype="20" unbalanced="0"/>
    <cacheHierarchy uniqueName="[Calendar].[День_Недели]" caption="День_Недели" attribute="1" defaultMemberUniqueName="[Calendar].[День_Недели].[All]" allUniqueName="[Calendar].[День_Недели].[All]" dimensionUniqueName="[Calendar]" displayFolder="" count="0" memberValueDatatype="130" unbalanced="0"/>
    <cacheHierarchy uniqueName="[Data].[Team_ID]" caption="Team_ID" attribute="1" defaultMemberUniqueName="[Data].[Team_ID].[All]" allUniqueName="[Data].[Team_ID].[All]" dimensionUniqueName="[Data]" displayFolder="" count="0" memberValueDatatype="20" unbalanced="0"/>
    <cacheHierarchy uniqueName="[Data].[Team_name]" caption="Team_name" attribute="1" defaultMemberUniqueName="[Data].[Team_name].[All]" allUniqueName="[Data].[Team_name].[All]" dimensionUniqueName="[Data]" displayFolder="" count="2" memberValueDatatype="130" unbalanced="0">
      <fieldsUsage count="2">
        <fieldUsage x="-1"/>
        <fieldUsage x="0"/>
      </fieldsUsage>
    </cacheHierarchy>
    <cacheHierarchy uniqueName="[Data].[Team_description]" caption="Team_description" attribute="1" defaultMemberUniqueName="[Data].[Team_description].[All]" allUniqueName="[Data].[Team_description].[All]" dimensionUniqueName="[Data]" displayFolder="" count="0" memberValueDatatype="130" unbalanced="0"/>
    <cacheHierarchy uniqueName="[Data].[Game_ID]" caption="Game_ID" attribute="1" defaultMemberUniqueName="[Data].[Game_ID].[All]" allUniqueName="[Data].[Game_ID].[All]" dimensionUniqueName="[Data]" displayFolder="" count="0" memberValueDatatype="130" unbalanced="0"/>
    <cacheHierarchy uniqueName="[Data].[Game_date]" caption="Game_date" attribute="1" time="1" defaultMemberUniqueName="[Data].[Game_date].[All]" allUniqueName="[Data].[Game_date].[All]" dimensionUniqueName="[Data]" displayFolder="" count="0" memberValueDatatype="7" unbalanced="0"/>
    <cacheHierarchy uniqueName="[Data].[Game_1]" caption="Game_1" attribute="1" defaultMemberUniqueName="[Data].[Game_1].[All]" allUniqueName="[Data].[Game_1].[All]" dimensionUniqueName="[Data]" displayFolder="" count="0" memberValueDatatype="20" unbalanced="0"/>
    <cacheHierarchy uniqueName="[Data].[Game_2]" caption="Game_2" attribute="1" defaultMemberUniqueName="[Data].[Game_2].[All]" allUniqueName="[Data].[Game_2].[All]" dimensionUniqueName="[Data]" displayFolder="" count="0" memberValueDatatype="20" unbalanced="0"/>
    <cacheHierarchy uniqueName="[Data].[Game_3]" caption="Game_3" attribute="1" defaultMemberUniqueName="[Data].[Game_3].[All]" allUniqueName="[Data].[Game_3].[All]" dimensionUniqueName="[Data]" displayFolder="" count="0" memberValueDatatype="20" unbalanced="0"/>
    <cacheHierarchy uniqueName="[Data].[Game_4]" caption="Game_4" attribute="1" defaultMemberUniqueName="[Data].[Game_4].[All]" allUniqueName="[Data].[Game_4].[All]" dimensionUniqueName="[Data]" displayFolder="" count="0" memberValueDatatype="20" unbalanced="0"/>
    <cacheHierarchy uniqueName="[Data].[Game_5]" caption="Game_5" attribute="1" defaultMemberUniqueName="[Data].[Game_5].[All]" allUniqueName="[Data].[Game_5].[All]" dimensionUniqueName="[Data]" displayFolder="" count="0" memberValueDatatype="20" unbalanced="0"/>
    <cacheHierarchy uniqueName="[Data].[Game_6]" caption="Game_6" attribute="1" defaultMemberUniqueName="[Data].[Game_6].[All]" allUniqueName="[Data].[Game_6].[All]" dimensionUniqueName="[Data]" displayFolder="" count="0" memberValueDatatype="20" unbalanced="0"/>
    <cacheHierarchy uniqueName="[Data].[НСР]" caption="НСР" attribute="1" defaultMemberUniqueName="[Data].[НСР].[All]" allUniqueName="[Data].[НСР].[All]" dimensionUniqueName="[Data]" displayFolder="" count="0" memberValueDatatype="20" unbalanced="0"/>
    <cacheHierarchy uniqueName="[Data].[Total_qualification]" caption="Total_qualification" attribute="1" defaultMemberUniqueName="[Data].[Total_qualification].[All]" allUniqueName="[Data].[Total_qualification].[All]" dimensionUniqueName="[Data]" displayFolder="" count="0" memberValueDatatype="20" unbalanced="0"/>
    <cacheHierarchy uniqueName="[Data].[Average_qualification]" caption="Average_qualification" attribute="1" defaultMemberUniqueName="[Data].[Average_qualification].[All]" allUniqueName="[Data].[Average_qualification].[All]" dimensionUniqueName="[Data]" displayFolder="" count="0" memberValueDatatype="5" unbalanced="0"/>
    <cacheHierarchy uniqueName="[Data].[Place_qualification]" caption="Place_qualification" attribute="1" defaultMemberUniqueName="[Data].[Place_qualification].[All]" allUniqueName="[Data].[Place_qualification].[All]" dimensionUniqueName="[Data]" displayFolder="" count="0" memberValueDatatype="20" unbalanced="0"/>
    <cacheHierarchy uniqueName="[Data].[Points_qualification]" caption="Points_qualification" attribute="1" defaultMemberUniqueName="[Data].[Points_qualification].[All]" allUniqueName="[Data].[Points_qualification].[All]" dimensionUniqueName="[Data]" displayFolder="" count="0" memberValueDatatype="20" unbalanced="0"/>
    <cacheHierarchy uniqueName="[Data].[Final_score]" caption="Final_score" attribute="1" defaultMemberUniqueName="[Data].[Final_score].[All]" allUniqueName="[Data].[Final_score].[All]" dimensionUniqueName="[Data]" displayFolder="" count="0" memberValueDatatype="20" unbalanced="0"/>
    <cacheHierarchy uniqueName="[Data].[Place_final]" caption="Place_final" attribute="1" defaultMemberUniqueName="[Data].[Place_final].[All]" allUniqueName="[Data].[Place_final].[All]" dimensionUniqueName="[Data]" displayFolder="" count="0" memberValueDatatype="20" unbalanced="0"/>
    <cacheHierarchy uniqueName="[Data].[Points_final]" caption="Points_final" attribute="1" defaultMemberUniqueName="[Data].[Points_final].[All]" allUniqueName="[Data].[Points_final].[All]" dimensionUniqueName="[Data]" displayFolder="" count="0" memberValueDatatype="20" unbalanced="0"/>
    <cacheHierarchy uniqueName="[Data].[Points_total]" caption="Points_total" attribute="1" defaultMemberUniqueName="[Data].[Points_total].[All]" allUniqueName="[Data].[Points_total].[All]" dimensionUniqueName="[Data]" displayFolder="" count="0" memberValueDatatype="20" unbalanced="0"/>
    <cacheHierarchy uniqueName="[Data].[Place_total]" caption="Place_total" attribute="1" defaultMemberUniqueName="[Data].[Place_total].[All]" allUniqueName="[Data].[Place_total].[All]" dimensionUniqueName="[Data]" displayFolder="" count="0" memberValueDatatype="20" unbalanced="0"/>
    <cacheHierarchy uniqueName="[Data].[Best_individual]" caption="Best_individual" attribute="1" defaultMemberUniqueName="[Data].[Best_individual].[All]" allUniqueName="[Data].[Best_individual].[All]" dimensionUniqueName="[Data]" displayFolder="" count="0" memberValueDatatype="20" unbalanced="0"/>
    <cacheHierarchy uniqueName="[Data].[Best_tournament]" caption="Best_tournament" attribute="1" defaultMemberUniqueName="[Data].[Best_tournament].[All]" allUniqueName="[Data].[Best_tournament].[All]" dimensionUniqueName="[Data]" displayFolder="" count="0" memberValueDatatype="20" unbalanced="0"/>
    <cacheHierarchy uniqueName="[Data].[Average_6_games]" caption="Average_6_games" attribute="1" defaultMemberUniqueName="[Data].[Average_6_games].[All]" allUniqueName="[Data].[Average_6_games].[All]" dimensionUniqueName="[Data]" displayFolder="" count="0" memberValueDatatype="5" unbalanced="0"/>
    <cacheHierarchy uniqueName="[Teams].[Team_ID]" caption="Team_ID" attribute="1" defaultMemberUniqueName="[Teams].[Team_ID].[All]" allUniqueName="[Teams].[Team_ID].[All]" dimensionUniqueName="[Teams]" displayFolder="" count="0" memberValueDatatype="130" unbalanced="0"/>
    <cacheHierarchy uniqueName="[Teams].[Team_name]" caption="Team_name" attribute="1" defaultMemberUniqueName="[Teams].[Team_name].[All]" allUniqueName="[Teams].[Team_name].[All]" dimensionUniqueName="[Teams]" displayFolder="" count="0" memberValueDatatype="130" unbalanced="0"/>
    <cacheHierarchy uniqueName="[Teams].[Team_description]" caption="Team_description" attribute="1" defaultMemberUniqueName="[Teams].[Team_description].[All]" allUniqueName="[Teams].[Team_description].[All]" dimensionUniqueName="[Teams]" displayFolder="" count="0" memberValueDatatype="130" unbalanced="0"/>
    <cacheHierarchy uniqueName="[Teams].[Team_ID2]" caption="Team_ID2" attribute="1" defaultMemberUniqueName="[Teams].[Team_ID2].[All]" allUniqueName="[Teams].[Team_ID2].[All]" dimensionUniqueName="[Teams]" displayFolder="" count="0" memberValueDatatype="130" unbalanced="0"/>
    <cacheHierarchy uniqueName="[Measures].[Сумма по столбцу Team_ID]" caption="Сумма по столбцу Team_ID" measure="1" displayFolder="" measureGroup="Data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Сумма по столбцу Best_individual]" caption="Сумма по столбцу Best_individual" measure="1" displayFolder="" measureGroup="Data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Максимум в столбце Best_individual]" caption="Максимум в столбце Best_individual" measure="1" displayFolder="" measureGroup="Data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Сумма по столбцу Game_1]" caption="Сумма по столбцу Game_1" measure="1" displayFolder="" measureGroup="Data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Сумма по столбцу Game_2]" caption="Сумма по столбцу Game_2" measure="1" displayFolder="" measureGroup="Data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Сумма по столбцу Game_3]" caption="Сумма по столбцу Game_3" measure="1" displayFolder="" measureGroup="Data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Сумма по столбцу Game_4]" caption="Сумма по столбцу Game_4" measure="1" displayFolder="" measureGroup="Data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Сумма по столбцу Game_5]" caption="Сумма по столбцу Game_5" measure="1" displayFolder="" measureGroup="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умма по столбцу Game_6]" caption="Сумма по столбцу Game_6" measure="1" displayFolder="" measureGroup="Data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Сумма по столбцу НСР]" caption="Сумма по столбцу НСР" measure="1" displayFolder="" measureGroup="Data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Сумма по столбцу Total_qualification]" caption="Сумма по столбцу Total_qualification" measure="1" displayFolder="" measureGroup="Data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Сумма по столбцу Place_qualification]" caption="Сумма по столбцу Place_qualification" measure="1" displayFolder="" measureGroup="Data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Сумма по столбцу Final_score]" caption="Сумма по столбцу Final_score" measure="1" displayFolder="" measureGroup="Data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Сумма по столбцу Place_final]" caption="Сумма по столбцу Place_final" measure="1" displayFolder="" measureGroup="Data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Число элементов в столбце Average_qualification]" caption="Число элементов в столбце Average_qualification" measure="1" displayFolder="" measureGroup="Data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Сумма по столбцу Average_qualification]" caption="Сумма по столбцу Average_qualification" measure="1" displayFolder="" measureGroup="Data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Сумма по столбцу Best_tournament]" caption="Сумма по столбцу Best_tournament" measure="1" displayFolder="" measureGroup="Data" count="0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Сумма по столбцу Points_total]" caption="Сумма по столбцу Points_total" measure="1" displayFolder="" measureGroup="Data" count="0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Сумма по столбцу Points_final]" caption="Сумма по столбцу Points_final" measure="1" displayFolder="" measureGroup="Data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Сумма по столбцу Points_qualification]" caption="Сумма по столбцу Points_qualification" measure="1" displayFolder="" measureGroup="Data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Число элементов в столбце Game_date]" caption="Число элементов в столбце Game_date" measure="1" displayFolder="" measureGroup="Data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Число элементов в столбце Game_ID]" caption="Число элементов в столбце Game_ID" measure="1" displayFolder="" measureGroup="Data" count="0" oneField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Число элементов в столбце Team_name]" caption="Число элементов в столбце Team_name" measure="1" displayFolder="" measureGroup="Data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Число элементов в столбце Place_qualification]" caption="Число элементов в столбце Place_qualification" measure="1" displayFolder="" measureGroup="Data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Число элементов в столбце Place_final]" caption="Число элементов в столбце Place_final" measure="1" displayFolder="" measureGroup="Data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Среднее по столбцу Game_1]" caption="Среднее по столбцу Game_1" measure="1" displayFolder="" measureGroup="Data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Среднее по столбцу Game_2]" caption="Среднее по столбцу Game_2" measure="1" displayFolder="" measureGroup="Data" count="0" oneField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Среднее по столбцу Game_3]" caption="Среднее по столбцу Game_3" measure="1" displayFolder="" measureGroup="Data" count="0" oneField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Среднее по столбцу Game_4]" caption="Среднее по столбцу Game_4" measure="1" displayFolder="" measureGroup="Data" count="0" oneField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Среднее по столбцу Game_5]" caption="Среднее по столбцу Game_5" measure="1" displayFolder="" measureGroup="Data" count="0" oneField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реднее по столбцу Game_6]" caption="Среднее по столбцу Game_6" measure="1" displayFolder="" measureGroup="Data" count="0" oneField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Среднее по столбцу Total_qualification]" caption="Среднее по столбцу Total_qualification" measure="1" displayFolder="" measureGroup="Data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Сумма по столбцу Average_6_games]" caption="Сумма по столбцу Average_6_games" measure="1" displayFolder="" measureGroup="Data" count="0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Среднее по столбцу Average_6_games]" caption="Среднее по столбцу Average_6_games" measure="1" displayFolder="" measureGroup="Data" count="0" oneField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Points_by_finals]" caption="Points_by_finals" measure="1" displayFolder="" measureGroup="Data" count="0"/>
    <cacheHierarchy uniqueName="[Measures].[Points_by Clasification]" caption="Points_by Clasification" measure="1" displayFolder="" measureGroup="Data" count="0"/>
    <cacheHierarchy uniqueName="[Measures].[Points_by_total]" caption="Points_by_total" measure="1" displayFolder="" measureGroup="Data" count="0"/>
    <cacheHierarchy uniqueName="[Measures].[Rank_by_total]" caption="Rank_by_total" measure="1" displayFolder="" measureGroup="Data" count="0"/>
    <cacheHierarchy uniqueName="[Measures].[Rank_by_Qualification]" caption="Rank_by_Qualification" measure="1" displayFolder="" measureGroup="Data" count="0"/>
    <cacheHierarchy uniqueName="[Measures].[Rank_by_final]" caption="Rank_by_final" measure="1" displayFolder="" measureGroup="Data" count="0"/>
    <cacheHierarchy uniqueName="[Measures].[Count_games]" caption="Count_games" measure="1" displayFolder="" measureGroup="Data" count="0"/>
    <cacheHierarchy uniqueName="[Measures].[Count_games_all]" caption="Count_games_all" measure="1" displayFolder="" measureGroup="Data" count="0"/>
    <cacheHierarchy uniqueName="[Measures].[Team_count_games]" caption="Team_count_games" measure="1" displayFolder="" measureGroup="Data" count="0"/>
    <cacheHierarchy uniqueName="[Measures].[Share_points_total]" caption="Share_points_total" measure="1" displayFolder="" measureGroup="Data" count="0"/>
    <cacheHierarchy uniqueName="[Measures].[Shares_summed]" caption="Shares_summed" measure="1" displayFolder="" measureGroup="Data" count="0"/>
    <cacheHierarchy uniqueName="[Measures].[ABC]" caption="ABC" measure="1" displayFolder="" measureGroup="Data" count="0"/>
    <cacheHierarchy uniqueName="[Measures].[Average_Qual_Team]" caption="Average_Qual_Team" measure="1" displayFolder="" measureGroup="Data" count="0"/>
    <cacheHierarchy uniqueName="[Measures].[Average_Final_Team]" caption="Average_Final_Team" measure="1" displayFolder="" measureGroup="Data" count="0"/>
    <cacheHierarchy uniqueName="[Measures].[Average_Place_Q_Team]" caption="Average_Place_Q_Team" measure="1" displayFolder="" measureGroup="Data" count="0"/>
    <cacheHierarchy uniqueName="[Measures].[Average_Place_F_Team]" caption="Average_Place_F_Team" measure="1" displayFolder="" measureGroup="Data" count="0"/>
    <cacheHierarchy uniqueName="[Measures].[Count_Finals]" caption="Count_Finals" measure="1" displayFolder="" measureGroup="Data" count="0"/>
    <cacheHierarchy uniqueName="[Measures].[Best_for_team]" caption="Best_for_team" measure="1" displayFolder="" measureGroup="Data" count="0"/>
    <cacheHierarchy uniqueName="[Measures].[Average_T_Team]" caption="Average_T_Team" measure="1" displayFolder="" measureGroup="Data" count="0"/>
    <cacheHierarchy uniqueName="[Measures].[ID_Team]" caption="ID_Team" measure="1" displayFolder="" measureGroup="Data" count="0"/>
    <cacheHierarchy uniqueName="[Measures].[__XL_Count Data]" caption="__XL_Count Data" measure="1" displayFolder="" measureGroup="Data" count="0" hidden="1"/>
    <cacheHierarchy uniqueName="[Measures].[__XL_Count Teams]" caption="__XL_Count Teams" measure="1" displayFolder="" measureGroup="Teams" count="0" hidden="1"/>
    <cacheHierarchy uniqueName="[Measures].[__XL_Count Таблица11]" caption="__XL_Count Таблица11" measure="1" displayFolder="" measureGroup="Calendar" count="0" hidden="1"/>
    <cacheHierarchy uniqueName="[Measures].[__No measures defined]" caption="__No measures defined" measure="1" displayFolder="" count="0" hidden="1"/>
  </cacheHierarchies>
  <kpis count="0"/>
  <dimensions count="4">
    <dimension name="Calendar" uniqueName="[Calendar]" caption="Calendar"/>
    <dimension name="Data" uniqueName="[Data]" caption="Data"/>
    <dimension measure="1" name="Measures" uniqueName="[Measures]" caption="Measures"/>
    <dimension name="Teams" uniqueName="[Teams]" caption="Teams"/>
  </dimensions>
  <measureGroups count="3">
    <measureGroup name="Calendar" caption="Calendar"/>
    <measureGroup name="Data" caption="Data"/>
    <measureGroup name="Teams" caption="Teams"/>
  </measureGroups>
  <maps count="5">
    <map measureGroup="0" dimension="0"/>
    <map measureGroup="1" dimension="0"/>
    <map measureGroup="1" dimension="1"/>
    <map measureGroup="1" dimension="3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amalya" refreshedDate="45670.68088472222" backgroundQuery="1" createdVersion="6" refreshedVersion="6" minRefreshableVersion="3" recordCount="0" supportSubquery="1" supportAdvancedDrill="1" xr:uid="{36F0285B-467E-4AD8-A02A-DEABDC5136D9}">
  <cacheSource type="external" connectionId="1"/>
  <cacheFields count="2">
    <cacheField name="[Teams].[Team_name].[Team_name]" caption="Team_name" numFmtId="0" hierarchy="33" level="1">
      <sharedItems containsSemiMixedTypes="0" containsNonDate="0" containsString="0"/>
    </cacheField>
    <cacheField name="[Measures].[Team_count_games]" caption="Team_count_games" numFmtId="0" hierarchy="78" level="32767"/>
  </cacheFields>
  <cacheHierarchies count="94">
    <cacheHierarchy uniqueName="[Calendar].[Дата]" caption="Дата" attribute="1" time="1" defaultMemberUniqueName="[Calendar].[Дата].[All]" allUniqueName="[Calendar].[Дата].[All]" dimensionUniqueName="[Calendar]" displayFolder="" count="0" memberValueDatatype="7" unbalanced="0"/>
    <cacheHierarchy uniqueName="[Calendar].[Год]" caption="Год" attribute="1" defaultMemberUniqueName="[Calendar].[Год].[All]" allUniqueName="[Calendar].[Год].[All]" dimensionUniqueName="[Calendar]" displayFolder="" count="0" memberValueDatatype="20" unbalanced="0"/>
    <cacheHierarchy uniqueName="[Calendar].[Месяц_Номер]" caption="Месяц_Номер" attribute="1" defaultMemberUniqueName="[Calendar].[Месяц_Номер].[All]" allUniqueName="[Calendar].[Месяц_Номер].[All]" dimensionUniqueName="[Calendar]" displayFolder="" count="0" memberValueDatatype="20" unbalanced="0"/>
    <cacheHierarchy uniqueName="[Calendar].[Месяц_Укр]" caption="Месяц_Укр" attribute="1" defaultMemberUniqueName="[Calendar].[Месяц_Укр].[All]" allUniqueName="[Calendar].[Месяц_Укр].[All]" dimensionUniqueName="[Calendar]" displayFolder="" count="0" memberValueDatatype="130" unbalanced="0"/>
    <cacheHierarchy uniqueName="[Calendar].[Квартал]" caption="Квартал" attribute="1" defaultMemberUniqueName="[Calendar].[Квартал].[All]" allUniqueName="[Calendar].[Квартал].[All]" dimensionUniqueName="[Calendar]" displayFolder="" count="0" memberValueDatatype="130" unbalanced="0"/>
    <cacheHierarchy uniqueName="[Calendar].[День_нед_№]" caption="День_нед_№" attribute="1" defaultMemberUniqueName="[Calendar].[День_нед_№].[All]" allUniqueName="[Calendar].[День_нед_№].[All]" dimensionUniqueName="[Calendar]" displayFolder="" count="0" memberValueDatatype="20" unbalanced="0"/>
    <cacheHierarchy uniqueName="[Calendar].[Номер_Недели]" caption="Номер_Недели" attribute="1" defaultMemberUniqueName="[Calendar].[Номер_Недели].[All]" allUniqueName="[Calendar].[Номер_Недели].[All]" dimensionUniqueName="[Calendar]" displayFolder="" count="0" memberValueDatatype="20" unbalanced="0"/>
    <cacheHierarchy uniqueName="[Calendar].[День_Недели]" caption="День_Недели" attribute="1" defaultMemberUniqueName="[Calendar].[День_Недели].[All]" allUniqueName="[Calendar].[День_Недели].[All]" dimensionUniqueName="[Calendar]" displayFolder="" count="0" memberValueDatatype="130" unbalanced="0"/>
    <cacheHierarchy uniqueName="[Data].[Team_ID]" caption="Team_ID" attribute="1" defaultMemberUniqueName="[Data].[Team_ID].[All]" allUniqueName="[Data].[Team_ID].[All]" dimensionUniqueName="[Data]" displayFolder="" count="0" memberValueDatatype="20" unbalanced="0"/>
    <cacheHierarchy uniqueName="[Data].[Team_name]" caption="Team_name" attribute="1" defaultMemberUniqueName="[Data].[Team_name].[All]" allUniqueName="[Data].[Team_name].[All]" dimensionUniqueName="[Data]" displayFolder="" count="0" memberValueDatatype="130" unbalanced="0"/>
    <cacheHierarchy uniqueName="[Data].[Team_description]" caption="Team_description" attribute="1" defaultMemberUniqueName="[Data].[Team_description].[All]" allUniqueName="[Data].[Team_description].[All]" dimensionUniqueName="[Data]" displayFolder="" count="0" memberValueDatatype="130" unbalanced="0"/>
    <cacheHierarchy uniqueName="[Data].[Game_ID]" caption="Game_ID" attribute="1" defaultMemberUniqueName="[Data].[Game_ID].[All]" allUniqueName="[Data].[Game_ID].[All]" dimensionUniqueName="[Data]" displayFolder="" count="0" memberValueDatatype="130" unbalanced="0"/>
    <cacheHierarchy uniqueName="[Data].[Game_date]" caption="Game_date" attribute="1" time="1" defaultMemberUniqueName="[Data].[Game_date].[All]" allUniqueName="[Data].[Game_date].[All]" dimensionUniqueName="[Data]" displayFolder="" count="0" memberValueDatatype="7" unbalanced="0"/>
    <cacheHierarchy uniqueName="[Data].[Game_1]" caption="Game_1" attribute="1" defaultMemberUniqueName="[Data].[Game_1].[All]" allUniqueName="[Data].[Game_1].[All]" dimensionUniqueName="[Data]" displayFolder="" count="0" memberValueDatatype="20" unbalanced="0"/>
    <cacheHierarchy uniqueName="[Data].[Game_2]" caption="Game_2" attribute="1" defaultMemberUniqueName="[Data].[Game_2].[All]" allUniqueName="[Data].[Game_2].[All]" dimensionUniqueName="[Data]" displayFolder="" count="0" memberValueDatatype="20" unbalanced="0"/>
    <cacheHierarchy uniqueName="[Data].[Game_3]" caption="Game_3" attribute="1" defaultMemberUniqueName="[Data].[Game_3].[All]" allUniqueName="[Data].[Game_3].[All]" dimensionUniqueName="[Data]" displayFolder="" count="0" memberValueDatatype="20" unbalanced="0"/>
    <cacheHierarchy uniqueName="[Data].[Game_4]" caption="Game_4" attribute="1" defaultMemberUniqueName="[Data].[Game_4].[All]" allUniqueName="[Data].[Game_4].[All]" dimensionUniqueName="[Data]" displayFolder="" count="0" memberValueDatatype="20" unbalanced="0"/>
    <cacheHierarchy uniqueName="[Data].[Game_5]" caption="Game_5" attribute="1" defaultMemberUniqueName="[Data].[Game_5].[All]" allUniqueName="[Data].[Game_5].[All]" dimensionUniqueName="[Data]" displayFolder="" count="0" memberValueDatatype="20" unbalanced="0"/>
    <cacheHierarchy uniqueName="[Data].[Game_6]" caption="Game_6" attribute="1" defaultMemberUniqueName="[Data].[Game_6].[All]" allUniqueName="[Data].[Game_6].[All]" dimensionUniqueName="[Data]" displayFolder="" count="0" memberValueDatatype="20" unbalanced="0"/>
    <cacheHierarchy uniqueName="[Data].[НСР]" caption="НСР" attribute="1" defaultMemberUniqueName="[Data].[НСР].[All]" allUniqueName="[Data].[НСР].[All]" dimensionUniqueName="[Data]" displayFolder="" count="0" memberValueDatatype="20" unbalanced="0"/>
    <cacheHierarchy uniqueName="[Data].[Total_qualification]" caption="Total_qualification" attribute="1" defaultMemberUniqueName="[Data].[Total_qualification].[All]" allUniqueName="[Data].[Total_qualification].[All]" dimensionUniqueName="[Data]" displayFolder="" count="0" memberValueDatatype="20" unbalanced="0"/>
    <cacheHierarchy uniqueName="[Data].[Average_qualification]" caption="Average_qualification" attribute="1" defaultMemberUniqueName="[Data].[Average_qualification].[All]" allUniqueName="[Data].[Average_qualification].[All]" dimensionUniqueName="[Data]" displayFolder="" count="0" memberValueDatatype="5" unbalanced="0"/>
    <cacheHierarchy uniqueName="[Data].[Place_qualification]" caption="Place_qualification" attribute="1" defaultMemberUniqueName="[Data].[Place_qualification].[All]" allUniqueName="[Data].[Place_qualification].[All]" dimensionUniqueName="[Data]" displayFolder="" count="0" memberValueDatatype="20" unbalanced="0"/>
    <cacheHierarchy uniqueName="[Data].[Points_qualification]" caption="Points_qualification" attribute="1" defaultMemberUniqueName="[Data].[Points_qualification].[All]" allUniqueName="[Data].[Points_qualification].[All]" dimensionUniqueName="[Data]" displayFolder="" count="0" memberValueDatatype="20" unbalanced="0"/>
    <cacheHierarchy uniqueName="[Data].[Final_score]" caption="Final_score" attribute="1" defaultMemberUniqueName="[Data].[Final_score].[All]" allUniqueName="[Data].[Final_score].[All]" dimensionUniqueName="[Data]" displayFolder="" count="0" memberValueDatatype="20" unbalanced="0"/>
    <cacheHierarchy uniqueName="[Data].[Place_final]" caption="Place_final" attribute="1" defaultMemberUniqueName="[Data].[Place_final].[All]" allUniqueName="[Data].[Place_final].[All]" dimensionUniqueName="[Data]" displayFolder="" count="0" memberValueDatatype="20" unbalanced="0"/>
    <cacheHierarchy uniqueName="[Data].[Points_final]" caption="Points_final" attribute="1" defaultMemberUniqueName="[Data].[Points_final].[All]" allUniqueName="[Data].[Points_final].[All]" dimensionUniqueName="[Data]" displayFolder="" count="0" memberValueDatatype="20" unbalanced="0"/>
    <cacheHierarchy uniqueName="[Data].[Points_total]" caption="Points_total" attribute="1" defaultMemberUniqueName="[Data].[Points_total].[All]" allUniqueName="[Data].[Points_total].[All]" dimensionUniqueName="[Data]" displayFolder="" count="0" memberValueDatatype="20" unbalanced="0"/>
    <cacheHierarchy uniqueName="[Data].[Place_total]" caption="Place_total" attribute="1" defaultMemberUniqueName="[Data].[Place_total].[All]" allUniqueName="[Data].[Place_total].[All]" dimensionUniqueName="[Data]" displayFolder="" count="0" memberValueDatatype="20" unbalanced="0"/>
    <cacheHierarchy uniqueName="[Data].[Best_individual]" caption="Best_individual" attribute="1" defaultMemberUniqueName="[Data].[Best_individual].[All]" allUniqueName="[Data].[Best_individual].[All]" dimensionUniqueName="[Data]" displayFolder="" count="0" memberValueDatatype="20" unbalanced="0"/>
    <cacheHierarchy uniqueName="[Data].[Best_tournament]" caption="Best_tournament" attribute="1" defaultMemberUniqueName="[Data].[Best_tournament].[All]" allUniqueName="[Data].[Best_tournament].[All]" dimensionUniqueName="[Data]" displayFolder="" count="0" memberValueDatatype="20" unbalanced="0"/>
    <cacheHierarchy uniqueName="[Data].[Average_6_games]" caption="Average_6_games" attribute="1" defaultMemberUniqueName="[Data].[Average_6_games].[All]" allUniqueName="[Data].[Average_6_games].[All]" dimensionUniqueName="[Data]" displayFolder="" count="0" memberValueDatatype="5" unbalanced="0"/>
    <cacheHierarchy uniqueName="[Teams].[Team_ID]" caption="Team_ID" attribute="1" defaultMemberUniqueName="[Teams].[Team_ID].[All]" allUniqueName="[Teams].[Team_ID].[All]" dimensionUniqueName="[Teams]" displayFolder="" count="0" memberValueDatatype="130" unbalanced="0"/>
    <cacheHierarchy uniqueName="[Teams].[Team_name]" caption="Team_name" attribute="1" defaultMemberUniqueName="[Teams].[Team_name].[All]" allUniqueName="[Teams].[Team_name].[All]" dimensionUniqueName="[Teams]" displayFolder="" count="2" memberValueDatatype="130" unbalanced="0">
      <fieldsUsage count="2">
        <fieldUsage x="-1"/>
        <fieldUsage x="0"/>
      </fieldsUsage>
    </cacheHierarchy>
    <cacheHierarchy uniqueName="[Teams].[Team_description]" caption="Team_description" attribute="1" defaultMemberUniqueName="[Teams].[Team_description].[All]" allUniqueName="[Teams].[Team_description].[All]" dimensionUniqueName="[Teams]" displayFolder="" count="0" memberValueDatatype="130" unbalanced="0"/>
    <cacheHierarchy uniqueName="[Teams].[Team_ID2]" caption="Team_ID2" attribute="1" defaultMemberUniqueName="[Teams].[Team_ID2].[All]" allUniqueName="[Teams].[Team_ID2].[All]" dimensionUniqueName="[Teams]" displayFolder="" count="0" memberValueDatatype="130" unbalanced="0"/>
    <cacheHierarchy uniqueName="[Measures].[Сумма по столбцу Team_ID]" caption="Сумма по столбцу Team_ID" measure="1" displayFolder="" measureGroup="Data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Сумма по столбцу Best_individual]" caption="Сумма по столбцу Best_individual" measure="1" displayFolder="" measureGroup="Data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Максимум в столбце Best_individual]" caption="Максимум в столбце Best_individual" measure="1" displayFolder="" measureGroup="Data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Сумма по столбцу Game_1]" caption="Сумма по столбцу Game_1" measure="1" displayFolder="" measureGroup="Data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Сумма по столбцу Game_2]" caption="Сумма по столбцу Game_2" measure="1" displayFolder="" measureGroup="Data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Сумма по столбцу Game_3]" caption="Сумма по столбцу Game_3" measure="1" displayFolder="" measureGroup="Data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Сумма по столбцу Game_4]" caption="Сумма по столбцу Game_4" measure="1" displayFolder="" measureGroup="Data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Сумма по столбцу Game_5]" caption="Сумма по столбцу Game_5" measure="1" displayFolder="" measureGroup="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умма по столбцу Game_6]" caption="Сумма по столбцу Game_6" measure="1" displayFolder="" measureGroup="Data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Сумма по столбцу НСР]" caption="Сумма по столбцу НСР" measure="1" displayFolder="" measureGroup="Data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Сумма по столбцу Total_qualification]" caption="Сумма по столбцу Total_qualification" measure="1" displayFolder="" measureGroup="Data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Сумма по столбцу Place_qualification]" caption="Сумма по столбцу Place_qualification" measure="1" displayFolder="" measureGroup="Data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Сумма по столбцу Final_score]" caption="Сумма по столбцу Final_score" measure="1" displayFolder="" measureGroup="Data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Сумма по столбцу Place_final]" caption="Сумма по столбцу Place_final" measure="1" displayFolder="" measureGroup="Data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Число элементов в столбце Average_qualification]" caption="Число элементов в столбце Average_qualification" measure="1" displayFolder="" measureGroup="Data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Сумма по столбцу Average_qualification]" caption="Сумма по столбцу Average_qualification" measure="1" displayFolder="" measureGroup="Data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Сумма по столбцу Best_tournament]" caption="Сумма по столбцу Best_tournament" measure="1" displayFolder="" measureGroup="Data" count="0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Сумма по столбцу Points_total]" caption="Сумма по столбцу Points_total" measure="1" displayFolder="" measureGroup="Data" count="0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Сумма по столбцу Points_final]" caption="Сумма по столбцу Points_final" measure="1" displayFolder="" measureGroup="Data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Сумма по столбцу Points_qualification]" caption="Сумма по столбцу Points_qualification" measure="1" displayFolder="" measureGroup="Data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Число элементов в столбце Game_date]" caption="Число элементов в столбце Game_date" measure="1" displayFolder="" measureGroup="Data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Число элементов в столбце Game_ID]" caption="Число элементов в столбце Game_ID" measure="1" displayFolder="" measureGroup="Data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Число элементов в столбце Team_name]" caption="Число элементов в столбце Team_name" measure="1" displayFolder="" measureGroup="Data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Число элементов в столбце Place_qualification]" caption="Число элементов в столбце Place_qualification" measure="1" displayFolder="" measureGroup="Data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Число элементов в столбце Place_final]" caption="Число элементов в столбце Place_final" measure="1" displayFolder="" measureGroup="Data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Среднее по столбцу Game_1]" caption="Среднее по столбцу Game_1" measure="1" displayFolder="" measureGroup="Data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Среднее по столбцу Game_2]" caption="Среднее по столбцу Game_2" measure="1" displayFolder="" measureGroup="Data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Среднее по столбцу Game_3]" caption="Среднее по столбцу Game_3" measure="1" displayFolder="" measureGroup="Data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Среднее по столбцу Game_4]" caption="Среднее по столбцу Game_4" measure="1" displayFolder="" measureGroup="Data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Среднее по столбцу Game_5]" caption="Среднее по столбцу Game_5" measure="1" displayFolder="" measureGroup="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реднее по столбцу Game_6]" caption="Среднее по столбцу Game_6" measure="1" displayFolder="" measureGroup="Data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Среднее по столбцу Total_qualification]" caption="Среднее по столбцу Total_qualification" measure="1" displayFolder="" measureGroup="Data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Сумма по столбцу Average_6_games]" caption="Сумма по столбцу Average_6_games" measure="1" displayFolder="" measureGroup="Data" count="0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Среднее по столбцу Average_6_games]" caption="Среднее по столбцу Average_6_games" measure="1" displayFolder="" measureGroup="Data" count="0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Points_by_finals]" caption="Points_by_finals" measure="1" displayFolder="" measureGroup="Data" count="0"/>
    <cacheHierarchy uniqueName="[Measures].[Points_by Clasification]" caption="Points_by Clasification" measure="1" displayFolder="" measureGroup="Data" count="0"/>
    <cacheHierarchy uniqueName="[Measures].[Points_by_total]" caption="Points_by_total" measure="1" displayFolder="" measureGroup="Data" count="0"/>
    <cacheHierarchy uniqueName="[Measures].[Rank_by_total]" caption="Rank_by_total" measure="1" displayFolder="" measureGroup="Data" count="0"/>
    <cacheHierarchy uniqueName="[Measures].[Rank_by_Qualification]" caption="Rank_by_Qualification" measure="1" displayFolder="" measureGroup="Data" count="0"/>
    <cacheHierarchy uniqueName="[Measures].[Rank_by_final]" caption="Rank_by_final" measure="1" displayFolder="" measureGroup="Data" count="0"/>
    <cacheHierarchy uniqueName="[Measures].[Count_games]" caption="Count_games" measure="1" displayFolder="" measureGroup="Data" count="0"/>
    <cacheHierarchy uniqueName="[Measures].[Count_games_all]" caption="Count_games_all" measure="1" displayFolder="" measureGroup="Data" count="0"/>
    <cacheHierarchy uniqueName="[Measures].[Team_count_games]" caption="Team_count_games" measure="1" displayFolder="" measureGroup="Data" count="0" oneField="1">
      <fieldsUsage count="1">
        <fieldUsage x="1"/>
      </fieldsUsage>
    </cacheHierarchy>
    <cacheHierarchy uniqueName="[Measures].[Share_points_total]" caption="Share_points_total" measure="1" displayFolder="" measureGroup="Data" count="0"/>
    <cacheHierarchy uniqueName="[Measures].[Shares_summed]" caption="Shares_summed" measure="1" displayFolder="" measureGroup="Data" count="0"/>
    <cacheHierarchy uniqueName="[Measures].[ABC]" caption="ABC" measure="1" displayFolder="" measureGroup="Data" count="0"/>
    <cacheHierarchy uniqueName="[Measures].[Average_Qual_Team]" caption="Average_Qual_Team" measure="1" displayFolder="" measureGroup="Data" count="0"/>
    <cacheHierarchy uniqueName="[Measures].[Average_Final_Team]" caption="Average_Final_Team" measure="1" displayFolder="" measureGroup="Data" count="0"/>
    <cacheHierarchy uniqueName="[Measures].[Average_Place_Q_Team]" caption="Average_Place_Q_Team" measure="1" displayFolder="" measureGroup="Data" count="0"/>
    <cacheHierarchy uniqueName="[Measures].[Average_Place_F_Team]" caption="Average_Place_F_Team" measure="1" displayFolder="" measureGroup="Data" count="0"/>
    <cacheHierarchy uniqueName="[Measures].[Count_Finals]" caption="Count_Finals" measure="1" displayFolder="" measureGroup="Data" count="0"/>
    <cacheHierarchy uniqueName="[Measures].[Best_for_team]" caption="Best_for_team" measure="1" displayFolder="" measureGroup="Data" count="0"/>
    <cacheHierarchy uniqueName="[Measures].[Average_T_Team]" caption="Average_T_Team" measure="1" displayFolder="" measureGroup="Data" count="0"/>
    <cacheHierarchy uniqueName="[Measures].[ID_Team]" caption="ID_Team" measure="1" displayFolder="" measureGroup="Data" count="0"/>
    <cacheHierarchy uniqueName="[Measures].[__XL_Count Data]" caption="__XL_Count Data" measure="1" displayFolder="" measureGroup="Data" count="0" hidden="1"/>
    <cacheHierarchy uniqueName="[Measures].[__XL_Count Teams]" caption="__XL_Count Teams" measure="1" displayFolder="" measureGroup="Teams" count="0" hidden="1"/>
    <cacheHierarchy uniqueName="[Measures].[__XL_Count Таблица11]" caption="__XL_Count Таблица11" measure="1" displayFolder="" measureGroup="Calendar" count="0" hidden="1"/>
    <cacheHierarchy uniqueName="[Measures].[__No measures defined]" caption="__No measures defined" measure="1" displayFolder="" count="0" hidden="1"/>
  </cacheHierarchies>
  <kpis count="0"/>
  <dimensions count="4">
    <dimension name="Calendar" uniqueName="[Calendar]" caption="Calendar"/>
    <dimension name="Data" uniqueName="[Data]" caption="Data"/>
    <dimension measure="1" name="Measures" uniqueName="[Measures]" caption="Measures"/>
    <dimension name="Teams" uniqueName="[Teams]" caption="Teams"/>
  </dimensions>
  <measureGroups count="3">
    <measureGroup name="Calendar" caption="Calendar"/>
    <measureGroup name="Data" caption="Data"/>
    <measureGroup name="Teams" caption="Teams"/>
  </measureGroups>
  <maps count="5">
    <map measureGroup="0" dimension="0"/>
    <map measureGroup="1" dimension="0"/>
    <map measureGroup="1" dimension="1"/>
    <map measureGroup="1" dimension="3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amalya" refreshedDate="45670.680884953705" backgroundQuery="1" createdVersion="6" refreshedVersion="6" minRefreshableVersion="3" recordCount="0" supportSubquery="1" supportAdvancedDrill="1" xr:uid="{72F1BCF5-94CA-4404-B47D-AFA7A2ED0610}">
  <cacheSource type="external" connectionId="1"/>
  <cacheFields count="2">
    <cacheField name="[Teams].[Team_name].[Team_name]" caption="Team_name" numFmtId="0" hierarchy="33" level="1">
      <sharedItems containsSemiMixedTypes="0" containsNonDate="0" containsString="0"/>
    </cacheField>
    <cacheField name="[Measures].[Average_Qual_Team]" caption="Average_Qual_Team" numFmtId="0" hierarchy="82" level="32767"/>
  </cacheFields>
  <cacheHierarchies count="94">
    <cacheHierarchy uniqueName="[Calendar].[Дата]" caption="Дата" attribute="1" time="1" defaultMemberUniqueName="[Calendar].[Дата].[All]" allUniqueName="[Calendar].[Дата].[All]" dimensionUniqueName="[Calendar]" displayFolder="" count="0" memberValueDatatype="7" unbalanced="0"/>
    <cacheHierarchy uniqueName="[Calendar].[Год]" caption="Год" attribute="1" defaultMemberUniqueName="[Calendar].[Год].[All]" allUniqueName="[Calendar].[Год].[All]" dimensionUniqueName="[Calendar]" displayFolder="" count="0" memberValueDatatype="20" unbalanced="0"/>
    <cacheHierarchy uniqueName="[Calendar].[Месяц_Номер]" caption="Месяц_Номер" attribute="1" defaultMemberUniqueName="[Calendar].[Месяц_Номер].[All]" allUniqueName="[Calendar].[Месяц_Номер].[All]" dimensionUniqueName="[Calendar]" displayFolder="" count="0" memberValueDatatype="20" unbalanced="0"/>
    <cacheHierarchy uniqueName="[Calendar].[Месяц_Укр]" caption="Месяц_Укр" attribute="1" defaultMemberUniqueName="[Calendar].[Месяц_Укр].[All]" allUniqueName="[Calendar].[Месяц_Укр].[All]" dimensionUniqueName="[Calendar]" displayFolder="" count="0" memberValueDatatype="130" unbalanced="0"/>
    <cacheHierarchy uniqueName="[Calendar].[Квартал]" caption="Квартал" attribute="1" defaultMemberUniqueName="[Calendar].[Квартал].[All]" allUniqueName="[Calendar].[Квартал].[All]" dimensionUniqueName="[Calendar]" displayFolder="" count="0" memberValueDatatype="130" unbalanced="0"/>
    <cacheHierarchy uniqueName="[Calendar].[День_нед_№]" caption="День_нед_№" attribute="1" defaultMemberUniqueName="[Calendar].[День_нед_№].[All]" allUniqueName="[Calendar].[День_нед_№].[All]" dimensionUniqueName="[Calendar]" displayFolder="" count="0" memberValueDatatype="20" unbalanced="0"/>
    <cacheHierarchy uniqueName="[Calendar].[Номер_Недели]" caption="Номер_Недели" attribute="1" defaultMemberUniqueName="[Calendar].[Номер_Недели].[All]" allUniqueName="[Calendar].[Номер_Недели].[All]" dimensionUniqueName="[Calendar]" displayFolder="" count="0" memberValueDatatype="20" unbalanced="0"/>
    <cacheHierarchy uniqueName="[Calendar].[День_Недели]" caption="День_Недели" attribute="1" defaultMemberUniqueName="[Calendar].[День_Недели].[All]" allUniqueName="[Calendar].[День_Недели].[All]" dimensionUniqueName="[Calendar]" displayFolder="" count="0" memberValueDatatype="130" unbalanced="0"/>
    <cacheHierarchy uniqueName="[Data].[Team_ID]" caption="Team_ID" attribute="1" defaultMemberUniqueName="[Data].[Team_ID].[All]" allUniqueName="[Data].[Team_ID].[All]" dimensionUniqueName="[Data]" displayFolder="" count="0" memberValueDatatype="20" unbalanced="0"/>
    <cacheHierarchy uniqueName="[Data].[Team_name]" caption="Team_name" attribute="1" defaultMemberUniqueName="[Data].[Team_name].[All]" allUniqueName="[Data].[Team_name].[All]" dimensionUniqueName="[Data]" displayFolder="" count="0" memberValueDatatype="130" unbalanced="0"/>
    <cacheHierarchy uniqueName="[Data].[Team_description]" caption="Team_description" attribute="1" defaultMemberUniqueName="[Data].[Team_description].[All]" allUniqueName="[Data].[Team_description].[All]" dimensionUniqueName="[Data]" displayFolder="" count="0" memberValueDatatype="130" unbalanced="0"/>
    <cacheHierarchy uniqueName="[Data].[Game_ID]" caption="Game_ID" attribute="1" defaultMemberUniqueName="[Data].[Game_ID].[All]" allUniqueName="[Data].[Game_ID].[All]" dimensionUniqueName="[Data]" displayFolder="" count="0" memberValueDatatype="130" unbalanced="0"/>
    <cacheHierarchy uniqueName="[Data].[Game_date]" caption="Game_date" attribute="1" time="1" defaultMemberUniqueName="[Data].[Game_date].[All]" allUniqueName="[Data].[Game_date].[All]" dimensionUniqueName="[Data]" displayFolder="" count="0" memberValueDatatype="7" unbalanced="0"/>
    <cacheHierarchy uniqueName="[Data].[Game_1]" caption="Game_1" attribute="1" defaultMemberUniqueName="[Data].[Game_1].[All]" allUniqueName="[Data].[Game_1].[All]" dimensionUniqueName="[Data]" displayFolder="" count="0" memberValueDatatype="20" unbalanced="0"/>
    <cacheHierarchy uniqueName="[Data].[Game_2]" caption="Game_2" attribute="1" defaultMemberUniqueName="[Data].[Game_2].[All]" allUniqueName="[Data].[Game_2].[All]" dimensionUniqueName="[Data]" displayFolder="" count="0" memberValueDatatype="20" unbalanced="0"/>
    <cacheHierarchy uniqueName="[Data].[Game_3]" caption="Game_3" attribute="1" defaultMemberUniqueName="[Data].[Game_3].[All]" allUniqueName="[Data].[Game_3].[All]" dimensionUniqueName="[Data]" displayFolder="" count="0" memberValueDatatype="20" unbalanced="0"/>
    <cacheHierarchy uniqueName="[Data].[Game_4]" caption="Game_4" attribute="1" defaultMemberUniqueName="[Data].[Game_4].[All]" allUniqueName="[Data].[Game_4].[All]" dimensionUniqueName="[Data]" displayFolder="" count="0" memberValueDatatype="20" unbalanced="0"/>
    <cacheHierarchy uniqueName="[Data].[Game_5]" caption="Game_5" attribute="1" defaultMemberUniqueName="[Data].[Game_5].[All]" allUniqueName="[Data].[Game_5].[All]" dimensionUniqueName="[Data]" displayFolder="" count="0" memberValueDatatype="20" unbalanced="0"/>
    <cacheHierarchy uniqueName="[Data].[Game_6]" caption="Game_6" attribute="1" defaultMemberUniqueName="[Data].[Game_6].[All]" allUniqueName="[Data].[Game_6].[All]" dimensionUniqueName="[Data]" displayFolder="" count="0" memberValueDatatype="20" unbalanced="0"/>
    <cacheHierarchy uniqueName="[Data].[НСР]" caption="НСР" attribute="1" defaultMemberUniqueName="[Data].[НСР].[All]" allUniqueName="[Data].[НСР].[All]" dimensionUniqueName="[Data]" displayFolder="" count="0" memberValueDatatype="20" unbalanced="0"/>
    <cacheHierarchy uniqueName="[Data].[Total_qualification]" caption="Total_qualification" attribute="1" defaultMemberUniqueName="[Data].[Total_qualification].[All]" allUniqueName="[Data].[Total_qualification].[All]" dimensionUniqueName="[Data]" displayFolder="" count="0" memberValueDatatype="20" unbalanced="0"/>
    <cacheHierarchy uniqueName="[Data].[Average_qualification]" caption="Average_qualification" attribute="1" defaultMemberUniqueName="[Data].[Average_qualification].[All]" allUniqueName="[Data].[Average_qualification].[All]" dimensionUniqueName="[Data]" displayFolder="" count="0" memberValueDatatype="5" unbalanced="0"/>
    <cacheHierarchy uniqueName="[Data].[Place_qualification]" caption="Place_qualification" attribute="1" defaultMemberUniqueName="[Data].[Place_qualification].[All]" allUniqueName="[Data].[Place_qualification].[All]" dimensionUniqueName="[Data]" displayFolder="" count="0" memberValueDatatype="20" unbalanced="0"/>
    <cacheHierarchy uniqueName="[Data].[Points_qualification]" caption="Points_qualification" attribute="1" defaultMemberUniqueName="[Data].[Points_qualification].[All]" allUniqueName="[Data].[Points_qualification].[All]" dimensionUniqueName="[Data]" displayFolder="" count="0" memberValueDatatype="20" unbalanced="0"/>
    <cacheHierarchy uniqueName="[Data].[Final_score]" caption="Final_score" attribute="1" defaultMemberUniqueName="[Data].[Final_score].[All]" allUniqueName="[Data].[Final_score].[All]" dimensionUniqueName="[Data]" displayFolder="" count="0" memberValueDatatype="20" unbalanced="0"/>
    <cacheHierarchy uniqueName="[Data].[Place_final]" caption="Place_final" attribute="1" defaultMemberUniqueName="[Data].[Place_final].[All]" allUniqueName="[Data].[Place_final].[All]" dimensionUniqueName="[Data]" displayFolder="" count="0" memberValueDatatype="20" unbalanced="0"/>
    <cacheHierarchy uniqueName="[Data].[Points_final]" caption="Points_final" attribute="1" defaultMemberUniqueName="[Data].[Points_final].[All]" allUniqueName="[Data].[Points_final].[All]" dimensionUniqueName="[Data]" displayFolder="" count="0" memberValueDatatype="20" unbalanced="0"/>
    <cacheHierarchy uniqueName="[Data].[Points_total]" caption="Points_total" attribute="1" defaultMemberUniqueName="[Data].[Points_total].[All]" allUniqueName="[Data].[Points_total].[All]" dimensionUniqueName="[Data]" displayFolder="" count="0" memberValueDatatype="20" unbalanced="0"/>
    <cacheHierarchy uniqueName="[Data].[Place_total]" caption="Place_total" attribute="1" defaultMemberUniqueName="[Data].[Place_total].[All]" allUniqueName="[Data].[Place_total].[All]" dimensionUniqueName="[Data]" displayFolder="" count="0" memberValueDatatype="20" unbalanced="0"/>
    <cacheHierarchy uniqueName="[Data].[Best_individual]" caption="Best_individual" attribute="1" defaultMemberUniqueName="[Data].[Best_individual].[All]" allUniqueName="[Data].[Best_individual].[All]" dimensionUniqueName="[Data]" displayFolder="" count="0" memberValueDatatype="20" unbalanced="0"/>
    <cacheHierarchy uniqueName="[Data].[Best_tournament]" caption="Best_tournament" attribute="1" defaultMemberUniqueName="[Data].[Best_tournament].[All]" allUniqueName="[Data].[Best_tournament].[All]" dimensionUniqueName="[Data]" displayFolder="" count="0" memberValueDatatype="20" unbalanced="0"/>
    <cacheHierarchy uniqueName="[Data].[Average_6_games]" caption="Average_6_games" attribute="1" defaultMemberUniqueName="[Data].[Average_6_games].[All]" allUniqueName="[Data].[Average_6_games].[All]" dimensionUniqueName="[Data]" displayFolder="" count="0" memberValueDatatype="5" unbalanced="0"/>
    <cacheHierarchy uniqueName="[Teams].[Team_ID]" caption="Team_ID" attribute="1" defaultMemberUniqueName="[Teams].[Team_ID].[All]" allUniqueName="[Teams].[Team_ID].[All]" dimensionUniqueName="[Teams]" displayFolder="" count="0" memberValueDatatype="130" unbalanced="0"/>
    <cacheHierarchy uniqueName="[Teams].[Team_name]" caption="Team_name" attribute="1" defaultMemberUniqueName="[Teams].[Team_name].[All]" allUniqueName="[Teams].[Team_name].[All]" dimensionUniqueName="[Teams]" displayFolder="" count="2" memberValueDatatype="130" unbalanced="0">
      <fieldsUsage count="2">
        <fieldUsage x="-1"/>
        <fieldUsage x="0"/>
      </fieldsUsage>
    </cacheHierarchy>
    <cacheHierarchy uniqueName="[Teams].[Team_description]" caption="Team_description" attribute="1" defaultMemberUniqueName="[Teams].[Team_description].[All]" allUniqueName="[Teams].[Team_description].[All]" dimensionUniqueName="[Teams]" displayFolder="" count="0" memberValueDatatype="130" unbalanced="0"/>
    <cacheHierarchy uniqueName="[Teams].[Team_ID2]" caption="Team_ID2" attribute="1" defaultMemberUniqueName="[Teams].[Team_ID2].[All]" allUniqueName="[Teams].[Team_ID2].[All]" dimensionUniqueName="[Teams]" displayFolder="" count="0" memberValueDatatype="130" unbalanced="0"/>
    <cacheHierarchy uniqueName="[Measures].[Сумма по столбцу Team_ID]" caption="Сумма по столбцу Team_ID" measure="1" displayFolder="" measureGroup="Data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Сумма по столбцу Best_individual]" caption="Сумма по столбцу Best_individual" measure="1" displayFolder="" measureGroup="Data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Максимум в столбце Best_individual]" caption="Максимум в столбце Best_individual" measure="1" displayFolder="" measureGroup="Data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Сумма по столбцу Game_1]" caption="Сумма по столбцу Game_1" measure="1" displayFolder="" measureGroup="Data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Сумма по столбцу Game_2]" caption="Сумма по столбцу Game_2" measure="1" displayFolder="" measureGroup="Data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Сумма по столбцу Game_3]" caption="Сумма по столбцу Game_3" measure="1" displayFolder="" measureGroup="Data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Сумма по столбцу Game_4]" caption="Сумма по столбцу Game_4" measure="1" displayFolder="" measureGroup="Data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Сумма по столбцу Game_5]" caption="Сумма по столбцу Game_5" measure="1" displayFolder="" measureGroup="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умма по столбцу Game_6]" caption="Сумма по столбцу Game_6" measure="1" displayFolder="" measureGroup="Data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Сумма по столбцу НСР]" caption="Сумма по столбцу НСР" measure="1" displayFolder="" measureGroup="Data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Сумма по столбцу Total_qualification]" caption="Сумма по столбцу Total_qualification" measure="1" displayFolder="" measureGroup="Data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Сумма по столбцу Place_qualification]" caption="Сумма по столбцу Place_qualification" measure="1" displayFolder="" measureGroup="Data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Сумма по столбцу Final_score]" caption="Сумма по столбцу Final_score" measure="1" displayFolder="" measureGroup="Data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Сумма по столбцу Place_final]" caption="Сумма по столбцу Place_final" measure="1" displayFolder="" measureGroup="Data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Число элементов в столбце Average_qualification]" caption="Число элементов в столбце Average_qualification" measure="1" displayFolder="" measureGroup="Data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Сумма по столбцу Average_qualification]" caption="Сумма по столбцу Average_qualification" measure="1" displayFolder="" measureGroup="Data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Сумма по столбцу Best_tournament]" caption="Сумма по столбцу Best_tournament" measure="1" displayFolder="" measureGroup="Data" count="0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Сумма по столбцу Points_total]" caption="Сумма по столбцу Points_total" measure="1" displayFolder="" measureGroup="Data" count="0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Сумма по столбцу Points_final]" caption="Сумма по столбцу Points_final" measure="1" displayFolder="" measureGroup="Data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Сумма по столбцу Points_qualification]" caption="Сумма по столбцу Points_qualification" measure="1" displayFolder="" measureGroup="Data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Число элементов в столбце Game_date]" caption="Число элементов в столбце Game_date" measure="1" displayFolder="" measureGroup="Data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Число элементов в столбце Game_ID]" caption="Число элементов в столбце Game_ID" measure="1" displayFolder="" measureGroup="Data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Число элементов в столбце Team_name]" caption="Число элементов в столбце Team_name" measure="1" displayFolder="" measureGroup="Data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Число элементов в столбце Place_qualification]" caption="Число элементов в столбце Place_qualification" measure="1" displayFolder="" measureGroup="Data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Число элементов в столбце Place_final]" caption="Число элементов в столбце Place_final" measure="1" displayFolder="" measureGroup="Data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Среднее по столбцу Game_1]" caption="Среднее по столбцу Game_1" measure="1" displayFolder="" measureGroup="Data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Среднее по столбцу Game_2]" caption="Среднее по столбцу Game_2" measure="1" displayFolder="" measureGroup="Data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Среднее по столбцу Game_3]" caption="Среднее по столбцу Game_3" measure="1" displayFolder="" measureGroup="Data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Среднее по столбцу Game_4]" caption="Среднее по столбцу Game_4" measure="1" displayFolder="" measureGroup="Data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Среднее по столбцу Game_5]" caption="Среднее по столбцу Game_5" measure="1" displayFolder="" measureGroup="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реднее по столбцу Game_6]" caption="Среднее по столбцу Game_6" measure="1" displayFolder="" measureGroup="Data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Среднее по столбцу Total_qualification]" caption="Среднее по столбцу Total_qualification" measure="1" displayFolder="" measureGroup="Data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Сумма по столбцу Average_6_games]" caption="Сумма по столбцу Average_6_games" measure="1" displayFolder="" measureGroup="Data" count="0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Среднее по столбцу Average_6_games]" caption="Среднее по столбцу Average_6_games" measure="1" displayFolder="" measureGroup="Data" count="0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Points_by_finals]" caption="Points_by_finals" measure="1" displayFolder="" measureGroup="Data" count="0"/>
    <cacheHierarchy uniqueName="[Measures].[Points_by Clasification]" caption="Points_by Clasification" measure="1" displayFolder="" measureGroup="Data" count="0"/>
    <cacheHierarchy uniqueName="[Measures].[Points_by_total]" caption="Points_by_total" measure="1" displayFolder="" measureGroup="Data" count="0"/>
    <cacheHierarchy uniqueName="[Measures].[Rank_by_total]" caption="Rank_by_total" measure="1" displayFolder="" measureGroup="Data" count="0"/>
    <cacheHierarchy uniqueName="[Measures].[Rank_by_Qualification]" caption="Rank_by_Qualification" measure="1" displayFolder="" measureGroup="Data" count="0"/>
    <cacheHierarchy uniqueName="[Measures].[Rank_by_final]" caption="Rank_by_final" measure="1" displayFolder="" measureGroup="Data" count="0"/>
    <cacheHierarchy uniqueName="[Measures].[Count_games]" caption="Count_games" measure="1" displayFolder="" measureGroup="Data" count="0"/>
    <cacheHierarchy uniqueName="[Measures].[Count_games_all]" caption="Count_games_all" measure="1" displayFolder="" measureGroup="Data" count="0"/>
    <cacheHierarchy uniqueName="[Measures].[Team_count_games]" caption="Team_count_games" measure="1" displayFolder="" measureGroup="Data" count="0"/>
    <cacheHierarchy uniqueName="[Measures].[Share_points_total]" caption="Share_points_total" measure="1" displayFolder="" measureGroup="Data" count="0"/>
    <cacheHierarchy uniqueName="[Measures].[Shares_summed]" caption="Shares_summed" measure="1" displayFolder="" measureGroup="Data" count="0"/>
    <cacheHierarchy uniqueName="[Measures].[ABC]" caption="ABC" measure="1" displayFolder="" measureGroup="Data" count="0"/>
    <cacheHierarchy uniqueName="[Measures].[Average_Qual_Team]" caption="Average_Qual_Team" measure="1" displayFolder="" measureGroup="Data" count="0" oneField="1">
      <fieldsUsage count="1">
        <fieldUsage x="1"/>
      </fieldsUsage>
    </cacheHierarchy>
    <cacheHierarchy uniqueName="[Measures].[Average_Final_Team]" caption="Average_Final_Team" measure="1" displayFolder="" measureGroup="Data" count="0"/>
    <cacheHierarchy uniqueName="[Measures].[Average_Place_Q_Team]" caption="Average_Place_Q_Team" measure="1" displayFolder="" measureGroup="Data" count="0"/>
    <cacheHierarchy uniqueName="[Measures].[Average_Place_F_Team]" caption="Average_Place_F_Team" measure="1" displayFolder="" measureGroup="Data" count="0"/>
    <cacheHierarchy uniqueName="[Measures].[Count_Finals]" caption="Count_Finals" measure="1" displayFolder="" measureGroup="Data" count="0"/>
    <cacheHierarchy uniqueName="[Measures].[Best_for_team]" caption="Best_for_team" measure="1" displayFolder="" measureGroup="Data" count="0"/>
    <cacheHierarchy uniqueName="[Measures].[Average_T_Team]" caption="Average_T_Team" measure="1" displayFolder="" measureGroup="Data" count="0"/>
    <cacheHierarchy uniqueName="[Measures].[ID_Team]" caption="ID_Team" measure="1" displayFolder="" measureGroup="Data" count="0"/>
    <cacheHierarchy uniqueName="[Measures].[__XL_Count Data]" caption="__XL_Count Data" measure="1" displayFolder="" measureGroup="Data" count="0" hidden="1"/>
    <cacheHierarchy uniqueName="[Measures].[__XL_Count Teams]" caption="__XL_Count Teams" measure="1" displayFolder="" measureGroup="Teams" count="0" hidden="1"/>
    <cacheHierarchy uniqueName="[Measures].[__XL_Count Таблица11]" caption="__XL_Count Таблица11" measure="1" displayFolder="" measureGroup="Calendar" count="0" hidden="1"/>
    <cacheHierarchy uniqueName="[Measures].[__No measures defined]" caption="__No measures defined" measure="1" displayFolder="" count="0" hidden="1"/>
  </cacheHierarchies>
  <kpis count="0"/>
  <dimensions count="4">
    <dimension name="Calendar" uniqueName="[Calendar]" caption="Calendar"/>
    <dimension name="Data" uniqueName="[Data]" caption="Data"/>
    <dimension measure="1" name="Measures" uniqueName="[Measures]" caption="Measures"/>
    <dimension name="Teams" uniqueName="[Teams]" caption="Teams"/>
  </dimensions>
  <measureGroups count="3">
    <measureGroup name="Calendar" caption="Calendar"/>
    <measureGroup name="Data" caption="Data"/>
    <measureGroup name="Teams" caption="Teams"/>
  </measureGroups>
  <maps count="5">
    <map measureGroup="0" dimension="0"/>
    <map measureGroup="1" dimension="0"/>
    <map measureGroup="1" dimension="1"/>
    <map measureGroup="1" dimension="3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amalya" refreshedDate="45670.680885185182" backgroundQuery="1" createdVersion="6" refreshedVersion="6" minRefreshableVersion="3" recordCount="0" supportSubquery="1" supportAdvancedDrill="1" xr:uid="{AE3276D7-CA74-4AFE-8E53-608E4515F574}">
  <cacheSource type="external" connectionId="1"/>
  <cacheFields count="2">
    <cacheField name="[Teams].[Team_name].[Team_name]" caption="Team_name" numFmtId="0" hierarchy="33" level="1">
      <sharedItems containsSemiMixedTypes="0" containsNonDate="0" containsString="0"/>
    </cacheField>
    <cacheField name="[Measures].[Average_Final_Team]" caption="Average_Final_Team" numFmtId="0" hierarchy="83" level="32767"/>
  </cacheFields>
  <cacheHierarchies count="94">
    <cacheHierarchy uniqueName="[Calendar].[Дата]" caption="Дата" attribute="1" time="1" defaultMemberUniqueName="[Calendar].[Дата].[All]" allUniqueName="[Calendar].[Дата].[All]" dimensionUniqueName="[Calendar]" displayFolder="" count="0" memberValueDatatype="7" unbalanced="0"/>
    <cacheHierarchy uniqueName="[Calendar].[Год]" caption="Год" attribute="1" defaultMemberUniqueName="[Calendar].[Год].[All]" allUniqueName="[Calendar].[Год].[All]" dimensionUniqueName="[Calendar]" displayFolder="" count="0" memberValueDatatype="20" unbalanced="0"/>
    <cacheHierarchy uniqueName="[Calendar].[Месяц_Номер]" caption="Месяц_Номер" attribute="1" defaultMemberUniqueName="[Calendar].[Месяц_Номер].[All]" allUniqueName="[Calendar].[Месяц_Номер].[All]" dimensionUniqueName="[Calendar]" displayFolder="" count="0" memberValueDatatype="20" unbalanced="0"/>
    <cacheHierarchy uniqueName="[Calendar].[Месяц_Укр]" caption="Месяц_Укр" attribute="1" defaultMemberUniqueName="[Calendar].[Месяц_Укр].[All]" allUniqueName="[Calendar].[Месяц_Укр].[All]" dimensionUniqueName="[Calendar]" displayFolder="" count="0" memberValueDatatype="130" unbalanced="0"/>
    <cacheHierarchy uniqueName="[Calendar].[Квартал]" caption="Квартал" attribute="1" defaultMemberUniqueName="[Calendar].[Квартал].[All]" allUniqueName="[Calendar].[Квартал].[All]" dimensionUniqueName="[Calendar]" displayFolder="" count="0" memberValueDatatype="130" unbalanced="0"/>
    <cacheHierarchy uniqueName="[Calendar].[День_нед_№]" caption="День_нед_№" attribute="1" defaultMemberUniqueName="[Calendar].[День_нед_№].[All]" allUniqueName="[Calendar].[День_нед_№].[All]" dimensionUniqueName="[Calendar]" displayFolder="" count="0" memberValueDatatype="20" unbalanced="0"/>
    <cacheHierarchy uniqueName="[Calendar].[Номер_Недели]" caption="Номер_Недели" attribute="1" defaultMemberUniqueName="[Calendar].[Номер_Недели].[All]" allUniqueName="[Calendar].[Номер_Недели].[All]" dimensionUniqueName="[Calendar]" displayFolder="" count="0" memberValueDatatype="20" unbalanced="0"/>
    <cacheHierarchy uniqueName="[Calendar].[День_Недели]" caption="День_Недели" attribute="1" defaultMemberUniqueName="[Calendar].[День_Недели].[All]" allUniqueName="[Calendar].[День_Недели].[All]" dimensionUniqueName="[Calendar]" displayFolder="" count="0" memberValueDatatype="130" unbalanced="0"/>
    <cacheHierarchy uniqueName="[Data].[Team_ID]" caption="Team_ID" attribute="1" defaultMemberUniqueName="[Data].[Team_ID].[All]" allUniqueName="[Data].[Team_ID].[All]" dimensionUniqueName="[Data]" displayFolder="" count="0" memberValueDatatype="20" unbalanced="0"/>
    <cacheHierarchy uniqueName="[Data].[Team_name]" caption="Team_name" attribute="1" defaultMemberUniqueName="[Data].[Team_name].[All]" allUniqueName="[Data].[Team_name].[All]" dimensionUniqueName="[Data]" displayFolder="" count="0" memberValueDatatype="130" unbalanced="0"/>
    <cacheHierarchy uniqueName="[Data].[Team_description]" caption="Team_description" attribute="1" defaultMemberUniqueName="[Data].[Team_description].[All]" allUniqueName="[Data].[Team_description].[All]" dimensionUniqueName="[Data]" displayFolder="" count="0" memberValueDatatype="130" unbalanced="0"/>
    <cacheHierarchy uniqueName="[Data].[Game_ID]" caption="Game_ID" attribute="1" defaultMemberUniqueName="[Data].[Game_ID].[All]" allUniqueName="[Data].[Game_ID].[All]" dimensionUniqueName="[Data]" displayFolder="" count="0" memberValueDatatype="130" unbalanced="0"/>
    <cacheHierarchy uniqueName="[Data].[Game_date]" caption="Game_date" attribute="1" time="1" defaultMemberUniqueName="[Data].[Game_date].[All]" allUniqueName="[Data].[Game_date].[All]" dimensionUniqueName="[Data]" displayFolder="" count="0" memberValueDatatype="7" unbalanced="0"/>
    <cacheHierarchy uniqueName="[Data].[Game_1]" caption="Game_1" attribute="1" defaultMemberUniqueName="[Data].[Game_1].[All]" allUniqueName="[Data].[Game_1].[All]" dimensionUniqueName="[Data]" displayFolder="" count="0" memberValueDatatype="20" unbalanced="0"/>
    <cacheHierarchy uniqueName="[Data].[Game_2]" caption="Game_2" attribute="1" defaultMemberUniqueName="[Data].[Game_2].[All]" allUniqueName="[Data].[Game_2].[All]" dimensionUniqueName="[Data]" displayFolder="" count="0" memberValueDatatype="20" unbalanced="0"/>
    <cacheHierarchy uniqueName="[Data].[Game_3]" caption="Game_3" attribute="1" defaultMemberUniqueName="[Data].[Game_3].[All]" allUniqueName="[Data].[Game_3].[All]" dimensionUniqueName="[Data]" displayFolder="" count="0" memberValueDatatype="20" unbalanced="0"/>
    <cacheHierarchy uniqueName="[Data].[Game_4]" caption="Game_4" attribute="1" defaultMemberUniqueName="[Data].[Game_4].[All]" allUniqueName="[Data].[Game_4].[All]" dimensionUniqueName="[Data]" displayFolder="" count="0" memberValueDatatype="20" unbalanced="0"/>
    <cacheHierarchy uniqueName="[Data].[Game_5]" caption="Game_5" attribute="1" defaultMemberUniqueName="[Data].[Game_5].[All]" allUniqueName="[Data].[Game_5].[All]" dimensionUniqueName="[Data]" displayFolder="" count="0" memberValueDatatype="20" unbalanced="0"/>
    <cacheHierarchy uniqueName="[Data].[Game_6]" caption="Game_6" attribute="1" defaultMemberUniqueName="[Data].[Game_6].[All]" allUniqueName="[Data].[Game_6].[All]" dimensionUniqueName="[Data]" displayFolder="" count="0" memberValueDatatype="20" unbalanced="0"/>
    <cacheHierarchy uniqueName="[Data].[НСР]" caption="НСР" attribute="1" defaultMemberUniqueName="[Data].[НСР].[All]" allUniqueName="[Data].[НСР].[All]" dimensionUniqueName="[Data]" displayFolder="" count="0" memberValueDatatype="20" unbalanced="0"/>
    <cacheHierarchy uniqueName="[Data].[Total_qualification]" caption="Total_qualification" attribute="1" defaultMemberUniqueName="[Data].[Total_qualification].[All]" allUniqueName="[Data].[Total_qualification].[All]" dimensionUniqueName="[Data]" displayFolder="" count="0" memberValueDatatype="20" unbalanced="0"/>
    <cacheHierarchy uniqueName="[Data].[Average_qualification]" caption="Average_qualification" attribute="1" defaultMemberUniqueName="[Data].[Average_qualification].[All]" allUniqueName="[Data].[Average_qualification].[All]" dimensionUniqueName="[Data]" displayFolder="" count="0" memberValueDatatype="5" unbalanced="0"/>
    <cacheHierarchy uniqueName="[Data].[Place_qualification]" caption="Place_qualification" attribute="1" defaultMemberUniqueName="[Data].[Place_qualification].[All]" allUniqueName="[Data].[Place_qualification].[All]" dimensionUniqueName="[Data]" displayFolder="" count="0" memberValueDatatype="20" unbalanced="0"/>
    <cacheHierarchy uniqueName="[Data].[Points_qualification]" caption="Points_qualification" attribute="1" defaultMemberUniqueName="[Data].[Points_qualification].[All]" allUniqueName="[Data].[Points_qualification].[All]" dimensionUniqueName="[Data]" displayFolder="" count="0" memberValueDatatype="20" unbalanced="0"/>
    <cacheHierarchy uniqueName="[Data].[Final_score]" caption="Final_score" attribute="1" defaultMemberUniqueName="[Data].[Final_score].[All]" allUniqueName="[Data].[Final_score].[All]" dimensionUniqueName="[Data]" displayFolder="" count="0" memberValueDatatype="20" unbalanced="0"/>
    <cacheHierarchy uniqueName="[Data].[Place_final]" caption="Place_final" attribute="1" defaultMemberUniqueName="[Data].[Place_final].[All]" allUniqueName="[Data].[Place_final].[All]" dimensionUniqueName="[Data]" displayFolder="" count="0" memberValueDatatype="20" unbalanced="0"/>
    <cacheHierarchy uniqueName="[Data].[Points_final]" caption="Points_final" attribute="1" defaultMemberUniqueName="[Data].[Points_final].[All]" allUniqueName="[Data].[Points_final].[All]" dimensionUniqueName="[Data]" displayFolder="" count="0" memberValueDatatype="20" unbalanced="0"/>
    <cacheHierarchy uniqueName="[Data].[Points_total]" caption="Points_total" attribute="1" defaultMemberUniqueName="[Data].[Points_total].[All]" allUniqueName="[Data].[Points_total].[All]" dimensionUniqueName="[Data]" displayFolder="" count="0" memberValueDatatype="20" unbalanced="0"/>
    <cacheHierarchy uniqueName="[Data].[Place_total]" caption="Place_total" attribute="1" defaultMemberUniqueName="[Data].[Place_total].[All]" allUniqueName="[Data].[Place_total].[All]" dimensionUniqueName="[Data]" displayFolder="" count="0" memberValueDatatype="20" unbalanced="0"/>
    <cacheHierarchy uniqueName="[Data].[Best_individual]" caption="Best_individual" attribute="1" defaultMemberUniqueName="[Data].[Best_individual].[All]" allUniqueName="[Data].[Best_individual].[All]" dimensionUniqueName="[Data]" displayFolder="" count="0" memberValueDatatype="20" unbalanced="0"/>
    <cacheHierarchy uniqueName="[Data].[Best_tournament]" caption="Best_tournament" attribute="1" defaultMemberUniqueName="[Data].[Best_tournament].[All]" allUniqueName="[Data].[Best_tournament].[All]" dimensionUniqueName="[Data]" displayFolder="" count="0" memberValueDatatype="20" unbalanced="0"/>
    <cacheHierarchy uniqueName="[Data].[Average_6_games]" caption="Average_6_games" attribute="1" defaultMemberUniqueName="[Data].[Average_6_games].[All]" allUniqueName="[Data].[Average_6_games].[All]" dimensionUniqueName="[Data]" displayFolder="" count="0" memberValueDatatype="5" unbalanced="0"/>
    <cacheHierarchy uniqueName="[Teams].[Team_ID]" caption="Team_ID" attribute="1" defaultMemberUniqueName="[Teams].[Team_ID].[All]" allUniqueName="[Teams].[Team_ID].[All]" dimensionUniqueName="[Teams]" displayFolder="" count="0" memberValueDatatype="130" unbalanced="0"/>
    <cacheHierarchy uniqueName="[Teams].[Team_name]" caption="Team_name" attribute="1" defaultMemberUniqueName="[Teams].[Team_name].[All]" allUniqueName="[Teams].[Team_name].[All]" dimensionUniqueName="[Teams]" displayFolder="" count="2" memberValueDatatype="130" unbalanced="0">
      <fieldsUsage count="2">
        <fieldUsage x="-1"/>
        <fieldUsage x="0"/>
      </fieldsUsage>
    </cacheHierarchy>
    <cacheHierarchy uniqueName="[Teams].[Team_description]" caption="Team_description" attribute="1" defaultMemberUniqueName="[Teams].[Team_description].[All]" allUniqueName="[Teams].[Team_description].[All]" dimensionUniqueName="[Teams]" displayFolder="" count="0" memberValueDatatype="130" unbalanced="0"/>
    <cacheHierarchy uniqueName="[Teams].[Team_ID2]" caption="Team_ID2" attribute="1" defaultMemberUniqueName="[Teams].[Team_ID2].[All]" allUniqueName="[Teams].[Team_ID2].[All]" dimensionUniqueName="[Teams]" displayFolder="" count="0" memberValueDatatype="130" unbalanced="0"/>
    <cacheHierarchy uniqueName="[Measures].[Сумма по столбцу Team_ID]" caption="Сумма по столбцу Team_ID" measure="1" displayFolder="" measureGroup="Data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Сумма по столбцу Best_individual]" caption="Сумма по столбцу Best_individual" measure="1" displayFolder="" measureGroup="Data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Максимум в столбце Best_individual]" caption="Максимум в столбце Best_individual" measure="1" displayFolder="" measureGroup="Data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Сумма по столбцу Game_1]" caption="Сумма по столбцу Game_1" measure="1" displayFolder="" measureGroup="Data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Сумма по столбцу Game_2]" caption="Сумма по столбцу Game_2" measure="1" displayFolder="" measureGroup="Data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Сумма по столбцу Game_3]" caption="Сумма по столбцу Game_3" measure="1" displayFolder="" measureGroup="Data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Сумма по столбцу Game_4]" caption="Сумма по столбцу Game_4" measure="1" displayFolder="" measureGroup="Data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Сумма по столбцу Game_5]" caption="Сумма по столбцу Game_5" measure="1" displayFolder="" measureGroup="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умма по столбцу Game_6]" caption="Сумма по столбцу Game_6" measure="1" displayFolder="" measureGroup="Data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Сумма по столбцу НСР]" caption="Сумма по столбцу НСР" measure="1" displayFolder="" measureGroup="Data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Сумма по столбцу Total_qualification]" caption="Сумма по столбцу Total_qualification" measure="1" displayFolder="" measureGroup="Data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Сумма по столбцу Place_qualification]" caption="Сумма по столбцу Place_qualification" measure="1" displayFolder="" measureGroup="Data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Сумма по столбцу Final_score]" caption="Сумма по столбцу Final_score" measure="1" displayFolder="" measureGroup="Data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Сумма по столбцу Place_final]" caption="Сумма по столбцу Place_final" measure="1" displayFolder="" measureGroup="Data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Число элементов в столбце Average_qualification]" caption="Число элементов в столбце Average_qualification" measure="1" displayFolder="" measureGroup="Data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Сумма по столбцу Average_qualification]" caption="Сумма по столбцу Average_qualification" measure="1" displayFolder="" measureGroup="Data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Сумма по столбцу Best_tournament]" caption="Сумма по столбцу Best_tournament" measure="1" displayFolder="" measureGroup="Data" count="0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Сумма по столбцу Points_total]" caption="Сумма по столбцу Points_total" measure="1" displayFolder="" measureGroup="Data" count="0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Сумма по столбцу Points_final]" caption="Сумма по столбцу Points_final" measure="1" displayFolder="" measureGroup="Data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Сумма по столбцу Points_qualification]" caption="Сумма по столбцу Points_qualification" measure="1" displayFolder="" measureGroup="Data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Число элементов в столбце Game_date]" caption="Число элементов в столбце Game_date" measure="1" displayFolder="" measureGroup="Data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Число элементов в столбце Game_ID]" caption="Число элементов в столбце Game_ID" measure="1" displayFolder="" measureGroup="Data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Число элементов в столбце Team_name]" caption="Число элементов в столбце Team_name" measure="1" displayFolder="" measureGroup="Data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Число элементов в столбце Place_qualification]" caption="Число элементов в столбце Place_qualification" measure="1" displayFolder="" measureGroup="Data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Число элементов в столбце Place_final]" caption="Число элементов в столбце Place_final" measure="1" displayFolder="" measureGroup="Data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Среднее по столбцу Game_1]" caption="Среднее по столбцу Game_1" measure="1" displayFolder="" measureGroup="Data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Среднее по столбцу Game_2]" caption="Среднее по столбцу Game_2" measure="1" displayFolder="" measureGroup="Data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Среднее по столбцу Game_3]" caption="Среднее по столбцу Game_3" measure="1" displayFolder="" measureGroup="Data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Среднее по столбцу Game_4]" caption="Среднее по столбцу Game_4" measure="1" displayFolder="" measureGroup="Data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Среднее по столбцу Game_5]" caption="Среднее по столбцу Game_5" measure="1" displayFolder="" measureGroup="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реднее по столбцу Game_6]" caption="Среднее по столбцу Game_6" measure="1" displayFolder="" measureGroup="Data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Среднее по столбцу Total_qualification]" caption="Среднее по столбцу Total_qualification" measure="1" displayFolder="" measureGroup="Data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Сумма по столбцу Average_6_games]" caption="Сумма по столбцу Average_6_games" measure="1" displayFolder="" measureGroup="Data" count="0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Среднее по столбцу Average_6_games]" caption="Среднее по столбцу Average_6_games" measure="1" displayFolder="" measureGroup="Data" count="0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Points_by_finals]" caption="Points_by_finals" measure="1" displayFolder="" measureGroup="Data" count="0"/>
    <cacheHierarchy uniqueName="[Measures].[Points_by Clasification]" caption="Points_by Clasification" measure="1" displayFolder="" measureGroup="Data" count="0"/>
    <cacheHierarchy uniqueName="[Measures].[Points_by_total]" caption="Points_by_total" measure="1" displayFolder="" measureGroup="Data" count="0"/>
    <cacheHierarchy uniqueName="[Measures].[Rank_by_total]" caption="Rank_by_total" measure="1" displayFolder="" measureGroup="Data" count="0"/>
    <cacheHierarchy uniqueName="[Measures].[Rank_by_Qualification]" caption="Rank_by_Qualification" measure="1" displayFolder="" measureGroup="Data" count="0"/>
    <cacheHierarchy uniqueName="[Measures].[Rank_by_final]" caption="Rank_by_final" measure="1" displayFolder="" measureGroup="Data" count="0"/>
    <cacheHierarchy uniqueName="[Measures].[Count_games]" caption="Count_games" measure="1" displayFolder="" measureGroup="Data" count="0"/>
    <cacheHierarchy uniqueName="[Measures].[Count_games_all]" caption="Count_games_all" measure="1" displayFolder="" measureGroup="Data" count="0"/>
    <cacheHierarchy uniqueName="[Measures].[Team_count_games]" caption="Team_count_games" measure="1" displayFolder="" measureGroup="Data" count="0"/>
    <cacheHierarchy uniqueName="[Measures].[Share_points_total]" caption="Share_points_total" measure="1" displayFolder="" measureGroup="Data" count="0"/>
    <cacheHierarchy uniqueName="[Measures].[Shares_summed]" caption="Shares_summed" measure="1" displayFolder="" measureGroup="Data" count="0"/>
    <cacheHierarchy uniqueName="[Measures].[ABC]" caption="ABC" measure="1" displayFolder="" measureGroup="Data" count="0"/>
    <cacheHierarchy uniqueName="[Measures].[Average_Qual_Team]" caption="Average_Qual_Team" measure="1" displayFolder="" measureGroup="Data" count="0"/>
    <cacheHierarchy uniqueName="[Measures].[Average_Final_Team]" caption="Average_Final_Team" measure="1" displayFolder="" measureGroup="Data" count="0" oneField="1">
      <fieldsUsage count="1">
        <fieldUsage x="1"/>
      </fieldsUsage>
    </cacheHierarchy>
    <cacheHierarchy uniqueName="[Measures].[Average_Place_Q_Team]" caption="Average_Place_Q_Team" measure="1" displayFolder="" measureGroup="Data" count="0"/>
    <cacheHierarchy uniqueName="[Measures].[Average_Place_F_Team]" caption="Average_Place_F_Team" measure="1" displayFolder="" measureGroup="Data" count="0"/>
    <cacheHierarchy uniqueName="[Measures].[Count_Finals]" caption="Count_Finals" measure="1" displayFolder="" measureGroup="Data" count="0"/>
    <cacheHierarchy uniqueName="[Measures].[Best_for_team]" caption="Best_for_team" measure="1" displayFolder="" measureGroup="Data" count="0"/>
    <cacheHierarchy uniqueName="[Measures].[Average_T_Team]" caption="Average_T_Team" measure="1" displayFolder="" measureGroup="Data" count="0"/>
    <cacheHierarchy uniqueName="[Measures].[ID_Team]" caption="ID_Team" measure="1" displayFolder="" measureGroup="Data" count="0"/>
    <cacheHierarchy uniqueName="[Measures].[__XL_Count Data]" caption="__XL_Count Data" measure="1" displayFolder="" measureGroup="Data" count="0" hidden="1"/>
    <cacheHierarchy uniqueName="[Measures].[__XL_Count Teams]" caption="__XL_Count Teams" measure="1" displayFolder="" measureGroup="Teams" count="0" hidden="1"/>
    <cacheHierarchy uniqueName="[Measures].[__XL_Count Таблица11]" caption="__XL_Count Таблица11" measure="1" displayFolder="" measureGroup="Calendar" count="0" hidden="1"/>
    <cacheHierarchy uniqueName="[Measures].[__No measures defined]" caption="__No measures defined" measure="1" displayFolder="" count="0" hidden="1"/>
  </cacheHierarchies>
  <kpis count="0"/>
  <dimensions count="4">
    <dimension name="Calendar" uniqueName="[Calendar]" caption="Calendar"/>
    <dimension name="Data" uniqueName="[Data]" caption="Data"/>
    <dimension measure="1" name="Measures" uniqueName="[Measures]" caption="Measures"/>
    <dimension name="Teams" uniqueName="[Teams]" caption="Teams"/>
  </dimensions>
  <measureGroups count="3">
    <measureGroup name="Calendar" caption="Calendar"/>
    <measureGroup name="Data" caption="Data"/>
    <measureGroup name="Teams" caption="Teams"/>
  </measureGroups>
  <maps count="5">
    <map measureGroup="0" dimension="0"/>
    <map measureGroup="1" dimension="0"/>
    <map measureGroup="1" dimension="1"/>
    <map measureGroup="1" dimension="3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amalya" refreshedDate="45670.680885416667" backgroundQuery="1" createdVersion="6" refreshedVersion="6" minRefreshableVersion="3" recordCount="0" supportSubquery="1" supportAdvancedDrill="1" xr:uid="{A0613DC2-98D9-4DE5-8023-EEBF24E36E92}">
  <cacheSource type="external" connectionId="1"/>
  <cacheFields count="2">
    <cacheField name="[Teams].[Team_name].[Team_name]" caption="Team_name" numFmtId="0" hierarchy="33" level="1">
      <sharedItems containsSemiMixedTypes="0" containsNonDate="0" containsString="0"/>
    </cacheField>
    <cacheField name="[Measures].[Average_Place_Q_Team]" caption="Average_Place_Q_Team" numFmtId="0" hierarchy="84" level="32767"/>
  </cacheFields>
  <cacheHierarchies count="94">
    <cacheHierarchy uniqueName="[Calendar].[Дата]" caption="Дата" attribute="1" time="1" defaultMemberUniqueName="[Calendar].[Дата].[All]" allUniqueName="[Calendar].[Дата].[All]" dimensionUniqueName="[Calendar]" displayFolder="" count="0" memberValueDatatype="7" unbalanced="0"/>
    <cacheHierarchy uniqueName="[Calendar].[Год]" caption="Год" attribute="1" defaultMemberUniqueName="[Calendar].[Год].[All]" allUniqueName="[Calendar].[Год].[All]" dimensionUniqueName="[Calendar]" displayFolder="" count="0" memberValueDatatype="20" unbalanced="0"/>
    <cacheHierarchy uniqueName="[Calendar].[Месяц_Номер]" caption="Месяц_Номер" attribute="1" defaultMemberUniqueName="[Calendar].[Месяц_Номер].[All]" allUniqueName="[Calendar].[Месяц_Номер].[All]" dimensionUniqueName="[Calendar]" displayFolder="" count="0" memberValueDatatype="20" unbalanced="0"/>
    <cacheHierarchy uniqueName="[Calendar].[Месяц_Укр]" caption="Месяц_Укр" attribute="1" defaultMemberUniqueName="[Calendar].[Месяц_Укр].[All]" allUniqueName="[Calendar].[Месяц_Укр].[All]" dimensionUniqueName="[Calendar]" displayFolder="" count="0" memberValueDatatype="130" unbalanced="0"/>
    <cacheHierarchy uniqueName="[Calendar].[Квартал]" caption="Квартал" attribute="1" defaultMemberUniqueName="[Calendar].[Квартал].[All]" allUniqueName="[Calendar].[Квартал].[All]" dimensionUniqueName="[Calendar]" displayFolder="" count="0" memberValueDatatype="130" unbalanced="0"/>
    <cacheHierarchy uniqueName="[Calendar].[День_нед_№]" caption="День_нед_№" attribute="1" defaultMemberUniqueName="[Calendar].[День_нед_№].[All]" allUniqueName="[Calendar].[День_нед_№].[All]" dimensionUniqueName="[Calendar]" displayFolder="" count="0" memberValueDatatype="20" unbalanced="0"/>
    <cacheHierarchy uniqueName="[Calendar].[Номер_Недели]" caption="Номер_Недели" attribute="1" defaultMemberUniqueName="[Calendar].[Номер_Недели].[All]" allUniqueName="[Calendar].[Номер_Недели].[All]" dimensionUniqueName="[Calendar]" displayFolder="" count="0" memberValueDatatype="20" unbalanced="0"/>
    <cacheHierarchy uniqueName="[Calendar].[День_Недели]" caption="День_Недели" attribute="1" defaultMemberUniqueName="[Calendar].[День_Недели].[All]" allUniqueName="[Calendar].[День_Недели].[All]" dimensionUniqueName="[Calendar]" displayFolder="" count="0" memberValueDatatype="130" unbalanced="0"/>
    <cacheHierarchy uniqueName="[Data].[Team_ID]" caption="Team_ID" attribute="1" defaultMemberUniqueName="[Data].[Team_ID].[All]" allUniqueName="[Data].[Team_ID].[All]" dimensionUniqueName="[Data]" displayFolder="" count="0" memberValueDatatype="20" unbalanced="0"/>
    <cacheHierarchy uniqueName="[Data].[Team_name]" caption="Team_name" attribute="1" defaultMemberUniqueName="[Data].[Team_name].[All]" allUniqueName="[Data].[Team_name].[All]" dimensionUniqueName="[Data]" displayFolder="" count="0" memberValueDatatype="130" unbalanced="0"/>
    <cacheHierarchy uniqueName="[Data].[Team_description]" caption="Team_description" attribute="1" defaultMemberUniqueName="[Data].[Team_description].[All]" allUniqueName="[Data].[Team_description].[All]" dimensionUniqueName="[Data]" displayFolder="" count="0" memberValueDatatype="130" unbalanced="0"/>
    <cacheHierarchy uniqueName="[Data].[Game_ID]" caption="Game_ID" attribute="1" defaultMemberUniqueName="[Data].[Game_ID].[All]" allUniqueName="[Data].[Game_ID].[All]" dimensionUniqueName="[Data]" displayFolder="" count="0" memberValueDatatype="130" unbalanced="0"/>
    <cacheHierarchy uniqueName="[Data].[Game_date]" caption="Game_date" attribute="1" time="1" defaultMemberUniqueName="[Data].[Game_date].[All]" allUniqueName="[Data].[Game_date].[All]" dimensionUniqueName="[Data]" displayFolder="" count="0" memberValueDatatype="7" unbalanced="0"/>
    <cacheHierarchy uniqueName="[Data].[Game_1]" caption="Game_1" attribute="1" defaultMemberUniqueName="[Data].[Game_1].[All]" allUniqueName="[Data].[Game_1].[All]" dimensionUniqueName="[Data]" displayFolder="" count="0" memberValueDatatype="20" unbalanced="0"/>
    <cacheHierarchy uniqueName="[Data].[Game_2]" caption="Game_2" attribute="1" defaultMemberUniqueName="[Data].[Game_2].[All]" allUniqueName="[Data].[Game_2].[All]" dimensionUniqueName="[Data]" displayFolder="" count="0" memberValueDatatype="20" unbalanced="0"/>
    <cacheHierarchy uniqueName="[Data].[Game_3]" caption="Game_3" attribute="1" defaultMemberUniqueName="[Data].[Game_3].[All]" allUniqueName="[Data].[Game_3].[All]" dimensionUniqueName="[Data]" displayFolder="" count="0" memberValueDatatype="20" unbalanced="0"/>
    <cacheHierarchy uniqueName="[Data].[Game_4]" caption="Game_4" attribute="1" defaultMemberUniqueName="[Data].[Game_4].[All]" allUniqueName="[Data].[Game_4].[All]" dimensionUniqueName="[Data]" displayFolder="" count="0" memberValueDatatype="20" unbalanced="0"/>
    <cacheHierarchy uniqueName="[Data].[Game_5]" caption="Game_5" attribute="1" defaultMemberUniqueName="[Data].[Game_5].[All]" allUniqueName="[Data].[Game_5].[All]" dimensionUniqueName="[Data]" displayFolder="" count="0" memberValueDatatype="20" unbalanced="0"/>
    <cacheHierarchy uniqueName="[Data].[Game_6]" caption="Game_6" attribute="1" defaultMemberUniqueName="[Data].[Game_6].[All]" allUniqueName="[Data].[Game_6].[All]" dimensionUniqueName="[Data]" displayFolder="" count="0" memberValueDatatype="20" unbalanced="0"/>
    <cacheHierarchy uniqueName="[Data].[НСР]" caption="НСР" attribute="1" defaultMemberUniqueName="[Data].[НСР].[All]" allUniqueName="[Data].[НСР].[All]" dimensionUniqueName="[Data]" displayFolder="" count="0" memberValueDatatype="20" unbalanced="0"/>
    <cacheHierarchy uniqueName="[Data].[Total_qualification]" caption="Total_qualification" attribute="1" defaultMemberUniqueName="[Data].[Total_qualification].[All]" allUniqueName="[Data].[Total_qualification].[All]" dimensionUniqueName="[Data]" displayFolder="" count="0" memberValueDatatype="20" unbalanced="0"/>
    <cacheHierarchy uniqueName="[Data].[Average_qualification]" caption="Average_qualification" attribute="1" defaultMemberUniqueName="[Data].[Average_qualification].[All]" allUniqueName="[Data].[Average_qualification].[All]" dimensionUniqueName="[Data]" displayFolder="" count="0" memberValueDatatype="5" unbalanced="0"/>
    <cacheHierarchy uniqueName="[Data].[Place_qualification]" caption="Place_qualification" attribute="1" defaultMemberUniqueName="[Data].[Place_qualification].[All]" allUniqueName="[Data].[Place_qualification].[All]" dimensionUniqueName="[Data]" displayFolder="" count="0" memberValueDatatype="20" unbalanced="0"/>
    <cacheHierarchy uniqueName="[Data].[Points_qualification]" caption="Points_qualification" attribute="1" defaultMemberUniqueName="[Data].[Points_qualification].[All]" allUniqueName="[Data].[Points_qualification].[All]" dimensionUniqueName="[Data]" displayFolder="" count="0" memberValueDatatype="20" unbalanced="0"/>
    <cacheHierarchy uniqueName="[Data].[Final_score]" caption="Final_score" attribute="1" defaultMemberUniqueName="[Data].[Final_score].[All]" allUniqueName="[Data].[Final_score].[All]" dimensionUniqueName="[Data]" displayFolder="" count="0" memberValueDatatype="20" unbalanced="0"/>
    <cacheHierarchy uniqueName="[Data].[Place_final]" caption="Place_final" attribute="1" defaultMemberUniqueName="[Data].[Place_final].[All]" allUniqueName="[Data].[Place_final].[All]" dimensionUniqueName="[Data]" displayFolder="" count="0" memberValueDatatype="20" unbalanced="0"/>
    <cacheHierarchy uniqueName="[Data].[Points_final]" caption="Points_final" attribute="1" defaultMemberUniqueName="[Data].[Points_final].[All]" allUniqueName="[Data].[Points_final].[All]" dimensionUniqueName="[Data]" displayFolder="" count="0" memberValueDatatype="20" unbalanced="0"/>
    <cacheHierarchy uniqueName="[Data].[Points_total]" caption="Points_total" attribute="1" defaultMemberUniqueName="[Data].[Points_total].[All]" allUniqueName="[Data].[Points_total].[All]" dimensionUniqueName="[Data]" displayFolder="" count="0" memberValueDatatype="20" unbalanced="0"/>
    <cacheHierarchy uniqueName="[Data].[Place_total]" caption="Place_total" attribute="1" defaultMemberUniqueName="[Data].[Place_total].[All]" allUniqueName="[Data].[Place_total].[All]" dimensionUniqueName="[Data]" displayFolder="" count="0" memberValueDatatype="20" unbalanced="0"/>
    <cacheHierarchy uniqueName="[Data].[Best_individual]" caption="Best_individual" attribute="1" defaultMemberUniqueName="[Data].[Best_individual].[All]" allUniqueName="[Data].[Best_individual].[All]" dimensionUniqueName="[Data]" displayFolder="" count="0" memberValueDatatype="20" unbalanced="0"/>
    <cacheHierarchy uniqueName="[Data].[Best_tournament]" caption="Best_tournament" attribute="1" defaultMemberUniqueName="[Data].[Best_tournament].[All]" allUniqueName="[Data].[Best_tournament].[All]" dimensionUniqueName="[Data]" displayFolder="" count="0" memberValueDatatype="20" unbalanced="0"/>
    <cacheHierarchy uniqueName="[Data].[Average_6_games]" caption="Average_6_games" attribute="1" defaultMemberUniqueName="[Data].[Average_6_games].[All]" allUniqueName="[Data].[Average_6_games].[All]" dimensionUniqueName="[Data]" displayFolder="" count="0" memberValueDatatype="5" unbalanced="0"/>
    <cacheHierarchy uniqueName="[Teams].[Team_ID]" caption="Team_ID" attribute="1" defaultMemberUniqueName="[Teams].[Team_ID].[All]" allUniqueName="[Teams].[Team_ID].[All]" dimensionUniqueName="[Teams]" displayFolder="" count="0" memberValueDatatype="130" unbalanced="0"/>
    <cacheHierarchy uniqueName="[Teams].[Team_name]" caption="Team_name" attribute="1" defaultMemberUniqueName="[Teams].[Team_name].[All]" allUniqueName="[Teams].[Team_name].[All]" dimensionUniqueName="[Teams]" displayFolder="" count="2" memberValueDatatype="130" unbalanced="0">
      <fieldsUsage count="2">
        <fieldUsage x="-1"/>
        <fieldUsage x="0"/>
      </fieldsUsage>
    </cacheHierarchy>
    <cacheHierarchy uniqueName="[Teams].[Team_description]" caption="Team_description" attribute="1" defaultMemberUniqueName="[Teams].[Team_description].[All]" allUniqueName="[Teams].[Team_description].[All]" dimensionUniqueName="[Teams]" displayFolder="" count="0" memberValueDatatype="130" unbalanced="0"/>
    <cacheHierarchy uniqueName="[Teams].[Team_ID2]" caption="Team_ID2" attribute="1" defaultMemberUniqueName="[Teams].[Team_ID2].[All]" allUniqueName="[Teams].[Team_ID2].[All]" dimensionUniqueName="[Teams]" displayFolder="" count="0" memberValueDatatype="130" unbalanced="0"/>
    <cacheHierarchy uniqueName="[Measures].[Сумма по столбцу Team_ID]" caption="Сумма по столбцу Team_ID" measure="1" displayFolder="" measureGroup="Data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Сумма по столбцу Best_individual]" caption="Сумма по столбцу Best_individual" measure="1" displayFolder="" measureGroup="Data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Максимум в столбце Best_individual]" caption="Максимум в столбце Best_individual" measure="1" displayFolder="" measureGroup="Data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Сумма по столбцу Game_1]" caption="Сумма по столбцу Game_1" measure="1" displayFolder="" measureGroup="Data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Сумма по столбцу Game_2]" caption="Сумма по столбцу Game_2" measure="1" displayFolder="" measureGroup="Data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Сумма по столбцу Game_3]" caption="Сумма по столбцу Game_3" measure="1" displayFolder="" measureGroup="Data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Сумма по столбцу Game_4]" caption="Сумма по столбцу Game_4" measure="1" displayFolder="" measureGroup="Data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Сумма по столбцу Game_5]" caption="Сумма по столбцу Game_5" measure="1" displayFolder="" measureGroup="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умма по столбцу Game_6]" caption="Сумма по столбцу Game_6" measure="1" displayFolder="" measureGroup="Data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Сумма по столбцу НСР]" caption="Сумма по столбцу НСР" measure="1" displayFolder="" measureGroup="Data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Сумма по столбцу Total_qualification]" caption="Сумма по столбцу Total_qualification" measure="1" displayFolder="" measureGroup="Data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Сумма по столбцу Place_qualification]" caption="Сумма по столбцу Place_qualification" measure="1" displayFolder="" measureGroup="Data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Сумма по столбцу Final_score]" caption="Сумма по столбцу Final_score" measure="1" displayFolder="" measureGroup="Data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Сумма по столбцу Place_final]" caption="Сумма по столбцу Place_final" measure="1" displayFolder="" measureGroup="Data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Число элементов в столбце Average_qualification]" caption="Число элементов в столбце Average_qualification" measure="1" displayFolder="" measureGroup="Data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Сумма по столбцу Average_qualification]" caption="Сумма по столбцу Average_qualification" measure="1" displayFolder="" measureGroup="Data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Сумма по столбцу Best_tournament]" caption="Сумма по столбцу Best_tournament" measure="1" displayFolder="" measureGroup="Data" count="0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Сумма по столбцу Points_total]" caption="Сумма по столбцу Points_total" measure="1" displayFolder="" measureGroup="Data" count="0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Сумма по столбцу Points_final]" caption="Сумма по столбцу Points_final" measure="1" displayFolder="" measureGroup="Data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Сумма по столбцу Points_qualification]" caption="Сумма по столбцу Points_qualification" measure="1" displayFolder="" measureGroup="Data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Число элементов в столбце Game_date]" caption="Число элементов в столбце Game_date" measure="1" displayFolder="" measureGroup="Data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Число элементов в столбце Game_ID]" caption="Число элементов в столбце Game_ID" measure="1" displayFolder="" measureGroup="Data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Число элементов в столбце Team_name]" caption="Число элементов в столбце Team_name" measure="1" displayFolder="" measureGroup="Data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Число элементов в столбце Place_qualification]" caption="Число элементов в столбце Place_qualification" measure="1" displayFolder="" measureGroup="Data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Число элементов в столбце Place_final]" caption="Число элементов в столбце Place_final" measure="1" displayFolder="" measureGroup="Data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Среднее по столбцу Game_1]" caption="Среднее по столбцу Game_1" measure="1" displayFolder="" measureGroup="Data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Среднее по столбцу Game_2]" caption="Среднее по столбцу Game_2" measure="1" displayFolder="" measureGroup="Data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Среднее по столбцу Game_3]" caption="Среднее по столбцу Game_3" measure="1" displayFolder="" measureGroup="Data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Среднее по столбцу Game_4]" caption="Среднее по столбцу Game_4" measure="1" displayFolder="" measureGroup="Data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Среднее по столбцу Game_5]" caption="Среднее по столбцу Game_5" measure="1" displayFolder="" measureGroup="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реднее по столбцу Game_6]" caption="Среднее по столбцу Game_6" measure="1" displayFolder="" measureGroup="Data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Среднее по столбцу Total_qualification]" caption="Среднее по столбцу Total_qualification" measure="1" displayFolder="" measureGroup="Data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Сумма по столбцу Average_6_games]" caption="Сумма по столбцу Average_6_games" measure="1" displayFolder="" measureGroup="Data" count="0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Среднее по столбцу Average_6_games]" caption="Среднее по столбцу Average_6_games" measure="1" displayFolder="" measureGroup="Data" count="0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Points_by_finals]" caption="Points_by_finals" measure="1" displayFolder="" measureGroup="Data" count="0"/>
    <cacheHierarchy uniqueName="[Measures].[Points_by Clasification]" caption="Points_by Clasification" measure="1" displayFolder="" measureGroup="Data" count="0"/>
    <cacheHierarchy uniqueName="[Measures].[Points_by_total]" caption="Points_by_total" measure="1" displayFolder="" measureGroup="Data" count="0"/>
    <cacheHierarchy uniqueName="[Measures].[Rank_by_total]" caption="Rank_by_total" measure="1" displayFolder="" measureGroup="Data" count="0"/>
    <cacheHierarchy uniqueName="[Measures].[Rank_by_Qualification]" caption="Rank_by_Qualification" measure="1" displayFolder="" measureGroup="Data" count="0"/>
    <cacheHierarchy uniqueName="[Measures].[Rank_by_final]" caption="Rank_by_final" measure="1" displayFolder="" measureGroup="Data" count="0"/>
    <cacheHierarchy uniqueName="[Measures].[Count_games]" caption="Count_games" measure="1" displayFolder="" measureGroup="Data" count="0"/>
    <cacheHierarchy uniqueName="[Measures].[Count_games_all]" caption="Count_games_all" measure="1" displayFolder="" measureGroup="Data" count="0"/>
    <cacheHierarchy uniqueName="[Measures].[Team_count_games]" caption="Team_count_games" measure="1" displayFolder="" measureGroup="Data" count="0"/>
    <cacheHierarchy uniqueName="[Measures].[Share_points_total]" caption="Share_points_total" measure="1" displayFolder="" measureGroup="Data" count="0"/>
    <cacheHierarchy uniqueName="[Measures].[Shares_summed]" caption="Shares_summed" measure="1" displayFolder="" measureGroup="Data" count="0"/>
    <cacheHierarchy uniqueName="[Measures].[ABC]" caption="ABC" measure="1" displayFolder="" measureGroup="Data" count="0"/>
    <cacheHierarchy uniqueName="[Measures].[Average_Qual_Team]" caption="Average_Qual_Team" measure="1" displayFolder="" measureGroup="Data" count="0"/>
    <cacheHierarchy uniqueName="[Measures].[Average_Final_Team]" caption="Average_Final_Team" measure="1" displayFolder="" measureGroup="Data" count="0"/>
    <cacheHierarchy uniqueName="[Measures].[Average_Place_Q_Team]" caption="Average_Place_Q_Team" measure="1" displayFolder="" measureGroup="Data" count="0" oneField="1">
      <fieldsUsage count="1">
        <fieldUsage x="1"/>
      </fieldsUsage>
    </cacheHierarchy>
    <cacheHierarchy uniqueName="[Measures].[Average_Place_F_Team]" caption="Average_Place_F_Team" measure="1" displayFolder="" measureGroup="Data" count="0"/>
    <cacheHierarchy uniqueName="[Measures].[Count_Finals]" caption="Count_Finals" measure="1" displayFolder="" measureGroup="Data" count="0"/>
    <cacheHierarchy uniqueName="[Measures].[Best_for_team]" caption="Best_for_team" measure="1" displayFolder="" measureGroup="Data" count="0"/>
    <cacheHierarchy uniqueName="[Measures].[Average_T_Team]" caption="Average_T_Team" measure="1" displayFolder="" measureGroup="Data" count="0"/>
    <cacheHierarchy uniqueName="[Measures].[ID_Team]" caption="ID_Team" measure="1" displayFolder="" measureGroup="Data" count="0"/>
    <cacheHierarchy uniqueName="[Measures].[__XL_Count Data]" caption="__XL_Count Data" measure="1" displayFolder="" measureGroup="Data" count="0" hidden="1"/>
    <cacheHierarchy uniqueName="[Measures].[__XL_Count Teams]" caption="__XL_Count Teams" measure="1" displayFolder="" measureGroup="Teams" count="0" hidden="1"/>
    <cacheHierarchy uniqueName="[Measures].[__XL_Count Таблица11]" caption="__XL_Count Таблица11" measure="1" displayFolder="" measureGroup="Calendar" count="0" hidden="1"/>
    <cacheHierarchy uniqueName="[Measures].[__No measures defined]" caption="__No measures defined" measure="1" displayFolder="" count="0" hidden="1"/>
  </cacheHierarchies>
  <kpis count="0"/>
  <dimensions count="4">
    <dimension name="Calendar" uniqueName="[Calendar]" caption="Calendar"/>
    <dimension name="Data" uniqueName="[Data]" caption="Data"/>
    <dimension measure="1" name="Measures" uniqueName="[Measures]" caption="Measures"/>
    <dimension name="Teams" uniqueName="[Teams]" caption="Teams"/>
  </dimensions>
  <measureGroups count="3">
    <measureGroup name="Calendar" caption="Calendar"/>
    <measureGroup name="Data" caption="Data"/>
    <measureGroup name="Teams" caption="Teams"/>
  </measureGroups>
  <maps count="5">
    <map measureGroup="0" dimension="0"/>
    <map measureGroup="1" dimension="0"/>
    <map measureGroup="1" dimension="1"/>
    <map measureGroup="1" dimension="3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amalya" refreshedDate="45670.680885648151" backgroundQuery="1" createdVersion="6" refreshedVersion="6" minRefreshableVersion="3" recordCount="0" supportSubquery="1" supportAdvancedDrill="1" xr:uid="{F7003761-C159-4992-B73E-CB3D45FFA79D}">
  <cacheSource type="external" connectionId="1"/>
  <cacheFields count="2">
    <cacheField name="[Teams].[Team_name].[Team_name]" caption="Team_name" numFmtId="0" hierarchy="33" level="1">
      <sharedItems containsSemiMixedTypes="0" containsNonDate="0" containsString="0"/>
    </cacheField>
    <cacheField name="[Measures].[Average_Place_F_Team]" caption="Average_Place_F_Team" numFmtId="0" hierarchy="85" level="32767"/>
  </cacheFields>
  <cacheHierarchies count="94">
    <cacheHierarchy uniqueName="[Calendar].[Дата]" caption="Дата" attribute="1" time="1" defaultMemberUniqueName="[Calendar].[Дата].[All]" allUniqueName="[Calendar].[Дата].[All]" dimensionUniqueName="[Calendar]" displayFolder="" count="0" memberValueDatatype="7" unbalanced="0"/>
    <cacheHierarchy uniqueName="[Calendar].[Год]" caption="Год" attribute="1" defaultMemberUniqueName="[Calendar].[Год].[All]" allUniqueName="[Calendar].[Год].[All]" dimensionUniqueName="[Calendar]" displayFolder="" count="0" memberValueDatatype="20" unbalanced="0"/>
    <cacheHierarchy uniqueName="[Calendar].[Месяц_Номер]" caption="Месяц_Номер" attribute="1" defaultMemberUniqueName="[Calendar].[Месяц_Номер].[All]" allUniqueName="[Calendar].[Месяц_Номер].[All]" dimensionUniqueName="[Calendar]" displayFolder="" count="0" memberValueDatatype="20" unbalanced="0"/>
    <cacheHierarchy uniqueName="[Calendar].[Месяц_Укр]" caption="Месяц_Укр" attribute="1" defaultMemberUniqueName="[Calendar].[Месяц_Укр].[All]" allUniqueName="[Calendar].[Месяц_Укр].[All]" dimensionUniqueName="[Calendar]" displayFolder="" count="0" memberValueDatatype="130" unbalanced="0"/>
    <cacheHierarchy uniqueName="[Calendar].[Квартал]" caption="Квартал" attribute="1" defaultMemberUniqueName="[Calendar].[Квартал].[All]" allUniqueName="[Calendar].[Квартал].[All]" dimensionUniqueName="[Calendar]" displayFolder="" count="0" memberValueDatatype="130" unbalanced="0"/>
    <cacheHierarchy uniqueName="[Calendar].[День_нед_№]" caption="День_нед_№" attribute="1" defaultMemberUniqueName="[Calendar].[День_нед_№].[All]" allUniqueName="[Calendar].[День_нед_№].[All]" dimensionUniqueName="[Calendar]" displayFolder="" count="0" memberValueDatatype="20" unbalanced="0"/>
    <cacheHierarchy uniqueName="[Calendar].[Номер_Недели]" caption="Номер_Недели" attribute="1" defaultMemberUniqueName="[Calendar].[Номер_Недели].[All]" allUniqueName="[Calendar].[Номер_Недели].[All]" dimensionUniqueName="[Calendar]" displayFolder="" count="0" memberValueDatatype="20" unbalanced="0"/>
    <cacheHierarchy uniqueName="[Calendar].[День_Недели]" caption="День_Недели" attribute="1" defaultMemberUniqueName="[Calendar].[День_Недели].[All]" allUniqueName="[Calendar].[День_Недели].[All]" dimensionUniqueName="[Calendar]" displayFolder="" count="0" memberValueDatatype="130" unbalanced="0"/>
    <cacheHierarchy uniqueName="[Data].[Team_ID]" caption="Team_ID" attribute="1" defaultMemberUniqueName="[Data].[Team_ID].[All]" allUniqueName="[Data].[Team_ID].[All]" dimensionUniqueName="[Data]" displayFolder="" count="0" memberValueDatatype="20" unbalanced="0"/>
    <cacheHierarchy uniqueName="[Data].[Team_name]" caption="Team_name" attribute="1" defaultMemberUniqueName="[Data].[Team_name].[All]" allUniqueName="[Data].[Team_name].[All]" dimensionUniqueName="[Data]" displayFolder="" count="0" memberValueDatatype="130" unbalanced="0"/>
    <cacheHierarchy uniqueName="[Data].[Team_description]" caption="Team_description" attribute="1" defaultMemberUniqueName="[Data].[Team_description].[All]" allUniqueName="[Data].[Team_description].[All]" dimensionUniqueName="[Data]" displayFolder="" count="0" memberValueDatatype="130" unbalanced="0"/>
    <cacheHierarchy uniqueName="[Data].[Game_ID]" caption="Game_ID" attribute="1" defaultMemberUniqueName="[Data].[Game_ID].[All]" allUniqueName="[Data].[Game_ID].[All]" dimensionUniqueName="[Data]" displayFolder="" count="0" memberValueDatatype="130" unbalanced="0"/>
    <cacheHierarchy uniqueName="[Data].[Game_date]" caption="Game_date" attribute="1" time="1" defaultMemberUniqueName="[Data].[Game_date].[All]" allUniqueName="[Data].[Game_date].[All]" dimensionUniqueName="[Data]" displayFolder="" count="0" memberValueDatatype="7" unbalanced="0"/>
    <cacheHierarchy uniqueName="[Data].[Game_1]" caption="Game_1" attribute="1" defaultMemberUniqueName="[Data].[Game_1].[All]" allUniqueName="[Data].[Game_1].[All]" dimensionUniqueName="[Data]" displayFolder="" count="0" memberValueDatatype="20" unbalanced="0"/>
    <cacheHierarchy uniqueName="[Data].[Game_2]" caption="Game_2" attribute="1" defaultMemberUniqueName="[Data].[Game_2].[All]" allUniqueName="[Data].[Game_2].[All]" dimensionUniqueName="[Data]" displayFolder="" count="0" memberValueDatatype="20" unbalanced="0"/>
    <cacheHierarchy uniqueName="[Data].[Game_3]" caption="Game_3" attribute="1" defaultMemberUniqueName="[Data].[Game_3].[All]" allUniqueName="[Data].[Game_3].[All]" dimensionUniqueName="[Data]" displayFolder="" count="0" memberValueDatatype="20" unbalanced="0"/>
    <cacheHierarchy uniqueName="[Data].[Game_4]" caption="Game_4" attribute="1" defaultMemberUniqueName="[Data].[Game_4].[All]" allUniqueName="[Data].[Game_4].[All]" dimensionUniqueName="[Data]" displayFolder="" count="0" memberValueDatatype="20" unbalanced="0"/>
    <cacheHierarchy uniqueName="[Data].[Game_5]" caption="Game_5" attribute="1" defaultMemberUniqueName="[Data].[Game_5].[All]" allUniqueName="[Data].[Game_5].[All]" dimensionUniqueName="[Data]" displayFolder="" count="0" memberValueDatatype="20" unbalanced="0"/>
    <cacheHierarchy uniqueName="[Data].[Game_6]" caption="Game_6" attribute="1" defaultMemberUniqueName="[Data].[Game_6].[All]" allUniqueName="[Data].[Game_6].[All]" dimensionUniqueName="[Data]" displayFolder="" count="0" memberValueDatatype="20" unbalanced="0"/>
    <cacheHierarchy uniqueName="[Data].[НСР]" caption="НСР" attribute="1" defaultMemberUniqueName="[Data].[НСР].[All]" allUniqueName="[Data].[НСР].[All]" dimensionUniqueName="[Data]" displayFolder="" count="0" memberValueDatatype="20" unbalanced="0"/>
    <cacheHierarchy uniqueName="[Data].[Total_qualification]" caption="Total_qualification" attribute="1" defaultMemberUniqueName="[Data].[Total_qualification].[All]" allUniqueName="[Data].[Total_qualification].[All]" dimensionUniqueName="[Data]" displayFolder="" count="0" memberValueDatatype="20" unbalanced="0"/>
    <cacheHierarchy uniqueName="[Data].[Average_qualification]" caption="Average_qualification" attribute="1" defaultMemberUniqueName="[Data].[Average_qualification].[All]" allUniqueName="[Data].[Average_qualification].[All]" dimensionUniqueName="[Data]" displayFolder="" count="0" memberValueDatatype="5" unbalanced="0"/>
    <cacheHierarchy uniqueName="[Data].[Place_qualification]" caption="Place_qualification" attribute="1" defaultMemberUniqueName="[Data].[Place_qualification].[All]" allUniqueName="[Data].[Place_qualification].[All]" dimensionUniqueName="[Data]" displayFolder="" count="0" memberValueDatatype="20" unbalanced="0"/>
    <cacheHierarchy uniqueName="[Data].[Points_qualification]" caption="Points_qualification" attribute="1" defaultMemberUniqueName="[Data].[Points_qualification].[All]" allUniqueName="[Data].[Points_qualification].[All]" dimensionUniqueName="[Data]" displayFolder="" count="0" memberValueDatatype="20" unbalanced="0"/>
    <cacheHierarchy uniqueName="[Data].[Final_score]" caption="Final_score" attribute="1" defaultMemberUniqueName="[Data].[Final_score].[All]" allUniqueName="[Data].[Final_score].[All]" dimensionUniqueName="[Data]" displayFolder="" count="0" memberValueDatatype="20" unbalanced="0"/>
    <cacheHierarchy uniqueName="[Data].[Place_final]" caption="Place_final" attribute="1" defaultMemberUniqueName="[Data].[Place_final].[All]" allUniqueName="[Data].[Place_final].[All]" dimensionUniqueName="[Data]" displayFolder="" count="0" memberValueDatatype="20" unbalanced="0"/>
    <cacheHierarchy uniqueName="[Data].[Points_final]" caption="Points_final" attribute="1" defaultMemberUniqueName="[Data].[Points_final].[All]" allUniqueName="[Data].[Points_final].[All]" dimensionUniqueName="[Data]" displayFolder="" count="0" memberValueDatatype="20" unbalanced="0"/>
    <cacheHierarchy uniqueName="[Data].[Points_total]" caption="Points_total" attribute="1" defaultMemberUniqueName="[Data].[Points_total].[All]" allUniqueName="[Data].[Points_total].[All]" dimensionUniqueName="[Data]" displayFolder="" count="0" memberValueDatatype="20" unbalanced="0"/>
    <cacheHierarchy uniqueName="[Data].[Place_total]" caption="Place_total" attribute="1" defaultMemberUniqueName="[Data].[Place_total].[All]" allUniqueName="[Data].[Place_total].[All]" dimensionUniqueName="[Data]" displayFolder="" count="0" memberValueDatatype="20" unbalanced="0"/>
    <cacheHierarchy uniqueName="[Data].[Best_individual]" caption="Best_individual" attribute="1" defaultMemberUniqueName="[Data].[Best_individual].[All]" allUniqueName="[Data].[Best_individual].[All]" dimensionUniqueName="[Data]" displayFolder="" count="0" memberValueDatatype="20" unbalanced="0"/>
    <cacheHierarchy uniqueName="[Data].[Best_tournament]" caption="Best_tournament" attribute="1" defaultMemberUniqueName="[Data].[Best_tournament].[All]" allUniqueName="[Data].[Best_tournament].[All]" dimensionUniqueName="[Data]" displayFolder="" count="0" memberValueDatatype="20" unbalanced="0"/>
    <cacheHierarchy uniqueName="[Data].[Average_6_games]" caption="Average_6_games" attribute="1" defaultMemberUniqueName="[Data].[Average_6_games].[All]" allUniqueName="[Data].[Average_6_games].[All]" dimensionUniqueName="[Data]" displayFolder="" count="0" memberValueDatatype="5" unbalanced="0"/>
    <cacheHierarchy uniqueName="[Teams].[Team_ID]" caption="Team_ID" attribute="1" defaultMemberUniqueName="[Teams].[Team_ID].[All]" allUniqueName="[Teams].[Team_ID].[All]" dimensionUniqueName="[Teams]" displayFolder="" count="0" memberValueDatatype="130" unbalanced="0"/>
    <cacheHierarchy uniqueName="[Teams].[Team_name]" caption="Team_name" attribute="1" defaultMemberUniqueName="[Teams].[Team_name].[All]" allUniqueName="[Teams].[Team_name].[All]" dimensionUniqueName="[Teams]" displayFolder="" count="2" memberValueDatatype="130" unbalanced="0">
      <fieldsUsage count="2">
        <fieldUsage x="-1"/>
        <fieldUsage x="0"/>
      </fieldsUsage>
    </cacheHierarchy>
    <cacheHierarchy uniqueName="[Teams].[Team_description]" caption="Team_description" attribute="1" defaultMemberUniqueName="[Teams].[Team_description].[All]" allUniqueName="[Teams].[Team_description].[All]" dimensionUniqueName="[Teams]" displayFolder="" count="0" memberValueDatatype="130" unbalanced="0"/>
    <cacheHierarchy uniqueName="[Teams].[Team_ID2]" caption="Team_ID2" attribute="1" defaultMemberUniqueName="[Teams].[Team_ID2].[All]" allUniqueName="[Teams].[Team_ID2].[All]" dimensionUniqueName="[Teams]" displayFolder="" count="0" memberValueDatatype="130" unbalanced="0"/>
    <cacheHierarchy uniqueName="[Measures].[Сумма по столбцу Team_ID]" caption="Сумма по столбцу Team_ID" measure="1" displayFolder="" measureGroup="Data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Сумма по столбцу Best_individual]" caption="Сумма по столбцу Best_individual" measure="1" displayFolder="" measureGroup="Data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Максимум в столбце Best_individual]" caption="Максимум в столбце Best_individual" measure="1" displayFolder="" measureGroup="Data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Сумма по столбцу Game_1]" caption="Сумма по столбцу Game_1" measure="1" displayFolder="" measureGroup="Data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Сумма по столбцу Game_2]" caption="Сумма по столбцу Game_2" measure="1" displayFolder="" measureGroup="Data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Сумма по столбцу Game_3]" caption="Сумма по столбцу Game_3" measure="1" displayFolder="" measureGroup="Data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Сумма по столбцу Game_4]" caption="Сумма по столбцу Game_4" measure="1" displayFolder="" measureGroup="Data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Сумма по столбцу Game_5]" caption="Сумма по столбцу Game_5" measure="1" displayFolder="" measureGroup="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умма по столбцу Game_6]" caption="Сумма по столбцу Game_6" measure="1" displayFolder="" measureGroup="Data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Сумма по столбцу НСР]" caption="Сумма по столбцу НСР" measure="1" displayFolder="" measureGroup="Data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Сумма по столбцу Total_qualification]" caption="Сумма по столбцу Total_qualification" measure="1" displayFolder="" measureGroup="Data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Сумма по столбцу Place_qualification]" caption="Сумма по столбцу Place_qualification" measure="1" displayFolder="" measureGroup="Data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Сумма по столбцу Final_score]" caption="Сумма по столбцу Final_score" measure="1" displayFolder="" measureGroup="Data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Сумма по столбцу Place_final]" caption="Сумма по столбцу Place_final" measure="1" displayFolder="" measureGroup="Data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Число элементов в столбце Average_qualification]" caption="Число элементов в столбце Average_qualification" measure="1" displayFolder="" measureGroup="Data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Сумма по столбцу Average_qualification]" caption="Сумма по столбцу Average_qualification" measure="1" displayFolder="" measureGroup="Data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Сумма по столбцу Best_tournament]" caption="Сумма по столбцу Best_tournament" measure="1" displayFolder="" measureGroup="Data" count="0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Сумма по столбцу Points_total]" caption="Сумма по столбцу Points_total" measure="1" displayFolder="" measureGroup="Data" count="0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Сумма по столбцу Points_final]" caption="Сумма по столбцу Points_final" measure="1" displayFolder="" measureGroup="Data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Сумма по столбцу Points_qualification]" caption="Сумма по столбцу Points_qualification" measure="1" displayFolder="" measureGroup="Data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Число элементов в столбце Game_date]" caption="Число элементов в столбце Game_date" measure="1" displayFolder="" measureGroup="Data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Число элементов в столбце Game_ID]" caption="Число элементов в столбце Game_ID" measure="1" displayFolder="" measureGroup="Data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Число элементов в столбце Team_name]" caption="Число элементов в столбце Team_name" measure="1" displayFolder="" measureGroup="Data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Число элементов в столбце Place_qualification]" caption="Число элементов в столбце Place_qualification" measure="1" displayFolder="" measureGroup="Data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Число элементов в столбце Place_final]" caption="Число элементов в столбце Place_final" measure="1" displayFolder="" measureGroup="Data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Среднее по столбцу Game_1]" caption="Среднее по столбцу Game_1" measure="1" displayFolder="" measureGroup="Data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Среднее по столбцу Game_2]" caption="Среднее по столбцу Game_2" measure="1" displayFolder="" measureGroup="Data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Среднее по столбцу Game_3]" caption="Среднее по столбцу Game_3" measure="1" displayFolder="" measureGroup="Data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Среднее по столбцу Game_4]" caption="Среднее по столбцу Game_4" measure="1" displayFolder="" measureGroup="Data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Среднее по столбцу Game_5]" caption="Среднее по столбцу Game_5" measure="1" displayFolder="" measureGroup="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реднее по столбцу Game_6]" caption="Среднее по столбцу Game_6" measure="1" displayFolder="" measureGroup="Data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Среднее по столбцу Total_qualification]" caption="Среднее по столбцу Total_qualification" measure="1" displayFolder="" measureGroup="Data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Сумма по столбцу Average_6_games]" caption="Сумма по столбцу Average_6_games" measure="1" displayFolder="" measureGroup="Data" count="0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Среднее по столбцу Average_6_games]" caption="Среднее по столбцу Average_6_games" measure="1" displayFolder="" measureGroup="Data" count="0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Points_by_finals]" caption="Points_by_finals" measure="1" displayFolder="" measureGroup="Data" count="0"/>
    <cacheHierarchy uniqueName="[Measures].[Points_by Clasification]" caption="Points_by Clasification" measure="1" displayFolder="" measureGroup="Data" count="0"/>
    <cacheHierarchy uniqueName="[Measures].[Points_by_total]" caption="Points_by_total" measure="1" displayFolder="" measureGroup="Data" count="0"/>
    <cacheHierarchy uniqueName="[Measures].[Rank_by_total]" caption="Rank_by_total" measure="1" displayFolder="" measureGroup="Data" count="0"/>
    <cacheHierarchy uniqueName="[Measures].[Rank_by_Qualification]" caption="Rank_by_Qualification" measure="1" displayFolder="" measureGroup="Data" count="0"/>
    <cacheHierarchy uniqueName="[Measures].[Rank_by_final]" caption="Rank_by_final" measure="1" displayFolder="" measureGroup="Data" count="0"/>
    <cacheHierarchy uniqueName="[Measures].[Count_games]" caption="Count_games" measure="1" displayFolder="" measureGroup="Data" count="0"/>
    <cacheHierarchy uniqueName="[Measures].[Count_games_all]" caption="Count_games_all" measure="1" displayFolder="" measureGroup="Data" count="0"/>
    <cacheHierarchy uniqueName="[Measures].[Team_count_games]" caption="Team_count_games" measure="1" displayFolder="" measureGroup="Data" count="0"/>
    <cacheHierarchy uniqueName="[Measures].[Share_points_total]" caption="Share_points_total" measure="1" displayFolder="" measureGroup="Data" count="0"/>
    <cacheHierarchy uniqueName="[Measures].[Shares_summed]" caption="Shares_summed" measure="1" displayFolder="" measureGroup="Data" count="0"/>
    <cacheHierarchy uniqueName="[Measures].[ABC]" caption="ABC" measure="1" displayFolder="" measureGroup="Data" count="0"/>
    <cacheHierarchy uniqueName="[Measures].[Average_Qual_Team]" caption="Average_Qual_Team" measure="1" displayFolder="" measureGroup="Data" count="0"/>
    <cacheHierarchy uniqueName="[Measures].[Average_Final_Team]" caption="Average_Final_Team" measure="1" displayFolder="" measureGroup="Data" count="0"/>
    <cacheHierarchy uniqueName="[Measures].[Average_Place_Q_Team]" caption="Average_Place_Q_Team" measure="1" displayFolder="" measureGroup="Data" count="0"/>
    <cacheHierarchy uniqueName="[Measures].[Average_Place_F_Team]" caption="Average_Place_F_Team" measure="1" displayFolder="" measureGroup="Data" count="0" oneField="1">
      <fieldsUsage count="1">
        <fieldUsage x="1"/>
      </fieldsUsage>
    </cacheHierarchy>
    <cacheHierarchy uniqueName="[Measures].[Count_Finals]" caption="Count_Finals" measure="1" displayFolder="" measureGroup="Data" count="0"/>
    <cacheHierarchy uniqueName="[Measures].[Best_for_team]" caption="Best_for_team" measure="1" displayFolder="" measureGroup="Data" count="0"/>
    <cacheHierarchy uniqueName="[Measures].[Average_T_Team]" caption="Average_T_Team" measure="1" displayFolder="" measureGroup="Data" count="0"/>
    <cacheHierarchy uniqueName="[Measures].[ID_Team]" caption="ID_Team" measure="1" displayFolder="" measureGroup="Data" count="0"/>
    <cacheHierarchy uniqueName="[Measures].[__XL_Count Data]" caption="__XL_Count Data" measure="1" displayFolder="" measureGroup="Data" count="0" hidden="1"/>
    <cacheHierarchy uniqueName="[Measures].[__XL_Count Teams]" caption="__XL_Count Teams" measure="1" displayFolder="" measureGroup="Teams" count="0" hidden="1"/>
    <cacheHierarchy uniqueName="[Measures].[__XL_Count Таблица11]" caption="__XL_Count Таблица11" measure="1" displayFolder="" measureGroup="Calendar" count="0" hidden="1"/>
    <cacheHierarchy uniqueName="[Measures].[__No measures defined]" caption="__No measures defined" measure="1" displayFolder="" count="0" hidden="1"/>
  </cacheHierarchies>
  <kpis count="0"/>
  <dimensions count="4">
    <dimension name="Calendar" uniqueName="[Calendar]" caption="Calendar"/>
    <dimension name="Data" uniqueName="[Data]" caption="Data"/>
    <dimension measure="1" name="Measures" uniqueName="[Measures]" caption="Measures"/>
    <dimension name="Teams" uniqueName="[Teams]" caption="Teams"/>
  </dimensions>
  <measureGroups count="3">
    <measureGroup name="Calendar" caption="Calendar"/>
    <measureGroup name="Data" caption="Data"/>
    <measureGroup name="Teams" caption="Teams"/>
  </measureGroups>
  <maps count="5">
    <map measureGroup="0" dimension="0"/>
    <map measureGroup="1" dimension="0"/>
    <map measureGroup="1" dimension="1"/>
    <map measureGroup="1" dimension="3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amalya" refreshedDate="45670.680885879628" backgroundQuery="1" createdVersion="6" refreshedVersion="6" minRefreshableVersion="3" recordCount="0" supportSubquery="1" supportAdvancedDrill="1" xr:uid="{AAB9F2C7-4E8F-4069-8A6A-1947B0B6F66A}">
  <cacheSource type="external" connectionId="1"/>
  <cacheFields count="2">
    <cacheField name="[Measures].[Best_for_team]" caption="Best_for_team" numFmtId="0" hierarchy="87" level="32767"/>
    <cacheField name="[Teams].[Team_name].[Team_name]" caption="Team_name" numFmtId="0" hierarchy="33" level="1">
      <sharedItems containsSemiMixedTypes="0" containsNonDate="0" containsString="0"/>
    </cacheField>
  </cacheFields>
  <cacheHierarchies count="94">
    <cacheHierarchy uniqueName="[Calendar].[Дата]" caption="Дата" attribute="1" time="1" defaultMemberUniqueName="[Calendar].[Дата].[All]" allUniqueName="[Calendar].[Дата].[All]" dimensionUniqueName="[Calendar]" displayFolder="" count="0" memberValueDatatype="7" unbalanced="0"/>
    <cacheHierarchy uniqueName="[Calendar].[Год]" caption="Год" attribute="1" defaultMemberUniqueName="[Calendar].[Год].[All]" allUniqueName="[Calendar].[Год].[All]" dimensionUniqueName="[Calendar]" displayFolder="" count="0" memberValueDatatype="20" unbalanced="0"/>
    <cacheHierarchy uniqueName="[Calendar].[Месяц_Номер]" caption="Месяц_Номер" attribute="1" defaultMemberUniqueName="[Calendar].[Месяц_Номер].[All]" allUniqueName="[Calendar].[Месяц_Номер].[All]" dimensionUniqueName="[Calendar]" displayFolder="" count="0" memberValueDatatype="20" unbalanced="0"/>
    <cacheHierarchy uniqueName="[Calendar].[Месяц_Укр]" caption="Месяц_Укр" attribute="1" defaultMemberUniqueName="[Calendar].[Месяц_Укр].[All]" allUniqueName="[Calendar].[Месяц_Укр].[All]" dimensionUniqueName="[Calendar]" displayFolder="" count="0" memberValueDatatype="130" unbalanced="0"/>
    <cacheHierarchy uniqueName="[Calendar].[Квартал]" caption="Квартал" attribute="1" defaultMemberUniqueName="[Calendar].[Квартал].[All]" allUniqueName="[Calendar].[Квартал].[All]" dimensionUniqueName="[Calendar]" displayFolder="" count="0" memberValueDatatype="130" unbalanced="0"/>
    <cacheHierarchy uniqueName="[Calendar].[День_нед_№]" caption="День_нед_№" attribute="1" defaultMemberUniqueName="[Calendar].[День_нед_№].[All]" allUniqueName="[Calendar].[День_нед_№].[All]" dimensionUniqueName="[Calendar]" displayFolder="" count="0" memberValueDatatype="20" unbalanced="0"/>
    <cacheHierarchy uniqueName="[Calendar].[Номер_Недели]" caption="Номер_Недели" attribute="1" defaultMemberUniqueName="[Calendar].[Номер_Недели].[All]" allUniqueName="[Calendar].[Номер_Недели].[All]" dimensionUniqueName="[Calendar]" displayFolder="" count="0" memberValueDatatype="20" unbalanced="0"/>
    <cacheHierarchy uniqueName="[Calendar].[День_Недели]" caption="День_Недели" attribute="1" defaultMemberUniqueName="[Calendar].[День_Недели].[All]" allUniqueName="[Calendar].[День_Недели].[All]" dimensionUniqueName="[Calendar]" displayFolder="" count="0" memberValueDatatype="130" unbalanced="0"/>
    <cacheHierarchy uniqueName="[Data].[Team_ID]" caption="Team_ID" attribute="1" defaultMemberUniqueName="[Data].[Team_ID].[All]" allUniqueName="[Data].[Team_ID].[All]" dimensionUniqueName="[Data]" displayFolder="" count="0" memberValueDatatype="20" unbalanced="0"/>
    <cacheHierarchy uniqueName="[Data].[Team_name]" caption="Team_name" attribute="1" defaultMemberUniqueName="[Data].[Team_name].[All]" allUniqueName="[Data].[Team_name].[All]" dimensionUniqueName="[Data]" displayFolder="" count="0" memberValueDatatype="130" unbalanced="0"/>
    <cacheHierarchy uniqueName="[Data].[Team_description]" caption="Team_description" attribute="1" defaultMemberUniqueName="[Data].[Team_description].[All]" allUniqueName="[Data].[Team_description].[All]" dimensionUniqueName="[Data]" displayFolder="" count="0" memberValueDatatype="130" unbalanced="0"/>
    <cacheHierarchy uniqueName="[Data].[Game_ID]" caption="Game_ID" attribute="1" defaultMemberUniqueName="[Data].[Game_ID].[All]" allUniqueName="[Data].[Game_ID].[All]" dimensionUniqueName="[Data]" displayFolder="" count="0" memberValueDatatype="130" unbalanced="0"/>
    <cacheHierarchy uniqueName="[Data].[Game_date]" caption="Game_date" attribute="1" time="1" defaultMemberUniqueName="[Data].[Game_date].[All]" allUniqueName="[Data].[Game_date].[All]" dimensionUniqueName="[Data]" displayFolder="" count="0" memberValueDatatype="7" unbalanced="0"/>
    <cacheHierarchy uniqueName="[Data].[Game_1]" caption="Game_1" attribute="1" defaultMemberUniqueName="[Data].[Game_1].[All]" allUniqueName="[Data].[Game_1].[All]" dimensionUniqueName="[Data]" displayFolder="" count="0" memberValueDatatype="20" unbalanced="0"/>
    <cacheHierarchy uniqueName="[Data].[Game_2]" caption="Game_2" attribute="1" defaultMemberUniqueName="[Data].[Game_2].[All]" allUniqueName="[Data].[Game_2].[All]" dimensionUniqueName="[Data]" displayFolder="" count="0" memberValueDatatype="20" unbalanced="0"/>
    <cacheHierarchy uniqueName="[Data].[Game_3]" caption="Game_3" attribute="1" defaultMemberUniqueName="[Data].[Game_3].[All]" allUniqueName="[Data].[Game_3].[All]" dimensionUniqueName="[Data]" displayFolder="" count="0" memberValueDatatype="20" unbalanced="0"/>
    <cacheHierarchy uniqueName="[Data].[Game_4]" caption="Game_4" attribute="1" defaultMemberUniqueName="[Data].[Game_4].[All]" allUniqueName="[Data].[Game_4].[All]" dimensionUniqueName="[Data]" displayFolder="" count="0" memberValueDatatype="20" unbalanced="0"/>
    <cacheHierarchy uniqueName="[Data].[Game_5]" caption="Game_5" attribute="1" defaultMemberUniqueName="[Data].[Game_5].[All]" allUniqueName="[Data].[Game_5].[All]" dimensionUniqueName="[Data]" displayFolder="" count="0" memberValueDatatype="20" unbalanced="0"/>
    <cacheHierarchy uniqueName="[Data].[Game_6]" caption="Game_6" attribute="1" defaultMemberUniqueName="[Data].[Game_6].[All]" allUniqueName="[Data].[Game_6].[All]" dimensionUniqueName="[Data]" displayFolder="" count="0" memberValueDatatype="20" unbalanced="0"/>
    <cacheHierarchy uniqueName="[Data].[НСР]" caption="НСР" attribute="1" defaultMemberUniqueName="[Data].[НСР].[All]" allUniqueName="[Data].[НСР].[All]" dimensionUniqueName="[Data]" displayFolder="" count="0" memberValueDatatype="20" unbalanced="0"/>
    <cacheHierarchy uniqueName="[Data].[Total_qualification]" caption="Total_qualification" attribute="1" defaultMemberUniqueName="[Data].[Total_qualification].[All]" allUniqueName="[Data].[Total_qualification].[All]" dimensionUniqueName="[Data]" displayFolder="" count="0" memberValueDatatype="20" unbalanced="0"/>
    <cacheHierarchy uniqueName="[Data].[Average_qualification]" caption="Average_qualification" attribute="1" defaultMemberUniqueName="[Data].[Average_qualification].[All]" allUniqueName="[Data].[Average_qualification].[All]" dimensionUniqueName="[Data]" displayFolder="" count="0" memberValueDatatype="5" unbalanced="0"/>
    <cacheHierarchy uniqueName="[Data].[Place_qualification]" caption="Place_qualification" attribute="1" defaultMemberUniqueName="[Data].[Place_qualification].[All]" allUniqueName="[Data].[Place_qualification].[All]" dimensionUniqueName="[Data]" displayFolder="" count="0" memberValueDatatype="20" unbalanced="0"/>
    <cacheHierarchy uniqueName="[Data].[Points_qualification]" caption="Points_qualification" attribute="1" defaultMemberUniqueName="[Data].[Points_qualification].[All]" allUniqueName="[Data].[Points_qualification].[All]" dimensionUniqueName="[Data]" displayFolder="" count="0" memberValueDatatype="20" unbalanced="0"/>
    <cacheHierarchy uniqueName="[Data].[Final_score]" caption="Final_score" attribute="1" defaultMemberUniqueName="[Data].[Final_score].[All]" allUniqueName="[Data].[Final_score].[All]" dimensionUniqueName="[Data]" displayFolder="" count="0" memberValueDatatype="20" unbalanced="0"/>
    <cacheHierarchy uniqueName="[Data].[Place_final]" caption="Place_final" attribute="1" defaultMemberUniqueName="[Data].[Place_final].[All]" allUniqueName="[Data].[Place_final].[All]" dimensionUniqueName="[Data]" displayFolder="" count="0" memberValueDatatype="20" unbalanced="0"/>
    <cacheHierarchy uniqueName="[Data].[Points_final]" caption="Points_final" attribute="1" defaultMemberUniqueName="[Data].[Points_final].[All]" allUniqueName="[Data].[Points_final].[All]" dimensionUniqueName="[Data]" displayFolder="" count="0" memberValueDatatype="20" unbalanced="0"/>
    <cacheHierarchy uniqueName="[Data].[Points_total]" caption="Points_total" attribute="1" defaultMemberUniqueName="[Data].[Points_total].[All]" allUniqueName="[Data].[Points_total].[All]" dimensionUniqueName="[Data]" displayFolder="" count="0" memberValueDatatype="20" unbalanced="0"/>
    <cacheHierarchy uniqueName="[Data].[Place_total]" caption="Place_total" attribute="1" defaultMemberUniqueName="[Data].[Place_total].[All]" allUniqueName="[Data].[Place_total].[All]" dimensionUniqueName="[Data]" displayFolder="" count="0" memberValueDatatype="20" unbalanced="0"/>
    <cacheHierarchy uniqueName="[Data].[Best_individual]" caption="Best_individual" attribute="1" defaultMemberUniqueName="[Data].[Best_individual].[All]" allUniqueName="[Data].[Best_individual].[All]" dimensionUniqueName="[Data]" displayFolder="" count="0" memberValueDatatype="20" unbalanced="0"/>
    <cacheHierarchy uniqueName="[Data].[Best_tournament]" caption="Best_tournament" attribute="1" defaultMemberUniqueName="[Data].[Best_tournament].[All]" allUniqueName="[Data].[Best_tournament].[All]" dimensionUniqueName="[Data]" displayFolder="" count="0" memberValueDatatype="20" unbalanced="0"/>
    <cacheHierarchy uniqueName="[Data].[Average_6_games]" caption="Average_6_games" attribute="1" defaultMemberUniqueName="[Data].[Average_6_games].[All]" allUniqueName="[Data].[Average_6_games].[All]" dimensionUniqueName="[Data]" displayFolder="" count="0" memberValueDatatype="5" unbalanced="0"/>
    <cacheHierarchy uniqueName="[Teams].[Team_ID]" caption="Team_ID" attribute="1" defaultMemberUniqueName="[Teams].[Team_ID].[All]" allUniqueName="[Teams].[Team_ID].[All]" dimensionUniqueName="[Teams]" displayFolder="" count="0" memberValueDatatype="130" unbalanced="0"/>
    <cacheHierarchy uniqueName="[Teams].[Team_name]" caption="Team_name" attribute="1" defaultMemberUniqueName="[Teams].[Team_name].[All]" allUniqueName="[Teams].[Team_name].[All]" dimensionUniqueName="[Teams]" displayFolder="" count="2" memberValueDatatype="130" unbalanced="0">
      <fieldsUsage count="2">
        <fieldUsage x="-1"/>
        <fieldUsage x="1"/>
      </fieldsUsage>
    </cacheHierarchy>
    <cacheHierarchy uniqueName="[Teams].[Team_description]" caption="Team_description" attribute="1" defaultMemberUniqueName="[Teams].[Team_description].[All]" allUniqueName="[Teams].[Team_description].[All]" dimensionUniqueName="[Teams]" displayFolder="" count="0" memberValueDatatype="130" unbalanced="0"/>
    <cacheHierarchy uniqueName="[Teams].[Team_ID2]" caption="Team_ID2" attribute="1" defaultMemberUniqueName="[Teams].[Team_ID2].[All]" allUniqueName="[Teams].[Team_ID2].[All]" dimensionUniqueName="[Teams]" displayFolder="" count="0" memberValueDatatype="130" unbalanced="0"/>
    <cacheHierarchy uniqueName="[Measures].[Сумма по столбцу Team_ID]" caption="Сумма по столбцу Team_ID" measure="1" displayFolder="" measureGroup="Data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Сумма по столбцу Best_individual]" caption="Сумма по столбцу Best_individual" measure="1" displayFolder="" measureGroup="Data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Максимум в столбце Best_individual]" caption="Максимум в столбце Best_individual" measure="1" displayFolder="" measureGroup="Data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Сумма по столбцу Game_1]" caption="Сумма по столбцу Game_1" measure="1" displayFolder="" measureGroup="Data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Сумма по столбцу Game_2]" caption="Сумма по столбцу Game_2" measure="1" displayFolder="" measureGroup="Data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Сумма по столбцу Game_3]" caption="Сумма по столбцу Game_3" measure="1" displayFolder="" measureGroup="Data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Сумма по столбцу Game_4]" caption="Сумма по столбцу Game_4" measure="1" displayFolder="" measureGroup="Data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Сумма по столбцу Game_5]" caption="Сумма по столбцу Game_5" measure="1" displayFolder="" measureGroup="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умма по столбцу Game_6]" caption="Сумма по столбцу Game_6" measure="1" displayFolder="" measureGroup="Data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Сумма по столбцу НСР]" caption="Сумма по столбцу НСР" measure="1" displayFolder="" measureGroup="Data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Сумма по столбцу Total_qualification]" caption="Сумма по столбцу Total_qualification" measure="1" displayFolder="" measureGroup="Data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Сумма по столбцу Place_qualification]" caption="Сумма по столбцу Place_qualification" measure="1" displayFolder="" measureGroup="Data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Сумма по столбцу Final_score]" caption="Сумма по столбцу Final_score" measure="1" displayFolder="" measureGroup="Data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Сумма по столбцу Place_final]" caption="Сумма по столбцу Place_final" measure="1" displayFolder="" measureGroup="Data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Число элементов в столбце Average_qualification]" caption="Число элементов в столбце Average_qualification" measure="1" displayFolder="" measureGroup="Data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Сумма по столбцу Average_qualification]" caption="Сумма по столбцу Average_qualification" measure="1" displayFolder="" measureGroup="Data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Сумма по столбцу Best_tournament]" caption="Сумма по столбцу Best_tournament" measure="1" displayFolder="" measureGroup="Data" count="0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Сумма по столбцу Points_total]" caption="Сумма по столбцу Points_total" measure="1" displayFolder="" measureGroup="Data" count="0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Сумма по столбцу Points_final]" caption="Сумма по столбцу Points_final" measure="1" displayFolder="" measureGroup="Data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Сумма по столбцу Points_qualification]" caption="Сумма по столбцу Points_qualification" measure="1" displayFolder="" measureGroup="Data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Число элементов в столбце Game_date]" caption="Число элементов в столбце Game_date" measure="1" displayFolder="" measureGroup="Data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Число элементов в столбце Game_ID]" caption="Число элементов в столбце Game_ID" measure="1" displayFolder="" measureGroup="Data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Число элементов в столбце Team_name]" caption="Число элементов в столбце Team_name" measure="1" displayFolder="" measureGroup="Data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Число элементов в столбце Place_qualification]" caption="Число элементов в столбце Place_qualification" measure="1" displayFolder="" measureGroup="Data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Число элементов в столбце Place_final]" caption="Число элементов в столбце Place_final" measure="1" displayFolder="" measureGroup="Data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Среднее по столбцу Game_1]" caption="Среднее по столбцу Game_1" measure="1" displayFolder="" measureGroup="Data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Среднее по столбцу Game_2]" caption="Среднее по столбцу Game_2" measure="1" displayFolder="" measureGroup="Data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Среднее по столбцу Game_3]" caption="Среднее по столбцу Game_3" measure="1" displayFolder="" measureGroup="Data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Среднее по столбцу Game_4]" caption="Среднее по столбцу Game_4" measure="1" displayFolder="" measureGroup="Data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Среднее по столбцу Game_5]" caption="Среднее по столбцу Game_5" measure="1" displayFolder="" measureGroup="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реднее по столбцу Game_6]" caption="Среднее по столбцу Game_6" measure="1" displayFolder="" measureGroup="Data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Среднее по столбцу Total_qualification]" caption="Среднее по столбцу Total_qualification" measure="1" displayFolder="" measureGroup="Data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Сумма по столбцу Average_6_games]" caption="Сумма по столбцу Average_6_games" measure="1" displayFolder="" measureGroup="Data" count="0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Среднее по столбцу Average_6_games]" caption="Среднее по столбцу Average_6_games" measure="1" displayFolder="" measureGroup="Data" count="0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Points_by_finals]" caption="Points_by_finals" measure="1" displayFolder="" measureGroup="Data" count="0"/>
    <cacheHierarchy uniqueName="[Measures].[Points_by Clasification]" caption="Points_by Clasification" measure="1" displayFolder="" measureGroup="Data" count="0"/>
    <cacheHierarchy uniqueName="[Measures].[Points_by_total]" caption="Points_by_total" measure="1" displayFolder="" measureGroup="Data" count="0"/>
    <cacheHierarchy uniqueName="[Measures].[Rank_by_total]" caption="Rank_by_total" measure="1" displayFolder="" measureGroup="Data" count="0"/>
    <cacheHierarchy uniqueName="[Measures].[Rank_by_Qualification]" caption="Rank_by_Qualification" measure="1" displayFolder="" measureGroup="Data" count="0"/>
    <cacheHierarchy uniqueName="[Measures].[Rank_by_final]" caption="Rank_by_final" measure="1" displayFolder="" measureGroup="Data" count="0"/>
    <cacheHierarchy uniqueName="[Measures].[Count_games]" caption="Count_games" measure="1" displayFolder="" measureGroup="Data" count="0"/>
    <cacheHierarchy uniqueName="[Measures].[Count_games_all]" caption="Count_games_all" measure="1" displayFolder="" measureGroup="Data" count="0"/>
    <cacheHierarchy uniqueName="[Measures].[Team_count_games]" caption="Team_count_games" measure="1" displayFolder="" measureGroup="Data" count="0"/>
    <cacheHierarchy uniqueName="[Measures].[Share_points_total]" caption="Share_points_total" measure="1" displayFolder="" measureGroup="Data" count="0"/>
    <cacheHierarchy uniqueName="[Measures].[Shares_summed]" caption="Shares_summed" measure="1" displayFolder="" measureGroup="Data" count="0"/>
    <cacheHierarchy uniqueName="[Measures].[ABC]" caption="ABC" measure="1" displayFolder="" measureGroup="Data" count="0"/>
    <cacheHierarchy uniqueName="[Measures].[Average_Qual_Team]" caption="Average_Qual_Team" measure="1" displayFolder="" measureGroup="Data" count="0"/>
    <cacheHierarchy uniqueName="[Measures].[Average_Final_Team]" caption="Average_Final_Team" measure="1" displayFolder="" measureGroup="Data" count="0"/>
    <cacheHierarchy uniqueName="[Measures].[Average_Place_Q_Team]" caption="Average_Place_Q_Team" measure="1" displayFolder="" measureGroup="Data" count="0"/>
    <cacheHierarchy uniqueName="[Measures].[Average_Place_F_Team]" caption="Average_Place_F_Team" measure="1" displayFolder="" measureGroup="Data" count="0"/>
    <cacheHierarchy uniqueName="[Measures].[Count_Finals]" caption="Count_Finals" measure="1" displayFolder="" measureGroup="Data" count="0"/>
    <cacheHierarchy uniqueName="[Measures].[Best_for_team]" caption="Best_for_team" measure="1" displayFolder="" measureGroup="Data" count="0" oneField="1">
      <fieldsUsage count="1">
        <fieldUsage x="0"/>
      </fieldsUsage>
    </cacheHierarchy>
    <cacheHierarchy uniqueName="[Measures].[Average_T_Team]" caption="Average_T_Team" measure="1" displayFolder="" measureGroup="Data" count="0"/>
    <cacheHierarchy uniqueName="[Measures].[ID_Team]" caption="ID_Team" measure="1" displayFolder="" measureGroup="Data" count="0"/>
    <cacheHierarchy uniqueName="[Measures].[__XL_Count Data]" caption="__XL_Count Data" measure="1" displayFolder="" measureGroup="Data" count="0" hidden="1"/>
    <cacheHierarchy uniqueName="[Measures].[__XL_Count Teams]" caption="__XL_Count Teams" measure="1" displayFolder="" measureGroup="Teams" count="0" hidden="1"/>
    <cacheHierarchy uniqueName="[Measures].[__XL_Count Таблица11]" caption="__XL_Count Таблица11" measure="1" displayFolder="" measureGroup="Calendar" count="0" hidden="1"/>
    <cacheHierarchy uniqueName="[Measures].[__No measures defined]" caption="__No measures defined" measure="1" displayFolder="" count="0" hidden="1"/>
  </cacheHierarchies>
  <kpis count="0"/>
  <dimensions count="4">
    <dimension name="Calendar" uniqueName="[Calendar]" caption="Calendar"/>
    <dimension name="Data" uniqueName="[Data]" caption="Data"/>
    <dimension measure="1" name="Measures" uniqueName="[Measures]" caption="Measures"/>
    <dimension name="Teams" uniqueName="[Teams]" caption="Teams"/>
  </dimensions>
  <measureGroups count="3">
    <measureGroup name="Calendar" caption="Calendar"/>
    <measureGroup name="Data" caption="Data"/>
    <measureGroup name="Teams" caption="Teams"/>
  </measureGroups>
  <maps count="5">
    <map measureGroup="0" dimension="0"/>
    <map measureGroup="1" dimension="0"/>
    <map measureGroup="1" dimension="1"/>
    <map measureGroup="1" dimension="3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amalya" refreshedDate="45670.680886111113" backgroundQuery="1" createdVersion="6" refreshedVersion="6" minRefreshableVersion="3" recordCount="0" supportSubquery="1" supportAdvancedDrill="1" xr:uid="{6BA515E2-6679-4F91-83B8-DB47D9FE8898}">
  <cacheSource type="external" connectionId="1"/>
  <cacheFields count="2">
    <cacheField name="[Teams].[Team_name].[Team_name]" caption="Team_name" numFmtId="0" hierarchy="33" level="1">
      <sharedItems containsSemiMixedTypes="0" containsNonDate="0" containsString="0"/>
    </cacheField>
    <cacheField name="[Measures].[Count_Finals]" caption="Count_Finals" numFmtId="0" hierarchy="86" level="32767"/>
  </cacheFields>
  <cacheHierarchies count="94">
    <cacheHierarchy uniqueName="[Calendar].[Дата]" caption="Дата" attribute="1" time="1" defaultMemberUniqueName="[Calendar].[Дата].[All]" allUniqueName="[Calendar].[Дата].[All]" dimensionUniqueName="[Calendar]" displayFolder="" count="0" memberValueDatatype="7" unbalanced="0"/>
    <cacheHierarchy uniqueName="[Calendar].[Год]" caption="Год" attribute="1" defaultMemberUniqueName="[Calendar].[Год].[All]" allUniqueName="[Calendar].[Год].[All]" dimensionUniqueName="[Calendar]" displayFolder="" count="0" memberValueDatatype="20" unbalanced="0"/>
    <cacheHierarchy uniqueName="[Calendar].[Месяц_Номер]" caption="Месяц_Номер" attribute="1" defaultMemberUniqueName="[Calendar].[Месяц_Номер].[All]" allUniqueName="[Calendar].[Месяц_Номер].[All]" dimensionUniqueName="[Calendar]" displayFolder="" count="0" memberValueDatatype="20" unbalanced="0"/>
    <cacheHierarchy uniqueName="[Calendar].[Месяц_Укр]" caption="Месяц_Укр" attribute="1" defaultMemberUniqueName="[Calendar].[Месяц_Укр].[All]" allUniqueName="[Calendar].[Месяц_Укр].[All]" dimensionUniqueName="[Calendar]" displayFolder="" count="0" memberValueDatatype="130" unbalanced="0"/>
    <cacheHierarchy uniqueName="[Calendar].[Квартал]" caption="Квартал" attribute="1" defaultMemberUniqueName="[Calendar].[Квартал].[All]" allUniqueName="[Calendar].[Квартал].[All]" dimensionUniqueName="[Calendar]" displayFolder="" count="0" memberValueDatatype="130" unbalanced="0"/>
    <cacheHierarchy uniqueName="[Calendar].[День_нед_№]" caption="День_нед_№" attribute="1" defaultMemberUniqueName="[Calendar].[День_нед_№].[All]" allUniqueName="[Calendar].[День_нед_№].[All]" dimensionUniqueName="[Calendar]" displayFolder="" count="0" memberValueDatatype="20" unbalanced="0"/>
    <cacheHierarchy uniqueName="[Calendar].[Номер_Недели]" caption="Номер_Недели" attribute="1" defaultMemberUniqueName="[Calendar].[Номер_Недели].[All]" allUniqueName="[Calendar].[Номер_Недели].[All]" dimensionUniqueName="[Calendar]" displayFolder="" count="0" memberValueDatatype="20" unbalanced="0"/>
    <cacheHierarchy uniqueName="[Calendar].[День_Недели]" caption="День_Недели" attribute="1" defaultMemberUniqueName="[Calendar].[День_Недели].[All]" allUniqueName="[Calendar].[День_Недели].[All]" dimensionUniqueName="[Calendar]" displayFolder="" count="0" memberValueDatatype="130" unbalanced="0"/>
    <cacheHierarchy uniqueName="[Data].[Team_ID]" caption="Team_ID" attribute="1" defaultMemberUniqueName="[Data].[Team_ID].[All]" allUniqueName="[Data].[Team_ID].[All]" dimensionUniqueName="[Data]" displayFolder="" count="0" memberValueDatatype="20" unbalanced="0"/>
    <cacheHierarchy uniqueName="[Data].[Team_name]" caption="Team_name" attribute="1" defaultMemberUniqueName="[Data].[Team_name].[All]" allUniqueName="[Data].[Team_name].[All]" dimensionUniqueName="[Data]" displayFolder="" count="0" memberValueDatatype="130" unbalanced="0"/>
    <cacheHierarchy uniqueName="[Data].[Team_description]" caption="Team_description" attribute="1" defaultMemberUniqueName="[Data].[Team_description].[All]" allUniqueName="[Data].[Team_description].[All]" dimensionUniqueName="[Data]" displayFolder="" count="0" memberValueDatatype="130" unbalanced="0"/>
    <cacheHierarchy uniqueName="[Data].[Game_ID]" caption="Game_ID" attribute="1" defaultMemberUniqueName="[Data].[Game_ID].[All]" allUniqueName="[Data].[Game_ID].[All]" dimensionUniqueName="[Data]" displayFolder="" count="0" memberValueDatatype="130" unbalanced="0"/>
    <cacheHierarchy uniqueName="[Data].[Game_date]" caption="Game_date" attribute="1" time="1" defaultMemberUniqueName="[Data].[Game_date].[All]" allUniqueName="[Data].[Game_date].[All]" dimensionUniqueName="[Data]" displayFolder="" count="0" memberValueDatatype="7" unbalanced="0"/>
    <cacheHierarchy uniqueName="[Data].[Game_1]" caption="Game_1" attribute="1" defaultMemberUniqueName="[Data].[Game_1].[All]" allUniqueName="[Data].[Game_1].[All]" dimensionUniqueName="[Data]" displayFolder="" count="0" memberValueDatatype="20" unbalanced="0"/>
    <cacheHierarchy uniqueName="[Data].[Game_2]" caption="Game_2" attribute="1" defaultMemberUniqueName="[Data].[Game_2].[All]" allUniqueName="[Data].[Game_2].[All]" dimensionUniqueName="[Data]" displayFolder="" count="0" memberValueDatatype="20" unbalanced="0"/>
    <cacheHierarchy uniqueName="[Data].[Game_3]" caption="Game_3" attribute="1" defaultMemberUniqueName="[Data].[Game_3].[All]" allUniqueName="[Data].[Game_3].[All]" dimensionUniqueName="[Data]" displayFolder="" count="0" memberValueDatatype="20" unbalanced="0"/>
    <cacheHierarchy uniqueName="[Data].[Game_4]" caption="Game_4" attribute="1" defaultMemberUniqueName="[Data].[Game_4].[All]" allUniqueName="[Data].[Game_4].[All]" dimensionUniqueName="[Data]" displayFolder="" count="0" memberValueDatatype="20" unbalanced="0"/>
    <cacheHierarchy uniqueName="[Data].[Game_5]" caption="Game_5" attribute="1" defaultMemberUniqueName="[Data].[Game_5].[All]" allUniqueName="[Data].[Game_5].[All]" dimensionUniqueName="[Data]" displayFolder="" count="0" memberValueDatatype="20" unbalanced="0"/>
    <cacheHierarchy uniqueName="[Data].[Game_6]" caption="Game_6" attribute="1" defaultMemberUniqueName="[Data].[Game_6].[All]" allUniqueName="[Data].[Game_6].[All]" dimensionUniqueName="[Data]" displayFolder="" count="0" memberValueDatatype="20" unbalanced="0"/>
    <cacheHierarchy uniqueName="[Data].[НСР]" caption="НСР" attribute="1" defaultMemberUniqueName="[Data].[НСР].[All]" allUniqueName="[Data].[НСР].[All]" dimensionUniqueName="[Data]" displayFolder="" count="0" memberValueDatatype="20" unbalanced="0"/>
    <cacheHierarchy uniqueName="[Data].[Total_qualification]" caption="Total_qualification" attribute="1" defaultMemberUniqueName="[Data].[Total_qualification].[All]" allUniqueName="[Data].[Total_qualification].[All]" dimensionUniqueName="[Data]" displayFolder="" count="0" memberValueDatatype="20" unbalanced="0"/>
    <cacheHierarchy uniqueName="[Data].[Average_qualification]" caption="Average_qualification" attribute="1" defaultMemberUniqueName="[Data].[Average_qualification].[All]" allUniqueName="[Data].[Average_qualification].[All]" dimensionUniqueName="[Data]" displayFolder="" count="0" memberValueDatatype="5" unbalanced="0"/>
    <cacheHierarchy uniqueName="[Data].[Place_qualification]" caption="Place_qualification" attribute="1" defaultMemberUniqueName="[Data].[Place_qualification].[All]" allUniqueName="[Data].[Place_qualification].[All]" dimensionUniqueName="[Data]" displayFolder="" count="0" memberValueDatatype="20" unbalanced="0"/>
    <cacheHierarchy uniqueName="[Data].[Points_qualification]" caption="Points_qualification" attribute="1" defaultMemberUniqueName="[Data].[Points_qualification].[All]" allUniqueName="[Data].[Points_qualification].[All]" dimensionUniqueName="[Data]" displayFolder="" count="0" memberValueDatatype="20" unbalanced="0"/>
    <cacheHierarchy uniqueName="[Data].[Final_score]" caption="Final_score" attribute="1" defaultMemberUniqueName="[Data].[Final_score].[All]" allUniqueName="[Data].[Final_score].[All]" dimensionUniqueName="[Data]" displayFolder="" count="0" memberValueDatatype="20" unbalanced="0"/>
    <cacheHierarchy uniqueName="[Data].[Place_final]" caption="Place_final" attribute="1" defaultMemberUniqueName="[Data].[Place_final].[All]" allUniqueName="[Data].[Place_final].[All]" dimensionUniqueName="[Data]" displayFolder="" count="0" memberValueDatatype="20" unbalanced="0"/>
    <cacheHierarchy uniqueName="[Data].[Points_final]" caption="Points_final" attribute="1" defaultMemberUniqueName="[Data].[Points_final].[All]" allUniqueName="[Data].[Points_final].[All]" dimensionUniqueName="[Data]" displayFolder="" count="0" memberValueDatatype="20" unbalanced="0"/>
    <cacheHierarchy uniqueName="[Data].[Points_total]" caption="Points_total" attribute="1" defaultMemberUniqueName="[Data].[Points_total].[All]" allUniqueName="[Data].[Points_total].[All]" dimensionUniqueName="[Data]" displayFolder="" count="0" memberValueDatatype="20" unbalanced="0"/>
    <cacheHierarchy uniqueName="[Data].[Place_total]" caption="Place_total" attribute="1" defaultMemberUniqueName="[Data].[Place_total].[All]" allUniqueName="[Data].[Place_total].[All]" dimensionUniqueName="[Data]" displayFolder="" count="0" memberValueDatatype="20" unbalanced="0"/>
    <cacheHierarchy uniqueName="[Data].[Best_individual]" caption="Best_individual" attribute="1" defaultMemberUniqueName="[Data].[Best_individual].[All]" allUniqueName="[Data].[Best_individual].[All]" dimensionUniqueName="[Data]" displayFolder="" count="0" memberValueDatatype="20" unbalanced="0"/>
    <cacheHierarchy uniqueName="[Data].[Best_tournament]" caption="Best_tournament" attribute="1" defaultMemberUniqueName="[Data].[Best_tournament].[All]" allUniqueName="[Data].[Best_tournament].[All]" dimensionUniqueName="[Data]" displayFolder="" count="0" memberValueDatatype="20" unbalanced="0"/>
    <cacheHierarchy uniqueName="[Data].[Average_6_games]" caption="Average_6_games" attribute="1" defaultMemberUniqueName="[Data].[Average_6_games].[All]" allUniqueName="[Data].[Average_6_games].[All]" dimensionUniqueName="[Data]" displayFolder="" count="0" memberValueDatatype="5" unbalanced="0"/>
    <cacheHierarchy uniqueName="[Teams].[Team_ID]" caption="Team_ID" attribute="1" defaultMemberUniqueName="[Teams].[Team_ID].[All]" allUniqueName="[Teams].[Team_ID].[All]" dimensionUniqueName="[Teams]" displayFolder="" count="0" memberValueDatatype="130" unbalanced="0"/>
    <cacheHierarchy uniqueName="[Teams].[Team_name]" caption="Team_name" attribute="1" defaultMemberUniqueName="[Teams].[Team_name].[All]" allUniqueName="[Teams].[Team_name].[All]" dimensionUniqueName="[Teams]" displayFolder="" count="2" memberValueDatatype="130" unbalanced="0">
      <fieldsUsage count="2">
        <fieldUsage x="-1"/>
        <fieldUsage x="0"/>
      </fieldsUsage>
    </cacheHierarchy>
    <cacheHierarchy uniqueName="[Teams].[Team_description]" caption="Team_description" attribute="1" defaultMemberUniqueName="[Teams].[Team_description].[All]" allUniqueName="[Teams].[Team_description].[All]" dimensionUniqueName="[Teams]" displayFolder="" count="0" memberValueDatatype="130" unbalanced="0"/>
    <cacheHierarchy uniqueName="[Teams].[Team_ID2]" caption="Team_ID2" attribute="1" defaultMemberUniqueName="[Teams].[Team_ID2].[All]" allUniqueName="[Teams].[Team_ID2].[All]" dimensionUniqueName="[Teams]" displayFolder="" count="0" memberValueDatatype="130" unbalanced="0"/>
    <cacheHierarchy uniqueName="[Measures].[Сумма по столбцу Team_ID]" caption="Сумма по столбцу Team_ID" measure="1" displayFolder="" measureGroup="Data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Сумма по столбцу Best_individual]" caption="Сумма по столбцу Best_individual" measure="1" displayFolder="" measureGroup="Data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Максимум в столбце Best_individual]" caption="Максимум в столбце Best_individual" measure="1" displayFolder="" measureGroup="Data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Сумма по столбцу Game_1]" caption="Сумма по столбцу Game_1" measure="1" displayFolder="" measureGroup="Data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Сумма по столбцу Game_2]" caption="Сумма по столбцу Game_2" measure="1" displayFolder="" measureGroup="Data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Сумма по столбцу Game_3]" caption="Сумма по столбцу Game_3" measure="1" displayFolder="" measureGroup="Data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Сумма по столбцу Game_4]" caption="Сумма по столбцу Game_4" measure="1" displayFolder="" measureGroup="Data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Сумма по столбцу Game_5]" caption="Сумма по столбцу Game_5" measure="1" displayFolder="" measureGroup="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умма по столбцу Game_6]" caption="Сумма по столбцу Game_6" measure="1" displayFolder="" measureGroup="Data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Сумма по столбцу НСР]" caption="Сумма по столбцу НСР" measure="1" displayFolder="" measureGroup="Data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Сумма по столбцу Total_qualification]" caption="Сумма по столбцу Total_qualification" measure="1" displayFolder="" measureGroup="Data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Сумма по столбцу Place_qualification]" caption="Сумма по столбцу Place_qualification" measure="1" displayFolder="" measureGroup="Data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Сумма по столбцу Final_score]" caption="Сумма по столбцу Final_score" measure="1" displayFolder="" measureGroup="Data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Сумма по столбцу Place_final]" caption="Сумма по столбцу Place_final" measure="1" displayFolder="" measureGroup="Data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Число элементов в столбце Average_qualification]" caption="Число элементов в столбце Average_qualification" measure="1" displayFolder="" measureGroup="Data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Сумма по столбцу Average_qualification]" caption="Сумма по столбцу Average_qualification" measure="1" displayFolder="" measureGroup="Data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Сумма по столбцу Best_tournament]" caption="Сумма по столбцу Best_tournament" measure="1" displayFolder="" measureGroup="Data" count="0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Сумма по столбцу Points_total]" caption="Сумма по столбцу Points_total" measure="1" displayFolder="" measureGroup="Data" count="0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Сумма по столбцу Points_final]" caption="Сумма по столбцу Points_final" measure="1" displayFolder="" measureGroup="Data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Сумма по столбцу Points_qualification]" caption="Сумма по столбцу Points_qualification" measure="1" displayFolder="" measureGroup="Data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Число элементов в столбце Game_date]" caption="Число элементов в столбце Game_date" measure="1" displayFolder="" measureGroup="Data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Число элементов в столбце Game_ID]" caption="Число элементов в столбце Game_ID" measure="1" displayFolder="" measureGroup="Data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Число элементов в столбце Team_name]" caption="Число элементов в столбце Team_name" measure="1" displayFolder="" measureGroup="Data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Число элементов в столбце Place_qualification]" caption="Число элементов в столбце Place_qualification" measure="1" displayFolder="" measureGroup="Data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Число элементов в столбце Place_final]" caption="Число элементов в столбце Place_final" measure="1" displayFolder="" measureGroup="Data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Среднее по столбцу Game_1]" caption="Среднее по столбцу Game_1" measure="1" displayFolder="" measureGroup="Data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Среднее по столбцу Game_2]" caption="Среднее по столбцу Game_2" measure="1" displayFolder="" measureGroup="Data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Среднее по столбцу Game_3]" caption="Среднее по столбцу Game_3" measure="1" displayFolder="" measureGroup="Data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Среднее по столбцу Game_4]" caption="Среднее по столбцу Game_4" measure="1" displayFolder="" measureGroup="Data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Среднее по столбцу Game_5]" caption="Среднее по столбцу Game_5" measure="1" displayFolder="" measureGroup="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реднее по столбцу Game_6]" caption="Среднее по столбцу Game_6" measure="1" displayFolder="" measureGroup="Data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Среднее по столбцу Total_qualification]" caption="Среднее по столбцу Total_qualification" measure="1" displayFolder="" measureGroup="Data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Сумма по столбцу Average_6_games]" caption="Сумма по столбцу Average_6_games" measure="1" displayFolder="" measureGroup="Data" count="0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Среднее по столбцу Average_6_games]" caption="Среднее по столбцу Average_6_games" measure="1" displayFolder="" measureGroup="Data" count="0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Points_by_finals]" caption="Points_by_finals" measure="1" displayFolder="" measureGroup="Data" count="0"/>
    <cacheHierarchy uniqueName="[Measures].[Points_by Clasification]" caption="Points_by Clasification" measure="1" displayFolder="" measureGroup="Data" count="0"/>
    <cacheHierarchy uniqueName="[Measures].[Points_by_total]" caption="Points_by_total" measure="1" displayFolder="" measureGroup="Data" count="0"/>
    <cacheHierarchy uniqueName="[Measures].[Rank_by_total]" caption="Rank_by_total" measure="1" displayFolder="" measureGroup="Data" count="0"/>
    <cacheHierarchy uniqueName="[Measures].[Rank_by_Qualification]" caption="Rank_by_Qualification" measure="1" displayFolder="" measureGroup="Data" count="0"/>
    <cacheHierarchy uniqueName="[Measures].[Rank_by_final]" caption="Rank_by_final" measure="1" displayFolder="" measureGroup="Data" count="0"/>
    <cacheHierarchy uniqueName="[Measures].[Count_games]" caption="Count_games" measure="1" displayFolder="" measureGroup="Data" count="0"/>
    <cacheHierarchy uniqueName="[Measures].[Count_games_all]" caption="Count_games_all" measure="1" displayFolder="" measureGroup="Data" count="0"/>
    <cacheHierarchy uniqueName="[Measures].[Team_count_games]" caption="Team_count_games" measure="1" displayFolder="" measureGroup="Data" count="0"/>
    <cacheHierarchy uniqueName="[Measures].[Share_points_total]" caption="Share_points_total" measure="1" displayFolder="" measureGroup="Data" count="0"/>
    <cacheHierarchy uniqueName="[Measures].[Shares_summed]" caption="Shares_summed" measure="1" displayFolder="" measureGroup="Data" count="0"/>
    <cacheHierarchy uniqueName="[Measures].[ABC]" caption="ABC" measure="1" displayFolder="" measureGroup="Data" count="0"/>
    <cacheHierarchy uniqueName="[Measures].[Average_Qual_Team]" caption="Average_Qual_Team" measure="1" displayFolder="" measureGroup="Data" count="0"/>
    <cacheHierarchy uniqueName="[Measures].[Average_Final_Team]" caption="Average_Final_Team" measure="1" displayFolder="" measureGroup="Data" count="0"/>
    <cacheHierarchy uniqueName="[Measures].[Average_Place_Q_Team]" caption="Average_Place_Q_Team" measure="1" displayFolder="" measureGroup="Data" count="0"/>
    <cacheHierarchy uniqueName="[Measures].[Average_Place_F_Team]" caption="Average_Place_F_Team" measure="1" displayFolder="" measureGroup="Data" count="0"/>
    <cacheHierarchy uniqueName="[Measures].[Count_Finals]" caption="Count_Finals" measure="1" displayFolder="" measureGroup="Data" count="0" oneField="1">
      <fieldsUsage count="1">
        <fieldUsage x="1"/>
      </fieldsUsage>
    </cacheHierarchy>
    <cacheHierarchy uniqueName="[Measures].[Best_for_team]" caption="Best_for_team" measure="1" displayFolder="" measureGroup="Data" count="0"/>
    <cacheHierarchy uniqueName="[Measures].[Average_T_Team]" caption="Average_T_Team" measure="1" displayFolder="" measureGroup="Data" count="0"/>
    <cacheHierarchy uniqueName="[Measures].[ID_Team]" caption="ID_Team" measure="1" displayFolder="" measureGroup="Data" count="0"/>
    <cacheHierarchy uniqueName="[Measures].[__XL_Count Data]" caption="__XL_Count Data" measure="1" displayFolder="" measureGroup="Data" count="0" hidden="1"/>
    <cacheHierarchy uniqueName="[Measures].[__XL_Count Teams]" caption="__XL_Count Teams" measure="1" displayFolder="" measureGroup="Teams" count="0" hidden="1"/>
    <cacheHierarchy uniqueName="[Measures].[__XL_Count Таблица11]" caption="__XL_Count Таблица11" measure="1" displayFolder="" measureGroup="Calendar" count="0" hidden="1"/>
    <cacheHierarchy uniqueName="[Measures].[__No measures defined]" caption="__No measures defined" measure="1" displayFolder="" count="0" hidden="1"/>
  </cacheHierarchies>
  <kpis count="0"/>
  <dimensions count="4">
    <dimension name="Calendar" uniqueName="[Calendar]" caption="Calendar"/>
    <dimension name="Data" uniqueName="[Data]" caption="Data"/>
    <dimension measure="1" name="Measures" uniqueName="[Measures]" caption="Measures"/>
    <dimension name="Teams" uniqueName="[Teams]" caption="Teams"/>
  </dimensions>
  <measureGroups count="3">
    <measureGroup name="Calendar" caption="Calendar"/>
    <measureGroup name="Data" caption="Data"/>
    <measureGroup name="Teams" caption="Teams"/>
  </measureGroups>
  <maps count="5">
    <map measureGroup="0" dimension="0"/>
    <map measureGroup="1" dimension="0"/>
    <map measureGroup="1" dimension="1"/>
    <map measureGroup="1" dimension="3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amalya" refreshedDate="45670.68088634259" backgroundQuery="1" createdVersion="6" refreshedVersion="6" minRefreshableVersion="3" recordCount="0" supportSubquery="1" supportAdvancedDrill="1" xr:uid="{BF3226A2-0977-4BAE-A7C6-4EEE8CB7CF37}">
  <cacheSource type="external" connectionId="1"/>
  <cacheFields count="2">
    <cacheField name="[Teams].[Team_name].[Team_name]" caption="Team_name" numFmtId="0" hierarchy="33" level="1">
      <sharedItems containsSemiMixedTypes="0" containsNonDate="0" containsString="0"/>
    </cacheField>
    <cacheField name="[Measures].[Average_T_Team]" caption="Average_T_Team" numFmtId="0" hierarchy="88" level="32767"/>
  </cacheFields>
  <cacheHierarchies count="94">
    <cacheHierarchy uniqueName="[Calendar].[Дата]" caption="Дата" attribute="1" time="1" defaultMemberUniqueName="[Calendar].[Дата].[All]" allUniqueName="[Calendar].[Дата].[All]" dimensionUniqueName="[Calendar]" displayFolder="" count="0" memberValueDatatype="7" unbalanced="0"/>
    <cacheHierarchy uniqueName="[Calendar].[Год]" caption="Год" attribute="1" defaultMemberUniqueName="[Calendar].[Год].[All]" allUniqueName="[Calendar].[Год].[All]" dimensionUniqueName="[Calendar]" displayFolder="" count="0" memberValueDatatype="20" unbalanced="0"/>
    <cacheHierarchy uniqueName="[Calendar].[Месяц_Номер]" caption="Месяц_Номер" attribute="1" defaultMemberUniqueName="[Calendar].[Месяц_Номер].[All]" allUniqueName="[Calendar].[Месяц_Номер].[All]" dimensionUniqueName="[Calendar]" displayFolder="" count="0" memberValueDatatype="20" unbalanced="0"/>
    <cacheHierarchy uniqueName="[Calendar].[Месяц_Укр]" caption="Месяц_Укр" attribute="1" defaultMemberUniqueName="[Calendar].[Месяц_Укр].[All]" allUniqueName="[Calendar].[Месяц_Укр].[All]" dimensionUniqueName="[Calendar]" displayFolder="" count="0" memberValueDatatype="130" unbalanced="0"/>
    <cacheHierarchy uniqueName="[Calendar].[Квартал]" caption="Квартал" attribute="1" defaultMemberUniqueName="[Calendar].[Квартал].[All]" allUniqueName="[Calendar].[Квартал].[All]" dimensionUniqueName="[Calendar]" displayFolder="" count="0" memberValueDatatype="130" unbalanced="0"/>
    <cacheHierarchy uniqueName="[Calendar].[День_нед_№]" caption="День_нед_№" attribute="1" defaultMemberUniqueName="[Calendar].[День_нед_№].[All]" allUniqueName="[Calendar].[День_нед_№].[All]" dimensionUniqueName="[Calendar]" displayFolder="" count="0" memberValueDatatype="20" unbalanced="0"/>
    <cacheHierarchy uniqueName="[Calendar].[Номер_Недели]" caption="Номер_Недели" attribute="1" defaultMemberUniqueName="[Calendar].[Номер_Недели].[All]" allUniqueName="[Calendar].[Номер_Недели].[All]" dimensionUniqueName="[Calendar]" displayFolder="" count="0" memberValueDatatype="20" unbalanced="0"/>
    <cacheHierarchy uniqueName="[Calendar].[День_Недели]" caption="День_Недели" attribute="1" defaultMemberUniqueName="[Calendar].[День_Недели].[All]" allUniqueName="[Calendar].[День_Недели].[All]" dimensionUniqueName="[Calendar]" displayFolder="" count="0" memberValueDatatype="130" unbalanced="0"/>
    <cacheHierarchy uniqueName="[Data].[Team_ID]" caption="Team_ID" attribute="1" defaultMemberUniqueName="[Data].[Team_ID].[All]" allUniqueName="[Data].[Team_ID].[All]" dimensionUniqueName="[Data]" displayFolder="" count="0" memberValueDatatype="20" unbalanced="0"/>
    <cacheHierarchy uniqueName="[Data].[Team_name]" caption="Team_name" attribute="1" defaultMemberUniqueName="[Data].[Team_name].[All]" allUniqueName="[Data].[Team_name].[All]" dimensionUniqueName="[Data]" displayFolder="" count="0" memberValueDatatype="130" unbalanced="0"/>
    <cacheHierarchy uniqueName="[Data].[Team_description]" caption="Team_description" attribute="1" defaultMemberUniqueName="[Data].[Team_description].[All]" allUniqueName="[Data].[Team_description].[All]" dimensionUniqueName="[Data]" displayFolder="" count="0" memberValueDatatype="130" unbalanced="0"/>
    <cacheHierarchy uniqueName="[Data].[Game_ID]" caption="Game_ID" attribute="1" defaultMemberUniqueName="[Data].[Game_ID].[All]" allUniqueName="[Data].[Game_ID].[All]" dimensionUniqueName="[Data]" displayFolder="" count="0" memberValueDatatype="130" unbalanced="0"/>
    <cacheHierarchy uniqueName="[Data].[Game_date]" caption="Game_date" attribute="1" time="1" defaultMemberUniqueName="[Data].[Game_date].[All]" allUniqueName="[Data].[Game_date].[All]" dimensionUniqueName="[Data]" displayFolder="" count="0" memberValueDatatype="7" unbalanced="0"/>
    <cacheHierarchy uniqueName="[Data].[Game_1]" caption="Game_1" attribute="1" defaultMemberUniqueName="[Data].[Game_1].[All]" allUniqueName="[Data].[Game_1].[All]" dimensionUniqueName="[Data]" displayFolder="" count="0" memberValueDatatype="20" unbalanced="0"/>
    <cacheHierarchy uniqueName="[Data].[Game_2]" caption="Game_2" attribute="1" defaultMemberUniqueName="[Data].[Game_2].[All]" allUniqueName="[Data].[Game_2].[All]" dimensionUniqueName="[Data]" displayFolder="" count="0" memberValueDatatype="20" unbalanced="0"/>
    <cacheHierarchy uniqueName="[Data].[Game_3]" caption="Game_3" attribute="1" defaultMemberUniqueName="[Data].[Game_3].[All]" allUniqueName="[Data].[Game_3].[All]" dimensionUniqueName="[Data]" displayFolder="" count="0" memberValueDatatype="20" unbalanced="0"/>
    <cacheHierarchy uniqueName="[Data].[Game_4]" caption="Game_4" attribute="1" defaultMemberUniqueName="[Data].[Game_4].[All]" allUniqueName="[Data].[Game_4].[All]" dimensionUniqueName="[Data]" displayFolder="" count="0" memberValueDatatype="20" unbalanced="0"/>
    <cacheHierarchy uniqueName="[Data].[Game_5]" caption="Game_5" attribute="1" defaultMemberUniqueName="[Data].[Game_5].[All]" allUniqueName="[Data].[Game_5].[All]" dimensionUniqueName="[Data]" displayFolder="" count="0" memberValueDatatype="20" unbalanced="0"/>
    <cacheHierarchy uniqueName="[Data].[Game_6]" caption="Game_6" attribute="1" defaultMemberUniqueName="[Data].[Game_6].[All]" allUniqueName="[Data].[Game_6].[All]" dimensionUniqueName="[Data]" displayFolder="" count="0" memberValueDatatype="20" unbalanced="0"/>
    <cacheHierarchy uniqueName="[Data].[НСР]" caption="НСР" attribute="1" defaultMemberUniqueName="[Data].[НСР].[All]" allUniqueName="[Data].[НСР].[All]" dimensionUniqueName="[Data]" displayFolder="" count="0" memberValueDatatype="20" unbalanced="0"/>
    <cacheHierarchy uniqueName="[Data].[Total_qualification]" caption="Total_qualification" attribute="1" defaultMemberUniqueName="[Data].[Total_qualification].[All]" allUniqueName="[Data].[Total_qualification].[All]" dimensionUniqueName="[Data]" displayFolder="" count="0" memberValueDatatype="20" unbalanced="0"/>
    <cacheHierarchy uniqueName="[Data].[Average_qualification]" caption="Average_qualification" attribute="1" defaultMemberUniqueName="[Data].[Average_qualification].[All]" allUniqueName="[Data].[Average_qualification].[All]" dimensionUniqueName="[Data]" displayFolder="" count="0" memberValueDatatype="5" unbalanced="0"/>
    <cacheHierarchy uniqueName="[Data].[Place_qualification]" caption="Place_qualification" attribute="1" defaultMemberUniqueName="[Data].[Place_qualification].[All]" allUniqueName="[Data].[Place_qualification].[All]" dimensionUniqueName="[Data]" displayFolder="" count="0" memberValueDatatype="20" unbalanced="0"/>
    <cacheHierarchy uniqueName="[Data].[Points_qualification]" caption="Points_qualification" attribute="1" defaultMemberUniqueName="[Data].[Points_qualification].[All]" allUniqueName="[Data].[Points_qualification].[All]" dimensionUniqueName="[Data]" displayFolder="" count="0" memberValueDatatype="20" unbalanced="0"/>
    <cacheHierarchy uniqueName="[Data].[Final_score]" caption="Final_score" attribute="1" defaultMemberUniqueName="[Data].[Final_score].[All]" allUniqueName="[Data].[Final_score].[All]" dimensionUniqueName="[Data]" displayFolder="" count="0" memberValueDatatype="20" unbalanced="0"/>
    <cacheHierarchy uniqueName="[Data].[Place_final]" caption="Place_final" attribute="1" defaultMemberUniqueName="[Data].[Place_final].[All]" allUniqueName="[Data].[Place_final].[All]" dimensionUniqueName="[Data]" displayFolder="" count="0" memberValueDatatype="20" unbalanced="0"/>
    <cacheHierarchy uniqueName="[Data].[Points_final]" caption="Points_final" attribute="1" defaultMemberUniqueName="[Data].[Points_final].[All]" allUniqueName="[Data].[Points_final].[All]" dimensionUniqueName="[Data]" displayFolder="" count="0" memberValueDatatype="20" unbalanced="0"/>
    <cacheHierarchy uniqueName="[Data].[Points_total]" caption="Points_total" attribute="1" defaultMemberUniqueName="[Data].[Points_total].[All]" allUniqueName="[Data].[Points_total].[All]" dimensionUniqueName="[Data]" displayFolder="" count="0" memberValueDatatype="20" unbalanced="0"/>
    <cacheHierarchy uniqueName="[Data].[Place_total]" caption="Place_total" attribute="1" defaultMemberUniqueName="[Data].[Place_total].[All]" allUniqueName="[Data].[Place_total].[All]" dimensionUniqueName="[Data]" displayFolder="" count="0" memberValueDatatype="20" unbalanced="0"/>
    <cacheHierarchy uniqueName="[Data].[Best_individual]" caption="Best_individual" attribute="1" defaultMemberUniqueName="[Data].[Best_individual].[All]" allUniqueName="[Data].[Best_individual].[All]" dimensionUniqueName="[Data]" displayFolder="" count="0" memberValueDatatype="20" unbalanced="0"/>
    <cacheHierarchy uniqueName="[Data].[Best_tournament]" caption="Best_tournament" attribute="1" defaultMemberUniqueName="[Data].[Best_tournament].[All]" allUniqueName="[Data].[Best_tournament].[All]" dimensionUniqueName="[Data]" displayFolder="" count="0" memberValueDatatype="20" unbalanced="0"/>
    <cacheHierarchy uniqueName="[Data].[Average_6_games]" caption="Average_6_games" attribute="1" defaultMemberUniqueName="[Data].[Average_6_games].[All]" allUniqueName="[Data].[Average_6_games].[All]" dimensionUniqueName="[Data]" displayFolder="" count="0" memberValueDatatype="5" unbalanced="0"/>
    <cacheHierarchy uniqueName="[Teams].[Team_ID]" caption="Team_ID" attribute="1" defaultMemberUniqueName="[Teams].[Team_ID].[All]" allUniqueName="[Teams].[Team_ID].[All]" dimensionUniqueName="[Teams]" displayFolder="" count="0" memberValueDatatype="130" unbalanced="0"/>
    <cacheHierarchy uniqueName="[Teams].[Team_name]" caption="Team_name" attribute="1" defaultMemberUniqueName="[Teams].[Team_name].[All]" allUniqueName="[Teams].[Team_name].[All]" dimensionUniqueName="[Teams]" displayFolder="" count="2" memberValueDatatype="130" unbalanced="0">
      <fieldsUsage count="2">
        <fieldUsage x="-1"/>
        <fieldUsage x="0"/>
      </fieldsUsage>
    </cacheHierarchy>
    <cacheHierarchy uniqueName="[Teams].[Team_description]" caption="Team_description" attribute="1" defaultMemberUniqueName="[Teams].[Team_description].[All]" allUniqueName="[Teams].[Team_description].[All]" dimensionUniqueName="[Teams]" displayFolder="" count="0" memberValueDatatype="130" unbalanced="0"/>
    <cacheHierarchy uniqueName="[Teams].[Team_ID2]" caption="Team_ID2" attribute="1" defaultMemberUniqueName="[Teams].[Team_ID2].[All]" allUniqueName="[Teams].[Team_ID2].[All]" dimensionUniqueName="[Teams]" displayFolder="" count="0" memberValueDatatype="130" unbalanced="0"/>
    <cacheHierarchy uniqueName="[Measures].[Сумма по столбцу Team_ID]" caption="Сумма по столбцу Team_ID" measure="1" displayFolder="" measureGroup="Data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Сумма по столбцу Best_individual]" caption="Сумма по столбцу Best_individual" measure="1" displayFolder="" measureGroup="Data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Максимум в столбце Best_individual]" caption="Максимум в столбце Best_individual" measure="1" displayFolder="" measureGroup="Data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Сумма по столбцу Game_1]" caption="Сумма по столбцу Game_1" measure="1" displayFolder="" measureGroup="Data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Сумма по столбцу Game_2]" caption="Сумма по столбцу Game_2" measure="1" displayFolder="" measureGroup="Data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Сумма по столбцу Game_3]" caption="Сумма по столбцу Game_3" measure="1" displayFolder="" measureGroup="Data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Сумма по столбцу Game_4]" caption="Сумма по столбцу Game_4" measure="1" displayFolder="" measureGroup="Data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Сумма по столбцу Game_5]" caption="Сумма по столбцу Game_5" measure="1" displayFolder="" measureGroup="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умма по столбцу Game_6]" caption="Сумма по столбцу Game_6" measure="1" displayFolder="" measureGroup="Data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Сумма по столбцу НСР]" caption="Сумма по столбцу НСР" measure="1" displayFolder="" measureGroup="Data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Сумма по столбцу Total_qualification]" caption="Сумма по столбцу Total_qualification" measure="1" displayFolder="" measureGroup="Data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Сумма по столбцу Place_qualification]" caption="Сумма по столбцу Place_qualification" measure="1" displayFolder="" measureGroup="Data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Сумма по столбцу Final_score]" caption="Сумма по столбцу Final_score" measure="1" displayFolder="" measureGroup="Data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Сумма по столбцу Place_final]" caption="Сумма по столбцу Place_final" measure="1" displayFolder="" measureGroup="Data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Число элементов в столбце Average_qualification]" caption="Число элементов в столбце Average_qualification" measure="1" displayFolder="" measureGroup="Data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Сумма по столбцу Average_qualification]" caption="Сумма по столбцу Average_qualification" measure="1" displayFolder="" measureGroup="Data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Сумма по столбцу Best_tournament]" caption="Сумма по столбцу Best_tournament" measure="1" displayFolder="" measureGroup="Data" count="0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Сумма по столбцу Points_total]" caption="Сумма по столбцу Points_total" measure="1" displayFolder="" measureGroup="Data" count="0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Сумма по столбцу Points_final]" caption="Сумма по столбцу Points_final" measure="1" displayFolder="" measureGroup="Data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Сумма по столбцу Points_qualification]" caption="Сумма по столбцу Points_qualification" measure="1" displayFolder="" measureGroup="Data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Число элементов в столбце Game_date]" caption="Число элементов в столбце Game_date" measure="1" displayFolder="" measureGroup="Data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Число элементов в столбце Game_ID]" caption="Число элементов в столбце Game_ID" measure="1" displayFolder="" measureGroup="Data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Число элементов в столбце Team_name]" caption="Число элементов в столбце Team_name" measure="1" displayFolder="" measureGroup="Data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Число элементов в столбце Place_qualification]" caption="Число элементов в столбце Place_qualification" measure="1" displayFolder="" measureGroup="Data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Число элементов в столбце Place_final]" caption="Число элементов в столбце Place_final" measure="1" displayFolder="" measureGroup="Data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Среднее по столбцу Game_1]" caption="Среднее по столбцу Game_1" measure="1" displayFolder="" measureGroup="Data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Среднее по столбцу Game_2]" caption="Среднее по столбцу Game_2" measure="1" displayFolder="" measureGroup="Data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Среднее по столбцу Game_3]" caption="Среднее по столбцу Game_3" measure="1" displayFolder="" measureGroup="Data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Среднее по столбцу Game_4]" caption="Среднее по столбцу Game_4" measure="1" displayFolder="" measureGroup="Data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Среднее по столбцу Game_5]" caption="Среднее по столбцу Game_5" measure="1" displayFolder="" measureGroup="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реднее по столбцу Game_6]" caption="Среднее по столбцу Game_6" measure="1" displayFolder="" measureGroup="Data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Среднее по столбцу Total_qualification]" caption="Среднее по столбцу Total_qualification" measure="1" displayFolder="" measureGroup="Data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Сумма по столбцу Average_6_games]" caption="Сумма по столбцу Average_6_games" measure="1" displayFolder="" measureGroup="Data" count="0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Среднее по столбцу Average_6_games]" caption="Среднее по столбцу Average_6_games" measure="1" displayFolder="" measureGroup="Data" count="0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Points_by_finals]" caption="Points_by_finals" measure="1" displayFolder="" measureGroup="Data" count="0"/>
    <cacheHierarchy uniqueName="[Measures].[Points_by Clasification]" caption="Points_by Clasification" measure="1" displayFolder="" measureGroup="Data" count="0"/>
    <cacheHierarchy uniqueName="[Measures].[Points_by_total]" caption="Points_by_total" measure="1" displayFolder="" measureGroup="Data" count="0"/>
    <cacheHierarchy uniqueName="[Measures].[Rank_by_total]" caption="Rank_by_total" measure="1" displayFolder="" measureGroup="Data" count="0"/>
    <cacheHierarchy uniqueName="[Measures].[Rank_by_Qualification]" caption="Rank_by_Qualification" measure="1" displayFolder="" measureGroup="Data" count="0"/>
    <cacheHierarchy uniqueName="[Measures].[Rank_by_final]" caption="Rank_by_final" measure="1" displayFolder="" measureGroup="Data" count="0"/>
    <cacheHierarchy uniqueName="[Measures].[Count_games]" caption="Count_games" measure="1" displayFolder="" measureGroup="Data" count="0"/>
    <cacheHierarchy uniqueName="[Measures].[Count_games_all]" caption="Count_games_all" measure="1" displayFolder="" measureGroup="Data" count="0"/>
    <cacheHierarchy uniqueName="[Measures].[Team_count_games]" caption="Team_count_games" measure="1" displayFolder="" measureGroup="Data" count="0"/>
    <cacheHierarchy uniqueName="[Measures].[Share_points_total]" caption="Share_points_total" measure="1" displayFolder="" measureGroup="Data" count="0"/>
    <cacheHierarchy uniqueName="[Measures].[Shares_summed]" caption="Shares_summed" measure="1" displayFolder="" measureGroup="Data" count="0"/>
    <cacheHierarchy uniqueName="[Measures].[ABC]" caption="ABC" measure="1" displayFolder="" measureGroup="Data" count="0"/>
    <cacheHierarchy uniqueName="[Measures].[Average_Qual_Team]" caption="Average_Qual_Team" measure="1" displayFolder="" measureGroup="Data" count="0"/>
    <cacheHierarchy uniqueName="[Measures].[Average_Final_Team]" caption="Average_Final_Team" measure="1" displayFolder="" measureGroup="Data" count="0"/>
    <cacheHierarchy uniqueName="[Measures].[Average_Place_Q_Team]" caption="Average_Place_Q_Team" measure="1" displayFolder="" measureGroup="Data" count="0"/>
    <cacheHierarchy uniqueName="[Measures].[Average_Place_F_Team]" caption="Average_Place_F_Team" measure="1" displayFolder="" measureGroup="Data" count="0"/>
    <cacheHierarchy uniqueName="[Measures].[Count_Finals]" caption="Count_Finals" measure="1" displayFolder="" measureGroup="Data" count="0"/>
    <cacheHierarchy uniqueName="[Measures].[Best_for_team]" caption="Best_for_team" measure="1" displayFolder="" measureGroup="Data" count="0"/>
    <cacheHierarchy uniqueName="[Measures].[Average_T_Team]" caption="Average_T_Team" measure="1" displayFolder="" measureGroup="Data" count="0" oneField="1">
      <fieldsUsage count="1">
        <fieldUsage x="1"/>
      </fieldsUsage>
    </cacheHierarchy>
    <cacheHierarchy uniqueName="[Measures].[ID_Team]" caption="ID_Team" measure="1" displayFolder="" measureGroup="Data" count="0"/>
    <cacheHierarchy uniqueName="[Measures].[__XL_Count Data]" caption="__XL_Count Data" measure="1" displayFolder="" measureGroup="Data" count="0" hidden="1"/>
    <cacheHierarchy uniqueName="[Measures].[__XL_Count Teams]" caption="__XL_Count Teams" measure="1" displayFolder="" measureGroup="Teams" count="0" hidden="1"/>
    <cacheHierarchy uniqueName="[Measures].[__XL_Count Таблица11]" caption="__XL_Count Таблица11" measure="1" displayFolder="" measureGroup="Calendar" count="0" hidden="1"/>
    <cacheHierarchy uniqueName="[Measures].[__No measures defined]" caption="__No measures defined" measure="1" displayFolder="" count="0" hidden="1"/>
  </cacheHierarchies>
  <kpis count="0"/>
  <dimensions count="4">
    <dimension name="Calendar" uniqueName="[Calendar]" caption="Calendar"/>
    <dimension name="Data" uniqueName="[Data]" caption="Data"/>
    <dimension measure="1" name="Measures" uniqueName="[Measures]" caption="Measures"/>
    <dimension name="Teams" uniqueName="[Teams]" caption="Teams"/>
  </dimensions>
  <measureGroups count="3">
    <measureGroup name="Calendar" caption="Calendar"/>
    <measureGroup name="Data" caption="Data"/>
    <measureGroup name="Teams" caption="Teams"/>
  </measureGroups>
  <maps count="5">
    <map measureGroup="0" dimension="0"/>
    <map measureGroup="1" dimension="0"/>
    <map measureGroup="1" dimension="1"/>
    <map measureGroup="1" dimension="3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amalya" refreshedDate="45670.681517708334" backgroundQuery="1" createdVersion="6" refreshedVersion="6" minRefreshableVersion="3" recordCount="0" supportSubquery="1" supportAdvancedDrill="1" xr:uid="{D98EFB04-B670-4375-9E92-A53FCCF747E0}">
  <cacheSource type="external" connectionId="1"/>
  <cacheFields count="2">
    <cacheField name="[Teams].[Team_name].[Team_name]" caption="Team_name" numFmtId="0" hierarchy="33" level="1">
      <sharedItems containsSemiMixedTypes="0" containsNonDate="0" containsString="0"/>
    </cacheField>
    <cacheField name="[Measures].[Team_count_games]" caption="Team_count_games" numFmtId="0" hierarchy="78" level="32767"/>
  </cacheFields>
  <cacheHierarchies count="94">
    <cacheHierarchy uniqueName="[Calendar].[Дата]" caption="Дата" attribute="1" time="1" defaultMemberUniqueName="[Calendar].[Дата].[All]" allUniqueName="[Calendar].[Дата].[All]" dimensionUniqueName="[Calendar]" displayFolder="" count="0" memberValueDatatype="7" unbalanced="0"/>
    <cacheHierarchy uniqueName="[Calendar].[Год]" caption="Год" attribute="1" defaultMemberUniqueName="[Calendar].[Год].[All]" allUniqueName="[Calendar].[Год].[All]" dimensionUniqueName="[Calendar]" displayFolder="" count="0" memberValueDatatype="20" unbalanced="0"/>
    <cacheHierarchy uniqueName="[Calendar].[Месяц_Номер]" caption="Месяц_Номер" attribute="1" defaultMemberUniqueName="[Calendar].[Месяц_Номер].[All]" allUniqueName="[Calendar].[Месяц_Номер].[All]" dimensionUniqueName="[Calendar]" displayFolder="" count="0" memberValueDatatype="20" unbalanced="0"/>
    <cacheHierarchy uniqueName="[Calendar].[Месяц_Укр]" caption="Месяц_Укр" attribute="1" defaultMemberUniqueName="[Calendar].[Месяц_Укр].[All]" allUniqueName="[Calendar].[Месяц_Укр].[All]" dimensionUniqueName="[Calendar]" displayFolder="" count="0" memberValueDatatype="130" unbalanced="0"/>
    <cacheHierarchy uniqueName="[Calendar].[Квартал]" caption="Квартал" attribute="1" defaultMemberUniqueName="[Calendar].[Квартал].[All]" allUniqueName="[Calendar].[Квартал].[All]" dimensionUniqueName="[Calendar]" displayFolder="" count="0" memberValueDatatype="130" unbalanced="0"/>
    <cacheHierarchy uniqueName="[Calendar].[День_нед_№]" caption="День_нед_№" attribute="1" defaultMemberUniqueName="[Calendar].[День_нед_№].[All]" allUniqueName="[Calendar].[День_нед_№].[All]" dimensionUniqueName="[Calendar]" displayFolder="" count="0" memberValueDatatype="20" unbalanced="0"/>
    <cacheHierarchy uniqueName="[Calendar].[Номер_Недели]" caption="Номер_Недели" attribute="1" defaultMemberUniqueName="[Calendar].[Номер_Недели].[All]" allUniqueName="[Calendar].[Номер_Недели].[All]" dimensionUniqueName="[Calendar]" displayFolder="" count="0" memberValueDatatype="20" unbalanced="0"/>
    <cacheHierarchy uniqueName="[Calendar].[День_Недели]" caption="День_Недели" attribute="1" defaultMemberUniqueName="[Calendar].[День_Недели].[All]" allUniqueName="[Calendar].[День_Недели].[All]" dimensionUniqueName="[Calendar]" displayFolder="" count="0" memberValueDatatype="130" unbalanced="0"/>
    <cacheHierarchy uniqueName="[Data].[Team_ID]" caption="Team_ID" attribute="1" defaultMemberUniqueName="[Data].[Team_ID].[All]" allUniqueName="[Data].[Team_ID].[All]" dimensionUniqueName="[Data]" displayFolder="" count="0" memberValueDatatype="20" unbalanced="0"/>
    <cacheHierarchy uniqueName="[Data].[Team_name]" caption="Team_name" attribute="1" defaultMemberUniqueName="[Data].[Team_name].[All]" allUniqueName="[Data].[Team_name].[All]" dimensionUniqueName="[Data]" displayFolder="" count="0" memberValueDatatype="130" unbalanced="0"/>
    <cacheHierarchy uniqueName="[Data].[Team_description]" caption="Team_description" attribute="1" defaultMemberUniqueName="[Data].[Team_description].[All]" allUniqueName="[Data].[Team_description].[All]" dimensionUniqueName="[Data]" displayFolder="" count="0" memberValueDatatype="130" unbalanced="0"/>
    <cacheHierarchy uniqueName="[Data].[Game_ID]" caption="Game_ID" attribute="1" defaultMemberUniqueName="[Data].[Game_ID].[All]" allUniqueName="[Data].[Game_ID].[All]" dimensionUniqueName="[Data]" displayFolder="" count="0" memberValueDatatype="130" unbalanced="0"/>
    <cacheHierarchy uniqueName="[Data].[Game_date]" caption="Game_date" attribute="1" time="1" defaultMemberUniqueName="[Data].[Game_date].[All]" allUniqueName="[Data].[Game_date].[All]" dimensionUniqueName="[Data]" displayFolder="" count="0" memberValueDatatype="7" unbalanced="0"/>
    <cacheHierarchy uniqueName="[Data].[Game_1]" caption="Game_1" attribute="1" defaultMemberUniqueName="[Data].[Game_1].[All]" allUniqueName="[Data].[Game_1].[All]" dimensionUniqueName="[Data]" displayFolder="" count="0" memberValueDatatype="20" unbalanced="0"/>
    <cacheHierarchy uniqueName="[Data].[Game_2]" caption="Game_2" attribute="1" defaultMemberUniqueName="[Data].[Game_2].[All]" allUniqueName="[Data].[Game_2].[All]" dimensionUniqueName="[Data]" displayFolder="" count="0" memberValueDatatype="20" unbalanced="0"/>
    <cacheHierarchy uniqueName="[Data].[Game_3]" caption="Game_3" attribute="1" defaultMemberUniqueName="[Data].[Game_3].[All]" allUniqueName="[Data].[Game_3].[All]" dimensionUniqueName="[Data]" displayFolder="" count="0" memberValueDatatype="20" unbalanced="0"/>
    <cacheHierarchy uniqueName="[Data].[Game_4]" caption="Game_4" attribute="1" defaultMemberUniqueName="[Data].[Game_4].[All]" allUniqueName="[Data].[Game_4].[All]" dimensionUniqueName="[Data]" displayFolder="" count="0" memberValueDatatype="20" unbalanced="0"/>
    <cacheHierarchy uniqueName="[Data].[Game_5]" caption="Game_5" attribute="1" defaultMemberUniqueName="[Data].[Game_5].[All]" allUniqueName="[Data].[Game_5].[All]" dimensionUniqueName="[Data]" displayFolder="" count="0" memberValueDatatype="20" unbalanced="0"/>
    <cacheHierarchy uniqueName="[Data].[Game_6]" caption="Game_6" attribute="1" defaultMemberUniqueName="[Data].[Game_6].[All]" allUniqueName="[Data].[Game_6].[All]" dimensionUniqueName="[Data]" displayFolder="" count="0" memberValueDatatype="20" unbalanced="0"/>
    <cacheHierarchy uniqueName="[Data].[НСР]" caption="НСР" attribute="1" defaultMemberUniqueName="[Data].[НСР].[All]" allUniqueName="[Data].[НСР].[All]" dimensionUniqueName="[Data]" displayFolder="" count="0" memberValueDatatype="20" unbalanced="0"/>
    <cacheHierarchy uniqueName="[Data].[Total_qualification]" caption="Total_qualification" attribute="1" defaultMemberUniqueName="[Data].[Total_qualification].[All]" allUniqueName="[Data].[Total_qualification].[All]" dimensionUniqueName="[Data]" displayFolder="" count="0" memberValueDatatype="20" unbalanced="0"/>
    <cacheHierarchy uniqueName="[Data].[Average_qualification]" caption="Average_qualification" attribute="1" defaultMemberUniqueName="[Data].[Average_qualification].[All]" allUniqueName="[Data].[Average_qualification].[All]" dimensionUniqueName="[Data]" displayFolder="" count="0" memberValueDatatype="5" unbalanced="0"/>
    <cacheHierarchy uniqueName="[Data].[Place_qualification]" caption="Place_qualification" attribute="1" defaultMemberUniqueName="[Data].[Place_qualification].[All]" allUniqueName="[Data].[Place_qualification].[All]" dimensionUniqueName="[Data]" displayFolder="" count="0" memberValueDatatype="20" unbalanced="0"/>
    <cacheHierarchy uniqueName="[Data].[Points_qualification]" caption="Points_qualification" attribute="1" defaultMemberUniqueName="[Data].[Points_qualification].[All]" allUniqueName="[Data].[Points_qualification].[All]" dimensionUniqueName="[Data]" displayFolder="" count="0" memberValueDatatype="20" unbalanced="0"/>
    <cacheHierarchy uniqueName="[Data].[Final_score]" caption="Final_score" attribute="1" defaultMemberUniqueName="[Data].[Final_score].[All]" allUniqueName="[Data].[Final_score].[All]" dimensionUniqueName="[Data]" displayFolder="" count="0" memberValueDatatype="20" unbalanced="0"/>
    <cacheHierarchy uniqueName="[Data].[Place_final]" caption="Place_final" attribute="1" defaultMemberUniqueName="[Data].[Place_final].[All]" allUniqueName="[Data].[Place_final].[All]" dimensionUniqueName="[Data]" displayFolder="" count="0" memberValueDatatype="20" unbalanced="0"/>
    <cacheHierarchy uniqueName="[Data].[Points_final]" caption="Points_final" attribute="1" defaultMemberUniqueName="[Data].[Points_final].[All]" allUniqueName="[Data].[Points_final].[All]" dimensionUniqueName="[Data]" displayFolder="" count="0" memberValueDatatype="20" unbalanced="0"/>
    <cacheHierarchy uniqueName="[Data].[Points_total]" caption="Points_total" attribute="1" defaultMemberUniqueName="[Data].[Points_total].[All]" allUniqueName="[Data].[Points_total].[All]" dimensionUniqueName="[Data]" displayFolder="" count="0" memberValueDatatype="20" unbalanced="0"/>
    <cacheHierarchy uniqueName="[Data].[Place_total]" caption="Place_total" attribute="1" defaultMemberUniqueName="[Data].[Place_total].[All]" allUniqueName="[Data].[Place_total].[All]" dimensionUniqueName="[Data]" displayFolder="" count="0" memberValueDatatype="20" unbalanced="0"/>
    <cacheHierarchy uniqueName="[Data].[Best_individual]" caption="Best_individual" attribute="1" defaultMemberUniqueName="[Data].[Best_individual].[All]" allUniqueName="[Data].[Best_individual].[All]" dimensionUniqueName="[Data]" displayFolder="" count="0" memberValueDatatype="20" unbalanced="0"/>
    <cacheHierarchy uniqueName="[Data].[Best_tournament]" caption="Best_tournament" attribute="1" defaultMemberUniqueName="[Data].[Best_tournament].[All]" allUniqueName="[Data].[Best_tournament].[All]" dimensionUniqueName="[Data]" displayFolder="" count="0" memberValueDatatype="20" unbalanced="0"/>
    <cacheHierarchy uniqueName="[Data].[Average_6_games]" caption="Average_6_games" attribute="1" defaultMemberUniqueName="[Data].[Average_6_games].[All]" allUniqueName="[Data].[Average_6_games].[All]" dimensionUniqueName="[Data]" displayFolder="" count="0" memberValueDatatype="5" unbalanced="0"/>
    <cacheHierarchy uniqueName="[Teams].[Team_ID]" caption="Team_ID" attribute="1" defaultMemberUniqueName="[Teams].[Team_ID].[All]" allUniqueName="[Teams].[Team_ID].[All]" dimensionUniqueName="[Teams]" displayFolder="" count="0" memberValueDatatype="130" unbalanced="0"/>
    <cacheHierarchy uniqueName="[Teams].[Team_name]" caption="Team_name" attribute="1" defaultMemberUniqueName="[Teams].[Team_name].[All]" allUniqueName="[Teams].[Team_name].[All]" dimensionUniqueName="[Teams]" displayFolder="" count="2" memberValueDatatype="130" unbalanced="0">
      <fieldsUsage count="2">
        <fieldUsage x="-1"/>
        <fieldUsage x="0"/>
      </fieldsUsage>
    </cacheHierarchy>
    <cacheHierarchy uniqueName="[Teams].[Team_description]" caption="Team_description" attribute="1" defaultMemberUniqueName="[Teams].[Team_description].[All]" allUniqueName="[Teams].[Team_description].[All]" dimensionUniqueName="[Teams]" displayFolder="" count="0" memberValueDatatype="130" unbalanced="0"/>
    <cacheHierarchy uniqueName="[Teams].[Team_ID2]" caption="Team_ID2" attribute="1" defaultMemberUniqueName="[Teams].[Team_ID2].[All]" allUniqueName="[Teams].[Team_ID2].[All]" dimensionUniqueName="[Teams]" displayFolder="" count="0" memberValueDatatype="130" unbalanced="0"/>
    <cacheHierarchy uniqueName="[Measures].[Сумма по столбцу Team_ID]" caption="Сумма по столбцу Team_ID" measure="1" displayFolder="" measureGroup="Data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Сумма по столбцу Best_individual]" caption="Сумма по столбцу Best_individual" measure="1" displayFolder="" measureGroup="Data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Максимум в столбце Best_individual]" caption="Максимум в столбце Best_individual" measure="1" displayFolder="" measureGroup="Data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Сумма по столбцу Game_1]" caption="Сумма по столбцу Game_1" measure="1" displayFolder="" measureGroup="Data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Сумма по столбцу Game_2]" caption="Сумма по столбцу Game_2" measure="1" displayFolder="" measureGroup="Data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Сумма по столбцу Game_3]" caption="Сумма по столбцу Game_3" measure="1" displayFolder="" measureGroup="Data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Сумма по столбцу Game_4]" caption="Сумма по столбцу Game_4" measure="1" displayFolder="" measureGroup="Data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Сумма по столбцу Game_5]" caption="Сумма по столбцу Game_5" measure="1" displayFolder="" measureGroup="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умма по столбцу Game_6]" caption="Сумма по столбцу Game_6" measure="1" displayFolder="" measureGroup="Data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Сумма по столбцу НСР]" caption="Сумма по столбцу НСР" measure="1" displayFolder="" measureGroup="Data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Сумма по столбцу Total_qualification]" caption="Сумма по столбцу Total_qualification" measure="1" displayFolder="" measureGroup="Data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Сумма по столбцу Place_qualification]" caption="Сумма по столбцу Place_qualification" measure="1" displayFolder="" measureGroup="Data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Сумма по столбцу Final_score]" caption="Сумма по столбцу Final_score" measure="1" displayFolder="" measureGroup="Data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Сумма по столбцу Place_final]" caption="Сумма по столбцу Place_final" measure="1" displayFolder="" measureGroup="Data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Число элементов в столбце Average_qualification]" caption="Число элементов в столбце Average_qualification" measure="1" displayFolder="" measureGroup="Data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Сумма по столбцу Average_qualification]" caption="Сумма по столбцу Average_qualification" measure="1" displayFolder="" measureGroup="Data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Сумма по столбцу Best_tournament]" caption="Сумма по столбцу Best_tournament" measure="1" displayFolder="" measureGroup="Data" count="0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Сумма по столбцу Points_total]" caption="Сумма по столбцу Points_total" measure="1" displayFolder="" measureGroup="Data" count="0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Сумма по столбцу Points_final]" caption="Сумма по столбцу Points_final" measure="1" displayFolder="" measureGroup="Data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Сумма по столбцу Points_qualification]" caption="Сумма по столбцу Points_qualification" measure="1" displayFolder="" measureGroup="Data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Число элементов в столбце Game_date]" caption="Число элементов в столбце Game_date" measure="1" displayFolder="" measureGroup="Data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Число элементов в столбце Game_ID]" caption="Число элементов в столбце Game_ID" measure="1" displayFolder="" measureGroup="Data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Число элементов в столбце Team_name]" caption="Число элементов в столбце Team_name" measure="1" displayFolder="" measureGroup="Data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Число элементов в столбце Place_qualification]" caption="Число элементов в столбце Place_qualification" measure="1" displayFolder="" measureGroup="Data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Число элементов в столбце Place_final]" caption="Число элементов в столбце Place_final" measure="1" displayFolder="" measureGroup="Data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Среднее по столбцу Game_1]" caption="Среднее по столбцу Game_1" measure="1" displayFolder="" measureGroup="Data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Среднее по столбцу Game_2]" caption="Среднее по столбцу Game_2" measure="1" displayFolder="" measureGroup="Data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Среднее по столбцу Game_3]" caption="Среднее по столбцу Game_3" measure="1" displayFolder="" measureGroup="Data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Среднее по столбцу Game_4]" caption="Среднее по столбцу Game_4" measure="1" displayFolder="" measureGroup="Data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Среднее по столбцу Game_5]" caption="Среднее по столбцу Game_5" measure="1" displayFolder="" measureGroup="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реднее по столбцу Game_6]" caption="Среднее по столбцу Game_6" measure="1" displayFolder="" measureGroup="Data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Среднее по столбцу Total_qualification]" caption="Среднее по столбцу Total_qualification" measure="1" displayFolder="" measureGroup="Data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Сумма по столбцу Average_6_games]" caption="Сумма по столбцу Average_6_games" measure="1" displayFolder="" measureGroup="Data" count="0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Среднее по столбцу Average_6_games]" caption="Среднее по столбцу Average_6_games" measure="1" displayFolder="" measureGroup="Data" count="0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Points_by_finals]" caption="Points_by_finals" measure="1" displayFolder="" measureGroup="Data" count="0"/>
    <cacheHierarchy uniqueName="[Measures].[Points_by Clasification]" caption="Points_by Clasification" measure="1" displayFolder="" measureGroup="Data" count="0"/>
    <cacheHierarchy uniqueName="[Measures].[Points_by_total]" caption="Points_by_total" measure="1" displayFolder="" measureGroup="Data" count="0"/>
    <cacheHierarchy uniqueName="[Measures].[Rank_by_total]" caption="Rank_by_total" measure="1" displayFolder="" measureGroup="Data" count="0"/>
    <cacheHierarchy uniqueName="[Measures].[Rank_by_Qualification]" caption="Rank_by_Qualification" measure="1" displayFolder="" measureGroup="Data" count="0"/>
    <cacheHierarchy uniqueName="[Measures].[Rank_by_final]" caption="Rank_by_final" measure="1" displayFolder="" measureGroup="Data" count="0"/>
    <cacheHierarchy uniqueName="[Measures].[Count_games]" caption="Count_games" measure="1" displayFolder="" measureGroup="Data" count="0"/>
    <cacheHierarchy uniqueName="[Measures].[Count_games_all]" caption="Count_games_all" measure="1" displayFolder="" measureGroup="Data" count="0"/>
    <cacheHierarchy uniqueName="[Measures].[Team_count_games]" caption="Team_count_games" measure="1" displayFolder="" measureGroup="Data" count="0" oneField="1">
      <fieldsUsage count="1">
        <fieldUsage x="1"/>
      </fieldsUsage>
    </cacheHierarchy>
    <cacheHierarchy uniqueName="[Measures].[Share_points_total]" caption="Share_points_total" measure="1" displayFolder="" measureGroup="Data" count="0"/>
    <cacheHierarchy uniqueName="[Measures].[Shares_summed]" caption="Shares_summed" measure="1" displayFolder="" measureGroup="Data" count="0"/>
    <cacheHierarchy uniqueName="[Measures].[ABC]" caption="ABC" measure="1" displayFolder="" measureGroup="Data" count="0"/>
    <cacheHierarchy uniqueName="[Measures].[Average_Qual_Team]" caption="Average_Qual_Team" measure="1" displayFolder="" measureGroup="Data" count="0"/>
    <cacheHierarchy uniqueName="[Measures].[Average_Final_Team]" caption="Average_Final_Team" measure="1" displayFolder="" measureGroup="Data" count="0"/>
    <cacheHierarchy uniqueName="[Measures].[Average_Place_Q_Team]" caption="Average_Place_Q_Team" measure="1" displayFolder="" measureGroup="Data" count="0"/>
    <cacheHierarchy uniqueName="[Measures].[Average_Place_F_Team]" caption="Average_Place_F_Team" measure="1" displayFolder="" measureGroup="Data" count="0"/>
    <cacheHierarchy uniqueName="[Measures].[Count_Finals]" caption="Count_Finals" measure="1" displayFolder="" measureGroup="Data" count="0"/>
    <cacheHierarchy uniqueName="[Measures].[Best_for_team]" caption="Best_for_team" measure="1" displayFolder="" measureGroup="Data" count="0"/>
    <cacheHierarchy uniqueName="[Measures].[Average_T_Team]" caption="Average_T_Team" measure="1" displayFolder="" measureGroup="Data" count="0"/>
    <cacheHierarchy uniqueName="[Measures].[ID_Team]" caption="ID_Team" measure="1" displayFolder="" measureGroup="Data" count="0"/>
    <cacheHierarchy uniqueName="[Measures].[__XL_Count Data]" caption="__XL_Count Data" measure="1" displayFolder="" measureGroup="Data" count="0" hidden="1"/>
    <cacheHierarchy uniqueName="[Measures].[__XL_Count Teams]" caption="__XL_Count Teams" measure="1" displayFolder="" measureGroup="Teams" count="0" hidden="1"/>
    <cacheHierarchy uniqueName="[Measures].[__XL_Count Таблица11]" caption="__XL_Count Таблица11" measure="1" displayFolder="" measureGroup="Calendar" count="0" hidden="1"/>
    <cacheHierarchy uniqueName="[Measures].[__No measures defined]" caption="__No measures defined" measure="1" displayFolder="" count="0" hidden="1"/>
  </cacheHierarchies>
  <kpis count="0"/>
  <dimensions count="4">
    <dimension name="Calendar" uniqueName="[Calendar]" caption="Calendar"/>
    <dimension name="Data" uniqueName="[Data]" caption="Data"/>
    <dimension measure="1" name="Measures" uniqueName="[Measures]" caption="Measures"/>
    <dimension name="Teams" uniqueName="[Teams]" caption="Teams"/>
  </dimensions>
  <measureGroups count="3">
    <measureGroup name="Calendar" caption="Calendar"/>
    <measureGroup name="Data" caption="Data"/>
    <measureGroup name="Teams" caption="Teams"/>
  </measureGroups>
  <maps count="5">
    <map measureGroup="0" dimension="0"/>
    <map measureGroup="1" dimension="0"/>
    <map measureGroup="1" dimension="1"/>
    <map measureGroup="1" dimension="3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amalya" refreshedDate="45670.681517939818" backgroundQuery="1" createdVersion="6" refreshedVersion="6" minRefreshableVersion="3" recordCount="0" supportSubquery="1" supportAdvancedDrill="1" xr:uid="{1A837251-EF26-421B-A5FE-B316BD809E9F}">
  <cacheSource type="external" connectionId="1"/>
  <cacheFields count="2">
    <cacheField name="[Teams].[Team_name].[Team_name]" caption="Team_name" numFmtId="0" hierarchy="33" level="1">
      <sharedItems containsSemiMixedTypes="0" containsNonDate="0" containsString="0"/>
    </cacheField>
    <cacheField name="[Measures].[Average_Qual_Team]" caption="Average_Qual_Team" numFmtId="0" hierarchy="82" level="32767"/>
  </cacheFields>
  <cacheHierarchies count="94">
    <cacheHierarchy uniqueName="[Calendar].[Дата]" caption="Дата" attribute="1" time="1" defaultMemberUniqueName="[Calendar].[Дата].[All]" allUniqueName="[Calendar].[Дата].[All]" dimensionUniqueName="[Calendar]" displayFolder="" count="0" memberValueDatatype="7" unbalanced="0"/>
    <cacheHierarchy uniqueName="[Calendar].[Год]" caption="Год" attribute="1" defaultMemberUniqueName="[Calendar].[Год].[All]" allUniqueName="[Calendar].[Год].[All]" dimensionUniqueName="[Calendar]" displayFolder="" count="0" memberValueDatatype="20" unbalanced="0"/>
    <cacheHierarchy uniqueName="[Calendar].[Месяц_Номер]" caption="Месяц_Номер" attribute="1" defaultMemberUniqueName="[Calendar].[Месяц_Номер].[All]" allUniqueName="[Calendar].[Месяц_Номер].[All]" dimensionUniqueName="[Calendar]" displayFolder="" count="0" memberValueDatatype="20" unbalanced="0"/>
    <cacheHierarchy uniqueName="[Calendar].[Месяц_Укр]" caption="Месяц_Укр" attribute="1" defaultMemberUniqueName="[Calendar].[Месяц_Укр].[All]" allUniqueName="[Calendar].[Месяц_Укр].[All]" dimensionUniqueName="[Calendar]" displayFolder="" count="0" memberValueDatatype="130" unbalanced="0"/>
    <cacheHierarchy uniqueName="[Calendar].[Квартал]" caption="Квартал" attribute="1" defaultMemberUniqueName="[Calendar].[Квартал].[All]" allUniqueName="[Calendar].[Квартал].[All]" dimensionUniqueName="[Calendar]" displayFolder="" count="0" memberValueDatatype="130" unbalanced="0"/>
    <cacheHierarchy uniqueName="[Calendar].[День_нед_№]" caption="День_нед_№" attribute="1" defaultMemberUniqueName="[Calendar].[День_нед_№].[All]" allUniqueName="[Calendar].[День_нед_№].[All]" dimensionUniqueName="[Calendar]" displayFolder="" count="0" memberValueDatatype="20" unbalanced="0"/>
    <cacheHierarchy uniqueName="[Calendar].[Номер_Недели]" caption="Номер_Недели" attribute="1" defaultMemberUniqueName="[Calendar].[Номер_Недели].[All]" allUniqueName="[Calendar].[Номер_Недели].[All]" dimensionUniqueName="[Calendar]" displayFolder="" count="0" memberValueDatatype="20" unbalanced="0"/>
    <cacheHierarchy uniqueName="[Calendar].[День_Недели]" caption="День_Недели" attribute="1" defaultMemberUniqueName="[Calendar].[День_Недели].[All]" allUniqueName="[Calendar].[День_Недели].[All]" dimensionUniqueName="[Calendar]" displayFolder="" count="0" memberValueDatatype="130" unbalanced="0"/>
    <cacheHierarchy uniqueName="[Data].[Team_ID]" caption="Team_ID" attribute="1" defaultMemberUniqueName="[Data].[Team_ID].[All]" allUniqueName="[Data].[Team_ID].[All]" dimensionUniqueName="[Data]" displayFolder="" count="0" memberValueDatatype="20" unbalanced="0"/>
    <cacheHierarchy uniqueName="[Data].[Team_name]" caption="Team_name" attribute="1" defaultMemberUniqueName="[Data].[Team_name].[All]" allUniqueName="[Data].[Team_name].[All]" dimensionUniqueName="[Data]" displayFolder="" count="0" memberValueDatatype="130" unbalanced="0"/>
    <cacheHierarchy uniqueName="[Data].[Team_description]" caption="Team_description" attribute="1" defaultMemberUniqueName="[Data].[Team_description].[All]" allUniqueName="[Data].[Team_description].[All]" dimensionUniqueName="[Data]" displayFolder="" count="0" memberValueDatatype="130" unbalanced="0"/>
    <cacheHierarchy uniqueName="[Data].[Game_ID]" caption="Game_ID" attribute="1" defaultMemberUniqueName="[Data].[Game_ID].[All]" allUniqueName="[Data].[Game_ID].[All]" dimensionUniqueName="[Data]" displayFolder="" count="0" memberValueDatatype="130" unbalanced="0"/>
    <cacheHierarchy uniqueName="[Data].[Game_date]" caption="Game_date" attribute="1" time="1" defaultMemberUniqueName="[Data].[Game_date].[All]" allUniqueName="[Data].[Game_date].[All]" dimensionUniqueName="[Data]" displayFolder="" count="0" memberValueDatatype="7" unbalanced="0"/>
    <cacheHierarchy uniqueName="[Data].[Game_1]" caption="Game_1" attribute="1" defaultMemberUniqueName="[Data].[Game_1].[All]" allUniqueName="[Data].[Game_1].[All]" dimensionUniqueName="[Data]" displayFolder="" count="0" memberValueDatatype="20" unbalanced="0"/>
    <cacheHierarchy uniqueName="[Data].[Game_2]" caption="Game_2" attribute="1" defaultMemberUniqueName="[Data].[Game_2].[All]" allUniqueName="[Data].[Game_2].[All]" dimensionUniqueName="[Data]" displayFolder="" count="0" memberValueDatatype="20" unbalanced="0"/>
    <cacheHierarchy uniqueName="[Data].[Game_3]" caption="Game_3" attribute="1" defaultMemberUniqueName="[Data].[Game_3].[All]" allUniqueName="[Data].[Game_3].[All]" dimensionUniqueName="[Data]" displayFolder="" count="0" memberValueDatatype="20" unbalanced="0"/>
    <cacheHierarchy uniqueName="[Data].[Game_4]" caption="Game_4" attribute="1" defaultMemberUniqueName="[Data].[Game_4].[All]" allUniqueName="[Data].[Game_4].[All]" dimensionUniqueName="[Data]" displayFolder="" count="0" memberValueDatatype="20" unbalanced="0"/>
    <cacheHierarchy uniqueName="[Data].[Game_5]" caption="Game_5" attribute="1" defaultMemberUniqueName="[Data].[Game_5].[All]" allUniqueName="[Data].[Game_5].[All]" dimensionUniqueName="[Data]" displayFolder="" count="0" memberValueDatatype="20" unbalanced="0"/>
    <cacheHierarchy uniqueName="[Data].[Game_6]" caption="Game_6" attribute="1" defaultMemberUniqueName="[Data].[Game_6].[All]" allUniqueName="[Data].[Game_6].[All]" dimensionUniqueName="[Data]" displayFolder="" count="0" memberValueDatatype="20" unbalanced="0"/>
    <cacheHierarchy uniqueName="[Data].[НСР]" caption="НСР" attribute="1" defaultMemberUniqueName="[Data].[НСР].[All]" allUniqueName="[Data].[НСР].[All]" dimensionUniqueName="[Data]" displayFolder="" count="0" memberValueDatatype="20" unbalanced="0"/>
    <cacheHierarchy uniqueName="[Data].[Total_qualification]" caption="Total_qualification" attribute="1" defaultMemberUniqueName="[Data].[Total_qualification].[All]" allUniqueName="[Data].[Total_qualification].[All]" dimensionUniqueName="[Data]" displayFolder="" count="0" memberValueDatatype="20" unbalanced="0"/>
    <cacheHierarchy uniqueName="[Data].[Average_qualification]" caption="Average_qualification" attribute="1" defaultMemberUniqueName="[Data].[Average_qualification].[All]" allUniqueName="[Data].[Average_qualification].[All]" dimensionUniqueName="[Data]" displayFolder="" count="0" memberValueDatatype="5" unbalanced="0"/>
    <cacheHierarchy uniqueName="[Data].[Place_qualification]" caption="Place_qualification" attribute="1" defaultMemberUniqueName="[Data].[Place_qualification].[All]" allUniqueName="[Data].[Place_qualification].[All]" dimensionUniqueName="[Data]" displayFolder="" count="0" memberValueDatatype="20" unbalanced="0"/>
    <cacheHierarchy uniqueName="[Data].[Points_qualification]" caption="Points_qualification" attribute="1" defaultMemberUniqueName="[Data].[Points_qualification].[All]" allUniqueName="[Data].[Points_qualification].[All]" dimensionUniqueName="[Data]" displayFolder="" count="0" memberValueDatatype="20" unbalanced="0"/>
    <cacheHierarchy uniqueName="[Data].[Final_score]" caption="Final_score" attribute="1" defaultMemberUniqueName="[Data].[Final_score].[All]" allUniqueName="[Data].[Final_score].[All]" dimensionUniqueName="[Data]" displayFolder="" count="0" memberValueDatatype="20" unbalanced="0"/>
    <cacheHierarchy uniqueName="[Data].[Place_final]" caption="Place_final" attribute="1" defaultMemberUniqueName="[Data].[Place_final].[All]" allUniqueName="[Data].[Place_final].[All]" dimensionUniqueName="[Data]" displayFolder="" count="0" memberValueDatatype="20" unbalanced="0"/>
    <cacheHierarchy uniqueName="[Data].[Points_final]" caption="Points_final" attribute="1" defaultMemberUniqueName="[Data].[Points_final].[All]" allUniqueName="[Data].[Points_final].[All]" dimensionUniqueName="[Data]" displayFolder="" count="0" memberValueDatatype="20" unbalanced="0"/>
    <cacheHierarchy uniqueName="[Data].[Points_total]" caption="Points_total" attribute="1" defaultMemberUniqueName="[Data].[Points_total].[All]" allUniqueName="[Data].[Points_total].[All]" dimensionUniqueName="[Data]" displayFolder="" count="0" memberValueDatatype="20" unbalanced="0"/>
    <cacheHierarchy uniqueName="[Data].[Place_total]" caption="Place_total" attribute="1" defaultMemberUniqueName="[Data].[Place_total].[All]" allUniqueName="[Data].[Place_total].[All]" dimensionUniqueName="[Data]" displayFolder="" count="0" memberValueDatatype="20" unbalanced="0"/>
    <cacheHierarchy uniqueName="[Data].[Best_individual]" caption="Best_individual" attribute="1" defaultMemberUniqueName="[Data].[Best_individual].[All]" allUniqueName="[Data].[Best_individual].[All]" dimensionUniqueName="[Data]" displayFolder="" count="0" memberValueDatatype="20" unbalanced="0"/>
    <cacheHierarchy uniqueName="[Data].[Best_tournament]" caption="Best_tournament" attribute="1" defaultMemberUniqueName="[Data].[Best_tournament].[All]" allUniqueName="[Data].[Best_tournament].[All]" dimensionUniqueName="[Data]" displayFolder="" count="0" memberValueDatatype="20" unbalanced="0"/>
    <cacheHierarchy uniqueName="[Data].[Average_6_games]" caption="Average_6_games" attribute="1" defaultMemberUniqueName="[Data].[Average_6_games].[All]" allUniqueName="[Data].[Average_6_games].[All]" dimensionUniqueName="[Data]" displayFolder="" count="0" memberValueDatatype="5" unbalanced="0"/>
    <cacheHierarchy uniqueName="[Teams].[Team_ID]" caption="Team_ID" attribute="1" defaultMemberUniqueName="[Teams].[Team_ID].[All]" allUniqueName="[Teams].[Team_ID].[All]" dimensionUniqueName="[Teams]" displayFolder="" count="0" memberValueDatatype="130" unbalanced="0"/>
    <cacheHierarchy uniqueName="[Teams].[Team_name]" caption="Team_name" attribute="1" defaultMemberUniqueName="[Teams].[Team_name].[All]" allUniqueName="[Teams].[Team_name].[All]" dimensionUniqueName="[Teams]" displayFolder="" count="2" memberValueDatatype="130" unbalanced="0">
      <fieldsUsage count="2">
        <fieldUsage x="-1"/>
        <fieldUsage x="0"/>
      </fieldsUsage>
    </cacheHierarchy>
    <cacheHierarchy uniqueName="[Teams].[Team_description]" caption="Team_description" attribute="1" defaultMemberUniqueName="[Teams].[Team_description].[All]" allUniqueName="[Teams].[Team_description].[All]" dimensionUniqueName="[Teams]" displayFolder="" count="0" memberValueDatatype="130" unbalanced="0"/>
    <cacheHierarchy uniqueName="[Teams].[Team_ID2]" caption="Team_ID2" attribute="1" defaultMemberUniqueName="[Teams].[Team_ID2].[All]" allUniqueName="[Teams].[Team_ID2].[All]" dimensionUniqueName="[Teams]" displayFolder="" count="0" memberValueDatatype="130" unbalanced="0"/>
    <cacheHierarchy uniqueName="[Measures].[Сумма по столбцу Team_ID]" caption="Сумма по столбцу Team_ID" measure="1" displayFolder="" measureGroup="Data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Сумма по столбцу Best_individual]" caption="Сумма по столбцу Best_individual" measure="1" displayFolder="" measureGroup="Data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Максимум в столбце Best_individual]" caption="Максимум в столбце Best_individual" measure="1" displayFolder="" measureGroup="Data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Сумма по столбцу Game_1]" caption="Сумма по столбцу Game_1" measure="1" displayFolder="" measureGroup="Data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Сумма по столбцу Game_2]" caption="Сумма по столбцу Game_2" measure="1" displayFolder="" measureGroup="Data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Сумма по столбцу Game_3]" caption="Сумма по столбцу Game_3" measure="1" displayFolder="" measureGroup="Data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Сумма по столбцу Game_4]" caption="Сумма по столбцу Game_4" measure="1" displayFolder="" measureGroup="Data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Сумма по столбцу Game_5]" caption="Сумма по столбцу Game_5" measure="1" displayFolder="" measureGroup="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умма по столбцу Game_6]" caption="Сумма по столбцу Game_6" measure="1" displayFolder="" measureGroup="Data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Сумма по столбцу НСР]" caption="Сумма по столбцу НСР" measure="1" displayFolder="" measureGroup="Data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Сумма по столбцу Total_qualification]" caption="Сумма по столбцу Total_qualification" measure="1" displayFolder="" measureGroup="Data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Сумма по столбцу Place_qualification]" caption="Сумма по столбцу Place_qualification" measure="1" displayFolder="" measureGroup="Data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Сумма по столбцу Final_score]" caption="Сумма по столбцу Final_score" measure="1" displayFolder="" measureGroup="Data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Сумма по столбцу Place_final]" caption="Сумма по столбцу Place_final" measure="1" displayFolder="" measureGroup="Data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Число элементов в столбце Average_qualification]" caption="Число элементов в столбце Average_qualification" measure="1" displayFolder="" measureGroup="Data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Сумма по столбцу Average_qualification]" caption="Сумма по столбцу Average_qualification" measure="1" displayFolder="" measureGroup="Data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Сумма по столбцу Best_tournament]" caption="Сумма по столбцу Best_tournament" measure="1" displayFolder="" measureGroup="Data" count="0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Сумма по столбцу Points_total]" caption="Сумма по столбцу Points_total" measure="1" displayFolder="" measureGroup="Data" count="0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Сумма по столбцу Points_final]" caption="Сумма по столбцу Points_final" measure="1" displayFolder="" measureGroup="Data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Сумма по столбцу Points_qualification]" caption="Сумма по столбцу Points_qualification" measure="1" displayFolder="" measureGroup="Data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Число элементов в столбце Game_date]" caption="Число элементов в столбце Game_date" measure="1" displayFolder="" measureGroup="Data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Число элементов в столбце Game_ID]" caption="Число элементов в столбце Game_ID" measure="1" displayFolder="" measureGroup="Data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Число элементов в столбце Team_name]" caption="Число элементов в столбце Team_name" measure="1" displayFolder="" measureGroup="Data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Число элементов в столбце Place_qualification]" caption="Число элементов в столбце Place_qualification" measure="1" displayFolder="" measureGroup="Data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Число элементов в столбце Place_final]" caption="Число элементов в столбце Place_final" measure="1" displayFolder="" measureGroup="Data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Среднее по столбцу Game_1]" caption="Среднее по столбцу Game_1" measure="1" displayFolder="" measureGroup="Data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Среднее по столбцу Game_2]" caption="Среднее по столбцу Game_2" measure="1" displayFolder="" measureGroup="Data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Среднее по столбцу Game_3]" caption="Среднее по столбцу Game_3" measure="1" displayFolder="" measureGroup="Data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Среднее по столбцу Game_4]" caption="Среднее по столбцу Game_4" measure="1" displayFolder="" measureGroup="Data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Среднее по столбцу Game_5]" caption="Среднее по столбцу Game_5" measure="1" displayFolder="" measureGroup="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реднее по столбцу Game_6]" caption="Среднее по столбцу Game_6" measure="1" displayFolder="" measureGroup="Data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Среднее по столбцу Total_qualification]" caption="Среднее по столбцу Total_qualification" measure="1" displayFolder="" measureGroup="Data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Сумма по столбцу Average_6_games]" caption="Сумма по столбцу Average_6_games" measure="1" displayFolder="" measureGroup="Data" count="0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Среднее по столбцу Average_6_games]" caption="Среднее по столбцу Average_6_games" measure="1" displayFolder="" measureGroup="Data" count="0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Points_by_finals]" caption="Points_by_finals" measure="1" displayFolder="" measureGroup="Data" count="0"/>
    <cacheHierarchy uniqueName="[Measures].[Points_by Clasification]" caption="Points_by Clasification" measure="1" displayFolder="" measureGroup="Data" count="0"/>
    <cacheHierarchy uniqueName="[Measures].[Points_by_total]" caption="Points_by_total" measure="1" displayFolder="" measureGroup="Data" count="0"/>
    <cacheHierarchy uniqueName="[Measures].[Rank_by_total]" caption="Rank_by_total" measure="1" displayFolder="" measureGroup="Data" count="0"/>
    <cacheHierarchy uniqueName="[Measures].[Rank_by_Qualification]" caption="Rank_by_Qualification" measure="1" displayFolder="" measureGroup="Data" count="0"/>
    <cacheHierarchy uniqueName="[Measures].[Rank_by_final]" caption="Rank_by_final" measure="1" displayFolder="" measureGroup="Data" count="0"/>
    <cacheHierarchy uniqueName="[Measures].[Count_games]" caption="Count_games" measure="1" displayFolder="" measureGroup="Data" count="0"/>
    <cacheHierarchy uniqueName="[Measures].[Count_games_all]" caption="Count_games_all" measure="1" displayFolder="" measureGroup="Data" count="0"/>
    <cacheHierarchy uniqueName="[Measures].[Team_count_games]" caption="Team_count_games" measure="1" displayFolder="" measureGroup="Data" count="0"/>
    <cacheHierarchy uniqueName="[Measures].[Share_points_total]" caption="Share_points_total" measure="1" displayFolder="" measureGroup="Data" count="0"/>
    <cacheHierarchy uniqueName="[Measures].[Shares_summed]" caption="Shares_summed" measure="1" displayFolder="" measureGroup="Data" count="0"/>
    <cacheHierarchy uniqueName="[Measures].[ABC]" caption="ABC" measure="1" displayFolder="" measureGroup="Data" count="0"/>
    <cacheHierarchy uniqueName="[Measures].[Average_Qual_Team]" caption="Average_Qual_Team" measure="1" displayFolder="" measureGroup="Data" count="0" oneField="1">
      <fieldsUsage count="1">
        <fieldUsage x="1"/>
      </fieldsUsage>
    </cacheHierarchy>
    <cacheHierarchy uniqueName="[Measures].[Average_Final_Team]" caption="Average_Final_Team" measure="1" displayFolder="" measureGroup="Data" count="0"/>
    <cacheHierarchy uniqueName="[Measures].[Average_Place_Q_Team]" caption="Average_Place_Q_Team" measure="1" displayFolder="" measureGroup="Data" count="0"/>
    <cacheHierarchy uniqueName="[Measures].[Average_Place_F_Team]" caption="Average_Place_F_Team" measure="1" displayFolder="" measureGroup="Data" count="0"/>
    <cacheHierarchy uniqueName="[Measures].[Count_Finals]" caption="Count_Finals" measure="1" displayFolder="" measureGroup="Data" count="0"/>
    <cacheHierarchy uniqueName="[Measures].[Best_for_team]" caption="Best_for_team" measure="1" displayFolder="" measureGroup="Data" count="0"/>
    <cacheHierarchy uniqueName="[Measures].[Average_T_Team]" caption="Average_T_Team" measure="1" displayFolder="" measureGroup="Data" count="0"/>
    <cacheHierarchy uniqueName="[Measures].[ID_Team]" caption="ID_Team" measure="1" displayFolder="" measureGroup="Data" count="0"/>
    <cacheHierarchy uniqueName="[Measures].[__XL_Count Data]" caption="__XL_Count Data" measure="1" displayFolder="" measureGroup="Data" count="0" hidden="1"/>
    <cacheHierarchy uniqueName="[Measures].[__XL_Count Teams]" caption="__XL_Count Teams" measure="1" displayFolder="" measureGroup="Teams" count="0" hidden="1"/>
    <cacheHierarchy uniqueName="[Measures].[__XL_Count Таблица11]" caption="__XL_Count Таблица11" measure="1" displayFolder="" measureGroup="Calendar" count="0" hidden="1"/>
    <cacheHierarchy uniqueName="[Measures].[__No measures defined]" caption="__No measures defined" measure="1" displayFolder="" count="0" hidden="1"/>
  </cacheHierarchies>
  <kpis count="0"/>
  <dimensions count="4">
    <dimension name="Calendar" uniqueName="[Calendar]" caption="Calendar"/>
    <dimension name="Data" uniqueName="[Data]" caption="Data"/>
    <dimension measure="1" name="Measures" uniqueName="[Measures]" caption="Measures"/>
    <dimension name="Teams" uniqueName="[Teams]" caption="Teams"/>
  </dimensions>
  <measureGroups count="3">
    <measureGroup name="Calendar" caption="Calendar"/>
    <measureGroup name="Data" caption="Data"/>
    <measureGroup name="Teams" caption="Teams"/>
  </measureGroups>
  <maps count="5">
    <map measureGroup="0" dimension="0"/>
    <map measureGroup="1" dimension="0"/>
    <map measureGroup="1" dimension="1"/>
    <map measureGroup="1" dimension="3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amalya" refreshedDate="45670.681518171295" backgroundQuery="1" createdVersion="6" refreshedVersion="6" minRefreshableVersion="3" recordCount="0" supportSubquery="1" supportAdvancedDrill="1" xr:uid="{4BDE42AB-0508-4084-815A-9144A8316E9E}">
  <cacheSource type="external" connectionId="1"/>
  <cacheFields count="2">
    <cacheField name="[Teams].[Team_name].[Team_name]" caption="Team_name" numFmtId="0" hierarchy="33" level="1">
      <sharedItems containsSemiMixedTypes="0" containsNonDate="0" containsString="0"/>
    </cacheField>
    <cacheField name="[Measures].[Average_Final_Team]" caption="Average_Final_Team" numFmtId="0" hierarchy="83" level="32767"/>
  </cacheFields>
  <cacheHierarchies count="94">
    <cacheHierarchy uniqueName="[Calendar].[Дата]" caption="Дата" attribute="1" time="1" defaultMemberUniqueName="[Calendar].[Дата].[All]" allUniqueName="[Calendar].[Дата].[All]" dimensionUniqueName="[Calendar]" displayFolder="" count="0" memberValueDatatype="7" unbalanced="0"/>
    <cacheHierarchy uniqueName="[Calendar].[Год]" caption="Год" attribute="1" defaultMemberUniqueName="[Calendar].[Год].[All]" allUniqueName="[Calendar].[Год].[All]" dimensionUniqueName="[Calendar]" displayFolder="" count="0" memberValueDatatype="20" unbalanced="0"/>
    <cacheHierarchy uniqueName="[Calendar].[Месяц_Номер]" caption="Месяц_Номер" attribute="1" defaultMemberUniqueName="[Calendar].[Месяц_Номер].[All]" allUniqueName="[Calendar].[Месяц_Номер].[All]" dimensionUniqueName="[Calendar]" displayFolder="" count="0" memberValueDatatype="20" unbalanced="0"/>
    <cacheHierarchy uniqueName="[Calendar].[Месяц_Укр]" caption="Месяц_Укр" attribute="1" defaultMemberUniqueName="[Calendar].[Месяц_Укр].[All]" allUniqueName="[Calendar].[Месяц_Укр].[All]" dimensionUniqueName="[Calendar]" displayFolder="" count="0" memberValueDatatype="130" unbalanced="0"/>
    <cacheHierarchy uniqueName="[Calendar].[Квартал]" caption="Квартал" attribute="1" defaultMemberUniqueName="[Calendar].[Квартал].[All]" allUniqueName="[Calendar].[Квартал].[All]" dimensionUniqueName="[Calendar]" displayFolder="" count="0" memberValueDatatype="130" unbalanced="0"/>
    <cacheHierarchy uniqueName="[Calendar].[День_нед_№]" caption="День_нед_№" attribute="1" defaultMemberUniqueName="[Calendar].[День_нед_№].[All]" allUniqueName="[Calendar].[День_нед_№].[All]" dimensionUniqueName="[Calendar]" displayFolder="" count="0" memberValueDatatype="20" unbalanced="0"/>
    <cacheHierarchy uniqueName="[Calendar].[Номер_Недели]" caption="Номер_Недели" attribute="1" defaultMemberUniqueName="[Calendar].[Номер_Недели].[All]" allUniqueName="[Calendar].[Номер_Недели].[All]" dimensionUniqueName="[Calendar]" displayFolder="" count="0" memberValueDatatype="20" unbalanced="0"/>
    <cacheHierarchy uniqueName="[Calendar].[День_Недели]" caption="День_Недели" attribute="1" defaultMemberUniqueName="[Calendar].[День_Недели].[All]" allUniqueName="[Calendar].[День_Недели].[All]" dimensionUniqueName="[Calendar]" displayFolder="" count="0" memberValueDatatype="130" unbalanced="0"/>
    <cacheHierarchy uniqueName="[Data].[Team_ID]" caption="Team_ID" attribute="1" defaultMemberUniqueName="[Data].[Team_ID].[All]" allUniqueName="[Data].[Team_ID].[All]" dimensionUniqueName="[Data]" displayFolder="" count="0" memberValueDatatype="20" unbalanced="0"/>
    <cacheHierarchy uniqueName="[Data].[Team_name]" caption="Team_name" attribute="1" defaultMemberUniqueName="[Data].[Team_name].[All]" allUniqueName="[Data].[Team_name].[All]" dimensionUniqueName="[Data]" displayFolder="" count="0" memberValueDatatype="130" unbalanced="0"/>
    <cacheHierarchy uniqueName="[Data].[Team_description]" caption="Team_description" attribute="1" defaultMemberUniqueName="[Data].[Team_description].[All]" allUniqueName="[Data].[Team_description].[All]" dimensionUniqueName="[Data]" displayFolder="" count="0" memberValueDatatype="130" unbalanced="0"/>
    <cacheHierarchy uniqueName="[Data].[Game_ID]" caption="Game_ID" attribute="1" defaultMemberUniqueName="[Data].[Game_ID].[All]" allUniqueName="[Data].[Game_ID].[All]" dimensionUniqueName="[Data]" displayFolder="" count="0" memberValueDatatype="130" unbalanced="0"/>
    <cacheHierarchy uniqueName="[Data].[Game_date]" caption="Game_date" attribute="1" time="1" defaultMemberUniqueName="[Data].[Game_date].[All]" allUniqueName="[Data].[Game_date].[All]" dimensionUniqueName="[Data]" displayFolder="" count="0" memberValueDatatype="7" unbalanced="0"/>
    <cacheHierarchy uniqueName="[Data].[Game_1]" caption="Game_1" attribute="1" defaultMemberUniqueName="[Data].[Game_1].[All]" allUniqueName="[Data].[Game_1].[All]" dimensionUniqueName="[Data]" displayFolder="" count="0" memberValueDatatype="20" unbalanced="0"/>
    <cacheHierarchy uniqueName="[Data].[Game_2]" caption="Game_2" attribute="1" defaultMemberUniqueName="[Data].[Game_2].[All]" allUniqueName="[Data].[Game_2].[All]" dimensionUniqueName="[Data]" displayFolder="" count="0" memberValueDatatype="20" unbalanced="0"/>
    <cacheHierarchy uniqueName="[Data].[Game_3]" caption="Game_3" attribute="1" defaultMemberUniqueName="[Data].[Game_3].[All]" allUniqueName="[Data].[Game_3].[All]" dimensionUniqueName="[Data]" displayFolder="" count="0" memberValueDatatype="20" unbalanced="0"/>
    <cacheHierarchy uniqueName="[Data].[Game_4]" caption="Game_4" attribute="1" defaultMemberUniqueName="[Data].[Game_4].[All]" allUniqueName="[Data].[Game_4].[All]" dimensionUniqueName="[Data]" displayFolder="" count="0" memberValueDatatype="20" unbalanced="0"/>
    <cacheHierarchy uniqueName="[Data].[Game_5]" caption="Game_5" attribute="1" defaultMemberUniqueName="[Data].[Game_5].[All]" allUniqueName="[Data].[Game_5].[All]" dimensionUniqueName="[Data]" displayFolder="" count="0" memberValueDatatype="20" unbalanced="0"/>
    <cacheHierarchy uniqueName="[Data].[Game_6]" caption="Game_6" attribute="1" defaultMemberUniqueName="[Data].[Game_6].[All]" allUniqueName="[Data].[Game_6].[All]" dimensionUniqueName="[Data]" displayFolder="" count="0" memberValueDatatype="20" unbalanced="0"/>
    <cacheHierarchy uniqueName="[Data].[НСР]" caption="НСР" attribute="1" defaultMemberUniqueName="[Data].[НСР].[All]" allUniqueName="[Data].[НСР].[All]" dimensionUniqueName="[Data]" displayFolder="" count="0" memberValueDatatype="20" unbalanced="0"/>
    <cacheHierarchy uniqueName="[Data].[Total_qualification]" caption="Total_qualification" attribute="1" defaultMemberUniqueName="[Data].[Total_qualification].[All]" allUniqueName="[Data].[Total_qualification].[All]" dimensionUniqueName="[Data]" displayFolder="" count="0" memberValueDatatype="20" unbalanced="0"/>
    <cacheHierarchy uniqueName="[Data].[Average_qualification]" caption="Average_qualification" attribute="1" defaultMemberUniqueName="[Data].[Average_qualification].[All]" allUniqueName="[Data].[Average_qualification].[All]" dimensionUniqueName="[Data]" displayFolder="" count="0" memberValueDatatype="5" unbalanced="0"/>
    <cacheHierarchy uniqueName="[Data].[Place_qualification]" caption="Place_qualification" attribute="1" defaultMemberUniqueName="[Data].[Place_qualification].[All]" allUniqueName="[Data].[Place_qualification].[All]" dimensionUniqueName="[Data]" displayFolder="" count="0" memberValueDatatype="20" unbalanced="0"/>
    <cacheHierarchy uniqueName="[Data].[Points_qualification]" caption="Points_qualification" attribute="1" defaultMemberUniqueName="[Data].[Points_qualification].[All]" allUniqueName="[Data].[Points_qualification].[All]" dimensionUniqueName="[Data]" displayFolder="" count="0" memberValueDatatype="20" unbalanced="0"/>
    <cacheHierarchy uniqueName="[Data].[Final_score]" caption="Final_score" attribute="1" defaultMemberUniqueName="[Data].[Final_score].[All]" allUniqueName="[Data].[Final_score].[All]" dimensionUniqueName="[Data]" displayFolder="" count="0" memberValueDatatype="20" unbalanced="0"/>
    <cacheHierarchy uniqueName="[Data].[Place_final]" caption="Place_final" attribute="1" defaultMemberUniqueName="[Data].[Place_final].[All]" allUniqueName="[Data].[Place_final].[All]" dimensionUniqueName="[Data]" displayFolder="" count="0" memberValueDatatype="20" unbalanced="0"/>
    <cacheHierarchy uniqueName="[Data].[Points_final]" caption="Points_final" attribute="1" defaultMemberUniqueName="[Data].[Points_final].[All]" allUniqueName="[Data].[Points_final].[All]" dimensionUniqueName="[Data]" displayFolder="" count="0" memberValueDatatype="20" unbalanced="0"/>
    <cacheHierarchy uniqueName="[Data].[Points_total]" caption="Points_total" attribute="1" defaultMemberUniqueName="[Data].[Points_total].[All]" allUniqueName="[Data].[Points_total].[All]" dimensionUniqueName="[Data]" displayFolder="" count="0" memberValueDatatype="20" unbalanced="0"/>
    <cacheHierarchy uniqueName="[Data].[Place_total]" caption="Place_total" attribute="1" defaultMemberUniqueName="[Data].[Place_total].[All]" allUniqueName="[Data].[Place_total].[All]" dimensionUniqueName="[Data]" displayFolder="" count="0" memberValueDatatype="20" unbalanced="0"/>
    <cacheHierarchy uniqueName="[Data].[Best_individual]" caption="Best_individual" attribute="1" defaultMemberUniqueName="[Data].[Best_individual].[All]" allUniqueName="[Data].[Best_individual].[All]" dimensionUniqueName="[Data]" displayFolder="" count="0" memberValueDatatype="20" unbalanced="0"/>
    <cacheHierarchy uniqueName="[Data].[Best_tournament]" caption="Best_tournament" attribute="1" defaultMemberUniqueName="[Data].[Best_tournament].[All]" allUniqueName="[Data].[Best_tournament].[All]" dimensionUniqueName="[Data]" displayFolder="" count="0" memberValueDatatype="20" unbalanced="0"/>
    <cacheHierarchy uniqueName="[Data].[Average_6_games]" caption="Average_6_games" attribute="1" defaultMemberUniqueName="[Data].[Average_6_games].[All]" allUniqueName="[Data].[Average_6_games].[All]" dimensionUniqueName="[Data]" displayFolder="" count="0" memberValueDatatype="5" unbalanced="0"/>
    <cacheHierarchy uniqueName="[Teams].[Team_ID]" caption="Team_ID" attribute="1" defaultMemberUniqueName="[Teams].[Team_ID].[All]" allUniqueName="[Teams].[Team_ID].[All]" dimensionUniqueName="[Teams]" displayFolder="" count="0" memberValueDatatype="130" unbalanced="0"/>
    <cacheHierarchy uniqueName="[Teams].[Team_name]" caption="Team_name" attribute="1" defaultMemberUniqueName="[Teams].[Team_name].[All]" allUniqueName="[Teams].[Team_name].[All]" dimensionUniqueName="[Teams]" displayFolder="" count="2" memberValueDatatype="130" unbalanced="0">
      <fieldsUsage count="2">
        <fieldUsage x="-1"/>
        <fieldUsage x="0"/>
      </fieldsUsage>
    </cacheHierarchy>
    <cacheHierarchy uniqueName="[Teams].[Team_description]" caption="Team_description" attribute="1" defaultMemberUniqueName="[Teams].[Team_description].[All]" allUniqueName="[Teams].[Team_description].[All]" dimensionUniqueName="[Teams]" displayFolder="" count="0" memberValueDatatype="130" unbalanced="0"/>
    <cacheHierarchy uniqueName="[Teams].[Team_ID2]" caption="Team_ID2" attribute="1" defaultMemberUniqueName="[Teams].[Team_ID2].[All]" allUniqueName="[Teams].[Team_ID2].[All]" dimensionUniqueName="[Teams]" displayFolder="" count="0" memberValueDatatype="130" unbalanced="0"/>
    <cacheHierarchy uniqueName="[Measures].[Сумма по столбцу Team_ID]" caption="Сумма по столбцу Team_ID" measure="1" displayFolder="" measureGroup="Data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Сумма по столбцу Best_individual]" caption="Сумма по столбцу Best_individual" measure="1" displayFolder="" measureGroup="Data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Максимум в столбце Best_individual]" caption="Максимум в столбце Best_individual" measure="1" displayFolder="" measureGroup="Data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Сумма по столбцу Game_1]" caption="Сумма по столбцу Game_1" measure="1" displayFolder="" measureGroup="Data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Сумма по столбцу Game_2]" caption="Сумма по столбцу Game_2" measure="1" displayFolder="" measureGroup="Data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Сумма по столбцу Game_3]" caption="Сумма по столбцу Game_3" measure="1" displayFolder="" measureGroup="Data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Сумма по столбцу Game_4]" caption="Сумма по столбцу Game_4" measure="1" displayFolder="" measureGroup="Data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Сумма по столбцу Game_5]" caption="Сумма по столбцу Game_5" measure="1" displayFolder="" measureGroup="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умма по столбцу Game_6]" caption="Сумма по столбцу Game_6" measure="1" displayFolder="" measureGroup="Data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Сумма по столбцу НСР]" caption="Сумма по столбцу НСР" measure="1" displayFolder="" measureGroup="Data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Сумма по столбцу Total_qualification]" caption="Сумма по столбцу Total_qualification" measure="1" displayFolder="" measureGroup="Data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Сумма по столбцу Place_qualification]" caption="Сумма по столбцу Place_qualification" measure="1" displayFolder="" measureGroup="Data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Сумма по столбцу Final_score]" caption="Сумма по столбцу Final_score" measure="1" displayFolder="" measureGroup="Data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Сумма по столбцу Place_final]" caption="Сумма по столбцу Place_final" measure="1" displayFolder="" measureGroup="Data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Число элементов в столбце Average_qualification]" caption="Число элементов в столбце Average_qualification" measure="1" displayFolder="" measureGroup="Data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Сумма по столбцу Average_qualification]" caption="Сумма по столбцу Average_qualification" measure="1" displayFolder="" measureGroup="Data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Сумма по столбцу Best_tournament]" caption="Сумма по столбцу Best_tournament" measure="1" displayFolder="" measureGroup="Data" count="0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Сумма по столбцу Points_total]" caption="Сумма по столбцу Points_total" measure="1" displayFolder="" measureGroup="Data" count="0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Сумма по столбцу Points_final]" caption="Сумма по столбцу Points_final" measure="1" displayFolder="" measureGroup="Data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Сумма по столбцу Points_qualification]" caption="Сумма по столбцу Points_qualification" measure="1" displayFolder="" measureGroup="Data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Число элементов в столбце Game_date]" caption="Число элементов в столбце Game_date" measure="1" displayFolder="" measureGroup="Data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Число элементов в столбце Game_ID]" caption="Число элементов в столбце Game_ID" measure="1" displayFolder="" measureGroup="Data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Число элементов в столбце Team_name]" caption="Число элементов в столбце Team_name" measure="1" displayFolder="" measureGroup="Data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Число элементов в столбце Place_qualification]" caption="Число элементов в столбце Place_qualification" measure="1" displayFolder="" measureGroup="Data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Число элементов в столбце Place_final]" caption="Число элементов в столбце Place_final" measure="1" displayFolder="" measureGroup="Data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Среднее по столбцу Game_1]" caption="Среднее по столбцу Game_1" measure="1" displayFolder="" measureGroup="Data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Среднее по столбцу Game_2]" caption="Среднее по столбцу Game_2" measure="1" displayFolder="" measureGroup="Data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Среднее по столбцу Game_3]" caption="Среднее по столбцу Game_3" measure="1" displayFolder="" measureGroup="Data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Среднее по столбцу Game_4]" caption="Среднее по столбцу Game_4" measure="1" displayFolder="" measureGroup="Data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Среднее по столбцу Game_5]" caption="Среднее по столбцу Game_5" measure="1" displayFolder="" measureGroup="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реднее по столбцу Game_6]" caption="Среднее по столбцу Game_6" measure="1" displayFolder="" measureGroup="Data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Среднее по столбцу Total_qualification]" caption="Среднее по столбцу Total_qualification" measure="1" displayFolder="" measureGroup="Data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Сумма по столбцу Average_6_games]" caption="Сумма по столбцу Average_6_games" measure="1" displayFolder="" measureGroup="Data" count="0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Среднее по столбцу Average_6_games]" caption="Среднее по столбцу Average_6_games" measure="1" displayFolder="" measureGroup="Data" count="0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Points_by_finals]" caption="Points_by_finals" measure="1" displayFolder="" measureGroup="Data" count="0"/>
    <cacheHierarchy uniqueName="[Measures].[Points_by Clasification]" caption="Points_by Clasification" measure="1" displayFolder="" measureGroup="Data" count="0"/>
    <cacheHierarchy uniqueName="[Measures].[Points_by_total]" caption="Points_by_total" measure="1" displayFolder="" measureGroup="Data" count="0"/>
    <cacheHierarchy uniqueName="[Measures].[Rank_by_total]" caption="Rank_by_total" measure="1" displayFolder="" measureGroup="Data" count="0"/>
    <cacheHierarchy uniqueName="[Measures].[Rank_by_Qualification]" caption="Rank_by_Qualification" measure="1" displayFolder="" measureGroup="Data" count="0"/>
    <cacheHierarchy uniqueName="[Measures].[Rank_by_final]" caption="Rank_by_final" measure="1" displayFolder="" measureGroup="Data" count="0"/>
    <cacheHierarchy uniqueName="[Measures].[Count_games]" caption="Count_games" measure="1" displayFolder="" measureGroup="Data" count="0"/>
    <cacheHierarchy uniqueName="[Measures].[Count_games_all]" caption="Count_games_all" measure="1" displayFolder="" measureGroup="Data" count="0"/>
    <cacheHierarchy uniqueName="[Measures].[Team_count_games]" caption="Team_count_games" measure="1" displayFolder="" measureGroup="Data" count="0"/>
    <cacheHierarchy uniqueName="[Measures].[Share_points_total]" caption="Share_points_total" measure="1" displayFolder="" measureGroup="Data" count="0"/>
    <cacheHierarchy uniqueName="[Measures].[Shares_summed]" caption="Shares_summed" measure="1" displayFolder="" measureGroup="Data" count="0"/>
    <cacheHierarchy uniqueName="[Measures].[ABC]" caption="ABC" measure="1" displayFolder="" measureGroup="Data" count="0"/>
    <cacheHierarchy uniqueName="[Measures].[Average_Qual_Team]" caption="Average_Qual_Team" measure="1" displayFolder="" measureGroup="Data" count="0"/>
    <cacheHierarchy uniqueName="[Measures].[Average_Final_Team]" caption="Average_Final_Team" measure="1" displayFolder="" measureGroup="Data" count="0" oneField="1">
      <fieldsUsage count="1">
        <fieldUsage x="1"/>
      </fieldsUsage>
    </cacheHierarchy>
    <cacheHierarchy uniqueName="[Measures].[Average_Place_Q_Team]" caption="Average_Place_Q_Team" measure="1" displayFolder="" measureGroup="Data" count="0"/>
    <cacheHierarchy uniqueName="[Measures].[Average_Place_F_Team]" caption="Average_Place_F_Team" measure="1" displayFolder="" measureGroup="Data" count="0"/>
    <cacheHierarchy uniqueName="[Measures].[Count_Finals]" caption="Count_Finals" measure="1" displayFolder="" measureGroup="Data" count="0"/>
    <cacheHierarchy uniqueName="[Measures].[Best_for_team]" caption="Best_for_team" measure="1" displayFolder="" measureGroup="Data" count="0"/>
    <cacheHierarchy uniqueName="[Measures].[Average_T_Team]" caption="Average_T_Team" measure="1" displayFolder="" measureGroup="Data" count="0"/>
    <cacheHierarchy uniqueName="[Measures].[ID_Team]" caption="ID_Team" measure="1" displayFolder="" measureGroup="Data" count="0"/>
    <cacheHierarchy uniqueName="[Measures].[__XL_Count Data]" caption="__XL_Count Data" measure="1" displayFolder="" measureGroup="Data" count="0" hidden="1"/>
    <cacheHierarchy uniqueName="[Measures].[__XL_Count Teams]" caption="__XL_Count Teams" measure="1" displayFolder="" measureGroup="Teams" count="0" hidden="1"/>
    <cacheHierarchy uniqueName="[Measures].[__XL_Count Таблица11]" caption="__XL_Count Таблица11" measure="1" displayFolder="" measureGroup="Calendar" count="0" hidden="1"/>
    <cacheHierarchy uniqueName="[Measures].[__No measures defined]" caption="__No measures defined" measure="1" displayFolder="" count="0" hidden="1"/>
  </cacheHierarchies>
  <kpis count="0"/>
  <dimensions count="4">
    <dimension name="Calendar" uniqueName="[Calendar]" caption="Calendar"/>
    <dimension name="Data" uniqueName="[Data]" caption="Data"/>
    <dimension measure="1" name="Measures" uniqueName="[Measures]" caption="Measures"/>
    <dimension name="Teams" uniqueName="[Teams]" caption="Teams"/>
  </dimensions>
  <measureGroups count="3">
    <measureGroup name="Calendar" caption="Calendar"/>
    <measureGroup name="Data" caption="Data"/>
    <measureGroup name="Teams" caption="Teams"/>
  </measureGroups>
  <maps count="5">
    <map measureGroup="0" dimension="0"/>
    <map measureGroup="1" dimension="0"/>
    <map measureGroup="1" dimension="1"/>
    <map measureGroup="1" dimension="3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amalya" refreshedDate="45670.68151840278" backgroundQuery="1" createdVersion="6" refreshedVersion="6" minRefreshableVersion="3" recordCount="0" supportSubquery="1" supportAdvancedDrill="1" xr:uid="{70E4E0DD-7951-4DAE-8CB4-584C4BC4B8A7}">
  <cacheSource type="external" connectionId="1"/>
  <cacheFields count="2">
    <cacheField name="[Teams].[Team_name].[Team_name]" caption="Team_name" numFmtId="0" hierarchy="33" level="1">
      <sharedItems containsSemiMixedTypes="0" containsNonDate="0" containsString="0"/>
    </cacheField>
    <cacheField name="[Measures].[Average_Place_Q_Team]" caption="Average_Place_Q_Team" numFmtId="0" hierarchy="84" level="32767"/>
  </cacheFields>
  <cacheHierarchies count="94">
    <cacheHierarchy uniqueName="[Calendar].[Дата]" caption="Дата" attribute="1" time="1" defaultMemberUniqueName="[Calendar].[Дата].[All]" allUniqueName="[Calendar].[Дата].[All]" dimensionUniqueName="[Calendar]" displayFolder="" count="0" memberValueDatatype="7" unbalanced="0"/>
    <cacheHierarchy uniqueName="[Calendar].[Год]" caption="Год" attribute="1" defaultMemberUniqueName="[Calendar].[Год].[All]" allUniqueName="[Calendar].[Год].[All]" dimensionUniqueName="[Calendar]" displayFolder="" count="0" memberValueDatatype="20" unbalanced="0"/>
    <cacheHierarchy uniqueName="[Calendar].[Месяц_Номер]" caption="Месяц_Номер" attribute="1" defaultMemberUniqueName="[Calendar].[Месяц_Номер].[All]" allUniqueName="[Calendar].[Месяц_Номер].[All]" dimensionUniqueName="[Calendar]" displayFolder="" count="0" memberValueDatatype="20" unbalanced="0"/>
    <cacheHierarchy uniqueName="[Calendar].[Месяц_Укр]" caption="Месяц_Укр" attribute="1" defaultMemberUniqueName="[Calendar].[Месяц_Укр].[All]" allUniqueName="[Calendar].[Месяц_Укр].[All]" dimensionUniqueName="[Calendar]" displayFolder="" count="0" memberValueDatatype="130" unbalanced="0"/>
    <cacheHierarchy uniqueName="[Calendar].[Квартал]" caption="Квартал" attribute="1" defaultMemberUniqueName="[Calendar].[Квартал].[All]" allUniqueName="[Calendar].[Квартал].[All]" dimensionUniqueName="[Calendar]" displayFolder="" count="0" memberValueDatatype="130" unbalanced="0"/>
    <cacheHierarchy uniqueName="[Calendar].[День_нед_№]" caption="День_нед_№" attribute="1" defaultMemberUniqueName="[Calendar].[День_нед_№].[All]" allUniqueName="[Calendar].[День_нед_№].[All]" dimensionUniqueName="[Calendar]" displayFolder="" count="0" memberValueDatatype="20" unbalanced="0"/>
    <cacheHierarchy uniqueName="[Calendar].[Номер_Недели]" caption="Номер_Недели" attribute="1" defaultMemberUniqueName="[Calendar].[Номер_Недели].[All]" allUniqueName="[Calendar].[Номер_Недели].[All]" dimensionUniqueName="[Calendar]" displayFolder="" count="0" memberValueDatatype="20" unbalanced="0"/>
    <cacheHierarchy uniqueName="[Calendar].[День_Недели]" caption="День_Недели" attribute="1" defaultMemberUniqueName="[Calendar].[День_Недели].[All]" allUniqueName="[Calendar].[День_Недели].[All]" dimensionUniqueName="[Calendar]" displayFolder="" count="0" memberValueDatatype="130" unbalanced="0"/>
    <cacheHierarchy uniqueName="[Data].[Team_ID]" caption="Team_ID" attribute="1" defaultMemberUniqueName="[Data].[Team_ID].[All]" allUniqueName="[Data].[Team_ID].[All]" dimensionUniqueName="[Data]" displayFolder="" count="0" memberValueDatatype="20" unbalanced="0"/>
    <cacheHierarchy uniqueName="[Data].[Team_name]" caption="Team_name" attribute="1" defaultMemberUniqueName="[Data].[Team_name].[All]" allUniqueName="[Data].[Team_name].[All]" dimensionUniqueName="[Data]" displayFolder="" count="0" memberValueDatatype="130" unbalanced="0"/>
    <cacheHierarchy uniqueName="[Data].[Team_description]" caption="Team_description" attribute="1" defaultMemberUniqueName="[Data].[Team_description].[All]" allUniqueName="[Data].[Team_description].[All]" dimensionUniqueName="[Data]" displayFolder="" count="0" memberValueDatatype="130" unbalanced="0"/>
    <cacheHierarchy uniqueName="[Data].[Game_ID]" caption="Game_ID" attribute="1" defaultMemberUniqueName="[Data].[Game_ID].[All]" allUniqueName="[Data].[Game_ID].[All]" dimensionUniqueName="[Data]" displayFolder="" count="0" memberValueDatatype="130" unbalanced="0"/>
    <cacheHierarchy uniqueName="[Data].[Game_date]" caption="Game_date" attribute="1" time="1" defaultMemberUniqueName="[Data].[Game_date].[All]" allUniqueName="[Data].[Game_date].[All]" dimensionUniqueName="[Data]" displayFolder="" count="0" memberValueDatatype="7" unbalanced="0"/>
    <cacheHierarchy uniqueName="[Data].[Game_1]" caption="Game_1" attribute="1" defaultMemberUniqueName="[Data].[Game_1].[All]" allUniqueName="[Data].[Game_1].[All]" dimensionUniqueName="[Data]" displayFolder="" count="0" memberValueDatatype="20" unbalanced="0"/>
    <cacheHierarchy uniqueName="[Data].[Game_2]" caption="Game_2" attribute="1" defaultMemberUniqueName="[Data].[Game_2].[All]" allUniqueName="[Data].[Game_2].[All]" dimensionUniqueName="[Data]" displayFolder="" count="0" memberValueDatatype="20" unbalanced="0"/>
    <cacheHierarchy uniqueName="[Data].[Game_3]" caption="Game_3" attribute="1" defaultMemberUniqueName="[Data].[Game_3].[All]" allUniqueName="[Data].[Game_3].[All]" dimensionUniqueName="[Data]" displayFolder="" count="0" memberValueDatatype="20" unbalanced="0"/>
    <cacheHierarchy uniqueName="[Data].[Game_4]" caption="Game_4" attribute="1" defaultMemberUniqueName="[Data].[Game_4].[All]" allUniqueName="[Data].[Game_4].[All]" dimensionUniqueName="[Data]" displayFolder="" count="0" memberValueDatatype="20" unbalanced="0"/>
    <cacheHierarchy uniqueName="[Data].[Game_5]" caption="Game_5" attribute="1" defaultMemberUniqueName="[Data].[Game_5].[All]" allUniqueName="[Data].[Game_5].[All]" dimensionUniqueName="[Data]" displayFolder="" count="0" memberValueDatatype="20" unbalanced="0"/>
    <cacheHierarchy uniqueName="[Data].[Game_6]" caption="Game_6" attribute="1" defaultMemberUniqueName="[Data].[Game_6].[All]" allUniqueName="[Data].[Game_6].[All]" dimensionUniqueName="[Data]" displayFolder="" count="0" memberValueDatatype="20" unbalanced="0"/>
    <cacheHierarchy uniqueName="[Data].[НСР]" caption="НСР" attribute="1" defaultMemberUniqueName="[Data].[НСР].[All]" allUniqueName="[Data].[НСР].[All]" dimensionUniqueName="[Data]" displayFolder="" count="0" memberValueDatatype="20" unbalanced="0"/>
    <cacheHierarchy uniqueName="[Data].[Total_qualification]" caption="Total_qualification" attribute="1" defaultMemberUniqueName="[Data].[Total_qualification].[All]" allUniqueName="[Data].[Total_qualification].[All]" dimensionUniqueName="[Data]" displayFolder="" count="0" memberValueDatatype="20" unbalanced="0"/>
    <cacheHierarchy uniqueName="[Data].[Average_qualification]" caption="Average_qualification" attribute="1" defaultMemberUniqueName="[Data].[Average_qualification].[All]" allUniqueName="[Data].[Average_qualification].[All]" dimensionUniqueName="[Data]" displayFolder="" count="0" memberValueDatatype="5" unbalanced="0"/>
    <cacheHierarchy uniqueName="[Data].[Place_qualification]" caption="Place_qualification" attribute="1" defaultMemberUniqueName="[Data].[Place_qualification].[All]" allUniqueName="[Data].[Place_qualification].[All]" dimensionUniqueName="[Data]" displayFolder="" count="0" memberValueDatatype="20" unbalanced="0"/>
    <cacheHierarchy uniqueName="[Data].[Points_qualification]" caption="Points_qualification" attribute="1" defaultMemberUniqueName="[Data].[Points_qualification].[All]" allUniqueName="[Data].[Points_qualification].[All]" dimensionUniqueName="[Data]" displayFolder="" count="0" memberValueDatatype="20" unbalanced="0"/>
    <cacheHierarchy uniqueName="[Data].[Final_score]" caption="Final_score" attribute="1" defaultMemberUniqueName="[Data].[Final_score].[All]" allUniqueName="[Data].[Final_score].[All]" dimensionUniqueName="[Data]" displayFolder="" count="0" memberValueDatatype="20" unbalanced="0"/>
    <cacheHierarchy uniqueName="[Data].[Place_final]" caption="Place_final" attribute="1" defaultMemberUniqueName="[Data].[Place_final].[All]" allUniqueName="[Data].[Place_final].[All]" dimensionUniqueName="[Data]" displayFolder="" count="0" memberValueDatatype="20" unbalanced="0"/>
    <cacheHierarchy uniqueName="[Data].[Points_final]" caption="Points_final" attribute="1" defaultMemberUniqueName="[Data].[Points_final].[All]" allUniqueName="[Data].[Points_final].[All]" dimensionUniqueName="[Data]" displayFolder="" count="0" memberValueDatatype="20" unbalanced="0"/>
    <cacheHierarchy uniqueName="[Data].[Points_total]" caption="Points_total" attribute="1" defaultMemberUniqueName="[Data].[Points_total].[All]" allUniqueName="[Data].[Points_total].[All]" dimensionUniqueName="[Data]" displayFolder="" count="0" memberValueDatatype="20" unbalanced="0"/>
    <cacheHierarchy uniqueName="[Data].[Place_total]" caption="Place_total" attribute="1" defaultMemberUniqueName="[Data].[Place_total].[All]" allUniqueName="[Data].[Place_total].[All]" dimensionUniqueName="[Data]" displayFolder="" count="0" memberValueDatatype="20" unbalanced="0"/>
    <cacheHierarchy uniqueName="[Data].[Best_individual]" caption="Best_individual" attribute="1" defaultMemberUniqueName="[Data].[Best_individual].[All]" allUniqueName="[Data].[Best_individual].[All]" dimensionUniqueName="[Data]" displayFolder="" count="0" memberValueDatatype="20" unbalanced="0"/>
    <cacheHierarchy uniqueName="[Data].[Best_tournament]" caption="Best_tournament" attribute="1" defaultMemberUniqueName="[Data].[Best_tournament].[All]" allUniqueName="[Data].[Best_tournament].[All]" dimensionUniqueName="[Data]" displayFolder="" count="0" memberValueDatatype="20" unbalanced="0"/>
    <cacheHierarchy uniqueName="[Data].[Average_6_games]" caption="Average_6_games" attribute="1" defaultMemberUniqueName="[Data].[Average_6_games].[All]" allUniqueName="[Data].[Average_6_games].[All]" dimensionUniqueName="[Data]" displayFolder="" count="0" memberValueDatatype="5" unbalanced="0"/>
    <cacheHierarchy uniqueName="[Teams].[Team_ID]" caption="Team_ID" attribute="1" defaultMemberUniqueName="[Teams].[Team_ID].[All]" allUniqueName="[Teams].[Team_ID].[All]" dimensionUniqueName="[Teams]" displayFolder="" count="0" memberValueDatatype="130" unbalanced="0"/>
    <cacheHierarchy uniqueName="[Teams].[Team_name]" caption="Team_name" attribute="1" defaultMemberUniqueName="[Teams].[Team_name].[All]" allUniqueName="[Teams].[Team_name].[All]" dimensionUniqueName="[Teams]" displayFolder="" count="2" memberValueDatatype="130" unbalanced="0">
      <fieldsUsage count="2">
        <fieldUsage x="-1"/>
        <fieldUsage x="0"/>
      </fieldsUsage>
    </cacheHierarchy>
    <cacheHierarchy uniqueName="[Teams].[Team_description]" caption="Team_description" attribute="1" defaultMemberUniqueName="[Teams].[Team_description].[All]" allUniqueName="[Teams].[Team_description].[All]" dimensionUniqueName="[Teams]" displayFolder="" count="0" memberValueDatatype="130" unbalanced="0"/>
    <cacheHierarchy uniqueName="[Teams].[Team_ID2]" caption="Team_ID2" attribute="1" defaultMemberUniqueName="[Teams].[Team_ID2].[All]" allUniqueName="[Teams].[Team_ID2].[All]" dimensionUniqueName="[Teams]" displayFolder="" count="0" memberValueDatatype="130" unbalanced="0"/>
    <cacheHierarchy uniqueName="[Measures].[Сумма по столбцу Team_ID]" caption="Сумма по столбцу Team_ID" measure="1" displayFolder="" measureGroup="Data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Сумма по столбцу Best_individual]" caption="Сумма по столбцу Best_individual" measure="1" displayFolder="" measureGroup="Data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Максимум в столбце Best_individual]" caption="Максимум в столбце Best_individual" measure="1" displayFolder="" measureGroup="Data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Сумма по столбцу Game_1]" caption="Сумма по столбцу Game_1" measure="1" displayFolder="" measureGroup="Data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Сумма по столбцу Game_2]" caption="Сумма по столбцу Game_2" measure="1" displayFolder="" measureGroup="Data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Сумма по столбцу Game_3]" caption="Сумма по столбцу Game_3" measure="1" displayFolder="" measureGroup="Data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Сумма по столбцу Game_4]" caption="Сумма по столбцу Game_4" measure="1" displayFolder="" measureGroup="Data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Сумма по столбцу Game_5]" caption="Сумма по столбцу Game_5" measure="1" displayFolder="" measureGroup="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умма по столбцу Game_6]" caption="Сумма по столбцу Game_6" measure="1" displayFolder="" measureGroup="Data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Сумма по столбцу НСР]" caption="Сумма по столбцу НСР" measure="1" displayFolder="" measureGroup="Data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Сумма по столбцу Total_qualification]" caption="Сумма по столбцу Total_qualification" measure="1" displayFolder="" measureGroup="Data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Сумма по столбцу Place_qualification]" caption="Сумма по столбцу Place_qualification" measure="1" displayFolder="" measureGroup="Data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Сумма по столбцу Final_score]" caption="Сумма по столбцу Final_score" measure="1" displayFolder="" measureGroup="Data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Сумма по столбцу Place_final]" caption="Сумма по столбцу Place_final" measure="1" displayFolder="" measureGroup="Data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Число элементов в столбце Average_qualification]" caption="Число элементов в столбце Average_qualification" measure="1" displayFolder="" measureGroup="Data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Сумма по столбцу Average_qualification]" caption="Сумма по столбцу Average_qualification" measure="1" displayFolder="" measureGroup="Data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Сумма по столбцу Best_tournament]" caption="Сумма по столбцу Best_tournament" measure="1" displayFolder="" measureGroup="Data" count="0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Сумма по столбцу Points_total]" caption="Сумма по столбцу Points_total" measure="1" displayFolder="" measureGroup="Data" count="0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Сумма по столбцу Points_final]" caption="Сумма по столбцу Points_final" measure="1" displayFolder="" measureGroup="Data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Сумма по столбцу Points_qualification]" caption="Сумма по столбцу Points_qualification" measure="1" displayFolder="" measureGroup="Data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Число элементов в столбце Game_date]" caption="Число элементов в столбце Game_date" measure="1" displayFolder="" measureGroup="Data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Число элементов в столбце Game_ID]" caption="Число элементов в столбце Game_ID" measure="1" displayFolder="" measureGroup="Data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Число элементов в столбце Team_name]" caption="Число элементов в столбце Team_name" measure="1" displayFolder="" measureGroup="Data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Число элементов в столбце Place_qualification]" caption="Число элементов в столбце Place_qualification" measure="1" displayFolder="" measureGroup="Data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Число элементов в столбце Place_final]" caption="Число элементов в столбце Place_final" measure="1" displayFolder="" measureGroup="Data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Среднее по столбцу Game_1]" caption="Среднее по столбцу Game_1" measure="1" displayFolder="" measureGroup="Data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Среднее по столбцу Game_2]" caption="Среднее по столбцу Game_2" measure="1" displayFolder="" measureGroup="Data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Среднее по столбцу Game_3]" caption="Среднее по столбцу Game_3" measure="1" displayFolder="" measureGroup="Data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Среднее по столбцу Game_4]" caption="Среднее по столбцу Game_4" measure="1" displayFolder="" measureGroup="Data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Среднее по столбцу Game_5]" caption="Среднее по столбцу Game_5" measure="1" displayFolder="" measureGroup="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реднее по столбцу Game_6]" caption="Среднее по столбцу Game_6" measure="1" displayFolder="" measureGroup="Data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Среднее по столбцу Total_qualification]" caption="Среднее по столбцу Total_qualification" measure="1" displayFolder="" measureGroup="Data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Сумма по столбцу Average_6_games]" caption="Сумма по столбцу Average_6_games" measure="1" displayFolder="" measureGroup="Data" count="0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Среднее по столбцу Average_6_games]" caption="Среднее по столбцу Average_6_games" measure="1" displayFolder="" measureGroup="Data" count="0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Points_by_finals]" caption="Points_by_finals" measure="1" displayFolder="" measureGroup="Data" count="0"/>
    <cacheHierarchy uniqueName="[Measures].[Points_by Clasification]" caption="Points_by Clasification" measure="1" displayFolder="" measureGroup="Data" count="0"/>
    <cacheHierarchy uniqueName="[Measures].[Points_by_total]" caption="Points_by_total" measure="1" displayFolder="" measureGroup="Data" count="0"/>
    <cacheHierarchy uniqueName="[Measures].[Rank_by_total]" caption="Rank_by_total" measure="1" displayFolder="" measureGroup="Data" count="0"/>
    <cacheHierarchy uniqueName="[Measures].[Rank_by_Qualification]" caption="Rank_by_Qualification" measure="1" displayFolder="" measureGroup="Data" count="0"/>
    <cacheHierarchy uniqueName="[Measures].[Rank_by_final]" caption="Rank_by_final" measure="1" displayFolder="" measureGroup="Data" count="0"/>
    <cacheHierarchy uniqueName="[Measures].[Count_games]" caption="Count_games" measure="1" displayFolder="" measureGroup="Data" count="0"/>
    <cacheHierarchy uniqueName="[Measures].[Count_games_all]" caption="Count_games_all" measure="1" displayFolder="" measureGroup="Data" count="0"/>
    <cacheHierarchy uniqueName="[Measures].[Team_count_games]" caption="Team_count_games" measure="1" displayFolder="" measureGroup="Data" count="0"/>
    <cacheHierarchy uniqueName="[Measures].[Share_points_total]" caption="Share_points_total" measure="1" displayFolder="" measureGroup="Data" count="0"/>
    <cacheHierarchy uniqueName="[Measures].[Shares_summed]" caption="Shares_summed" measure="1" displayFolder="" measureGroup="Data" count="0"/>
    <cacheHierarchy uniqueName="[Measures].[ABC]" caption="ABC" measure="1" displayFolder="" measureGroup="Data" count="0"/>
    <cacheHierarchy uniqueName="[Measures].[Average_Qual_Team]" caption="Average_Qual_Team" measure="1" displayFolder="" measureGroup="Data" count="0"/>
    <cacheHierarchy uniqueName="[Measures].[Average_Final_Team]" caption="Average_Final_Team" measure="1" displayFolder="" measureGroup="Data" count="0"/>
    <cacheHierarchy uniqueName="[Measures].[Average_Place_Q_Team]" caption="Average_Place_Q_Team" measure="1" displayFolder="" measureGroup="Data" count="0" oneField="1">
      <fieldsUsage count="1">
        <fieldUsage x="1"/>
      </fieldsUsage>
    </cacheHierarchy>
    <cacheHierarchy uniqueName="[Measures].[Average_Place_F_Team]" caption="Average_Place_F_Team" measure="1" displayFolder="" measureGroup="Data" count="0"/>
    <cacheHierarchy uniqueName="[Measures].[Count_Finals]" caption="Count_Finals" measure="1" displayFolder="" measureGroup="Data" count="0"/>
    <cacheHierarchy uniqueName="[Measures].[Best_for_team]" caption="Best_for_team" measure="1" displayFolder="" measureGroup="Data" count="0"/>
    <cacheHierarchy uniqueName="[Measures].[Average_T_Team]" caption="Average_T_Team" measure="1" displayFolder="" measureGroup="Data" count="0"/>
    <cacheHierarchy uniqueName="[Measures].[ID_Team]" caption="ID_Team" measure="1" displayFolder="" measureGroup="Data" count="0"/>
    <cacheHierarchy uniqueName="[Measures].[__XL_Count Data]" caption="__XL_Count Data" measure="1" displayFolder="" measureGroup="Data" count="0" hidden="1"/>
    <cacheHierarchy uniqueName="[Measures].[__XL_Count Teams]" caption="__XL_Count Teams" measure="1" displayFolder="" measureGroup="Teams" count="0" hidden="1"/>
    <cacheHierarchy uniqueName="[Measures].[__XL_Count Таблица11]" caption="__XL_Count Таблица11" measure="1" displayFolder="" measureGroup="Calendar" count="0" hidden="1"/>
    <cacheHierarchy uniqueName="[Measures].[__No measures defined]" caption="__No measures defined" measure="1" displayFolder="" count="0" hidden="1"/>
  </cacheHierarchies>
  <kpis count="0"/>
  <dimensions count="4">
    <dimension name="Calendar" uniqueName="[Calendar]" caption="Calendar"/>
    <dimension name="Data" uniqueName="[Data]" caption="Data"/>
    <dimension measure="1" name="Measures" uniqueName="[Measures]" caption="Measures"/>
    <dimension name="Teams" uniqueName="[Teams]" caption="Teams"/>
  </dimensions>
  <measureGroups count="3">
    <measureGroup name="Calendar" caption="Calendar"/>
    <measureGroup name="Data" caption="Data"/>
    <measureGroup name="Teams" caption="Teams"/>
  </measureGroups>
  <maps count="5">
    <map measureGroup="0" dimension="0"/>
    <map measureGroup="1" dimension="0"/>
    <map measureGroup="1" dimension="1"/>
    <map measureGroup="1" dimension="3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amalya" refreshedDate="45670.681518634257" backgroundQuery="1" createdVersion="6" refreshedVersion="6" minRefreshableVersion="3" recordCount="0" supportSubquery="1" supportAdvancedDrill="1" xr:uid="{F063290E-6E56-400D-BA09-56D8B421ED32}">
  <cacheSource type="external" connectionId="1"/>
  <cacheFields count="2">
    <cacheField name="[Teams].[Team_name].[Team_name]" caption="Team_name" numFmtId="0" hierarchy="33" level="1">
      <sharedItems containsSemiMixedTypes="0" containsNonDate="0" containsString="0"/>
    </cacheField>
    <cacheField name="[Measures].[Average_Place_F_Team]" caption="Average_Place_F_Team" numFmtId="0" hierarchy="85" level="32767"/>
  </cacheFields>
  <cacheHierarchies count="94">
    <cacheHierarchy uniqueName="[Calendar].[Дата]" caption="Дата" attribute="1" time="1" defaultMemberUniqueName="[Calendar].[Дата].[All]" allUniqueName="[Calendar].[Дата].[All]" dimensionUniqueName="[Calendar]" displayFolder="" count="0" memberValueDatatype="7" unbalanced="0"/>
    <cacheHierarchy uniqueName="[Calendar].[Год]" caption="Год" attribute="1" defaultMemberUniqueName="[Calendar].[Год].[All]" allUniqueName="[Calendar].[Год].[All]" dimensionUniqueName="[Calendar]" displayFolder="" count="0" memberValueDatatype="20" unbalanced="0"/>
    <cacheHierarchy uniqueName="[Calendar].[Месяц_Номер]" caption="Месяц_Номер" attribute="1" defaultMemberUniqueName="[Calendar].[Месяц_Номер].[All]" allUniqueName="[Calendar].[Месяц_Номер].[All]" dimensionUniqueName="[Calendar]" displayFolder="" count="0" memberValueDatatype="20" unbalanced="0"/>
    <cacheHierarchy uniqueName="[Calendar].[Месяц_Укр]" caption="Месяц_Укр" attribute="1" defaultMemberUniqueName="[Calendar].[Месяц_Укр].[All]" allUniqueName="[Calendar].[Месяц_Укр].[All]" dimensionUniqueName="[Calendar]" displayFolder="" count="0" memberValueDatatype="130" unbalanced="0"/>
    <cacheHierarchy uniqueName="[Calendar].[Квартал]" caption="Квартал" attribute="1" defaultMemberUniqueName="[Calendar].[Квартал].[All]" allUniqueName="[Calendar].[Квартал].[All]" dimensionUniqueName="[Calendar]" displayFolder="" count="0" memberValueDatatype="130" unbalanced="0"/>
    <cacheHierarchy uniqueName="[Calendar].[День_нед_№]" caption="День_нед_№" attribute="1" defaultMemberUniqueName="[Calendar].[День_нед_№].[All]" allUniqueName="[Calendar].[День_нед_№].[All]" dimensionUniqueName="[Calendar]" displayFolder="" count="0" memberValueDatatype="20" unbalanced="0"/>
    <cacheHierarchy uniqueName="[Calendar].[Номер_Недели]" caption="Номер_Недели" attribute="1" defaultMemberUniqueName="[Calendar].[Номер_Недели].[All]" allUniqueName="[Calendar].[Номер_Недели].[All]" dimensionUniqueName="[Calendar]" displayFolder="" count="0" memberValueDatatype="20" unbalanced="0"/>
    <cacheHierarchy uniqueName="[Calendar].[День_Недели]" caption="День_Недели" attribute="1" defaultMemberUniqueName="[Calendar].[День_Недели].[All]" allUniqueName="[Calendar].[День_Недели].[All]" dimensionUniqueName="[Calendar]" displayFolder="" count="0" memberValueDatatype="130" unbalanced="0"/>
    <cacheHierarchy uniqueName="[Data].[Team_ID]" caption="Team_ID" attribute="1" defaultMemberUniqueName="[Data].[Team_ID].[All]" allUniqueName="[Data].[Team_ID].[All]" dimensionUniqueName="[Data]" displayFolder="" count="0" memberValueDatatype="20" unbalanced="0"/>
    <cacheHierarchy uniqueName="[Data].[Team_name]" caption="Team_name" attribute="1" defaultMemberUniqueName="[Data].[Team_name].[All]" allUniqueName="[Data].[Team_name].[All]" dimensionUniqueName="[Data]" displayFolder="" count="0" memberValueDatatype="130" unbalanced="0"/>
    <cacheHierarchy uniqueName="[Data].[Team_description]" caption="Team_description" attribute="1" defaultMemberUniqueName="[Data].[Team_description].[All]" allUniqueName="[Data].[Team_description].[All]" dimensionUniqueName="[Data]" displayFolder="" count="0" memberValueDatatype="130" unbalanced="0"/>
    <cacheHierarchy uniqueName="[Data].[Game_ID]" caption="Game_ID" attribute="1" defaultMemberUniqueName="[Data].[Game_ID].[All]" allUniqueName="[Data].[Game_ID].[All]" dimensionUniqueName="[Data]" displayFolder="" count="0" memberValueDatatype="130" unbalanced="0"/>
    <cacheHierarchy uniqueName="[Data].[Game_date]" caption="Game_date" attribute="1" time="1" defaultMemberUniqueName="[Data].[Game_date].[All]" allUniqueName="[Data].[Game_date].[All]" dimensionUniqueName="[Data]" displayFolder="" count="0" memberValueDatatype="7" unbalanced="0"/>
    <cacheHierarchy uniqueName="[Data].[Game_1]" caption="Game_1" attribute="1" defaultMemberUniqueName="[Data].[Game_1].[All]" allUniqueName="[Data].[Game_1].[All]" dimensionUniqueName="[Data]" displayFolder="" count="0" memberValueDatatype="20" unbalanced="0"/>
    <cacheHierarchy uniqueName="[Data].[Game_2]" caption="Game_2" attribute="1" defaultMemberUniqueName="[Data].[Game_2].[All]" allUniqueName="[Data].[Game_2].[All]" dimensionUniqueName="[Data]" displayFolder="" count="0" memberValueDatatype="20" unbalanced="0"/>
    <cacheHierarchy uniqueName="[Data].[Game_3]" caption="Game_3" attribute="1" defaultMemberUniqueName="[Data].[Game_3].[All]" allUniqueName="[Data].[Game_3].[All]" dimensionUniqueName="[Data]" displayFolder="" count="0" memberValueDatatype="20" unbalanced="0"/>
    <cacheHierarchy uniqueName="[Data].[Game_4]" caption="Game_4" attribute="1" defaultMemberUniqueName="[Data].[Game_4].[All]" allUniqueName="[Data].[Game_4].[All]" dimensionUniqueName="[Data]" displayFolder="" count="0" memberValueDatatype="20" unbalanced="0"/>
    <cacheHierarchy uniqueName="[Data].[Game_5]" caption="Game_5" attribute="1" defaultMemberUniqueName="[Data].[Game_5].[All]" allUniqueName="[Data].[Game_5].[All]" dimensionUniqueName="[Data]" displayFolder="" count="0" memberValueDatatype="20" unbalanced="0"/>
    <cacheHierarchy uniqueName="[Data].[Game_6]" caption="Game_6" attribute="1" defaultMemberUniqueName="[Data].[Game_6].[All]" allUniqueName="[Data].[Game_6].[All]" dimensionUniqueName="[Data]" displayFolder="" count="0" memberValueDatatype="20" unbalanced="0"/>
    <cacheHierarchy uniqueName="[Data].[НСР]" caption="НСР" attribute="1" defaultMemberUniqueName="[Data].[НСР].[All]" allUniqueName="[Data].[НСР].[All]" dimensionUniqueName="[Data]" displayFolder="" count="0" memberValueDatatype="20" unbalanced="0"/>
    <cacheHierarchy uniqueName="[Data].[Total_qualification]" caption="Total_qualification" attribute="1" defaultMemberUniqueName="[Data].[Total_qualification].[All]" allUniqueName="[Data].[Total_qualification].[All]" dimensionUniqueName="[Data]" displayFolder="" count="0" memberValueDatatype="20" unbalanced="0"/>
    <cacheHierarchy uniqueName="[Data].[Average_qualification]" caption="Average_qualification" attribute="1" defaultMemberUniqueName="[Data].[Average_qualification].[All]" allUniqueName="[Data].[Average_qualification].[All]" dimensionUniqueName="[Data]" displayFolder="" count="0" memberValueDatatype="5" unbalanced="0"/>
    <cacheHierarchy uniqueName="[Data].[Place_qualification]" caption="Place_qualification" attribute="1" defaultMemberUniqueName="[Data].[Place_qualification].[All]" allUniqueName="[Data].[Place_qualification].[All]" dimensionUniqueName="[Data]" displayFolder="" count="0" memberValueDatatype="20" unbalanced="0"/>
    <cacheHierarchy uniqueName="[Data].[Points_qualification]" caption="Points_qualification" attribute="1" defaultMemberUniqueName="[Data].[Points_qualification].[All]" allUniqueName="[Data].[Points_qualification].[All]" dimensionUniqueName="[Data]" displayFolder="" count="0" memberValueDatatype="20" unbalanced="0"/>
    <cacheHierarchy uniqueName="[Data].[Final_score]" caption="Final_score" attribute="1" defaultMemberUniqueName="[Data].[Final_score].[All]" allUniqueName="[Data].[Final_score].[All]" dimensionUniqueName="[Data]" displayFolder="" count="0" memberValueDatatype="20" unbalanced="0"/>
    <cacheHierarchy uniqueName="[Data].[Place_final]" caption="Place_final" attribute="1" defaultMemberUniqueName="[Data].[Place_final].[All]" allUniqueName="[Data].[Place_final].[All]" dimensionUniqueName="[Data]" displayFolder="" count="0" memberValueDatatype="20" unbalanced="0"/>
    <cacheHierarchy uniqueName="[Data].[Points_final]" caption="Points_final" attribute="1" defaultMemberUniqueName="[Data].[Points_final].[All]" allUniqueName="[Data].[Points_final].[All]" dimensionUniqueName="[Data]" displayFolder="" count="0" memberValueDatatype="20" unbalanced="0"/>
    <cacheHierarchy uniqueName="[Data].[Points_total]" caption="Points_total" attribute="1" defaultMemberUniqueName="[Data].[Points_total].[All]" allUniqueName="[Data].[Points_total].[All]" dimensionUniqueName="[Data]" displayFolder="" count="0" memberValueDatatype="20" unbalanced="0"/>
    <cacheHierarchy uniqueName="[Data].[Place_total]" caption="Place_total" attribute="1" defaultMemberUniqueName="[Data].[Place_total].[All]" allUniqueName="[Data].[Place_total].[All]" dimensionUniqueName="[Data]" displayFolder="" count="0" memberValueDatatype="20" unbalanced="0"/>
    <cacheHierarchy uniqueName="[Data].[Best_individual]" caption="Best_individual" attribute="1" defaultMemberUniqueName="[Data].[Best_individual].[All]" allUniqueName="[Data].[Best_individual].[All]" dimensionUniqueName="[Data]" displayFolder="" count="0" memberValueDatatype="20" unbalanced="0"/>
    <cacheHierarchy uniqueName="[Data].[Best_tournament]" caption="Best_tournament" attribute="1" defaultMemberUniqueName="[Data].[Best_tournament].[All]" allUniqueName="[Data].[Best_tournament].[All]" dimensionUniqueName="[Data]" displayFolder="" count="0" memberValueDatatype="20" unbalanced="0"/>
    <cacheHierarchy uniqueName="[Data].[Average_6_games]" caption="Average_6_games" attribute="1" defaultMemberUniqueName="[Data].[Average_6_games].[All]" allUniqueName="[Data].[Average_6_games].[All]" dimensionUniqueName="[Data]" displayFolder="" count="0" memberValueDatatype="5" unbalanced="0"/>
    <cacheHierarchy uniqueName="[Teams].[Team_ID]" caption="Team_ID" attribute="1" defaultMemberUniqueName="[Teams].[Team_ID].[All]" allUniqueName="[Teams].[Team_ID].[All]" dimensionUniqueName="[Teams]" displayFolder="" count="0" memberValueDatatype="130" unbalanced="0"/>
    <cacheHierarchy uniqueName="[Teams].[Team_name]" caption="Team_name" attribute="1" defaultMemberUniqueName="[Teams].[Team_name].[All]" allUniqueName="[Teams].[Team_name].[All]" dimensionUniqueName="[Teams]" displayFolder="" count="2" memberValueDatatype="130" unbalanced="0">
      <fieldsUsage count="2">
        <fieldUsage x="-1"/>
        <fieldUsage x="0"/>
      </fieldsUsage>
    </cacheHierarchy>
    <cacheHierarchy uniqueName="[Teams].[Team_description]" caption="Team_description" attribute="1" defaultMemberUniqueName="[Teams].[Team_description].[All]" allUniqueName="[Teams].[Team_description].[All]" dimensionUniqueName="[Teams]" displayFolder="" count="0" memberValueDatatype="130" unbalanced="0"/>
    <cacheHierarchy uniqueName="[Teams].[Team_ID2]" caption="Team_ID2" attribute="1" defaultMemberUniqueName="[Teams].[Team_ID2].[All]" allUniqueName="[Teams].[Team_ID2].[All]" dimensionUniqueName="[Teams]" displayFolder="" count="0" memberValueDatatype="130" unbalanced="0"/>
    <cacheHierarchy uniqueName="[Measures].[Сумма по столбцу Team_ID]" caption="Сумма по столбцу Team_ID" measure="1" displayFolder="" measureGroup="Data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Сумма по столбцу Best_individual]" caption="Сумма по столбцу Best_individual" measure="1" displayFolder="" measureGroup="Data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Максимум в столбце Best_individual]" caption="Максимум в столбце Best_individual" measure="1" displayFolder="" measureGroup="Data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Сумма по столбцу Game_1]" caption="Сумма по столбцу Game_1" measure="1" displayFolder="" measureGroup="Data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Сумма по столбцу Game_2]" caption="Сумма по столбцу Game_2" measure="1" displayFolder="" measureGroup="Data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Сумма по столбцу Game_3]" caption="Сумма по столбцу Game_3" measure="1" displayFolder="" measureGroup="Data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Сумма по столбцу Game_4]" caption="Сумма по столбцу Game_4" measure="1" displayFolder="" measureGroup="Data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Сумма по столбцу Game_5]" caption="Сумма по столбцу Game_5" measure="1" displayFolder="" measureGroup="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умма по столбцу Game_6]" caption="Сумма по столбцу Game_6" measure="1" displayFolder="" measureGroup="Data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Сумма по столбцу НСР]" caption="Сумма по столбцу НСР" measure="1" displayFolder="" measureGroup="Data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Сумма по столбцу Total_qualification]" caption="Сумма по столбцу Total_qualification" measure="1" displayFolder="" measureGroup="Data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Сумма по столбцу Place_qualification]" caption="Сумма по столбцу Place_qualification" measure="1" displayFolder="" measureGroup="Data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Сумма по столбцу Final_score]" caption="Сумма по столбцу Final_score" measure="1" displayFolder="" measureGroup="Data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Сумма по столбцу Place_final]" caption="Сумма по столбцу Place_final" measure="1" displayFolder="" measureGroup="Data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Число элементов в столбце Average_qualification]" caption="Число элементов в столбце Average_qualification" measure="1" displayFolder="" measureGroup="Data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Сумма по столбцу Average_qualification]" caption="Сумма по столбцу Average_qualification" measure="1" displayFolder="" measureGroup="Data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Сумма по столбцу Best_tournament]" caption="Сумма по столбцу Best_tournament" measure="1" displayFolder="" measureGroup="Data" count="0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Сумма по столбцу Points_total]" caption="Сумма по столбцу Points_total" measure="1" displayFolder="" measureGroup="Data" count="0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Сумма по столбцу Points_final]" caption="Сумма по столбцу Points_final" measure="1" displayFolder="" measureGroup="Data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Сумма по столбцу Points_qualification]" caption="Сумма по столбцу Points_qualification" measure="1" displayFolder="" measureGroup="Data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Число элементов в столбце Game_date]" caption="Число элементов в столбце Game_date" measure="1" displayFolder="" measureGroup="Data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Число элементов в столбце Game_ID]" caption="Число элементов в столбце Game_ID" measure="1" displayFolder="" measureGroup="Data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Число элементов в столбце Team_name]" caption="Число элементов в столбце Team_name" measure="1" displayFolder="" measureGroup="Data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Число элементов в столбце Place_qualification]" caption="Число элементов в столбце Place_qualification" measure="1" displayFolder="" measureGroup="Data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Число элементов в столбце Place_final]" caption="Число элементов в столбце Place_final" measure="1" displayFolder="" measureGroup="Data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Среднее по столбцу Game_1]" caption="Среднее по столбцу Game_1" measure="1" displayFolder="" measureGroup="Data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Среднее по столбцу Game_2]" caption="Среднее по столбцу Game_2" measure="1" displayFolder="" measureGroup="Data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Среднее по столбцу Game_3]" caption="Среднее по столбцу Game_3" measure="1" displayFolder="" measureGroup="Data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Среднее по столбцу Game_4]" caption="Среднее по столбцу Game_4" measure="1" displayFolder="" measureGroup="Data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Среднее по столбцу Game_5]" caption="Среднее по столбцу Game_5" measure="1" displayFolder="" measureGroup="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реднее по столбцу Game_6]" caption="Среднее по столбцу Game_6" measure="1" displayFolder="" measureGroup="Data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Среднее по столбцу Total_qualification]" caption="Среднее по столбцу Total_qualification" measure="1" displayFolder="" measureGroup="Data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Сумма по столбцу Average_6_games]" caption="Сумма по столбцу Average_6_games" measure="1" displayFolder="" measureGroup="Data" count="0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Среднее по столбцу Average_6_games]" caption="Среднее по столбцу Average_6_games" measure="1" displayFolder="" measureGroup="Data" count="0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Points_by_finals]" caption="Points_by_finals" measure="1" displayFolder="" measureGroup="Data" count="0"/>
    <cacheHierarchy uniqueName="[Measures].[Points_by Clasification]" caption="Points_by Clasification" measure="1" displayFolder="" measureGroup="Data" count="0"/>
    <cacheHierarchy uniqueName="[Measures].[Points_by_total]" caption="Points_by_total" measure="1" displayFolder="" measureGroup="Data" count="0"/>
    <cacheHierarchy uniqueName="[Measures].[Rank_by_total]" caption="Rank_by_total" measure="1" displayFolder="" measureGroup="Data" count="0"/>
    <cacheHierarchy uniqueName="[Measures].[Rank_by_Qualification]" caption="Rank_by_Qualification" measure="1" displayFolder="" measureGroup="Data" count="0"/>
    <cacheHierarchy uniqueName="[Measures].[Rank_by_final]" caption="Rank_by_final" measure="1" displayFolder="" measureGroup="Data" count="0"/>
    <cacheHierarchy uniqueName="[Measures].[Count_games]" caption="Count_games" measure="1" displayFolder="" measureGroup="Data" count="0"/>
    <cacheHierarchy uniqueName="[Measures].[Count_games_all]" caption="Count_games_all" measure="1" displayFolder="" measureGroup="Data" count="0"/>
    <cacheHierarchy uniqueName="[Measures].[Team_count_games]" caption="Team_count_games" measure="1" displayFolder="" measureGroup="Data" count="0"/>
    <cacheHierarchy uniqueName="[Measures].[Share_points_total]" caption="Share_points_total" measure="1" displayFolder="" measureGroup="Data" count="0"/>
    <cacheHierarchy uniqueName="[Measures].[Shares_summed]" caption="Shares_summed" measure="1" displayFolder="" measureGroup="Data" count="0"/>
    <cacheHierarchy uniqueName="[Measures].[ABC]" caption="ABC" measure="1" displayFolder="" measureGroup="Data" count="0"/>
    <cacheHierarchy uniqueName="[Measures].[Average_Qual_Team]" caption="Average_Qual_Team" measure="1" displayFolder="" measureGroup="Data" count="0"/>
    <cacheHierarchy uniqueName="[Measures].[Average_Final_Team]" caption="Average_Final_Team" measure="1" displayFolder="" measureGroup="Data" count="0"/>
    <cacheHierarchy uniqueName="[Measures].[Average_Place_Q_Team]" caption="Average_Place_Q_Team" measure="1" displayFolder="" measureGroup="Data" count="0"/>
    <cacheHierarchy uniqueName="[Measures].[Average_Place_F_Team]" caption="Average_Place_F_Team" measure="1" displayFolder="" measureGroup="Data" count="0" oneField="1">
      <fieldsUsage count="1">
        <fieldUsage x="1"/>
      </fieldsUsage>
    </cacheHierarchy>
    <cacheHierarchy uniqueName="[Measures].[Count_Finals]" caption="Count_Finals" measure="1" displayFolder="" measureGroup="Data" count="0"/>
    <cacheHierarchy uniqueName="[Measures].[Best_for_team]" caption="Best_for_team" measure="1" displayFolder="" measureGroup="Data" count="0"/>
    <cacheHierarchy uniqueName="[Measures].[Average_T_Team]" caption="Average_T_Team" measure="1" displayFolder="" measureGroup="Data" count="0"/>
    <cacheHierarchy uniqueName="[Measures].[ID_Team]" caption="ID_Team" measure="1" displayFolder="" measureGroup="Data" count="0"/>
    <cacheHierarchy uniqueName="[Measures].[__XL_Count Data]" caption="__XL_Count Data" measure="1" displayFolder="" measureGroup="Data" count="0" hidden="1"/>
    <cacheHierarchy uniqueName="[Measures].[__XL_Count Teams]" caption="__XL_Count Teams" measure="1" displayFolder="" measureGroup="Teams" count="0" hidden="1"/>
    <cacheHierarchy uniqueName="[Measures].[__XL_Count Таблица11]" caption="__XL_Count Таблица11" measure="1" displayFolder="" measureGroup="Calendar" count="0" hidden="1"/>
    <cacheHierarchy uniqueName="[Measures].[__No measures defined]" caption="__No measures defined" measure="1" displayFolder="" count="0" hidden="1"/>
  </cacheHierarchies>
  <kpis count="0"/>
  <dimensions count="4">
    <dimension name="Calendar" uniqueName="[Calendar]" caption="Calendar"/>
    <dimension name="Data" uniqueName="[Data]" caption="Data"/>
    <dimension measure="1" name="Measures" uniqueName="[Measures]" caption="Measures"/>
    <dimension name="Teams" uniqueName="[Teams]" caption="Teams"/>
  </dimensions>
  <measureGroups count="3">
    <measureGroup name="Calendar" caption="Calendar"/>
    <measureGroup name="Data" caption="Data"/>
    <measureGroup name="Teams" caption="Teams"/>
  </measureGroups>
  <maps count="5">
    <map measureGroup="0" dimension="0"/>
    <map measureGroup="1" dimension="0"/>
    <map measureGroup="1" dimension="1"/>
    <map measureGroup="1" dimension="3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amalya" refreshedDate="45670.681518865742" backgroundQuery="1" createdVersion="6" refreshedVersion="6" minRefreshableVersion="3" recordCount="0" supportSubquery="1" supportAdvancedDrill="1" xr:uid="{41487DBD-ADB2-41DD-BC9B-A686240F4255}">
  <cacheSource type="external" connectionId="1"/>
  <cacheFields count="2">
    <cacheField name="[Measures].[Best_for_team]" caption="Best_for_team" numFmtId="0" hierarchy="87" level="32767"/>
    <cacheField name="[Teams].[Team_name].[Team_name]" caption="Team_name" numFmtId="0" hierarchy="33" level="1">
      <sharedItems containsSemiMixedTypes="0" containsNonDate="0" containsString="0"/>
    </cacheField>
  </cacheFields>
  <cacheHierarchies count="94">
    <cacheHierarchy uniqueName="[Calendar].[Дата]" caption="Дата" attribute="1" time="1" defaultMemberUniqueName="[Calendar].[Дата].[All]" allUniqueName="[Calendar].[Дата].[All]" dimensionUniqueName="[Calendar]" displayFolder="" count="0" memberValueDatatype="7" unbalanced="0"/>
    <cacheHierarchy uniqueName="[Calendar].[Год]" caption="Год" attribute="1" defaultMemberUniqueName="[Calendar].[Год].[All]" allUniqueName="[Calendar].[Год].[All]" dimensionUniqueName="[Calendar]" displayFolder="" count="0" memberValueDatatype="20" unbalanced="0"/>
    <cacheHierarchy uniqueName="[Calendar].[Месяц_Номер]" caption="Месяц_Номер" attribute="1" defaultMemberUniqueName="[Calendar].[Месяц_Номер].[All]" allUniqueName="[Calendar].[Месяц_Номер].[All]" dimensionUniqueName="[Calendar]" displayFolder="" count="0" memberValueDatatype="20" unbalanced="0"/>
    <cacheHierarchy uniqueName="[Calendar].[Месяц_Укр]" caption="Месяц_Укр" attribute="1" defaultMemberUniqueName="[Calendar].[Месяц_Укр].[All]" allUniqueName="[Calendar].[Месяц_Укр].[All]" dimensionUniqueName="[Calendar]" displayFolder="" count="0" memberValueDatatype="130" unbalanced="0"/>
    <cacheHierarchy uniqueName="[Calendar].[Квартал]" caption="Квартал" attribute="1" defaultMemberUniqueName="[Calendar].[Квартал].[All]" allUniqueName="[Calendar].[Квартал].[All]" dimensionUniqueName="[Calendar]" displayFolder="" count="0" memberValueDatatype="130" unbalanced="0"/>
    <cacheHierarchy uniqueName="[Calendar].[День_нед_№]" caption="День_нед_№" attribute="1" defaultMemberUniqueName="[Calendar].[День_нед_№].[All]" allUniqueName="[Calendar].[День_нед_№].[All]" dimensionUniqueName="[Calendar]" displayFolder="" count="0" memberValueDatatype="20" unbalanced="0"/>
    <cacheHierarchy uniqueName="[Calendar].[Номер_Недели]" caption="Номер_Недели" attribute="1" defaultMemberUniqueName="[Calendar].[Номер_Недели].[All]" allUniqueName="[Calendar].[Номер_Недели].[All]" dimensionUniqueName="[Calendar]" displayFolder="" count="0" memberValueDatatype="20" unbalanced="0"/>
    <cacheHierarchy uniqueName="[Calendar].[День_Недели]" caption="День_Недели" attribute="1" defaultMemberUniqueName="[Calendar].[День_Недели].[All]" allUniqueName="[Calendar].[День_Недели].[All]" dimensionUniqueName="[Calendar]" displayFolder="" count="0" memberValueDatatype="130" unbalanced="0"/>
    <cacheHierarchy uniqueName="[Data].[Team_ID]" caption="Team_ID" attribute="1" defaultMemberUniqueName="[Data].[Team_ID].[All]" allUniqueName="[Data].[Team_ID].[All]" dimensionUniqueName="[Data]" displayFolder="" count="0" memberValueDatatype="20" unbalanced="0"/>
    <cacheHierarchy uniqueName="[Data].[Team_name]" caption="Team_name" attribute="1" defaultMemberUniqueName="[Data].[Team_name].[All]" allUniqueName="[Data].[Team_name].[All]" dimensionUniqueName="[Data]" displayFolder="" count="0" memberValueDatatype="130" unbalanced="0"/>
    <cacheHierarchy uniqueName="[Data].[Team_description]" caption="Team_description" attribute="1" defaultMemberUniqueName="[Data].[Team_description].[All]" allUniqueName="[Data].[Team_description].[All]" dimensionUniqueName="[Data]" displayFolder="" count="0" memberValueDatatype="130" unbalanced="0"/>
    <cacheHierarchy uniqueName="[Data].[Game_ID]" caption="Game_ID" attribute="1" defaultMemberUniqueName="[Data].[Game_ID].[All]" allUniqueName="[Data].[Game_ID].[All]" dimensionUniqueName="[Data]" displayFolder="" count="0" memberValueDatatype="130" unbalanced="0"/>
    <cacheHierarchy uniqueName="[Data].[Game_date]" caption="Game_date" attribute="1" time="1" defaultMemberUniqueName="[Data].[Game_date].[All]" allUniqueName="[Data].[Game_date].[All]" dimensionUniqueName="[Data]" displayFolder="" count="0" memberValueDatatype="7" unbalanced="0"/>
    <cacheHierarchy uniqueName="[Data].[Game_1]" caption="Game_1" attribute="1" defaultMemberUniqueName="[Data].[Game_1].[All]" allUniqueName="[Data].[Game_1].[All]" dimensionUniqueName="[Data]" displayFolder="" count="0" memberValueDatatype="20" unbalanced="0"/>
    <cacheHierarchy uniqueName="[Data].[Game_2]" caption="Game_2" attribute="1" defaultMemberUniqueName="[Data].[Game_2].[All]" allUniqueName="[Data].[Game_2].[All]" dimensionUniqueName="[Data]" displayFolder="" count="0" memberValueDatatype="20" unbalanced="0"/>
    <cacheHierarchy uniqueName="[Data].[Game_3]" caption="Game_3" attribute="1" defaultMemberUniqueName="[Data].[Game_3].[All]" allUniqueName="[Data].[Game_3].[All]" dimensionUniqueName="[Data]" displayFolder="" count="0" memberValueDatatype="20" unbalanced="0"/>
    <cacheHierarchy uniqueName="[Data].[Game_4]" caption="Game_4" attribute="1" defaultMemberUniqueName="[Data].[Game_4].[All]" allUniqueName="[Data].[Game_4].[All]" dimensionUniqueName="[Data]" displayFolder="" count="0" memberValueDatatype="20" unbalanced="0"/>
    <cacheHierarchy uniqueName="[Data].[Game_5]" caption="Game_5" attribute="1" defaultMemberUniqueName="[Data].[Game_5].[All]" allUniqueName="[Data].[Game_5].[All]" dimensionUniqueName="[Data]" displayFolder="" count="0" memberValueDatatype="20" unbalanced="0"/>
    <cacheHierarchy uniqueName="[Data].[Game_6]" caption="Game_6" attribute="1" defaultMemberUniqueName="[Data].[Game_6].[All]" allUniqueName="[Data].[Game_6].[All]" dimensionUniqueName="[Data]" displayFolder="" count="0" memberValueDatatype="20" unbalanced="0"/>
    <cacheHierarchy uniqueName="[Data].[НСР]" caption="НСР" attribute="1" defaultMemberUniqueName="[Data].[НСР].[All]" allUniqueName="[Data].[НСР].[All]" dimensionUniqueName="[Data]" displayFolder="" count="0" memberValueDatatype="20" unbalanced="0"/>
    <cacheHierarchy uniqueName="[Data].[Total_qualification]" caption="Total_qualification" attribute="1" defaultMemberUniqueName="[Data].[Total_qualification].[All]" allUniqueName="[Data].[Total_qualification].[All]" dimensionUniqueName="[Data]" displayFolder="" count="0" memberValueDatatype="20" unbalanced="0"/>
    <cacheHierarchy uniqueName="[Data].[Average_qualification]" caption="Average_qualification" attribute="1" defaultMemberUniqueName="[Data].[Average_qualification].[All]" allUniqueName="[Data].[Average_qualification].[All]" dimensionUniqueName="[Data]" displayFolder="" count="0" memberValueDatatype="5" unbalanced="0"/>
    <cacheHierarchy uniqueName="[Data].[Place_qualification]" caption="Place_qualification" attribute="1" defaultMemberUniqueName="[Data].[Place_qualification].[All]" allUniqueName="[Data].[Place_qualification].[All]" dimensionUniqueName="[Data]" displayFolder="" count="0" memberValueDatatype="20" unbalanced="0"/>
    <cacheHierarchy uniqueName="[Data].[Points_qualification]" caption="Points_qualification" attribute="1" defaultMemberUniqueName="[Data].[Points_qualification].[All]" allUniqueName="[Data].[Points_qualification].[All]" dimensionUniqueName="[Data]" displayFolder="" count="0" memberValueDatatype="20" unbalanced="0"/>
    <cacheHierarchy uniqueName="[Data].[Final_score]" caption="Final_score" attribute="1" defaultMemberUniqueName="[Data].[Final_score].[All]" allUniqueName="[Data].[Final_score].[All]" dimensionUniqueName="[Data]" displayFolder="" count="0" memberValueDatatype="20" unbalanced="0"/>
    <cacheHierarchy uniqueName="[Data].[Place_final]" caption="Place_final" attribute="1" defaultMemberUniqueName="[Data].[Place_final].[All]" allUniqueName="[Data].[Place_final].[All]" dimensionUniqueName="[Data]" displayFolder="" count="0" memberValueDatatype="20" unbalanced="0"/>
    <cacheHierarchy uniqueName="[Data].[Points_final]" caption="Points_final" attribute="1" defaultMemberUniqueName="[Data].[Points_final].[All]" allUniqueName="[Data].[Points_final].[All]" dimensionUniqueName="[Data]" displayFolder="" count="0" memberValueDatatype="20" unbalanced="0"/>
    <cacheHierarchy uniqueName="[Data].[Points_total]" caption="Points_total" attribute="1" defaultMemberUniqueName="[Data].[Points_total].[All]" allUniqueName="[Data].[Points_total].[All]" dimensionUniqueName="[Data]" displayFolder="" count="0" memberValueDatatype="20" unbalanced="0"/>
    <cacheHierarchy uniqueName="[Data].[Place_total]" caption="Place_total" attribute="1" defaultMemberUniqueName="[Data].[Place_total].[All]" allUniqueName="[Data].[Place_total].[All]" dimensionUniqueName="[Data]" displayFolder="" count="0" memberValueDatatype="20" unbalanced="0"/>
    <cacheHierarchy uniqueName="[Data].[Best_individual]" caption="Best_individual" attribute="1" defaultMemberUniqueName="[Data].[Best_individual].[All]" allUniqueName="[Data].[Best_individual].[All]" dimensionUniqueName="[Data]" displayFolder="" count="0" memberValueDatatype="20" unbalanced="0"/>
    <cacheHierarchy uniqueName="[Data].[Best_tournament]" caption="Best_tournament" attribute="1" defaultMemberUniqueName="[Data].[Best_tournament].[All]" allUniqueName="[Data].[Best_tournament].[All]" dimensionUniqueName="[Data]" displayFolder="" count="0" memberValueDatatype="20" unbalanced="0"/>
    <cacheHierarchy uniqueName="[Data].[Average_6_games]" caption="Average_6_games" attribute="1" defaultMemberUniqueName="[Data].[Average_6_games].[All]" allUniqueName="[Data].[Average_6_games].[All]" dimensionUniqueName="[Data]" displayFolder="" count="0" memberValueDatatype="5" unbalanced="0"/>
    <cacheHierarchy uniqueName="[Teams].[Team_ID]" caption="Team_ID" attribute="1" defaultMemberUniqueName="[Teams].[Team_ID].[All]" allUniqueName="[Teams].[Team_ID].[All]" dimensionUniqueName="[Teams]" displayFolder="" count="0" memberValueDatatype="130" unbalanced="0"/>
    <cacheHierarchy uniqueName="[Teams].[Team_name]" caption="Team_name" attribute="1" defaultMemberUniqueName="[Teams].[Team_name].[All]" allUniqueName="[Teams].[Team_name].[All]" dimensionUniqueName="[Teams]" displayFolder="" count="2" memberValueDatatype="130" unbalanced="0">
      <fieldsUsage count="2">
        <fieldUsage x="-1"/>
        <fieldUsage x="1"/>
      </fieldsUsage>
    </cacheHierarchy>
    <cacheHierarchy uniqueName="[Teams].[Team_description]" caption="Team_description" attribute="1" defaultMemberUniqueName="[Teams].[Team_description].[All]" allUniqueName="[Teams].[Team_description].[All]" dimensionUniqueName="[Teams]" displayFolder="" count="0" memberValueDatatype="130" unbalanced="0"/>
    <cacheHierarchy uniqueName="[Teams].[Team_ID2]" caption="Team_ID2" attribute="1" defaultMemberUniqueName="[Teams].[Team_ID2].[All]" allUniqueName="[Teams].[Team_ID2].[All]" dimensionUniqueName="[Teams]" displayFolder="" count="0" memberValueDatatype="130" unbalanced="0"/>
    <cacheHierarchy uniqueName="[Measures].[Сумма по столбцу Team_ID]" caption="Сумма по столбцу Team_ID" measure="1" displayFolder="" measureGroup="Data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Сумма по столбцу Best_individual]" caption="Сумма по столбцу Best_individual" measure="1" displayFolder="" measureGroup="Data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Максимум в столбце Best_individual]" caption="Максимум в столбце Best_individual" measure="1" displayFolder="" measureGroup="Data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Сумма по столбцу Game_1]" caption="Сумма по столбцу Game_1" measure="1" displayFolder="" measureGroup="Data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Сумма по столбцу Game_2]" caption="Сумма по столбцу Game_2" measure="1" displayFolder="" measureGroup="Data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Сумма по столбцу Game_3]" caption="Сумма по столбцу Game_3" measure="1" displayFolder="" measureGroup="Data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Сумма по столбцу Game_4]" caption="Сумма по столбцу Game_4" measure="1" displayFolder="" measureGroup="Data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Сумма по столбцу Game_5]" caption="Сумма по столбцу Game_5" measure="1" displayFolder="" measureGroup="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умма по столбцу Game_6]" caption="Сумма по столбцу Game_6" measure="1" displayFolder="" measureGroup="Data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Сумма по столбцу НСР]" caption="Сумма по столбцу НСР" measure="1" displayFolder="" measureGroup="Data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Сумма по столбцу Total_qualification]" caption="Сумма по столбцу Total_qualification" measure="1" displayFolder="" measureGroup="Data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Сумма по столбцу Place_qualification]" caption="Сумма по столбцу Place_qualification" measure="1" displayFolder="" measureGroup="Data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Сумма по столбцу Final_score]" caption="Сумма по столбцу Final_score" measure="1" displayFolder="" measureGroup="Data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Сумма по столбцу Place_final]" caption="Сумма по столбцу Place_final" measure="1" displayFolder="" measureGroup="Data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Число элементов в столбце Average_qualification]" caption="Число элементов в столбце Average_qualification" measure="1" displayFolder="" measureGroup="Data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Сумма по столбцу Average_qualification]" caption="Сумма по столбцу Average_qualification" measure="1" displayFolder="" measureGroup="Data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Сумма по столбцу Best_tournament]" caption="Сумма по столбцу Best_tournament" measure="1" displayFolder="" measureGroup="Data" count="0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Сумма по столбцу Points_total]" caption="Сумма по столбцу Points_total" measure="1" displayFolder="" measureGroup="Data" count="0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Сумма по столбцу Points_final]" caption="Сумма по столбцу Points_final" measure="1" displayFolder="" measureGroup="Data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Сумма по столбцу Points_qualification]" caption="Сумма по столбцу Points_qualification" measure="1" displayFolder="" measureGroup="Data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Число элементов в столбце Game_date]" caption="Число элементов в столбце Game_date" measure="1" displayFolder="" measureGroup="Data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Число элементов в столбце Game_ID]" caption="Число элементов в столбце Game_ID" measure="1" displayFolder="" measureGroup="Data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Число элементов в столбце Team_name]" caption="Число элементов в столбце Team_name" measure="1" displayFolder="" measureGroup="Data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Число элементов в столбце Place_qualification]" caption="Число элементов в столбце Place_qualification" measure="1" displayFolder="" measureGroup="Data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Число элементов в столбце Place_final]" caption="Число элементов в столбце Place_final" measure="1" displayFolder="" measureGroup="Data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Среднее по столбцу Game_1]" caption="Среднее по столбцу Game_1" measure="1" displayFolder="" measureGroup="Data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Среднее по столбцу Game_2]" caption="Среднее по столбцу Game_2" measure="1" displayFolder="" measureGroup="Data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Среднее по столбцу Game_3]" caption="Среднее по столбцу Game_3" measure="1" displayFolder="" measureGroup="Data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Среднее по столбцу Game_4]" caption="Среднее по столбцу Game_4" measure="1" displayFolder="" measureGroup="Data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Среднее по столбцу Game_5]" caption="Среднее по столбцу Game_5" measure="1" displayFolder="" measureGroup="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реднее по столбцу Game_6]" caption="Среднее по столбцу Game_6" measure="1" displayFolder="" measureGroup="Data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Среднее по столбцу Total_qualification]" caption="Среднее по столбцу Total_qualification" measure="1" displayFolder="" measureGroup="Data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Сумма по столбцу Average_6_games]" caption="Сумма по столбцу Average_6_games" measure="1" displayFolder="" measureGroup="Data" count="0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Среднее по столбцу Average_6_games]" caption="Среднее по столбцу Average_6_games" measure="1" displayFolder="" measureGroup="Data" count="0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Points_by_finals]" caption="Points_by_finals" measure="1" displayFolder="" measureGroup="Data" count="0"/>
    <cacheHierarchy uniqueName="[Measures].[Points_by Clasification]" caption="Points_by Clasification" measure="1" displayFolder="" measureGroup="Data" count="0"/>
    <cacheHierarchy uniqueName="[Measures].[Points_by_total]" caption="Points_by_total" measure="1" displayFolder="" measureGroup="Data" count="0"/>
    <cacheHierarchy uniqueName="[Measures].[Rank_by_total]" caption="Rank_by_total" measure="1" displayFolder="" measureGroup="Data" count="0"/>
    <cacheHierarchy uniqueName="[Measures].[Rank_by_Qualification]" caption="Rank_by_Qualification" measure="1" displayFolder="" measureGroup="Data" count="0"/>
    <cacheHierarchy uniqueName="[Measures].[Rank_by_final]" caption="Rank_by_final" measure="1" displayFolder="" measureGroup="Data" count="0"/>
    <cacheHierarchy uniqueName="[Measures].[Count_games]" caption="Count_games" measure="1" displayFolder="" measureGroup="Data" count="0"/>
    <cacheHierarchy uniqueName="[Measures].[Count_games_all]" caption="Count_games_all" measure="1" displayFolder="" measureGroup="Data" count="0"/>
    <cacheHierarchy uniqueName="[Measures].[Team_count_games]" caption="Team_count_games" measure="1" displayFolder="" measureGroup="Data" count="0"/>
    <cacheHierarchy uniqueName="[Measures].[Share_points_total]" caption="Share_points_total" measure="1" displayFolder="" measureGroup="Data" count="0"/>
    <cacheHierarchy uniqueName="[Measures].[Shares_summed]" caption="Shares_summed" measure="1" displayFolder="" measureGroup="Data" count="0"/>
    <cacheHierarchy uniqueName="[Measures].[ABC]" caption="ABC" measure="1" displayFolder="" measureGroup="Data" count="0"/>
    <cacheHierarchy uniqueName="[Measures].[Average_Qual_Team]" caption="Average_Qual_Team" measure="1" displayFolder="" measureGroup="Data" count="0"/>
    <cacheHierarchy uniqueName="[Measures].[Average_Final_Team]" caption="Average_Final_Team" measure="1" displayFolder="" measureGroup="Data" count="0"/>
    <cacheHierarchy uniqueName="[Measures].[Average_Place_Q_Team]" caption="Average_Place_Q_Team" measure="1" displayFolder="" measureGroup="Data" count="0"/>
    <cacheHierarchy uniqueName="[Measures].[Average_Place_F_Team]" caption="Average_Place_F_Team" measure="1" displayFolder="" measureGroup="Data" count="0"/>
    <cacheHierarchy uniqueName="[Measures].[Count_Finals]" caption="Count_Finals" measure="1" displayFolder="" measureGroup="Data" count="0"/>
    <cacheHierarchy uniqueName="[Measures].[Best_for_team]" caption="Best_for_team" measure="1" displayFolder="" measureGroup="Data" count="0" oneField="1">
      <fieldsUsage count="1">
        <fieldUsage x="0"/>
      </fieldsUsage>
    </cacheHierarchy>
    <cacheHierarchy uniqueName="[Measures].[Average_T_Team]" caption="Average_T_Team" measure="1" displayFolder="" measureGroup="Data" count="0"/>
    <cacheHierarchy uniqueName="[Measures].[ID_Team]" caption="ID_Team" measure="1" displayFolder="" measureGroup="Data" count="0"/>
    <cacheHierarchy uniqueName="[Measures].[__XL_Count Data]" caption="__XL_Count Data" measure="1" displayFolder="" measureGroup="Data" count="0" hidden="1"/>
    <cacheHierarchy uniqueName="[Measures].[__XL_Count Teams]" caption="__XL_Count Teams" measure="1" displayFolder="" measureGroup="Teams" count="0" hidden="1"/>
    <cacheHierarchy uniqueName="[Measures].[__XL_Count Таблица11]" caption="__XL_Count Таблица11" measure="1" displayFolder="" measureGroup="Calendar" count="0" hidden="1"/>
    <cacheHierarchy uniqueName="[Measures].[__No measures defined]" caption="__No measures defined" measure="1" displayFolder="" count="0" hidden="1"/>
  </cacheHierarchies>
  <kpis count="0"/>
  <dimensions count="4">
    <dimension name="Calendar" uniqueName="[Calendar]" caption="Calendar"/>
    <dimension name="Data" uniqueName="[Data]" caption="Data"/>
    <dimension measure="1" name="Measures" uniqueName="[Measures]" caption="Measures"/>
    <dimension name="Teams" uniqueName="[Teams]" caption="Teams"/>
  </dimensions>
  <measureGroups count="3">
    <measureGroup name="Calendar" caption="Calendar"/>
    <measureGroup name="Data" caption="Data"/>
    <measureGroup name="Teams" caption="Teams"/>
  </measureGroups>
  <maps count="5">
    <map measureGroup="0" dimension="0"/>
    <map measureGroup="1" dimension="0"/>
    <map measureGroup="1" dimension="1"/>
    <map measureGroup="1" dimension="3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amalya" refreshedDate="45670.681519097219" backgroundQuery="1" createdVersion="6" refreshedVersion="6" minRefreshableVersion="3" recordCount="0" supportSubquery="1" supportAdvancedDrill="1" xr:uid="{C93A5419-F77E-468B-9D48-0AABBE722140}">
  <cacheSource type="external" connectionId="1"/>
  <cacheFields count="2">
    <cacheField name="[Teams].[Team_name].[Team_name]" caption="Team_name" numFmtId="0" hierarchy="33" level="1">
      <sharedItems containsSemiMixedTypes="0" containsNonDate="0" containsString="0"/>
    </cacheField>
    <cacheField name="[Measures].[Count_Finals]" caption="Count_Finals" numFmtId="0" hierarchy="86" level="32767"/>
  </cacheFields>
  <cacheHierarchies count="94">
    <cacheHierarchy uniqueName="[Calendar].[Дата]" caption="Дата" attribute="1" time="1" defaultMemberUniqueName="[Calendar].[Дата].[All]" allUniqueName="[Calendar].[Дата].[All]" dimensionUniqueName="[Calendar]" displayFolder="" count="0" memberValueDatatype="7" unbalanced="0"/>
    <cacheHierarchy uniqueName="[Calendar].[Год]" caption="Год" attribute="1" defaultMemberUniqueName="[Calendar].[Год].[All]" allUniqueName="[Calendar].[Год].[All]" dimensionUniqueName="[Calendar]" displayFolder="" count="0" memberValueDatatype="20" unbalanced="0"/>
    <cacheHierarchy uniqueName="[Calendar].[Месяц_Номер]" caption="Месяц_Номер" attribute="1" defaultMemberUniqueName="[Calendar].[Месяц_Номер].[All]" allUniqueName="[Calendar].[Месяц_Номер].[All]" dimensionUniqueName="[Calendar]" displayFolder="" count="0" memberValueDatatype="20" unbalanced="0"/>
    <cacheHierarchy uniqueName="[Calendar].[Месяц_Укр]" caption="Месяц_Укр" attribute="1" defaultMemberUniqueName="[Calendar].[Месяц_Укр].[All]" allUniqueName="[Calendar].[Месяц_Укр].[All]" dimensionUniqueName="[Calendar]" displayFolder="" count="0" memberValueDatatype="130" unbalanced="0"/>
    <cacheHierarchy uniqueName="[Calendar].[Квартал]" caption="Квартал" attribute="1" defaultMemberUniqueName="[Calendar].[Квартал].[All]" allUniqueName="[Calendar].[Квартал].[All]" dimensionUniqueName="[Calendar]" displayFolder="" count="0" memberValueDatatype="130" unbalanced="0"/>
    <cacheHierarchy uniqueName="[Calendar].[День_нед_№]" caption="День_нед_№" attribute="1" defaultMemberUniqueName="[Calendar].[День_нед_№].[All]" allUniqueName="[Calendar].[День_нед_№].[All]" dimensionUniqueName="[Calendar]" displayFolder="" count="0" memberValueDatatype="20" unbalanced="0"/>
    <cacheHierarchy uniqueName="[Calendar].[Номер_Недели]" caption="Номер_Недели" attribute="1" defaultMemberUniqueName="[Calendar].[Номер_Недели].[All]" allUniqueName="[Calendar].[Номер_Недели].[All]" dimensionUniqueName="[Calendar]" displayFolder="" count="0" memberValueDatatype="20" unbalanced="0"/>
    <cacheHierarchy uniqueName="[Calendar].[День_Недели]" caption="День_Недели" attribute="1" defaultMemberUniqueName="[Calendar].[День_Недели].[All]" allUniqueName="[Calendar].[День_Недели].[All]" dimensionUniqueName="[Calendar]" displayFolder="" count="0" memberValueDatatype="130" unbalanced="0"/>
    <cacheHierarchy uniqueName="[Data].[Team_ID]" caption="Team_ID" attribute="1" defaultMemberUniqueName="[Data].[Team_ID].[All]" allUniqueName="[Data].[Team_ID].[All]" dimensionUniqueName="[Data]" displayFolder="" count="0" memberValueDatatype="20" unbalanced="0"/>
    <cacheHierarchy uniqueName="[Data].[Team_name]" caption="Team_name" attribute="1" defaultMemberUniqueName="[Data].[Team_name].[All]" allUniqueName="[Data].[Team_name].[All]" dimensionUniqueName="[Data]" displayFolder="" count="0" memberValueDatatype="130" unbalanced="0"/>
    <cacheHierarchy uniqueName="[Data].[Team_description]" caption="Team_description" attribute="1" defaultMemberUniqueName="[Data].[Team_description].[All]" allUniqueName="[Data].[Team_description].[All]" dimensionUniqueName="[Data]" displayFolder="" count="0" memberValueDatatype="130" unbalanced="0"/>
    <cacheHierarchy uniqueName="[Data].[Game_ID]" caption="Game_ID" attribute="1" defaultMemberUniqueName="[Data].[Game_ID].[All]" allUniqueName="[Data].[Game_ID].[All]" dimensionUniqueName="[Data]" displayFolder="" count="0" memberValueDatatype="130" unbalanced="0"/>
    <cacheHierarchy uniqueName="[Data].[Game_date]" caption="Game_date" attribute="1" time="1" defaultMemberUniqueName="[Data].[Game_date].[All]" allUniqueName="[Data].[Game_date].[All]" dimensionUniqueName="[Data]" displayFolder="" count="0" memberValueDatatype="7" unbalanced="0"/>
    <cacheHierarchy uniqueName="[Data].[Game_1]" caption="Game_1" attribute="1" defaultMemberUniqueName="[Data].[Game_1].[All]" allUniqueName="[Data].[Game_1].[All]" dimensionUniqueName="[Data]" displayFolder="" count="0" memberValueDatatype="20" unbalanced="0"/>
    <cacheHierarchy uniqueName="[Data].[Game_2]" caption="Game_2" attribute="1" defaultMemberUniqueName="[Data].[Game_2].[All]" allUniqueName="[Data].[Game_2].[All]" dimensionUniqueName="[Data]" displayFolder="" count="0" memberValueDatatype="20" unbalanced="0"/>
    <cacheHierarchy uniqueName="[Data].[Game_3]" caption="Game_3" attribute="1" defaultMemberUniqueName="[Data].[Game_3].[All]" allUniqueName="[Data].[Game_3].[All]" dimensionUniqueName="[Data]" displayFolder="" count="0" memberValueDatatype="20" unbalanced="0"/>
    <cacheHierarchy uniqueName="[Data].[Game_4]" caption="Game_4" attribute="1" defaultMemberUniqueName="[Data].[Game_4].[All]" allUniqueName="[Data].[Game_4].[All]" dimensionUniqueName="[Data]" displayFolder="" count="0" memberValueDatatype="20" unbalanced="0"/>
    <cacheHierarchy uniqueName="[Data].[Game_5]" caption="Game_5" attribute="1" defaultMemberUniqueName="[Data].[Game_5].[All]" allUniqueName="[Data].[Game_5].[All]" dimensionUniqueName="[Data]" displayFolder="" count="0" memberValueDatatype="20" unbalanced="0"/>
    <cacheHierarchy uniqueName="[Data].[Game_6]" caption="Game_6" attribute="1" defaultMemberUniqueName="[Data].[Game_6].[All]" allUniqueName="[Data].[Game_6].[All]" dimensionUniqueName="[Data]" displayFolder="" count="0" memberValueDatatype="20" unbalanced="0"/>
    <cacheHierarchy uniqueName="[Data].[НСР]" caption="НСР" attribute="1" defaultMemberUniqueName="[Data].[НСР].[All]" allUniqueName="[Data].[НСР].[All]" dimensionUniqueName="[Data]" displayFolder="" count="0" memberValueDatatype="20" unbalanced="0"/>
    <cacheHierarchy uniqueName="[Data].[Total_qualification]" caption="Total_qualification" attribute="1" defaultMemberUniqueName="[Data].[Total_qualification].[All]" allUniqueName="[Data].[Total_qualification].[All]" dimensionUniqueName="[Data]" displayFolder="" count="0" memberValueDatatype="20" unbalanced="0"/>
    <cacheHierarchy uniqueName="[Data].[Average_qualification]" caption="Average_qualification" attribute="1" defaultMemberUniqueName="[Data].[Average_qualification].[All]" allUniqueName="[Data].[Average_qualification].[All]" dimensionUniqueName="[Data]" displayFolder="" count="0" memberValueDatatype="5" unbalanced="0"/>
    <cacheHierarchy uniqueName="[Data].[Place_qualification]" caption="Place_qualification" attribute="1" defaultMemberUniqueName="[Data].[Place_qualification].[All]" allUniqueName="[Data].[Place_qualification].[All]" dimensionUniqueName="[Data]" displayFolder="" count="0" memberValueDatatype="20" unbalanced="0"/>
    <cacheHierarchy uniqueName="[Data].[Points_qualification]" caption="Points_qualification" attribute="1" defaultMemberUniqueName="[Data].[Points_qualification].[All]" allUniqueName="[Data].[Points_qualification].[All]" dimensionUniqueName="[Data]" displayFolder="" count="0" memberValueDatatype="20" unbalanced="0"/>
    <cacheHierarchy uniqueName="[Data].[Final_score]" caption="Final_score" attribute="1" defaultMemberUniqueName="[Data].[Final_score].[All]" allUniqueName="[Data].[Final_score].[All]" dimensionUniqueName="[Data]" displayFolder="" count="0" memberValueDatatype="20" unbalanced="0"/>
    <cacheHierarchy uniqueName="[Data].[Place_final]" caption="Place_final" attribute="1" defaultMemberUniqueName="[Data].[Place_final].[All]" allUniqueName="[Data].[Place_final].[All]" dimensionUniqueName="[Data]" displayFolder="" count="0" memberValueDatatype="20" unbalanced="0"/>
    <cacheHierarchy uniqueName="[Data].[Points_final]" caption="Points_final" attribute="1" defaultMemberUniqueName="[Data].[Points_final].[All]" allUniqueName="[Data].[Points_final].[All]" dimensionUniqueName="[Data]" displayFolder="" count="0" memberValueDatatype="20" unbalanced="0"/>
    <cacheHierarchy uniqueName="[Data].[Points_total]" caption="Points_total" attribute="1" defaultMemberUniqueName="[Data].[Points_total].[All]" allUniqueName="[Data].[Points_total].[All]" dimensionUniqueName="[Data]" displayFolder="" count="0" memberValueDatatype="20" unbalanced="0"/>
    <cacheHierarchy uniqueName="[Data].[Place_total]" caption="Place_total" attribute="1" defaultMemberUniqueName="[Data].[Place_total].[All]" allUniqueName="[Data].[Place_total].[All]" dimensionUniqueName="[Data]" displayFolder="" count="0" memberValueDatatype="20" unbalanced="0"/>
    <cacheHierarchy uniqueName="[Data].[Best_individual]" caption="Best_individual" attribute="1" defaultMemberUniqueName="[Data].[Best_individual].[All]" allUniqueName="[Data].[Best_individual].[All]" dimensionUniqueName="[Data]" displayFolder="" count="0" memberValueDatatype="20" unbalanced="0"/>
    <cacheHierarchy uniqueName="[Data].[Best_tournament]" caption="Best_tournament" attribute="1" defaultMemberUniqueName="[Data].[Best_tournament].[All]" allUniqueName="[Data].[Best_tournament].[All]" dimensionUniqueName="[Data]" displayFolder="" count="0" memberValueDatatype="20" unbalanced="0"/>
    <cacheHierarchy uniqueName="[Data].[Average_6_games]" caption="Average_6_games" attribute="1" defaultMemberUniqueName="[Data].[Average_6_games].[All]" allUniqueName="[Data].[Average_6_games].[All]" dimensionUniqueName="[Data]" displayFolder="" count="0" memberValueDatatype="5" unbalanced="0"/>
    <cacheHierarchy uniqueName="[Teams].[Team_ID]" caption="Team_ID" attribute="1" defaultMemberUniqueName="[Teams].[Team_ID].[All]" allUniqueName="[Teams].[Team_ID].[All]" dimensionUniqueName="[Teams]" displayFolder="" count="0" memberValueDatatype="130" unbalanced="0"/>
    <cacheHierarchy uniqueName="[Teams].[Team_name]" caption="Team_name" attribute="1" defaultMemberUniqueName="[Teams].[Team_name].[All]" allUniqueName="[Teams].[Team_name].[All]" dimensionUniqueName="[Teams]" displayFolder="" count="2" memberValueDatatype="130" unbalanced="0">
      <fieldsUsage count="2">
        <fieldUsage x="-1"/>
        <fieldUsage x="0"/>
      </fieldsUsage>
    </cacheHierarchy>
    <cacheHierarchy uniqueName="[Teams].[Team_description]" caption="Team_description" attribute="1" defaultMemberUniqueName="[Teams].[Team_description].[All]" allUniqueName="[Teams].[Team_description].[All]" dimensionUniqueName="[Teams]" displayFolder="" count="0" memberValueDatatype="130" unbalanced="0"/>
    <cacheHierarchy uniqueName="[Teams].[Team_ID2]" caption="Team_ID2" attribute="1" defaultMemberUniqueName="[Teams].[Team_ID2].[All]" allUniqueName="[Teams].[Team_ID2].[All]" dimensionUniqueName="[Teams]" displayFolder="" count="0" memberValueDatatype="130" unbalanced="0"/>
    <cacheHierarchy uniqueName="[Measures].[Сумма по столбцу Team_ID]" caption="Сумма по столбцу Team_ID" measure="1" displayFolder="" measureGroup="Data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Сумма по столбцу Best_individual]" caption="Сумма по столбцу Best_individual" measure="1" displayFolder="" measureGroup="Data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Максимум в столбце Best_individual]" caption="Максимум в столбце Best_individual" measure="1" displayFolder="" measureGroup="Data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Сумма по столбцу Game_1]" caption="Сумма по столбцу Game_1" measure="1" displayFolder="" measureGroup="Data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Сумма по столбцу Game_2]" caption="Сумма по столбцу Game_2" measure="1" displayFolder="" measureGroup="Data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Сумма по столбцу Game_3]" caption="Сумма по столбцу Game_3" measure="1" displayFolder="" measureGroup="Data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Сумма по столбцу Game_4]" caption="Сумма по столбцу Game_4" measure="1" displayFolder="" measureGroup="Data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Сумма по столбцу Game_5]" caption="Сумма по столбцу Game_5" measure="1" displayFolder="" measureGroup="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умма по столбцу Game_6]" caption="Сумма по столбцу Game_6" measure="1" displayFolder="" measureGroup="Data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Сумма по столбцу НСР]" caption="Сумма по столбцу НСР" measure="1" displayFolder="" measureGroup="Data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Сумма по столбцу Total_qualification]" caption="Сумма по столбцу Total_qualification" measure="1" displayFolder="" measureGroup="Data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Сумма по столбцу Place_qualification]" caption="Сумма по столбцу Place_qualification" measure="1" displayFolder="" measureGroup="Data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Сумма по столбцу Final_score]" caption="Сумма по столбцу Final_score" measure="1" displayFolder="" measureGroup="Data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Сумма по столбцу Place_final]" caption="Сумма по столбцу Place_final" measure="1" displayFolder="" measureGroup="Data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Число элементов в столбце Average_qualification]" caption="Число элементов в столбце Average_qualification" measure="1" displayFolder="" measureGroup="Data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Сумма по столбцу Average_qualification]" caption="Сумма по столбцу Average_qualification" measure="1" displayFolder="" measureGroup="Data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Сумма по столбцу Best_tournament]" caption="Сумма по столбцу Best_tournament" measure="1" displayFolder="" measureGroup="Data" count="0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Сумма по столбцу Points_total]" caption="Сумма по столбцу Points_total" measure="1" displayFolder="" measureGroup="Data" count="0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Сумма по столбцу Points_final]" caption="Сумма по столбцу Points_final" measure="1" displayFolder="" measureGroup="Data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Сумма по столбцу Points_qualification]" caption="Сумма по столбцу Points_qualification" measure="1" displayFolder="" measureGroup="Data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Число элементов в столбце Game_date]" caption="Число элементов в столбце Game_date" measure="1" displayFolder="" measureGroup="Data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Число элементов в столбце Game_ID]" caption="Число элементов в столбце Game_ID" measure="1" displayFolder="" measureGroup="Data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Число элементов в столбце Team_name]" caption="Число элементов в столбце Team_name" measure="1" displayFolder="" measureGroup="Data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Число элементов в столбце Place_qualification]" caption="Число элементов в столбце Place_qualification" measure="1" displayFolder="" measureGroup="Data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Число элементов в столбце Place_final]" caption="Число элементов в столбце Place_final" measure="1" displayFolder="" measureGroup="Data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Среднее по столбцу Game_1]" caption="Среднее по столбцу Game_1" measure="1" displayFolder="" measureGroup="Data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Среднее по столбцу Game_2]" caption="Среднее по столбцу Game_2" measure="1" displayFolder="" measureGroup="Data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Среднее по столбцу Game_3]" caption="Среднее по столбцу Game_3" measure="1" displayFolder="" measureGroup="Data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Среднее по столбцу Game_4]" caption="Среднее по столбцу Game_4" measure="1" displayFolder="" measureGroup="Data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Среднее по столбцу Game_5]" caption="Среднее по столбцу Game_5" measure="1" displayFolder="" measureGroup="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реднее по столбцу Game_6]" caption="Среднее по столбцу Game_6" measure="1" displayFolder="" measureGroup="Data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Среднее по столбцу Total_qualification]" caption="Среднее по столбцу Total_qualification" measure="1" displayFolder="" measureGroup="Data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Сумма по столбцу Average_6_games]" caption="Сумма по столбцу Average_6_games" measure="1" displayFolder="" measureGroup="Data" count="0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Среднее по столбцу Average_6_games]" caption="Среднее по столбцу Average_6_games" measure="1" displayFolder="" measureGroup="Data" count="0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Points_by_finals]" caption="Points_by_finals" measure="1" displayFolder="" measureGroup="Data" count="0"/>
    <cacheHierarchy uniqueName="[Measures].[Points_by Clasification]" caption="Points_by Clasification" measure="1" displayFolder="" measureGroup="Data" count="0"/>
    <cacheHierarchy uniqueName="[Measures].[Points_by_total]" caption="Points_by_total" measure="1" displayFolder="" measureGroup="Data" count="0"/>
    <cacheHierarchy uniqueName="[Measures].[Rank_by_total]" caption="Rank_by_total" measure="1" displayFolder="" measureGroup="Data" count="0"/>
    <cacheHierarchy uniqueName="[Measures].[Rank_by_Qualification]" caption="Rank_by_Qualification" measure="1" displayFolder="" measureGroup="Data" count="0"/>
    <cacheHierarchy uniqueName="[Measures].[Rank_by_final]" caption="Rank_by_final" measure="1" displayFolder="" measureGroup="Data" count="0"/>
    <cacheHierarchy uniqueName="[Measures].[Count_games]" caption="Count_games" measure="1" displayFolder="" measureGroup="Data" count="0"/>
    <cacheHierarchy uniqueName="[Measures].[Count_games_all]" caption="Count_games_all" measure="1" displayFolder="" measureGroup="Data" count="0"/>
    <cacheHierarchy uniqueName="[Measures].[Team_count_games]" caption="Team_count_games" measure="1" displayFolder="" measureGroup="Data" count="0"/>
    <cacheHierarchy uniqueName="[Measures].[Share_points_total]" caption="Share_points_total" measure="1" displayFolder="" measureGroup="Data" count="0"/>
    <cacheHierarchy uniqueName="[Measures].[Shares_summed]" caption="Shares_summed" measure="1" displayFolder="" measureGroup="Data" count="0"/>
    <cacheHierarchy uniqueName="[Measures].[ABC]" caption="ABC" measure="1" displayFolder="" measureGroup="Data" count="0"/>
    <cacheHierarchy uniqueName="[Measures].[Average_Qual_Team]" caption="Average_Qual_Team" measure="1" displayFolder="" measureGroup="Data" count="0"/>
    <cacheHierarchy uniqueName="[Measures].[Average_Final_Team]" caption="Average_Final_Team" measure="1" displayFolder="" measureGroup="Data" count="0"/>
    <cacheHierarchy uniqueName="[Measures].[Average_Place_Q_Team]" caption="Average_Place_Q_Team" measure="1" displayFolder="" measureGroup="Data" count="0"/>
    <cacheHierarchy uniqueName="[Measures].[Average_Place_F_Team]" caption="Average_Place_F_Team" measure="1" displayFolder="" measureGroup="Data" count="0"/>
    <cacheHierarchy uniqueName="[Measures].[Count_Finals]" caption="Count_Finals" measure="1" displayFolder="" measureGroup="Data" count="0" oneField="1">
      <fieldsUsage count="1">
        <fieldUsage x="1"/>
      </fieldsUsage>
    </cacheHierarchy>
    <cacheHierarchy uniqueName="[Measures].[Best_for_team]" caption="Best_for_team" measure="1" displayFolder="" measureGroup="Data" count="0"/>
    <cacheHierarchy uniqueName="[Measures].[Average_T_Team]" caption="Average_T_Team" measure="1" displayFolder="" measureGroup="Data" count="0"/>
    <cacheHierarchy uniqueName="[Measures].[ID_Team]" caption="ID_Team" measure="1" displayFolder="" measureGroup="Data" count="0"/>
    <cacheHierarchy uniqueName="[Measures].[__XL_Count Data]" caption="__XL_Count Data" measure="1" displayFolder="" measureGroup="Data" count="0" hidden="1"/>
    <cacheHierarchy uniqueName="[Measures].[__XL_Count Teams]" caption="__XL_Count Teams" measure="1" displayFolder="" measureGroup="Teams" count="0" hidden="1"/>
    <cacheHierarchy uniqueName="[Measures].[__XL_Count Таблица11]" caption="__XL_Count Таблица11" measure="1" displayFolder="" measureGroup="Calendar" count="0" hidden="1"/>
    <cacheHierarchy uniqueName="[Measures].[__No measures defined]" caption="__No measures defined" measure="1" displayFolder="" count="0" hidden="1"/>
  </cacheHierarchies>
  <kpis count="0"/>
  <dimensions count="4">
    <dimension name="Calendar" uniqueName="[Calendar]" caption="Calendar"/>
    <dimension name="Data" uniqueName="[Data]" caption="Data"/>
    <dimension measure="1" name="Measures" uniqueName="[Measures]" caption="Measures"/>
    <dimension name="Teams" uniqueName="[Teams]" caption="Teams"/>
  </dimensions>
  <measureGroups count="3">
    <measureGroup name="Calendar" caption="Calendar"/>
    <measureGroup name="Data" caption="Data"/>
    <measureGroup name="Teams" caption="Teams"/>
  </measureGroups>
  <maps count="5">
    <map measureGroup="0" dimension="0"/>
    <map measureGroup="1" dimension="0"/>
    <map measureGroup="1" dimension="1"/>
    <map measureGroup="1" dimension="3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amalya" refreshedDate="45670.681519328704" backgroundQuery="1" createdVersion="6" refreshedVersion="6" minRefreshableVersion="3" recordCount="0" supportSubquery="1" supportAdvancedDrill="1" xr:uid="{95D5A64F-3B94-410B-858A-07810AFF6476}">
  <cacheSource type="external" connectionId="1"/>
  <cacheFields count="2">
    <cacheField name="[Teams].[Team_name].[Team_name]" caption="Team_name" numFmtId="0" hierarchy="33" level="1">
      <sharedItems containsSemiMixedTypes="0" containsNonDate="0" containsString="0"/>
    </cacheField>
    <cacheField name="[Measures].[Average_T_Team]" caption="Average_T_Team" numFmtId="0" hierarchy="88" level="32767"/>
  </cacheFields>
  <cacheHierarchies count="94">
    <cacheHierarchy uniqueName="[Calendar].[Дата]" caption="Дата" attribute="1" time="1" defaultMemberUniqueName="[Calendar].[Дата].[All]" allUniqueName="[Calendar].[Дата].[All]" dimensionUniqueName="[Calendar]" displayFolder="" count="0" memberValueDatatype="7" unbalanced="0"/>
    <cacheHierarchy uniqueName="[Calendar].[Год]" caption="Год" attribute="1" defaultMemberUniqueName="[Calendar].[Год].[All]" allUniqueName="[Calendar].[Год].[All]" dimensionUniqueName="[Calendar]" displayFolder="" count="0" memberValueDatatype="20" unbalanced="0"/>
    <cacheHierarchy uniqueName="[Calendar].[Месяц_Номер]" caption="Месяц_Номер" attribute="1" defaultMemberUniqueName="[Calendar].[Месяц_Номер].[All]" allUniqueName="[Calendar].[Месяц_Номер].[All]" dimensionUniqueName="[Calendar]" displayFolder="" count="0" memberValueDatatype="20" unbalanced="0"/>
    <cacheHierarchy uniqueName="[Calendar].[Месяц_Укр]" caption="Месяц_Укр" attribute="1" defaultMemberUniqueName="[Calendar].[Месяц_Укр].[All]" allUniqueName="[Calendar].[Месяц_Укр].[All]" dimensionUniqueName="[Calendar]" displayFolder="" count="0" memberValueDatatype="130" unbalanced="0"/>
    <cacheHierarchy uniqueName="[Calendar].[Квартал]" caption="Квартал" attribute="1" defaultMemberUniqueName="[Calendar].[Квартал].[All]" allUniqueName="[Calendar].[Квартал].[All]" dimensionUniqueName="[Calendar]" displayFolder="" count="0" memberValueDatatype="130" unbalanced="0"/>
    <cacheHierarchy uniqueName="[Calendar].[День_нед_№]" caption="День_нед_№" attribute="1" defaultMemberUniqueName="[Calendar].[День_нед_№].[All]" allUniqueName="[Calendar].[День_нед_№].[All]" dimensionUniqueName="[Calendar]" displayFolder="" count="0" memberValueDatatype="20" unbalanced="0"/>
    <cacheHierarchy uniqueName="[Calendar].[Номер_Недели]" caption="Номер_Недели" attribute="1" defaultMemberUniqueName="[Calendar].[Номер_Недели].[All]" allUniqueName="[Calendar].[Номер_Недели].[All]" dimensionUniqueName="[Calendar]" displayFolder="" count="0" memberValueDatatype="20" unbalanced="0"/>
    <cacheHierarchy uniqueName="[Calendar].[День_Недели]" caption="День_Недели" attribute="1" defaultMemberUniqueName="[Calendar].[День_Недели].[All]" allUniqueName="[Calendar].[День_Недели].[All]" dimensionUniqueName="[Calendar]" displayFolder="" count="0" memberValueDatatype="130" unbalanced="0"/>
    <cacheHierarchy uniqueName="[Data].[Team_ID]" caption="Team_ID" attribute="1" defaultMemberUniqueName="[Data].[Team_ID].[All]" allUniqueName="[Data].[Team_ID].[All]" dimensionUniqueName="[Data]" displayFolder="" count="0" memberValueDatatype="20" unbalanced="0"/>
    <cacheHierarchy uniqueName="[Data].[Team_name]" caption="Team_name" attribute="1" defaultMemberUniqueName="[Data].[Team_name].[All]" allUniqueName="[Data].[Team_name].[All]" dimensionUniqueName="[Data]" displayFolder="" count="0" memberValueDatatype="130" unbalanced="0"/>
    <cacheHierarchy uniqueName="[Data].[Team_description]" caption="Team_description" attribute="1" defaultMemberUniqueName="[Data].[Team_description].[All]" allUniqueName="[Data].[Team_description].[All]" dimensionUniqueName="[Data]" displayFolder="" count="0" memberValueDatatype="130" unbalanced="0"/>
    <cacheHierarchy uniqueName="[Data].[Game_ID]" caption="Game_ID" attribute="1" defaultMemberUniqueName="[Data].[Game_ID].[All]" allUniqueName="[Data].[Game_ID].[All]" dimensionUniqueName="[Data]" displayFolder="" count="0" memberValueDatatype="130" unbalanced="0"/>
    <cacheHierarchy uniqueName="[Data].[Game_date]" caption="Game_date" attribute="1" time="1" defaultMemberUniqueName="[Data].[Game_date].[All]" allUniqueName="[Data].[Game_date].[All]" dimensionUniqueName="[Data]" displayFolder="" count="0" memberValueDatatype="7" unbalanced="0"/>
    <cacheHierarchy uniqueName="[Data].[Game_1]" caption="Game_1" attribute="1" defaultMemberUniqueName="[Data].[Game_1].[All]" allUniqueName="[Data].[Game_1].[All]" dimensionUniqueName="[Data]" displayFolder="" count="0" memberValueDatatype="20" unbalanced="0"/>
    <cacheHierarchy uniqueName="[Data].[Game_2]" caption="Game_2" attribute="1" defaultMemberUniqueName="[Data].[Game_2].[All]" allUniqueName="[Data].[Game_2].[All]" dimensionUniqueName="[Data]" displayFolder="" count="0" memberValueDatatype="20" unbalanced="0"/>
    <cacheHierarchy uniqueName="[Data].[Game_3]" caption="Game_3" attribute="1" defaultMemberUniqueName="[Data].[Game_3].[All]" allUniqueName="[Data].[Game_3].[All]" dimensionUniqueName="[Data]" displayFolder="" count="0" memberValueDatatype="20" unbalanced="0"/>
    <cacheHierarchy uniqueName="[Data].[Game_4]" caption="Game_4" attribute="1" defaultMemberUniqueName="[Data].[Game_4].[All]" allUniqueName="[Data].[Game_4].[All]" dimensionUniqueName="[Data]" displayFolder="" count="0" memberValueDatatype="20" unbalanced="0"/>
    <cacheHierarchy uniqueName="[Data].[Game_5]" caption="Game_5" attribute="1" defaultMemberUniqueName="[Data].[Game_5].[All]" allUniqueName="[Data].[Game_5].[All]" dimensionUniqueName="[Data]" displayFolder="" count="0" memberValueDatatype="20" unbalanced="0"/>
    <cacheHierarchy uniqueName="[Data].[Game_6]" caption="Game_6" attribute="1" defaultMemberUniqueName="[Data].[Game_6].[All]" allUniqueName="[Data].[Game_6].[All]" dimensionUniqueName="[Data]" displayFolder="" count="0" memberValueDatatype="20" unbalanced="0"/>
    <cacheHierarchy uniqueName="[Data].[НСР]" caption="НСР" attribute="1" defaultMemberUniqueName="[Data].[НСР].[All]" allUniqueName="[Data].[НСР].[All]" dimensionUniqueName="[Data]" displayFolder="" count="0" memberValueDatatype="20" unbalanced="0"/>
    <cacheHierarchy uniqueName="[Data].[Total_qualification]" caption="Total_qualification" attribute="1" defaultMemberUniqueName="[Data].[Total_qualification].[All]" allUniqueName="[Data].[Total_qualification].[All]" dimensionUniqueName="[Data]" displayFolder="" count="0" memberValueDatatype="20" unbalanced="0"/>
    <cacheHierarchy uniqueName="[Data].[Average_qualification]" caption="Average_qualification" attribute="1" defaultMemberUniqueName="[Data].[Average_qualification].[All]" allUniqueName="[Data].[Average_qualification].[All]" dimensionUniqueName="[Data]" displayFolder="" count="0" memberValueDatatype="5" unbalanced="0"/>
    <cacheHierarchy uniqueName="[Data].[Place_qualification]" caption="Place_qualification" attribute="1" defaultMemberUniqueName="[Data].[Place_qualification].[All]" allUniqueName="[Data].[Place_qualification].[All]" dimensionUniqueName="[Data]" displayFolder="" count="0" memberValueDatatype="20" unbalanced="0"/>
    <cacheHierarchy uniqueName="[Data].[Points_qualification]" caption="Points_qualification" attribute="1" defaultMemberUniqueName="[Data].[Points_qualification].[All]" allUniqueName="[Data].[Points_qualification].[All]" dimensionUniqueName="[Data]" displayFolder="" count="0" memberValueDatatype="20" unbalanced="0"/>
    <cacheHierarchy uniqueName="[Data].[Final_score]" caption="Final_score" attribute="1" defaultMemberUniqueName="[Data].[Final_score].[All]" allUniqueName="[Data].[Final_score].[All]" dimensionUniqueName="[Data]" displayFolder="" count="0" memberValueDatatype="20" unbalanced="0"/>
    <cacheHierarchy uniqueName="[Data].[Place_final]" caption="Place_final" attribute="1" defaultMemberUniqueName="[Data].[Place_final].[All]" allUniqueName="[Data].[Place_final].[All]" dimensionUniqueName="[Data]" displayFolder="" count="0" memberValueDatatype="20" unbalanced="0"/>
    <cacheHierarchy uniqueName="[Data].[Points_final]" caption="Points_final" attribute="1" defaultMemberUniqueName="[Data].[Points_final].[All]" allUniqueName="[Data].[Points_final].[All]" dimensionUniqueName="[Data]" displayFolder="" count="0" memberValueDatatype="20" unbalanced="0"/>
    <cacheHierarchy uniqueName="[Data].[Points_total]" caption="Points_total" attribute="1" defaultMemberUniqueName="[Data].[Points_total].[All]" allUniqueName="[Data].[Points_total].[All]" dimensionUniqueName="[Data]" displayFolder="" count="0" memberValueDatatype="20" unbalanced="0"/>
    <cacheHierarchy uniqueName="[Data].[Place_total]" caption="Place_total" attribute="1" defaultMemberUniqueName="[Data].[Place_total].[All]" allUniqueName="[Data].[Place_total].[All]" dimensionUniqueName="[Data]" displayFolder="" count="0" memberValueDatatype="20" unbalanced="0"/>
    <cacheHierarchy uniqueName="[Data].[Best_individual]" caption="Best_individual" attribute="1" defaultMemberUniqueName="[Data].[Best_individual].[All]" allUniqueName="[Data].[Best_individual].[All]" dimensionUniqueName="[Data]" displayFolder="" count="0" memberValueDatatype="20" unbalanced="0"/>
    <cacheHierarchy uniqueName="[Data].[Best_tournament]" caption="Best_tournament" attribute="1" defaultMemberUniqueName="[Data].[Best_tournament].[All]" allUniqueName="[Data].[Best_tournament].[All]" dimensionUniqueName="[Data]" displayFolder="" count="0" memberValueDatatype="20" unbalanced="0"/>
    <cacheHierarchy uniqueName="[Data].[Average_6_games]" caption="Average_6_games" attribute="1" defaultMemberUniqueName="[Data].[Average_6_games].[All]" allUniqueName="[Data].[Average_6_games].[All]" dimensionUniqueName="[Data]" displayFolder="" count="0" memberValueDatatype="5" unbalanced="0"/>
    <cacheHierarchy uniqueName="[Teams].[Team_ID]" caption="Team_ID" attribute="1" defaultMemberUniqueName="[Teams].[Team_ID].[All]" allUniqueName="[Teams].[Team_ID].[All]" dimensionUniqueName="[Teams]" displayFolder="" count="0" memberValueDatatype="130" unbalanced="0"/>
    <cacheHierarchy uniqueName="[Teams].[Team_name]" caption="Team_name" attribute="1" defaultMemberUniqueName="[Teams].[Team_name].[All]" allUniqueName="[Teams].[Team_name].[All]" dimensionUniqueName="[Teams]" displayFolder="" count="2" memberValueDatatype="130" unbalanced="0">
      <fieldsUsage count="2">
        <fieldUsage x="-1"/>
        <fieldUsage x="0"/>
      </fieldsUsage>
    </cacheHierarchy>
    <cacheHierarchy uniqueName="[Teams].[Team_description]" caption="Team_description" attribute="1" defaultMemberUniqueName="[Teams].[Team_description].[All]" allUniqueName="[Teams].[Team_description].[All]" dimensionUniqueName="[Teams]" displayFolder="" count="0" memberValueDatatype="130" unbalanced="0"/>
    <cacheHierarchy uniqueName="[Teams].[Team_ID2]" caption="Team_ID2" attribute="1" defaultMemberUniqueName="[Teams].[Team_ID2].[All]" allUniqueName="[Teams].[Team_ID2].[All]" dimensionUniqueName="[Teams]" displayFolder="" count="0" memberValueDatatype="130" unbalanced="0"/>
    <cacheHierarchy uniqueName="[Measures].[Сумма по столбцу Team_ID]" caption="Сумма по столбцу Team_ID" measure="1" displayFolder="" measureGroup="Data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Сумма по столбцу Best_individual]" caption="Сумма по столбцу Best_individual" measure="1" displayFolder="" measureGroup="Data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Максимум в столбце Best_individual]" caption="Максимум в столбце Best_individual" measure="1" displayFolder="" measureGroup="Data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Сумма по столбцу Game_1]" caption="Сумма по столбцу Game_1" measure="1" displayFolder="" measureGroup="Data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Сумма по столбцу Game_2]" caption="Сумма по столбцу Game_2" measure="1" displayFolder="" measureGroup="Data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Сумма по столбцу Game_3]" caption="Сумма по столбцу Game_3" measure="1" displayFolder="" measureGroup="Data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Сумма по столбцу Game_4]" caption="Сумма по столбцу Game_4" measure="1" displayFolder="" measureGroup="Data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Сумма по столбцу Game_5]" caption="Сумма по столбцу Game_5" measure="1" displayFolder="" measureGroup="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умма по столбцу Game_6]" caption="Сумма по столбцу Game_6" measure="1" displayFolder="" measureGroup="Data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Сумма по столбцу НСР]" caption="Сумма по столбцу НСР" measure="1" displayFolder="" measureGroup="Data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Сумма по столбцу Total_qualification]" caption="Сумма по столбцу Total_qualification" measure="1" displayFolder="" measureGroup="Data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Сумма по столбцу Place_qualification]" caption="Сумма по столбцу Place_qualification" measure="1" displayFolder="" measureGroup="Data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Сумма по столбцу Final_score]" caption="Сумма по столбцу Final_score" measure="1" displayFolder="" measureGroup="Data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Сумма по столбцу Place_final]" caption="Сумма по столбцу Place_final" measure="1" displayFolder="" measureGroup="Data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Число элементов в столбце Average_qualification]" caption="Число элементов в столбце Average_qualification" measure="1" displayFolder="" measureGroup="Data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Сумма по столбцу Average_qualification]" caption="Сумма по столбцу Average_qualification" measure="1" displayFolder="" measureGroup="Data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Сумма по столбцу Best_tournament]" caption="Сумма по столбцу Best_tournament" measure="1" displayFolder="" measureGroup="Data" count="0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Сумма по столбцу Points_total]" caption="Сумма по столбцу Points_total" measure="1" displayFolder="" measureGroup="Data" count="0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Сумма по столбцу Points_final]" caption="Сумма по столбцу Points_final" measure="1" displayFolder="" measureGroup="Data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Сумма по столбцу Points_qualification]" caption="Сумма по столбцу Points_qualification" measure="1" displayFolder="" measureGroup="Data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Число элементов в столбце Game_date]" caption="Число элементов в столбце Game_date" measure="1" displayFolder="" measureGroup="Data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Число элементов в столбце Game_ID]" caption="Число элементов в столбце Game_ID" measure="1" displayFolder="" measureGroup="Data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Число элементов в столбце Team_name]" caption="Число элементов в столбце Team_name" measure="1" displayFolder="" measureGroup="Data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Число элементов в столбце Place_qualification]" caption="Число элементов в столбце Place_qualification" measure="1" displayFolder="" measureGroup="Data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Число элементов в столбце Place_final]" caption="Число элементов в столбце Place_final" measure="1" displayFolder="" measureGroup="Data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Среднее по столбцу Game_1]" caption="Среднее по столбцу Game_1" measure="1" displayFolder="" measureGroup="Data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Среднее по столбцу Game_2]" caption="Среднее по столбцу Game_2" measure="1" displayFolder="" measureGroup="Data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Среднее по столбцу Game_3]" caption="Среднее по столбцу Game_3" measure="1" displayFolder="" measureGroup="Data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Среднее по столбцу Game_4]" caption="Среднее по столбцу Game_4" measure="1" displayFolder="" measureGroup="Data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Среднее по столбцу Game_5]" caption="Среднее по столбцу Game_5" measure="1" displayFolder="" measureGroup="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реднее по столбцу Game_6]" caption="Среднее по столбцу Game_6" measure="1" displayFolder="" measureGroup="Data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Среднее по столбцу Total_qualification]" caption="Среднее по столбцу Total_qualification" measure="1" displayFolder="" measureGroup="Data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Сумма по столбцу Average_6_games]" caption="Сумма по столбцу Average_6_games" measure="1" displayFolder="" measureGroup="Data" count="0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Среднее по столбцу Average_6_games]" caption="Среднее по столбцу Average_6_games" measure="1" displayFolder="" measureGroup="Data" count="0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Points_by_finals]" caption="Points_by_finals" measure="1" displayFolder="" measureGroup="Data" count="0"/>
    <cacheHierarchy uniqueName="[Measures].[Points_by Clasification]" caption="Points_by Clasification" measure="1" displayFolder="" measureGroup="Data" count="0"/>
    <cacheHierarchy uniqueName="[Measures].[Points_by_total]" caption="Points_by_total" measure="1" displayFolder="" measureGroup="Data" count="0"/>
    <cacheHierarchy uniqueName="[Measures].[Rank_by_total]" caption="Rank_by_total" measure="1" displayFolder="" measureGroup="Data" count="0"/>
    <cacheHierarchy uniqueName="[Measures].[Rank_by_Qualification]" caption="Rank_by_Qualification" measure="1" displayFolder="" measureGroup="Data" count="0"/>
    <cacheHierarchy uniqueName="[Measures].[Rank_by_final]" caption="Rank_by_final" measure="1" displayFolder="" measureGroup="Data" count="0"/>
    <cacheHierarchy uniqueName="[Measures].[Count_games]" caption="Count_games" measure="1" displayFolder="" measureGroup="Data" count="0"/>
    <cacheHierarchy uniqueName="[Measures].[Count_games_all]" caption="Count_games_all" measure="1" displayFolder="" measureGroup="Data" count="0"/>
    <cacheHierarchy uniqueName="[Measures].[Team_count_games]" caption="Team_count_games" measure="1" displayFolder="" measureGroup="Data" count="0"/>
    <cacheHierarchy uniqueName="[Measures].[Share_points_total]" caption="Share_points_total" measure="1" displayFolder="" measureGroup="Data" count="0"/>
    <cacheHierarchy uniqueName="[Measures].[Shares_summed]" caption="Shares_summed" measure="1" displayFolder="" measureGroup="Data" count="0"/>
    <cacheHierarchy uniqueName="[Measures].[ABC]" caption="ABC" measure="1" displayFolder="" measureGroup="Data" count="0"/>
    <cacheHierarchy uniqueName="[Measures].[Average_Qual_Team]" caption="Average_Qual_Team" measure="1" displayFolder="" measureGroup="Data" count="0"/>
    <cacheHierarchy uniqueName="[Measures].[Average_Final_Team]" caption="Average_Final_Team" measure="1" displayFolder="" measureGroup="Data" count="0"/>
    <cacheHierarchy uniqueName="[Measures].[Average_Place_Q_Team]" caption="Average_Place_Q_Team" measure="1" displayFolder="" measureGroup="Data" count="0"/>
    <cacheHierarchy uniqueName="[Measures].[Average_Place_F_Team]" caption="Average_Place_F_Team" measure="1" displayFolder="" measureGroup="Data" count="0"/>
    <cacheHierarchy uniqueName="[Measures].[Count_Finals]" caption="Count_Finals" measure="1" displayFolder="" measureGroup="Data" count="0"/>
    <cacheHierarchy uniqueName="[Measures].[Best_for_team]" caption="Best_for_team" measure="1" displayFolder="" measureGroup="Data" count="0"/>
    <cacheHierarchy uniqueName="[Measures].[Average_T_Team]" caption="Average_T_Team" measure="1" displayFolder="" measureGroup="Data" count="0" oneField="1">
      <fieldsUsage count="1">
        <fieldUsage x="1"/>
      </fieldsUsage>
    </cacheHierarchy>
    <cacheHierarchy uniqueName="[Measures].[ID_Team]" caption="ID_Team" measure="1" displayFolder="" measureGroup="Data" count="0"/>
    <cacheHierarchy uniqueName="[Measures].[__XL_Count Data]" caption="__XL_Count Data" measure="1" displayFolder="" measureGroup="Data" count="0" hidden="1"/>
    <cacheHierarchy uniqueName="[Measures].[__XL_Count Teams]" caption="__XL_Count Teams" measure="1" displayFolder="" measureGroup="Teams" count="0" hidden="1"/>
    <cacheHierarchy uniqueName="[Measures].[__XL_Count Таблица11]" caption="__XL_Count Таблица11" measure="1" displayFolder="" measureGroup="Calendar" count="0" hidden="1"/>
    <cacheHierarchy uniqueName="[Measures].[__No measures defined]" caption="__No measures defined" measure="1" displayFolder="" count="0" hidden="1"/>
  </cacheHierarchies>
  <kpis count="0"/>
  <dimensions count="4">
    <dimension name="Calendar" uniqueName="[Calendar]" caption="Calendar"/>
    <dimension name="Data" uniqueName="[Data]" caption="Data"/>
    <dimension measure="1" name="Measures" uniqueName="[Measures]" caption="Measures"/>
    <dimension name="Teams" uniqueName="[Teams]" caption="Teams"/>
  </dimensions>
  <measureGroups count="3">
    <measureGroup name="Calendar" caption="Calendar"/>
    <measureGroup name="Data" caption="Data"/>
    <measureGroup name="Teams" caption="Teams"/>
  </measureGroups>
  <maps count="5">
    <map measureGroup="0" dimension="0"/>
    <map measureGroup="1" dimension="0"/>
    <map measureGroup="1" dimension="1"/>
    <map measureGroup="1" dimension="3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amalya" refreshedDate="45670.681519791666" backgroundQuery="1" createdVersion="6" refreshedVersion="6" minRefreshableVersion="3" recordCount="0" supportSubquery="1" supportAdvancedDrill="1" xr:uid="{5A24E062-9B89-4EB5-92D4-8E48290E4366}">
  <cacheSource type="external" connectionId="1"/>
  <cacheFields count="3">
    <cacheField name="[Measures].[ID_Team]" caption="ID_Team" numFmtId="0" hierarchy="89" level="32767"/>
    <cacheField name="[Teams].[Team_name].[Team_name]" caption="Team_name" numFmtId="0" hierarchy="33" level="1">
      <sharedItems containsSemiMixedTypes="0" containsNonDate="0" containsString="0"/>
    </cacheField>
    <cacheField name="[Data].[Team_name].[Team_name]" caption="Team_name" numFmtId="0" hierarchy="9" level="1">
      <sharedItems count="1">
        <s v="БУЛЬ-БУЛЬ"/>
      </sharedItems>
      <extLst>
        <ext xmlns:x15="http://schemas.microsoft.com/office/spreadsheetml/2010/11/main" uri="{4F2E5C28-24EA-4eb8-9CBF-B6C8F9C3D259}">
          <x15:cachedUniqueNames>
            <x15:cachedUniqueName index="0" name="[Data].[Team_name].&amp;[БУЛЬ-БУЛЬ]"/>
          </x15:cachedUniqueNames>
        </ext>
      </extLst>
    </cacheField>
  </cacheFields>
  <cacheHierarchies count="94">
    <cacheHierarchy uniqueName="[Calendar].[Дата]" caption="Дата" attribute="1" time="1" defaultMemberUniqueName="[Calendar].[Дата].[All]" allUniqueName="[Calendar].[Дата].[All]" dimensionUniqueName="[Calendar]" displayFolder="" count="0" memberValueDatatype="7" unbalanced="0"/>
    <cacheHierarchy uniqueName="[Calendar].[Год]" caption="Год" attribute="1" defaultMemberUniqueName="[Calendar].[Год].[All]" allUniqueName="[Calendar].[Год].[All]" dimensionUniqueName="[Calendar]" displayFolder="" count="0" memberValueDatatype="20" unbalanced="0"/>
    <cacheHierarchy uniqueName="[Calendar].[Месяц_Номер]" caption="Месяц_Номер" attribute="1" defaultMemberUniqueName="[Calendar].[Месяц_Номер].[All]" allUniqueName="[Calendar].[Месяц_Номер].[All]" dimensionUniqueName="[Calendar]" displayFolder="" count="0" memberValueDatatype="20" unbalanced="0"/>
    <cacheHierarchy uniqueName="[Calendar].[Месяц_Укр]" caption="Месяц_Укр" attribute="1" defaultMemberUniqueName="[Calendar].[Месяц_Укр].[All]" allUniqueName="[Calendar].[Месяц_Укр].[All]" dimensionUniqueName="[Calendar]" displayFolder="" count="0" memberValueDatatype="130" unbalanced="0"/>
    <cacheHierarchy uniqueName="[Calendar].[Квартал]" caption="Квартал" attribute="1" defaultMemberUniqueName="[Calendar].[Квартал].[All]" allUniqueName="[Calendar].[Квартал].[All]" dimensionUniqueName="[Calendar]" displayFolder="" count="0" memberValueDatatype="130" unbalanced="0"/>
    <cacheHierarchy uniqueName="[Calendar].[День_нед_№]" caption="День_нед_№" attribute="1" defaultMemberUniqueName="[Calendar].[День_нед_№].[All]" allUniqueName="[Calendar].[День_нед_№].[All]" dimensionUniqueName="[Calendar]" displayFolder="" count="0" memberValueDatatype="20" unbalanced="0"/>
    <cacheHierarchy uniqueName="[Calendar].[Номер_Недели]" caption="Номер_Недели" attribute="1" defaultMemberUniqueName="[Calendar].[Номер_Недели].[All]" allUniqueName="[Calendar].[Номер_Недели].[All]" dimensionUniqueName="[Calendar]" displayFolder="" count="0" memberValueDatatype="20" unbalanced="0"/>
    <cacheHierarchy uniqueName="[Calendar].[День_Недели]" caption="День_Недели" attribute="1" defaultMemberUniqueName="[Calendar].[День_Недели].[All]" allUniqueName="[Calendar].[День_Недели].[All]" dimensionUniqueName="[Calendar]" displayFolder="" count="0" memberValueDatatype="130" unbalanced="0"/>
    <cacheHierarchy uniqueName="[Data].[Team_ID]" caption="Team_ID" attribute="1" defaultMemberUniqueName="[Data].[Team_ID].[All]" allUniqueName="[Data].[Team_ID].[All]" dimensionUniqueName="[Data]" displayFolder="" count="0" memberValueDatatype="20" unbalanced="0"/>
    <cacheHierarchy uniqueName="[Data].[Team_name]" caption="Team_name" attribute="1" defaultMemberUniqueName="[Data].[Team_name].[All]" allUniqueName="[Data].[Team_name].[All]" dimensionUniqueName="[Data]" displayFolder="" count="2" memberValueDatatype="130" unbalanced="0">
      <fieldsUsage count="2">
        <fieldUsage x="-1"/>
        <fieldUsage x="2"/>
      </fieldsUsage>
    </cacheHierarchy>
    <cacheHierarchy uniqueName="[Data].[Team_description]" caption="Team_description" attribute="1" defaultMemberUniqueName="[Data].[Team_description].[All]" allUniqueName="[Data].[Team_description].[All]" dimensionUniqueName="[Data]" displayFolder="" count="0" memberValueDatatype="130" unbalanced="0"/>
    <cacheHierarchy uniqueName="[Data].[Game_ID]" caption="Game_ID" attribute="1" defaultMemberUniqueName="[Data].[Game_ID].[All]" allUniqueName="[Data].[Game_ID].[All]" dimensionUniqueName="[Data]" displayFolder="" count="0" memberValueDatatype="130" unbalanced="0"/>
    <cacheHierarchy uniqueName="[Data].[Game_date]" caption="Game_date" attribute="1" time="1" defaultMemberUniqueName="[Data].[Game_date].[All]" allUniqueName="[Data].[Game_date].[All]" dimensionUniqueName="[Data]" displayFolder="" count="0" memberValueDatatype="7" unbalanced="0"/>
    <cacheHierarchy uniqueName="[Data].[Game_1]" caption="Game_1" attribute="1" defaultMemberUniqueName="[Data].[Game_1].[All]" allUniqueName="[Data].[Game_1].[All]" dimensionUniqueName="[Data]" displayFolder="" count="0" memberValueDatatype="20" unbalanced="0"/>
    <cacheHierarchy uniqueName="[Data].[Game_2]" caption="Game_2" attribute="1" defaultMemberUniqueName="[Data].[Game_2].[All]" allUniqueName="[Data].[Game_2].[All]" dimensionUniqueName="[Data]" displayFolder="" count="0" memberValueDatatype="20" unbalanced="0"/>
    <cacheHierarchy uniqueName="[Data].[Game_3]" caption="Game_3" attribute="1" defaultMemberUniqueName="[Data].[Game_3].[All]" allUniqueName="[Data].[Game_3].[All]" dimensionUniqueName="[Data]" displayFolder="" count="0" memberValueDatatype="20" unbalanced="0"/>
    <cacheHierarchy uniqueName="[Data].[Game_4]" caption="Game_4" attribute="1" defaultMemberUniqueName="[Data].[Game_4].[All]" allUniqueName="[Data].[Game_4].[All]" dimensionUniqueName="[Data]" displayFolder="" count="0" memberValueDatatype="20" unbalanced="0"/>
    <cacheHierarchy uniqueName="[Data].[Game_5]" caption="Game_5" attribute="1" defaultMemberUniqueName="[Data].[Game_5].[All]" allUniqueName="[Data].[Game_5].[All]" dimensionUniqueName="[Data]" displayFolder="" count="0" memberValueDatatype="20" unbalanced="0"/>
    <cacheHierarchy uniqueName="[Data].[Game_6]" caption="Game_6" attribute="1" defaultMemberUniqueName="[Data].[Game_6].[All]" allUniqueName="[Data].[Game_6].[All]" dimensionUniqueName="[Data]" displayFolder="" count="0" memberValueDatatype="20" unbalanced="0"/>
    <cacheHierarchy uniqueName="[Data].[НСР]" caption="НСР" attribute="1" defaultMemberUniqueName="[Data].[НСР].[All]" allUniqueName="[Data].[НСР].[All]" dimensionUniqueName="[Data]" displayFolder="" count="0" memberValueDatatype="20" unbalanced="0"/>
    <cacheHierarchy uniqueName="[Data].[Total_qualification]" caption="Total_qualification" attribute="1" defaultMemberUniqueName="[Data].[Total_qualification].[All]" allUniqueName="[Data].[Total_qualification].[All]" dimensionUniqueName="[Data]" displayFolder="" count="0" memberValueDatatype="20" unbalanced="0"/>
    <cacheHierarchy uniqueName="[Data].[Average_qualification]" caption="Average_qualification" attribute="1" defaultMemberUniqueName="[Data].[Average_qualification].[All]" allUniqueName="[Data].[Average_qualification].[All]" dimensionUniqueName="[Data]" displayFolder="" count="0" memberValueDatatype="5" unbalanced="0"/>
    <cacheHierarchy uniqueName="[Data].[Place_qualification]" caption="Place_qualification" attribute="1" defaultMemberUniqueName="[Data].[Place_qualification].[All]" allUniqueName="[Data].[Place_qualification].[All]" dimensionUniqueName="[Data]" displayFolder="" count="0" memberValueDatatype="20" unbalanced="0"/>
    <cacheHierarchy uniqueName="[Data].[Points_qualification]" caption="Points_qualification" attribute="1" defaultMemberUniqueName="[Data].[Points_qualification].[All]" allUniqueName="[Data].[Points_qualification].[All]" dimensionUniqueName="[Data]" displayFolder="" count="0" memberValueDatatype="20" unbalanced="0"/>
    <cacheHierarchy uniqueName="[Data].[Final_score]" caption="Final_score" attribute="1" defaultMemberUniqueName="[Data].[Final_score].[All]" allUniqueName="[Data].[Final_score].[All]" dimensionUniqueName="[Data]" displayFolder="" count="0" memberValueDatatype="20" unbalanced="0"/>
    <cacheHierarchy uniqueName="[Data].[Place_final]" caption="Place_final" attribute="1" defaultMemberUniqueName="[Data].[Place_final].[All]" allUniqueName="[Data].[Place_final].[All]" dimensionUniqueName="[Data]" displayFolder="" count="0" memberValueDatatype="20" unbalanced="0"/>
    <cacheHierarchy uniqueName="[Data].[Points_final]" caption="Points_final" attribute="1" defaultMemberUniqueName="[Data].[Points_final].[All]" allUniqueName="[Data].[Points_final].[All]" dimensionUniqueName="[Data]" displayFolder="" count="0" memberValueDatatype="20" unbalanced="0"/>
    <cacheHierarchy uniqueName="[Data].[Points_total]" caption="Points_total" attribute="1" defaultMemberUniqueName="[Data].[Points_total].[All]" allUniqueName="[Data].[Points_total].[All]" dimensionUniqueName="[Data]" displayFolder="" count="0" memberValueDatatype="20" unbalanced="0"/>
    <cacheHierarchy uniqueName="[Data].[Place_total]" caption="Place_total" attribute="1" defaultMemberUniqueName="[Data].[Place_total].[All]" allUniqueName="[Data].[Place_total].[All]" dimensionUniqueName="[Data]" displayFolder="" count="0" memberValueDatatype="20" unbalanced="0"/>
    <cacheHierarchy uniqueName="[Data].[Best_individual]" caption="Best_individual" attribute="1" defaultMemberUniqueName="[Data].[Best_individual].[All]" allUniqueName="[Data].[Best_individual].[All]" dimensionUniqueName="[Data]" displayFolder="" count="0" memberValueDatatype="20" unbalanced="0"/>
    <cacheHierarchy uniqueName="[Data].[Best_tournament]" caption="Best_tournament" attribute="1" defaultMemberUniqueName="[Data].[Best_tournament].[All]" allUniqueName="[Data].[Best_tournament].[All]" dimensionUniqueName="[Data]" displayFolder="" count="0" memberValueDatatype="20" unbalanced="0"/>
    <cacheHierarchy uniqueName="[Data].[Average_6_games]" caption="Average_6_games" attribute="1" defaultMemberUniqueName="[Data].[Average_6_games].[All]" allUniqueName="[Data].[Average_6_games].[All]" dimensionUniqueName="[Data]" displayFolder="" count="0" memberValueDatatype="5" unbalanced="0"/>
    <cacheHierarchy uniqueName="[Teams].[Team_ID]" caption="Team_ID" attribute="1" defaultMemberUniqueName="[Teams].[Team_ID].[All]" allUniqueName="[Teams].[Team_ID].[All]" dimensionUniqueName="[Teams]" displayFolder="" count="0" memberValueDatatype="130" unbalanced="0"/>
    <cacheHierarchy uniqueName="[Teams].[Team_name]" caption="Team_name" attribute="1" defaultMemberUniqueName="[Teams].[Team_name].[All]" allUniqueName="[Teams].[Team_name].[All]" dimensionUniqueName="[Teams]" displayFolder="" count="2" memberValueDatatype="130" unbalanced="0">
      <fieldsUsage count="2">
        <fieldUsage x="-1"/>
        <fieldUsage x="1"/>
      </fieldsUsage>
    </cacheHierarchy>
    <cacheHierarchy uniqueName="[Teams].[Team_description]" caption="Team_description" attribute="1" defaultMemberUniqueName="[Teams].[Team_description].[All]" allUniqueName="[Teams].[Team_description].[All]" dimensionUniqueName="[Teams]" displayFolder="" count="0" memberValueDatatype="130" unbalanced="0"/>
    <cacheHierarchy uniqueName="[Teams].[Team_ID2]" caption="Team_ID2" attribute="1" defaultMemberUniqueName="[Teams].[Team_ID2].[All]" allUniqueName="[Teams].[Team_ID2].[All]" dimensionUniqueName="[Teams]" displayFolder="" count="0" memberValueDatatype="130" unbalanced="0"/>
    <cacheHierarchy uniqueName="[Measures].[Сумма по столбцу Team_ID]" caption="Сумма по столбцу Team_ID" measure="1" displayFolder="" measureGroup="Data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Сумма по столбцу Best_individual]" caption="Сумма по столбцу Best_individual" measure="1" displayFolder="" measureGroup="Data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Максимум в столбце Best_individual]" caption="Максимум в столбце Best_individual" measure="1" displayFolder="" measureGroup="Data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Сумма по столбцу Game_1]" caption="Сумма по столбцу Game_1" measure="1" displayFolder="" measureGroup="Data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Сумма по столбцу Game_2]" caption="Сумма по столбцу Game_2" measure="1" displayFolder="" measureGroup="Data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Сумма по столбцу Game_3]" caption="Сумма по столбцу Game_3" measure="1" displayFolder="" measureGroup="Data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Сумма по столбцу Game_4]" caption="Сумма по столбцу Game_4" measure="1" displayFolder="" measureGroup="Data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Сумма по столбцу Game_5]" caption="Сумма по столбцу Game_5" measure="1" displayFolder="" measureGroup="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умма по столбцу Game_6]" caption="Сумма по столбцу Game_6" measure="1" displayFolder="" measureGroup="Data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Сумма по столбцу НСР]" caption="Сумма по столбцу НСР" measure="1" displayFolder="" measureGroup="Data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Сумма по столбцу Total_qualification]" caption="Сумма по столбцу Total_qualification" measure="1" displayFolder="" measureGroup="Data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Сумма по столбцу Place_qualification]" caption="Сумма по столбцу Place_qualification" measure="1" displayFolder="" measureGroup="Data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Сумма по столбцу Final_score]" caption="Сумма по столбцу Final_score" measure="1" displayFolder="" measureGroup="Data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Сумма по столбцу Place_final]" caption="Сумма по столбцу Place_final" measure="1" displayFolder="" measureGroup="Data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Число элементов в столбце Average_qualification]" caption="Число элементов в столбце Average_qualification" measure="1" displayFolder="" measureGroup="Data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Сумма по столбцу Average_qualification]" caption="Сумма по столбцу Average_qualification" measure="1" displayFolder="" measureGroup="Data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Сумма по столбцу Best_tournament]" caption="Сумма по столбцу Best_tournament" measure="1" displayFolder="" measureGroup="Data" count="0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Сумма по столбцу Points_total]" caption="Сумма по столбцу Points_total" measure="1" displayFolder="" measureGroup="Data" count="0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Сумма по столбцу Points_final]" caption="Сумма по столбцу Points_final" measure="1" displayFolder="" measureGroup="Data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Сумма по столбцу Points_qualification]" caption="Сумма по столбцу Points_qualification" measure="1" displayFolder="" measureGroup="Data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Число элементов в столбце Game_date]" caption="Число элементов в столбце Game_date" measure="1" displayFolder="" measureGroup="Data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Число элементов в столбце Game_ID]" caption="Число элементов в столбце Game_ID" measure="1" displayFolder="" measureGroup="Data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Число элементов в столбце Team_name]" caption="Число элементов в столбце Team_name" measure="1" displayFolder="" measureGroup="Data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Число элементов в столбце Place_qualification]" caption="Число элементов в столбце Place_qualification" measure="1" displayFolder="" measureGroup="Data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Число элементов в столбце Place_final]" caption="Число элементов в столбце Place_final" measure="1" displayFolder="" measureGroup="Data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Среднее по столбцу Game_1]" caption="Среднее по столбцу Game_1" measure="1" displayFolder="" measureGroup="Data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Среднее по столбцу Game_2]" caption="Среднее по столбцу Game_2" measure="1" displayFolder="" measureGroup="Data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Среднее по столбцу Game_3]" caption="Среднее по столбцу Game_3" measure="1" displayFolder="" measureGroup="Data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Среднее по столбцу Game_4]" caption="Среднее по столбцу Game_4" measure="1" displayFolder="" measureGroup="Data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Среднее по столбцу Game_5]" caption="Среднее по столбцу Game_5" measure="1" displayFolder="" measureGroup="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реднее по столбцу Game_6]" caption="Среднее по столбцу Game_6" measure="1" displayFolder="" measureGroup="Data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Среднее по столбцу Total_qualification]" caption="Среднее по столбцу Total_qualification" measure="1" displayFolder="" measureGroup="Data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Сумма по столбцу Average_6_games]" caption="Сумма по столбцу Average_6_games" measure="1" displayFolder="" measureGroup="Data" count="0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Среднее по столбцу Average_6_games]" caption="Среднее по столбцу Average_6_games" measure="1" displayFolder="" measureGroup="Data" count="0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Points_by_finals]" caption="Points_by_finals" measure="1" displayFolder="" measureGroup="Data" count="0"/>
    <cacheHierarchy uniqueName="[Measures].[Points_by Clasification]" caption="Points_by Clasification" measure="1" displayFolder="" measureGroup="Data" count="0"/>
    <cacheHierarchy uniqueName="[Measures].[Points_by_total]" caption="Points_by_total" measure="1" displayFolder="" measureGroup="Data" count="0"/>
    <cacheHierarchy uniqueName="[Measures].[Rank_by_total]" caption="Rank_by_total" measure="1" displayFolder="" measureGroup="Data" count="0"/>
    <cacheHierarchy uniqueName="[Measures].[Rank_by_Qualification]" caption="Rank_by_Qualification" measure="1" displayFolder="" measureGroup="Data" count="0"/>
    <cacheHierarchy uniqueName="[Measures].[Rank_by_final]" caption="Rank_by_final" measure="1" displayFolder="" measureGroup="Data" count="0"/>
    <cacheHierarchy uniqueName="[Measures].[Count_games]" caption="Count_games" measure="1" displayFolder="" measureGroup="Data" count="0"/>
    <cacheHierarchy uniqueName="[Measures].[Count_games_all]" caption="Count_games_all" measure="1" displayFolder="" measureGroup="Data" count="0"/>
    <cacheHierarchy uniqueName="[Measures].[Team_count_games]" caption="Team_count_games" measure="1" displayFolder="" measureGroup="Data" count="0"/>
    <cacheHierarchy uniqueName="[Measures].[Share_points_total]" caption="Share_points_total" measure="1" displayFolder="" measureGroup="Data" count="0"/>
    <cacheHierarchy uniqueName="[Measures].[Shares_summed]" caption="Shares_summed" measure="1" displayFolder="" measureGroup="Data" count="0"/>
    <cacheHierarchy uniqueName="[Measures].[ABC]" caption="ABC" measure="1" displayFolder="" measureGroup="Data" count="0"/>
    <cacheHierarchy uniqueName="[Measures].[Average_Qual_Team]" caption="Average_Qual_Team" measure="1" displayFolder="" measureGroup="Data" count="0"/>
    <cacheHierarchy uniqueName="[Measures].[Average_Final_Team]" caption="Average_Final_Team" measure="1" displayFolder="" measureGroup="Data" count="0"/>
    <cacheHierarchy uniqueName="[Measures].[Average_Place_Q_Team]" caption="Average_Place_Q_Team" measure="1" displayFolder="" measureGroup="Data" count="0"/>
    <cacheHierarchy uniqueName="[Measures].[Average_Place_F_Team]" caption="Average_Place_F_Team" measure="1" displayFolder="" measureGroup="Data" count="0"/>
    <cacheHierarchy uniqueName="[Measures].[Count_Finals]" caption="Count_Finals" measure="1" displayFolder="" measureGroup="Data" count="0"/>
    <cacheHierarchy uniqueName="[Measures].[Best_for_team]" caption="Best_for_team" measure="1" displayFolder="" measureGroup="Data" count="0"/>
    <cacheHierarchy uniqueName="[Measures].[Average_T_Team]" caption="Average_T_Team" measure="1" displayFolder="" measureGroup="Data" count="0"/>
    <cacheHierarchy uniqueName="[Measures].[ID_Team]" caption="ID_Team" measure="1" displayFolder="" measureGroup="Data" count="0" oneField="1">
      <fieldsUsage count="1">
        <fieldUsage x="0"/>
      </fieldsUsage>
    </cacheHierarchy>
    <cacheHierarchy uniqueName="[Measures].[__XL_Count Data]" caption="__XL_Count Data" measure="1" displayFolder="" measureGroup="Data" count="0" hidden="1"/>
    <cacheHierarchy uniqueName="[Measures].[__XL_Count Teams]" caption="__XL_Count Teams" measure="1" displayFolder="" measureGroup="Teams" count="0" hidden="1"/>
    <cacheHierarchy uniqueName="[Measures].[__XL_Count Таблица11]" caption="__XL_Count Таблица11" measure="1" displayFolder="" measureGroup="Calendar" count="0" hidden="1"/>
    <cacheHierarchy uniqueName="[Measures].[__No measures defined]" caption="__No measures defined" measure="1" displayFolder="" count="0" hidden="1"/>
  </cacheHierarchies>
  <kpis count="0"/>
  <dimensions count="4">
    <dimension name="Calendar" uniqueName="[Calendar]" caption="Calendar"/>
    <dimension name="Data" uniqueName="[Data]" caption="Data"/>
    <dimension measure="1" name="Measures" uniqueName="[Measures]" caption="Measures"/>
    <dimension name="Teams" uniqueName="[Teams]" caption="Teams"/>
  </dimensions>
  <measureGroups count="3">
    <measureGroup name="Calendar" caption="Calendar"/>
    <measureGroup name="Data" caption="Data"/>
    <measureGroup name="Teams" caption="Teams"/>
  </measureGroups>
  <maps count="5">
    <map measureGroup="0" dimension="0"/>
    <map measureGroup="1" dimension="0"/>
    <map measureGroup="1" dimension="1"/>
    <map measureGroup="1" dimension="3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amalya" refreshedDate="45672.65444791667" backgroundQuery="1" createdVersion="6" refreshedVersion="6" minRefreshableVersion="3" recordCount="0" supportSubquery="1" supportAdvancedDrill="1" xr:uid="{C2F432BE-CB91-40D6-975F-6673B4EE4E85}">
  <cacheSource type="external" connectionId="1"/>
  <cacheFields count="17">
    <cacheField name="[Data].[Team_description].[Team_description]" caption="Team_description" numFmtId="0" hierarchy="10" level="1">
      <sharedItems count="20">
        <s v="Женя К. и Олег К."/>
        <s v="Руслан В. и Игорь Г."/>
        <s v="Ирина Б. и Саша Б."/>
        <s v="Петя П. и Саша С."/>
        <s v="Дима С. и Вадим"/>
        <s v="Максим Б. и Саша К."/>
        <s v="Миша Г. и Дима Д."/>
        <s v="Ирина Ю. и Сергей С."/>
        <s v="Таня С. и Зоя Е."/>
        <s v="Наташа М. и Юра П."/>
        <s v="Стас А. и Леша В." u="1"/>
        <s v="Дима Д. и Саша Д." u="1"/>
        <s v="Миша Г. и Олег Ч." u="1"/>
        <s v="Ирина Ю. и Петя П." u="1"/>
        <s v="Миша Г. и Саша С." u="1"/>
        <s v="Вадим О. и Лена В." u="1"/>
        <s v="Богдан Ч. и Саша К." u="1"/>
        <s v="Евгения М. и Олег К." u="1"/>
        <s v="Саша К. и Лёша П." u="1"/>
        <s v="Саша Д. и Илья Д." u="1"/>
      </sharedItems>
      <extLst>
        <ext xmlns:x15="http://schemas.microsoft.com/office/spreadsheetml/2010/11/main" uri="{4F2E5C28-24EA-4eb8-9CBF-B6C8F9C3D259}">
          <x15:cachedUniqueNames>
            <x15:cachedUniqueName index="0" name="[Data].[Team_description].&amp;[Женя К. и Олег К.]"/>
            <x15:cachedUniqueName index="1" name="[Data].[Team_description].&amp;[Руслан В. и Игорь Г.]"/>
            <x15:cachedUniqueName index="2" name="[Data].[Team_description].&amp;[Ирина Б. и Саша Б.]"/>
            <x15:cachedUniqueName index="3" name="[Data].[Team_description].&amp;[Петя П. и Саша С.]"/>
            <x15:cachedUniqueName index="4" name="[Data].[Team_description].&amp;[Дима С. и Вадим]"/>
            <x15:cachedUniqueName index="5" name="[Data].[Team_description].&amp;[Максим Б. и Саша К.]"/>
            <x15:cachedUniqueName index="6" name="[Data].[Team_description].&amp;[Миша Г. и Дима Д.]"/>
            <x15:cachedUniqueName index="7" name="[Data].[Team_description].&amp;[Ирина Ю. и Сергей С.]"/>
            <x15:cachedUniqueName index="8" name="[Data].[Team_description].&amp;[Таня С. и Зоя Е.]"/>
            <x15:cachedUniqueName index="9" name="[Data].[Team_description].&amp;[Наташа М. и Юра П.]"/>
            <x15:cachedUniqueName index="10" name="[Data].[Team_description].&amp;[Стас А. и Леша В.]"/>
            <x15:cachedUniqueName index="11" name="[Data].[Team_description].&amp;[Дима Д. и Саша Д.]"/>
            <x15:cachedUniqueName index="12" name="[Data].[Team_description].&amp;[Миша Г. и Олег Ч.]"/>
            <x15:cachedUniqueName index="13" name="[Data].[Team_description].&amp;[Ирина Ю. и Петя П.]"/>
            <x15:cachedUniqueName index="14" name="[Data].[Team_description].&amp;[Миша Г. и Саша С.]"/>
            <x15:cachedUniqueName index="15" name="[Data].[Team_description].&amp;[Вадим О. и Лена В.]"/>
            <x15:cachedUniqueName index="16" name="[Data].[Team_description].&amp;[Богдан Ч. и Саша К.]"/>
            <x15:cachedUniqueName index="17" name="[Data].[Team_description].&amp;[Евгения М. и Олег К.]"/>
            <x15:cachedUniqueName index="18" name="[Data].[Team_description].&amp;[Саша К. и Лёша П.]"/>
            <x15:cachedUniqueName index="19" name="[Data].[Team_description].&amp;[Саша Д. и Илья Д.]"/>
          </x15:cachedUniqueNames>
        </ext>
      </extLst>
    </cacheField>
    <cacheField name="[Measures].[Максимум в столбце Best_individual]" caption="Максимум в столбце Best_individual" numFmtId="0" hierarchy="38" level="32767"/>
    <cacheField name="[Data].[Game_date].[Game_date]" caption="Game_date" numFmtId="0" hierarchy="12" level="1">
      <sharedItems containsSemiMixedTypes="0" containsNonDate="0" containsDate="1" containsString="0" minDate="2024-12-30T00:00:00" maxDate="2024-12-31T00:00:00" count="1">
        <d v="2024-12-30T00:00:00"/>
      </sharedItems>
      <extLst>
        <ext xmlns:x15="http://schemas.microsoft.com/office/spreadsheetml/2010/11/main" uri="{4F2E5C28-24EA-4eb8-9CBF-B6C8F9C3D259}">
          <x15:cachedUniqueNames>
            <x15:cachedUniqueName index="0" name="[Data].[Game_date].&amp;[2024-12-30T00:00:00]"/>
          </x15:cachedUniqueNames>
        </ext>
      </extLst>
    </cacheField>
    <cacheField name="[Teams].[Team_name].[Team_name]" caption="Team_name" numFmtId="0" hierarchy="33" level="1">
      <sharedItems count="15">
        <s v="NoName"/>
        <s v="АБРИКОС"/>
        <s v="БИС"/>
        <s v="БУЛЬ-БУЛЬ"/>
        <s v="КЕГЕЛЬБАН"/>
        <s v="ОБОЛОНЬ"/>
        <s v="СТРАЙК"/>
        <s v="ТАЙФУН"/>
        <s v="ТЗ"/>
        <s v="ТЮЛЕНИ"/>
        <s v="БУЛЬДОЗЕР" u="1"/>
        <s v="СТАФФ" u="1"/>
        <s v="СТЕЛС" u="1"/>
        <s v="МАФИЯ" u="1"/>
        <s v="АЛЬБАТРОС" u="1"/>
      </sharedItems>
      <extLst>
        <ext xmlns:x15="http://schemas.microsoft.com/office/spreadsheetml/2010/11/main" uri="{4F2E5C28-24EA-4eb8-9CBF-B6C8F9C3D259}">
          <x15:cachedUniqueNames>
            <x15:cachedUniqueName index="0" name="[Teams].[Team_name].&amp;[NoName]"/>
            <x15:cachedUniqueName index="1" name="[Teams].[Team_name].&amp;[АБРИКОС]"/>
            <x15:cachedUniqueName index="2" name="[Teams].[Team_name].&amp;[БИС]"/>
            <x15:cachedUniqueName index="3" name="[Teams].[Team_name].&amp;[БУЛЬ-БУЛЬ]"/>
            <x15:cachedUniqueName index="4" name="[Teams].[Team_name].&amp;[КЕГЕЛЬБАН]"/>
            <x15:cachedUniqueName index="5" name="[Teams].[Team_name].&amp;[ОБОЛОНЬ]"/>
            <x15:cachedUniqueName index="6" name="[Teams].[Team_name].&amp;[СТРАЙК]"/>
            <x15:cachedUniqueName index="7" name="[Teams].[Team_name].&amp;[ТАЙФУН]"/>
            <x15:cachedUniqueName index="8" name="[Teams].[Team_name].&amp;[ТЗ]"/>
            <x15:cachedUniqueName index="9" name="[Teams].[Team_name].&amp;[ТЮЛЕНИ]"/>
            <x15:cachedUniqueName index="10" name="[Teams].[Team_name].&amp;[БУЛЬДОЗЕР]"/>
            <x15:cachedUniqueName index="11" name="[Teams].[Team_name].&amp;[СТАФФ]"/>
            <x15:cachedUniqueName index="12" name="[Teams].[Team_name].&amp;[СТЕЛС]"/>
            <x15:cachedUniqueName index="13" name="[Teams].[Team_name].&amp;[МАФИЯ]"/>
            <x15:cachedUniqueName index="14" name="[Teams].[Team_name].&amp;[АЛЬБАТРОС]"/>
          </x15:cachedUniqueNames>
        </ext>
      </extLst>
    </cacheField>
    <cacheField name="[Measures].[Сумма по столбцу Game_1]" caption="Сумма по столбцу Game_1" numFmtId="0" hierarchy="39" level="32767"/>
    <cacheField name="[Measures].[Сумма по столбцу Game_2]" caption="Сумма по столбцу Game_2" numFmtId="0" hierarchy="40" level="32767"/>
    <cacheField name="[Measures].[Сумма по столбцу Game_3]" caption="Сумма по столбцу Game_3" numFmtId="0" hierarchy="41" level="32767"/>
    <cacheField name="[Measures].[Сумма по столбцу Game_4]" caption="Сумма по столбцу Game_4" numFmtId="0" hierarchy="42" level="32767"/>
    <cacheField name="[Measures].[Сумма по столбцу Game_5]" caption="Сумма по столбцу Game_5" numFmtId="0" hierarchy="43" level="32767"/>
    <cacheField name="[Measures].[Сумма по столбцу Game_6]" caption="Сумма по столбцу Game_6" numFmtId="0" hierarchy="44" level="32767"/>
    <cacheField name="[Measures].[Сумма по столбцу НСР]" caption="Сумма по столбцу НСР" numFmtId="0" hierarchy="45" level="32767"/>
    <cacheField name="[Measures].[Сумма по столбцу Total_qualification]" caption="Сумма по столбцу Total_qualification" numFmtId="0" hierarchy="46" level="32767"/>
    <cacheField name="[Measures].[Сумма по столбцу Place_qualification]" caption="Сумма по столбцу Place_qualification" numFmtId="0" hierarchy="47" level="32767"/>
    <cacheField name="[Measures].[Сумма по столбцу Final_score]" caption="Сумма по столбцу Final_score" numFmtId="0" hierarchy="48" level="32767"/>
    <cacheField name="[Measures].[Сумма по столбцу Place_final]" caption="Сумма по столбцу Place_final" numFmtId="0" hierarchy="49" level="32767"/>
    <cacheField name="[Measures].[Сумма по столбцу Average_qualification]" caption="Сумма по столбцу Average_qualification" numFmtId="0" hierarchy="51" level="32767"/>
    <cacheField name="[Data].[Game_ID].[Game_ID]" caption="Game_ID" numFmtId="0" hierarchy="11" level="1">
      <sharedItems count="1">
        <s v="53_2024"/>
      </sharedItems>
      <extLst>
        <ext xmlns:x15="http://schemas.microsoft.com/office/spreadsheetml/2010/11/main" uri="{4F2E5C28-24EA-4eb8-9CBF-B6C8F9C3D259}">
          <x15:cachedUniqueNames>
            <x15:cachedUniqueName index="0" name="[Data].[Game_ID].&amp;[53_2024]"/>
          </x15:cachedUniqueNames>
        </ext>
      </extLst>
    </cacheField>
  </cacheFields>
  <cacheHierarchies count="94">
    <cacheHierarchy uniqueName="[Calendar].[Дата]" caption="Дата" attribute="1" time="1" defaultMemberUniqueName="[Calendar].[Дата].[All]" allUniqueName="[Calendar].[Дата].[All]" dimensionUniqueName="[Calendar]" displayFolder="" count="0" memberValueDatatype="7" unbalanced="0"/>
    <cacheHierarchy uniqueName="[Calendar].[Год]" caption="Год" attribute="1" defaultMemberUniqueName="[Calendar].[Год].[All]" allUniqueName="[Calendar].[Год].[All]" dimensionUniqueName="[Calendar]" displayFolder="" count="0" memberValueDatatype="20" unbalanced="0"/>
    <cacheHierarchy uniqueName="[Calendar].[Месяц_Номер]" caption="Месяц_Номер" attribute="1" defaultMemberUniqueName="[Calendar].[Месяц_Номер].[All]" allUniqueName="[Calendar].[Месяц_Номер].[All]" dimensionUniqueName="[Calendar]" displayFolder="" count="0" memberValueDatatype="20" unbalanced="0"/>
    <cacheHierarchy uniqueName="[Calendar].[Месяц_Укр]" caption="Месяц_Укр" attribute="1" defaultMemberUniqueName="[Calendar].[Месяц_Укр].[All]" allUniqueName="[Calendar].[Месяц_Укр].[All]" dimensionUniqueName="[Calendar]" displayFolder="" count="0" memberValueDatatype="130" unbalanced="0"/>
    <cacheHierarchy uniqueName="[Calendar].[Квартал]" caption="Квартал" attribute="1" defaultMemberUniqueName="[Calendar].[Квартал].[All]" allUniqueName="[Calendar].[Квартал].[All]" dimensionUniqueName="[Calendar]" displayFolder="" count="0" memberValueDatatype="130" unbalanced="0"/>
    <cacheHierarchy uniqueName="[Calendar].[День_нед_№]" caption="День_нед_№" attribute="1" defaultMemberUniqueName="[Calendar].[День_нед_№].[All]" allUniqueName="[Calendar].[День_нед_№].[All]" dimensionUniqueName="[Calendar]" displayFolder="" count="0" memberValueDatatype="20" unbalanced="0"/>
    <cacheHierarchy uniqueName="[Calendar].[Номер_Недели]" caption="Номер_Недели" attribute="1" defaultMemberUniqueName="[Calendar].[Номер_Недели].[All]" allUniqueName="[Calendar].[Номер_Недели].[All]" dimensionUniqueName="[Calendar]" displayFolder="" count="0" memberValueDatatype="20" unbalanced="0"/>
    <cacheHierarchy uniqueName="[Calendar].[День_Недели]" caption="День_Недели" attribute="1" defaultMemberUniqueName="[Calendar].[День_Недели].[All]" allUniqueName="[Calendar].[День_Недели].[All]" dimensionUniqueName="[Calendar]" displayFolder="" count="0" memberValueDatatype="130" unbalanced="0"/>
    <cacheHierarchy uniqueName="[Data].[Team_ID]" caption="Team_ID" attribute="1" defaultMemberUniqueName="[Data].[Team_ID].[All]" allUniqueName="[Data].[Team_ID].[All]" dimensionUniqueName="[Data]" displayFolder="" count="0" memberValueDatatype="20" unbalanced="0"/>
    <cacheHierarchy uniqueName="[Data].[Team_name]" caption="Team_name" attribute="1" defaultMemberUniqueName="[Data].[Team_name].[All]" allUniqueName="[Data].[Team_name].[All]" dimensionUniqueName="[Data]" displayFolder="" count="0" memberValueDatatype="130" unbalanced="0"/>
    <cacheHierarchy uniqueName="[Data].[Team_description]" caption="Team_description" attribute="1" defaultMemberUniqueName="[Data].[Team_description].[All]" allUniqueName="[Data].[Team_description].[All]" dimensionUniqueName="[Data]" displayFolder="" count="2" memberValueDatatype="130" unbalanced="0">
      <fieldsUsage count="2">
        <fieldUsage x="-1"/>
        <fieldUsage x="0"/>
      </fieldsUsage>
    </cacheHierarchy>
    <cacheHierarchy uniqueName="[Data].[Game_ID]" caption="Game_ID" attribute="1" defaultMemberUniqueName="[Data].[Game_ID].[All]" allUniqueName="[Data].[Game_ID].[All]" dimensionUniqueName="[Data]" displayFolder="" count="2" memberValueDatatype="130" unbalanced="0">
      <fieldsUsage count="2">
        <fieldUsage x="-1"/>
        <fieldUsage x="16"/>
      </fieldsUsage>
    </cacheHierarchy>
    <cacheHierarchy uniqueName="[Data].[Game_date]" caption="Game_date" attribute="1" time="1" defaultMemberUniqueName="[Data].[Game_date].[All]" allUniqueName="[Data].[Game_date].[All]" dimensionUniqueName="[Data]" displayFolder="" count="2" memberValueDatatype="7" unbalanced="0">
      <fieldsUsage count="2">
        <fieldUsage x="-1"/>
        <fieldUsage x="2"/>
      </fieldsUsage>
    </cacheHierarchy>
    <cacheHierarchy uniqueName="[Data].[Game_1]" caption="Game_1" attribute="1" defaultMemberUniqueName="[Data].[Game_1].[All]" allUniqueName="[Data].[Game_1].[All]" dimensionUniqueName="[Data]" displayFolder="" count="0" memberValueDatatype="20" unbalanced="0"/>
    <cacheHierarchy uniqueName="[Data].[Game_2]" caption="Game_2" attribute="1" defaultMemberUniqueName="[Data].[Game_2].[All]" allUniqueName="[Data].[Game_2].[All]" dimensionUniqueName="[Data]" displayFolder="" count="0" memberValueDatatype="20" unbalanced="0"/>
    <cacheHierarchy uniqueName="[Data].[Game_3]" caption="Game_3" attribute="1" defaultMemberUniqueName="[Data].[Game_3].[All]" allUniqueName="[Data].[Game_3].[All]" dimensionUniqueName="[Data]" displayFolder="" count="0" memberValueDatatype="20" unbalanced="0"/>
    <cacheHierarchy uniqueName="[Data].[Game_4]" caption="Game_4" attribute="1" defaultMemberUniqueName="[Data].[Game_4].[All]" allUniqueName="[Data].[Game_4].[All]" dimensionUniqueName="[Data]" displayFolder="" count="0" memberValueDatatype="20" unbalanced="0"/>
    <cacheHierarchy uniqueName="[Data].[Game_5]" caption="Game_5" attribute="1" defaultMemberUniqueName="[Data].[Game_5].[All]" allUniqueName="[Data].[Game_5].[All]" dimensionUniqueName="[Data]" displayFolder="" count="0" memberValueDatatype="20" unbalanced="0"/>
    <cacheHierarchy uniqueName="[Data].[Game_6]" caption="Game_6" attribute="1" defaultMemberUniqueName="[Data].[Game_6].[All]" allUniqueName="[Data].[Game_6].[All]" dimensionUniqueName="[Data]" displayFolder="" count="0" memberValueDatatype="20" unbalanced="0"/>
    <cacheHierarchy uniqueName="[Data].[НСР]" caption="НСР" attribute="1" defaultMemberUniqueName="[Data].[НСР].[All]" allUniqueName="[Data].[НСР].[All]" dimensionUniqueName="[Data]" displayFolder="" count="0" memberValueDatatype="20" unbalanced="0"/>
    <cacheHierarchy uniqueName="[Data].[Total_qualification]" caption="Total_qualification" attribute="1" defaultMemberUniqueName="[Data].[Total_qualification].[All]" allUniqueName="[Data].[Total_qualification].[All]" dimensionUniqueName="[Data]" displayFolder="" count="0" memberValueDatatype="20" unbalanced="0"/>
    <cacheHierarchy uniqueName="[Data].[Average_qualification]" caption="Average_qualification" attribute="1" defaultMemberUniqueName="[Data].[Average_qualification].[All]" allUniqueName="[Data].[Average_qualification].[All]" dimensionUniqueName="[Data]" displayFolder="" count="0" memberValueDatatype="5" unbalanced="0"/>
    <cacheHierarchy uniqueName="[Data].[Place_qualification]" caption="Place_qualification" attribute="1" defaultMemberUniqueName="[Data].[Place_qualification].[All]" allUniqueName="[Data].[Place_qualification].[All]" dimensionUniqueName="[Data]" displayFolder="" count="0" memberValueDatatype="20" unbalanced="0"/>
    <cacheHierarchy uniqueName="[Data].[Points_qualification]" caption="Points_qualification" attribute="1" defaultMemberUniqueName="[Data].[Points_qualification].[All]" allUniqueName="[Data].[Points_qualification].[All]" dimensionUniqueName="[Data]" displayFolder="" count="0" memberValueDatatype="20" unbalanced="0"/>
    <cacheHierarchy uniqueName="[Data].[Final_score]" caption="Final_score" attribute="1" defaultMemberUniqueName="[Data].[Final_score].[All]" allUniqueName="[Data].[Final_score].[All]" dimensionUniqueName="[Data]" displayFolder="" count="0" memberValueDatatype="20" unbalanced="0"/>
    <cacheHierarchy uniqueName="[Data].[Place_final]" caption="Place_final" attribute="1" defaultMemberUniqueName="[Data].[Place_final].[All]" allUniqueName="[Data].[Place_final].[All]" dimensionUniqueName="[Data]" displayFolder="" count="0" memberValueDatatype="20" unbalanced="0"/>
    <cacheHierarchy uniqueName="[Data].[Points_final]" caption="Points_final" attribute="1" defaultMemberUniqueName="[Data].[Points_final].[All]" allUniqueName="[Data].[Points_final].[All]" dimensionUniqueName="[Data]" displayFolder="" count="0" memberValueDatatype="20" unbalanced="0"/>
    <cacheHierarchy uniqueName="[Data].[Points_total]" caption="Points_total" attribute="1" defaultMemberUniqueName="[Data].[Points_total].[All]" allUniqueName="[Data].[Points_total].[All]" dimensionUniqueName="[Data]" displayFolder="" count="0" memberValueDatatype="20" unbalanced="0"/>
    <cacheHierarchy uniqueName="[Data].[Place_total]" caption="Place_total" attribute="1" defaultMemberUniqueName="[Data].[Place_total].[All]" allUniqueName="[Data].[Place_total].[All]" dimensionUniqueName="[Data]" displayFolder="" count="0" memberValueDatatype="20" unbalanced="0"/>
    <cacheHierarchy uniqueName="[Data].[Best_individual]" caption="Best_individual" attribute="1" defaultMemberUniqueName="[Data].[Best_individual].[All]" allUniqueName="[Data].[Best_individual].[All]" dimensionUniqueName="[Data]" displayFolder="" count="0" memberValueDatatype="20" unbalanced="0"/>
    <cacheHierarchy uniqueName="[Data].[Best_tournament]" caption="Best_tournament" attribute="1" defaultMemberUniqueName="[Data].[Best_tournament].[All]" allUniqueName="[Data].[Best_tournament].[All]" dimensionUniqueName="[Data]" displayFolder="" count="0" memberValueDatatype="20" unbalanced="0"/>
    <cacheHierarchy uniqueName="[Data].[Average_6_games]" caption="Average_6_games" attribute="1" defaultMemberUniqueName="[Data].[Average_6_games].[All]" allUniqueName="[Data].[Average_6_games].[All]" dimensionUniqueName="[Data]" displayFolder="" count="0" memberValueDatatype="5" unbalanced="0"/>
    <cacheHierarchy uniqueName="[Teams].[Team_ID]" caption="Team_ID" attribute="1" defaultMemberUniqueName="[Teams].[Team_ID].[All]" allUniqueName="[Teams].[Team_ID].[All]" dimensionUniqueName="[Teams]" displayFolder="" count="0" memberValueDatatype="130" unbalanced="0"/>
    <cacheHierarchy uniqueName="[Teams].[Team_name]" caption="Team_name" attribute="1" defaultMemberUniqueName="[Teams].[Team_name].[All]" allUniqueName="[Teams].[Team_name].[All]" dimensionUniqueName="[Teams]" displayFolder="" count="2" memberValueDatatype="130" unbalanced="0">
      <fieldsUsage count="2">
        <fieldUsage x="-1"/>
        <fieldUsage x="3"/>
      </fieldsUsage>
    </cacheHierarchy>
    <cacheHierarchy uniqueName="[Teams].[Team_description]" caption="Team_description" attribute="1" defaultMemberUniqueName="[Teams].[Team_description].[All]" allUniqueName="[Teams].[Team_description].[All]" dimensionUniqueName="[Teams]" displayFolder="" count="0" memberValueDatatype="130" unbalanced="0"/>
    <cacheHierarchy uniqueName="[Teams].[Team_ID2]" caption="Team_ID2" attribute="1" defaultMemberUniqueName="[Teams].[Team_ID2].[All]" allUniqueName="[Teams].[Team_ID2].[All]" dimensionUniqueName="[Teams]" displayFolder="" count="0" memberValueDatatype="130" unbalanced="0"/>
    <cacheHierarchy uniqueName="[Measures].[Сумма по столбцу Team_ID]" caption="Сумма по столбцу Team_ID" measure="1" displayFolder="" measureGroup="Data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Сумма по столбцу Best_individual]" caption="Сумма по столбцу Best_individual" measure="1" displayFolder="" measureGroup="Data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Максимум в столбце Best_individual]" caption="Максимум в столбце Best_individual" measure="1" displayFolder="" measureGroup="Data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Сумма по столбцу Game_1]" caption="Сумма по столбцу Game_1" measure="1" displayFolder="" measureGroup="Data" count="0" oneField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Сумма по столбцу Game_2]" caption="Сумма по столбцу Game_2" measure="1" displayFolder="" measureGroup="Data" count="0" oneField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Сумма по столбцу Game_3]" caption="Сумма по столбцу Game_3" measure="1" displayFolder="" measureGroup="Data" count="0" oneField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Сумма по столбцу Game_4]" caption="Сумма по столбцу Game_4" measure="1" displayFolder="" measureGroup="Data" count="0" oneField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Сумма по столбцу Game_5]" caption="Сумма по столбцу Game_5" measure="1" displayFolder="" measureGroup="Data" count="0" oneField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умма по столбцу Game_6]" caption="Сумма по столбцу Game_6" measure="1" displayFolder="" measureGroup="Data" count="0" oneField="1">
      <fieldsUsage count="1">
        <fieldUsage x="9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Сумма по столбцу НСР]" caption="Сумма по столбцу НСР" measure="1" displayFolder="" measureGroup="Data" count="0" oneField="1">
      <fieldsUsage count="1">
        <fieldUsage x="10"/>
      </fieldsUsage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Сумма по столбцу Total_qualification]" caption="Сумма по столбцу Total_qualification" measure="1" displayFolder="" measureGroup="Data" count="0" oneField="1">
      <fieldsUsage count="1">
        <fieldUsage x="11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Сумма по столбцу Place_qualification]" caption="Сумма по столбцу Place_qualification" measure="1" displayFolder="" measureGroup="Data" count="0" oneField="1">
      <fieldsUsage count="1">
        <fieldUsage x="12"/>
      </fieldsUsage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Сумма по столбцу Final_score]" caption="Сумма по столбцу Final_score" measure="1" displayFolder="" measureGroup="Data" count="0" oneField="1">
      <fieldsUsage count="1">
        <fieldUsage x="13"/>
      </fieldsUsage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Сумма по столбцу Place_final]" caption="Сумма по столбцу Place_final" measure="1" displayFolder="" measureGroup="Data" count="0" oneField="1">
      <fieldsUsage count="1">
        <fieldUsage x="14"/>
      </fieldsUsage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Число элементов в столбце Average_qualification]" caption="Число элементов в столбце Average_qualification" measure="1" displayFolder="" measureGroup="Data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Сумма по столбцу Average_qualification]" caption="Сумма по столбцу Average_qualification" measure="1" displayFolder="" measureGroup="Data" count="0" oneField="1">
      <fieldsUsage count="1">
        <fieldUsage x="15"/>
      </fieldsUsage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Сумма по столбцу Best_tournament]" caption="Сумма по столбцу Best_tournament" measure="1" displayFolder="" measureGroup="Data" count="0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Сумма по столбцу Points_total]" caption="Сумма по столбцу Points_total" measure="1" displayFolder="" measureGroup="Data" count="0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Сумма по столбцу Points_final]" caption="Сумма по столбцу Points_final" measure="1" displayFolder="" measureGroup="Data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Сумма по столбцу Points_qualification]" caption="Сумма по столбцу Points_qualification" measure="1" displayFolder="" measureGroup="Data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Число элементов в столбце Game_date]" caption="Число элементов в столбце Game_date" measure="1" displayFolder="" measureGroup="Data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Число элементов в столбце Game_ID]" caption="Число элементов в столбце Game_ID" measure="1" displayFolder="" measureGroup="Data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Число элементов в столбце Team_name]" caption="Число элементов в столбце Team_name" measure="1" displayFolder="" measureGroup="Data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Число элементов в столбце Place_qualification]" caption="Число элементов в столбце Place_qualification" measure="1" displayFolder="" measureGroup="Data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Число элементов в столбце Place_final]" caption="Число элементов в столбце Place_final" measure="1" displayFolder="" measureGroup="Data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Среднее по столбцу Game_1]" caption="Среднее по столбцу Game_1" measure="1" displayFolder="" measureGroup="Data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Среднее по столбцу Game_2]" caption="Среднее по столбцу Game_2" measure="1" displayFolder="" measureGroup="Data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Среднее по столбцу Game_3]" caption="Среднее по столбцу Game_3" measure="1" displayFolder="" measureGroup="Data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Среднее по столбцу Game_4]" caption="Среднее по столбцу Game_4" measure="1" displayFolder="" measureGroup="Data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Среднее по столбцу Game_5]" caption="Среднее по столбцу Game_5" measure="1" displayFolder="" measureGroup="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реднее по столбцу Game_6]" caption="Среднее по столбцу Game_6" measure="1" displayFolder="" measureGroup="Data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Среднее по столбцу Total_qualification]" caption="Среднее по столбцу Total_qualification" measure="1" displayFolder="" measureGroup="Data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Сумма по столбцу Average_6_games]" caption="Сумма по столбцу Average_6_games" measure="1" displayFolder="" measureGroup="Data" count="0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Среднее по столбцу Average_6_games]" caption="Среднее по столбцу Average_6_games" measure="1" displayFolder="" measureGroup="Data" count="0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Points_by_finals]" caption="Points_by_finals" measure="1" displayFolder="" measureGroup="Data" count="0"/>
    <cacheHierarchy uniqueName="[Measures].[Points_by Clasification]" caption="Points_by Clasification" measure="1" displayFolder="" measureGroup="Data" count="0"/>
    <cacheHierarchy uniqueName="[Measures].[Points_by_total]" caption="Points_by_total" measure="1" displayFolder="" measureGroup="Data" count="0"/>
    <cacheHierarchy uniqueName="[Measures].[Rank_by_total]" caption="Rank_by_total" measure="1" displayFolder="" measureGroup="Data" count="0"/>
    <cacheHierarchy uniqueName="[Measures].[Rank_by_Qualification]" caption="Rank_by_Qualification" measure="1" displayFolder="" measureGroup="Data" count="0"/>
    <cacheHierarchy uniqueName="[Measures].[Rank_by_final]" caption="Rank_by_final" measure="1" displayFolder="" measureGroup="Data" count="0"/>
    <cacheHierarchy uniqueName="[Measures].[Count_games]" caption="Count_games" measure="1" displayFolder="" measureGroup="Data" count="0"/>
    <cacheHierarchy uniqueName="[Measures].[Count_games_all]" caption="Count_games_all" measure="1" displayFolder="" measureGroup="Data" count="0"/>
    <cacheHierarchy uniqueName="[Measures].[Team_count_games]" caption="Team_count_games" measure="1" displayFolder="" measureGroup="Data" count="0"/>
    <cacheHierarchy uniqueName="[Measures].[Share_points_total]" caption="Share_points_total" measure="1" displayFolder="" measureGroup="Data" count="0"/>
    <cacheHierarchy uniqueName="[Measures].[Shares_summed]" caption="Shares_summed" measure="1" displayFolder="" measureGroup="Data" count="0"/>
    <cacheHierarchy uniqueName="[Measures].[ABC]" caption="ABC" measure="1" displayFolder="" measureGroup="Data" count="0"/>
    <cacheHierarchy uniqueName="[Measures].[Average_Qual_Team]" caption="Average_Qual_Team" measure="1" displayFolder="" measureGroup="Data" count="0"/>
    <cacheHierarchy uniqueName="[Measures].[Average_Final_Team]" caption="Average_Final_Team" measure="1" displayFolder="" measureGroup="Data" count="0"/>
    <cacheHierarchy uniqueName="[Measures].[Average_Place_Q_Team]" caption="Average_Place_Q_Team" measure="1" displayFolder="" measureGroup="Data" count="0"/>
    <cacheHierarchy uniqueName="[Measures].[Average_Place_F_Team]" caption="Average_Place_F_Team" measure="1" displayFolder="" measureGroup="Data" count="0"/>
    <cacheHierarchy uniqueName="[Measures].[Count_Finals]" caption="Count_Finals" measure="1" displayFolder="" measureGroup="Data" count="0"/>
    <cacheHierarchy uniqueName="[Measures].[Best_for_team]" caption="Best_for_team" measure="1" displayFolder="" measureGroup="Data" count="0"/>
    <cacheHierarchy uniqueName="[Measures].[Average_T_Team]" caption="Average_T_Team" measure="1" displayFolder="" measureGroup="Data" count="0"/>
    <cacheHierarchy uniqueName="[Measures].[ID_Team]" caption="ID_Team" measure="1" displayFolder="" measureGroup="Data" count="0"/>
    <cacheHierarchy uniqueName="[Measures].[__XL_Count Data]" caption="__XL_Count Data" measure="1" displayFolder="" measureGroup="Data" count="0" hidden="1"/>
    <cacheHierarchy uniqueName="[Measures].[__XL_Count Teams]" caption="__XL_Count Teams" measure="1" displayFolder="" measureGroup="Teams" count="0" hidden="1"/>
    <cacheHierarchy uniqueName="[Measures].[__XL_Count Таблица11]" caption="__XL_Count Таблица11" measure="1" displayFolder="" measureGroup="Calendar" count="0" hidden="1"/>
    <cacheHierarchy uniqueName="[Measures].[__No measures defined]" caption="__No measures defined" measure="1" displayFolder="" count="0" hidden="1"/>
  </cacheHierarchies>
  <kpis count="0"/>
  <dimensions count="4">
    <dimension name="Calendar" uniqueName="[Calendar]" caption="Calendar"/>
    <dimension name="Data" uniqueName="[Data]" caption="Data"/>
    <dimension measure="1" name="Measures" uniqueName="[Measures]" caption="Measures"/>
    <dimension name="Teams" uniqueName="[Teams]" caption="Teams"/>
  </dimensions>
  <measureGroups count="3">
    <measureGroup name="Calendar" caption="Calendar"/>
    <measureGroup name="Data" caption="Data"/>
    <measureGroup name="Teams" caption="Teams"/>
  </measureGroups>
  <maps count="5">
    <map measureGroup="0" dimension="0"/>
    <map measureGroup="1" dimension="0"/>
    <map measureGroup="1" dimension="1"/>
    <map measureGroup="1" dimension="3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amalya" refreshedDate="45672.654448958332" backgroundQuery="1" createdVersion="6" refreshedVersion="6" minRefreshableVersion="3" recordCount="0" supportSubquery="1" supportAdvancedDrill="1" xr:uid="{84BA5267-F15F-49F4-9059-626F804C8E08}">
  <cacheSource type="external" connectionId="1"/>
  <cacheFields count="5">
    <cacheField name="[Teams].[Team_name].[Team_name]" caption="Team_name" numFmtId="0" hierarchy="33" level="1">
      <sharedItems count="1">
        <s v="ТЮЛЕНИ"/>
      </sharedItems>
      <extLst>
        <ext xmlns:x15="http://schemas.microsoft.com/office/spreadsheetml/2010/11/main" uri="{4F2E5C28-24EA-4eb8-9CBF-B6C8F9C3D259}">
          <x15:cachedUniqueNames>
            <x15:cachedUniqueName index="0" name="[Teams].[Team_name].&amp;[ТЮЛЕНИ]"/>
          </x15:cachedUniqueNames>
        </ext>
      </extLst>
    </cacheField>
    <cacheField name="[Measures].[Сумма по столбцу Best_tournament]" caption="Сумма по столбцу Best_tournament" numFmtId="0" hierarchy="52" level="32767"/>
    <cacheField name="[Data].[Game_date].[Game_date]" caption="Game_date" numFmtId="0" hierarchy="12" level="1">
      <sharedItems containsSemiMixedTypes="0" containsNonDate="0" containsDate="1" containsString="0" minDate="2024-12-30T00:00:00" maxDate="2024-12-31T00:00:00" count="1">
        <d v="2024-12-30T00:00:00"/>
      </sharedItems>
      <extLst>
        <ext xmlns:x15="http://schemas.microsoft.com/office/spreadsheetml/2010/11/main" uri="{4F2E5C28-24EA-4eb8-9CBF-B6C8F9C3D259}">
          <x15:cachedUniqueNames>
            <x15:cachedUniqueName index="0" name="[Data].[Game_date].&amp;[2024-12-30T00:00:00]"/>
          </x15:cachedUniqueNames>
        </ext>
      </extLst>
    </cacheField>
    <cacheField name="[Data].[Team_description].[Team_description]" caption="Team_description" numFmtId="0" hierarchy="10" level="1">
      <sharedItems count="1">
        <s v="Наташа М. и Юра П."/>
      </sharedItems>
      <extLst>
        <ext xmlns:x15="http://schemas.microsoft.com/office/spreadsheetml/2010/11/main" uri="{4F2E5C28-24EA-4eb8-9CBF-B6C8F9C3D259}">
          <x15:cachedUniqueNames>
            <x15:cachedUniqueName index="0" name="[Data].[Team_description].&amp;[Наташа М. и Юра П.]"/>
          </x15:cachedUniqueNames>
        </ext>
      </extLst>
    </cacheField>
    <cacheField name="[Data].[Game_ID].[Game_ID]" caption="Game_ID" numFmtId="0" hierarchy="11" level="1">
      <sharedItems count="1">
        <s v="53_2024"/>
      </sharedItems>
      <extLst>
        <ext xmlns:x15="http://schemas.microsoft.com/office/spreadsheetml/2010/11/main" uri="{4F2E5C28-24EA-4eb8-9CBF-B6C8F9C3D259}">
          <x15:cachedUniqueNames>
            <x15:cachedUniqueName index="0" name="[Data].[Game_ID].&amp;[53_2024]"/>
          </x15:cachedUniqueNames>
        </ext>
      </extLst>
    </cacheField>
  </cacheFields>
  <cacheHierarchies count="94">
    <cacheHierarchy uniqueName="[Calendar].[Дата]" caption="Дата" attribute="1" time="1" defaultMemberUniqueName="[Calendar].[Дата].[All]" allUniqueName="[Calendar].[Дата].[All]" dimensionUniqueName="[Calendar]" displayFolder="" count="0" memberValueDatatype="7" unbalanced="0"/>
    <cacheHierarchy uniqueName="[Calendar].[Год]" caption="Год" attribute="1" defaultMemberUniqueName="[Calendar].[Год].[All]" allUniqueName="[Calendar].[Год].[All]" dimensionUniqueName="[Calendar]" displayFolder="" count="0" memberValueDatatype="20" unbalanced="0"/>
    <cacheHierarchy uniqueName="[Calendar].[Месяц_Номер]" caption="Месяц_Номер" attribute="1" defaultMemberUniqueName="[Calendar].[Месяц_Номер].[All]" allUniqueName="[Calendar].[Месяц_Номер].[All]" dimensionUniqueName="[Calendar]" displayFolder="" count="0" memberValueDatatype="20" unbalanced="0"/>
    <cacheHierarchy uniqueName="[Calendar].[Месяц_Укр]" caption="Месяц_Укр" attribute="1" defaultMemberUniqueName="[Calendar].[Месяц_Укр].[All]" allUniqueName="[Calendar].[Месяц_Укр].[All]" dimensionUniqueName="[Calendar]" displayFolder="" count="0" memberValueDatatype="130" unbalanced="0"/>
    <cacheHierarchy uniqueName="[Calendar].[Квартал]" caption="Квартал" attribute="1" defaultMemberUniqueName="[Calendar].[Квартал].[All]" allUniqueName="[Calendar].[Квартал].[All]" dimensionUniqueName="[Calendar]" displayFolder="" count="0" memberValueDatatype="130" unbalanced="0"/>
    <cacheHierarchy uniqueName="[Calendar].[День_нед_№]" caption="День_нед_№" attribute="1" defaultMemberUniqueName="[Calendar].[День_нед_№].[All]" allUniqueName="[Calendar].[День_нед_№].[All]" dimensionUniqueName="[Calendar]" displayFolder="" count="0" memberValueDatatype="20" unbalanced="0"/>
    <cacheHierarchy uniqueName="[Calendar].[Номер_Недели]" caption="Номер_Недели" attribute="1" defaultMemberUniqueName="[Calendar].[Номер_Недели].[All]" allUniqueName="[Calendar].[Номер_Недели].[All]" dimensionUniqueName="[Calendar]" displayFolder="" count="0" memberValueDatatype="20" unbalanced="0"/>
    <cacheHierarchy uniqueName="[Calendar].[День_Недели]" caption="День_Недели" attribute="1" defaultMemberUniqueName="[Calendar].[День_Недели].[All]" allUniqueName="[Calendar].[День_Недели].[All]" dimensionUniqueName="[Calendar]" displayFolder="" count="0" memberValueDatatype="130" unbalanced="0"/>
    <cacheHierarchy uniqueName="[Data].[Team_ID]" caption="Team_ID" attribute="1" defaultMemberUniqueName="[Data].[Team_ID].[All]" allUniqueName="[Data].[Team_ID].[All]" dimensionUniqueName="[Data]" displayFolder="" count="0" memberValueDatatype="20" unbalanced="0"/>
    <cacheHierarchy uniqueName="[Data].[Team_name]" caption="Team_name" attribute="1" defaultMemberUniqueName="[Data].[Team_name].[All]" allUniqueName="[Data].[Team_name].[All]" dimensionUniqueName="[Data]" displayFolder="" count="0" memberValueDatatype="130" unbalanced="0"/>
    <cacheHierarchy uniqueName="[Data].[Team_description]" caption="Team_description" attribute="1" defaultMemberUniqueName="[Data].[Team_description].[All]" allUniqueName="[Data].[Team_description].[All]" dimensionUniqueName="[Data]" displayFolder="" count="2" memberValueDatatype="130" unbalanced="0">
      <fieldsUsage count="2">
        <fieldUsage x="-1"/>
        <fieldUsage x="3"/>
      </fieldsUsage>
    </cacheHierarchy>
    <cacheHierarchy uniqueName="[Data].[Game_ID]" caption="Game_ID" attribute="1" defaultMemberUniqueName="[Data].[Game_ID].[All]" allUniqueName="[Data].[Game_ID].[All]" dimensionUniqueName="[Data]" displayFolder="" count="2" memberValueDatatype="130" unbalanced="0">
      <fieldsUsage count="2">
        <fieldUsage x="-1"/>
        <fieldUsage x="4"/>
      </fieldsUsage>
    </cacheHierarchy>
    <cacheHierarchy uniqueName="[Data].[Game_date]" caption="Game_date" attribute="1" time="1" defaultMemberUniqueName="[Data].[Game_date].[All]" allUniqueName="[Data].[Game_date].[All]" dimensionUniqueName="[Data]" displayFolder="" count="2" memberValueDatatype="7" unbalanced="0">
      <fieldsUsage count="2">
        <fieldUsage x="-1"/>
        <fieldUsage x="2"/>
      </fieldsUsage>
    </cacheHierarchy>
    <cacheHierarchy uniqueName="[Data].[Game_1]" caption="Game_1" attribute="1" defaultMemberUniqueName="[Data].[Game_1].[All]" allUniqueName="[Data].[Game_1].[All]" dimensionUniqueName="[Data]" displayFolder="" count="0" memberValueDatatype="20" unbalanced="0"/>
    <cacheHierarchy uniqueName="[Data].[Game_2]" caption="Game_2" attribute="1" defaultMemberUniqueName="[Data].[Game_2].[All]" allUniqueName="[Data].[Game_2].[All]" dimensionUniqueName="[Data]" displayFolder="" count="0" memberValueDatatype="20" unbalanced="0"/>
    <cacheHierarchy uniqueName="[Data].[Game_3]" caption="Game_3" attribute="1" defaultMemberUniqueName="[Data].[Game_3].[All]" allUniqueName="[Data].[Game_3].[All]" dimensionUniqueName="[Data]" displayFolder="" count="0" memberValueDatatype="20" unbalanced="0"/>
    <cacheHierarchy uniqueName="[Data].[Game_4]" caption="Game_4" attribute="1" defaultMemberUniqueName="[Data].[Game_4].[All]" allUniqueName="[Data].[Game_4].[All]" dimensionUniqueName="[Data]" displayFolder="" count="0" memberValueDatatype="20" unbalanced="0"/>
    <cacheHierarchy uniqueName="[Data].[Game_5]" caption="Game_5" attribute="1" defaultMemberUniqueName="[Data].[Game_5].[All]" allUniqueName="[Data].[Game_5].[All]" dimensionUniqueName="[Data]" displayFolder="" count="0" memberValueDatatype="20" unbalanced="0"/>
    <cacheHierarchy uniqueName="[Data].[Game_6]" caption="Game_6" attribute="1" defaultMemberUniqueName="[Data].[Game_6].[All]" allUniqueName="[Data].[Game_6].[All]" dimensionUniqueName="[Data]" displayFolder="" count="0" memberValueDatatype="20" unbalanced="0"/>
    <cacheHierarchy uniqueName="[Data].[НСР]" caption="НСР" attribute="1" defaultMemberUniqueName="[Data].[НСР].[All]" allUniqueName="[Data].[НСР].[All]" dimensionUniqueName="[Data]" displayFolder="" count="0" memberValueDatatype="20" unbalanced="0"/>
    <cacheHierarchy uniqueName="[Data].[Total_qualification]" caption="Total_qualification" attribute="1" defaultMemberUniqueName="[Data].[Total_qualification].[All]" allUniqueName="[Data].[Total_qualification].[All]" dimensionUniqueName="[Data]" displayFolder="" count="0" memberValueDatatype="20" unbalanced="0"/>
    <cacheHierarchy uniqueName="[Data].[Average_qualification]" caption="Average_qualification" attribute="1" defaultMemberUniqueName="[Data].[Average_qualification].[All]" allUniqueName="[Data].[Average_qualification].[All]" dimensionUniqueName="[Data]" displayFolder="" count="0" memberValueDatatype="5" unbalanced="0"/>
    <cacheHierarchy uniqueName="[Data].[Place_qualification]" caption="Place_qualification" attribute="1" defaultMemberUniqueName="[Data].[Place_qualification].[All]" allUniqueName="[Data].[Place_qualification].[All]" dimensionUniqueName="[Data]" displayFolder="" count="0" memberValueDatatype="20" unbalanced="0"/>
    <cacheHierarchy uniqueName="[Data].[Points_qualification]" caption="Points_qualification" attribute="1" defaultMemberUniqueName="[Data].[Points_qualification].[All]" allUniqueName="[Data].[Points_qualification].[All]" dimensionUniqueName="[Data]" displayFolder="" count="0" memberValueDatatype="20" unbalanced="0"/>
    <cacheHierarchy uniqueName="[Data].[Final_score]" caption="Final_score" attribute="1" defaultMemberUniqueName="[Data].[Final_score].[All]" allUniqueName="[Data].[Final_score].[All]" dimensionUniqueName="[Data]" displayFolder="" count="0" memberValueDatatype="20" unbalanced="0"/>
    <cacheHierarchy uniqueName="[Data].[Place_final]" caption="Place_final" attribute="1" defaultMemberUniqueName="[Data].[Place_final].[All]" allUniqueName="[Data].[Place_final].[All]" dimensionUniqueName="[Data]" displayFolder="" count="0" memberValueDatatype="20" unbalanced="0"/>
    <cacheHierarchy uniqueName="[Data].[Points_final]" caption="Points_final" attribute="1" defaultMemberUniqueName="[Data].[Points_final].[All]" allUniqueName="[Data].[Points_final].[All]" dimensionUniqueName="[Data]" displayFolder="" count="0" memberValueDatatype="20" unbalanced="0"/>
    <cacheHierarchy uniqueName="[Data].[Points_total]" caption="Points_total" attribute="1" defaultMemberUniqueName="[Data].[Points_total].[All]" allUniqueName="[Data].[Points_total].[All]" dimensionUniqueName="[Data]" displayFolder="" count="0" memberValueDatatype="20" unbalanced="0"/>
    <cacheHierarchy uniqueName="[Data].[Place_total]" caption="Place_total" attribute="1" defaultMemberUniqueName="[Data].[Place_total].[All]" allUniqueName="[Data].[Place_total].[All]" dimensionUniqueName="[Data]" displayFolder="" count="0" memberValueDatatype="20" unbalanced="0"/>
    <cacheHierarchy uniqueName="[Data].[Best_individual]" caption="Best_individual" attribute="1" defaultMemberUniqueName="[Data].[Best_individual].[All]" allUniqueName="[Data].[Best_individual].[All]" dimensionUniqueName="[Data]" displayFolder="" count="0" memberValueDatatype="20" unbalanced="0"/>
    <cacheHierarchy uniqueName="[Data].[Best_tournament]" caption="Best_tournament" attribute="1" defaultMemberUniqueName="[Data].[Best_tournament].[All]" allUniqueName="[Data].[Best_tournament].[All]" dimensionUniqueName="[Data]" displayFolder="" count="0" memberValueDatatype="20" unbalanced="0"/>
    <cacheHierarchy uniqueName="[Data].[Average_6_games]" caption="Average_6_games" attribute="1" defaultMemberUniqueName="[Data].[Average_6_games].[All]" allUniqueName="[Data].[Average_6_games].[All]" dimensionUniqueName="[Data]" displayFolder="" count="0" memberValueDatatype="5" unbalanced="0"/>
    <cacheHierarchy uniqueName="[Teams].[Team_ID]" caption="Team_ID" attribute="1" defaultMemberUniqueName="[Teams].[Team_ID].[All]" allUniqueName="[Teams].[Team_ID].[All]" dimensionUniqueName="[Teams]" displayFolder="" count="0" memberValueDatatype="130" unbalanced="0"/>
    <cacheHierarchy uniqueName="[Teams].[Team_name]" caption="Team_name" attribute="1" defaultMemberUniqueName="[Teams].[Team_name].[All]" allUniqueName="[Teams].[Team_name].[All]" dimensionUniqueName="[Teams]" displayFolder="" count="2" memberValueDatatype="130" unbalanced="0">
      <fieldsUsage count="2">
        <fieldUsage x="-1"/>
        <fieldUsage x="0"/>
      </fieldsUsage>
    </cacheHierarchy>
    <cacheHierarchy uniqueName="[Teams].[Team_description]" caption="Team_description" attribute="1" defaultMemberUniqueName="[Teams].[Team_description].[All]" allUniqueName="[Teams].[Team_description].[All]" dimensionUniqueName="[Teams]" displayFolder="" count="0" memberValueDatatype="130" unbalanced="0"/>
    <cacheHierarchy uniqueName="[Teams].[Team_ID2]" caption="Team_ID2" attribute="1" defaultMemberUniqueName="[Teams].[Team_ID2].[All]" allUniqueName="[Teams].[Team_ID2].[All]" dimensionUniqueName="[Teams]" displayFolder="" count="0" memberValueDatatype="130" unbalanced="0"/>
    <cacheHierarchy uniqueName="[Measures].[Сумма по столбцу Team_ID]" caption="Сумма по столбцу Team_ID" measure="1" displayFolder="" measureGroup="Data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Сумма по столбцу Best_individual]" caption="Сумма по столбцу Best_individual" measure="1" displayFolder="" measureGroup="Data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Максимум в столбце Best_individual]" caption="Максимум в столбце Best_individual" measure="1" displayFolder="" measureGroup="Data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Сумма по столбцу Game_1]" caption="Сумма по столбцу Game_1" measure="1" displayFolder="" measureGroup="Data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Сумма по столбцу Game_2]" caption="Сумма по столбцу Game_2" measure="1" displayFolder="" measureGroup="Data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Сумма по столбцу Game_3]" caption="Сумма по столбцу Game_3" measure="1" displayFolder="" measureGroup="Data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Сумма по столбцу Game_4]" caption="Сумма по столбцу Game_4" measure="1" displayFolder="" measureGroup="Data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Сумма по столбцу Game_5]" caption="Сумма по столбцу Game_5" measure="1" displayFolder="" measureGroup="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умма по столбцу Game_6]" caption="Сумма по столбцу Game_6" measure="1" displayFolder="" measureGroup="Data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Сумма по столбцу НСР]" caption="Сумма по столбцу НСР" measure="1" displayFolder="" measureGroup="Data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Сумма по столбцу Total_qualification]" caption="Сумма по столбцу Total_qualification" measure="1" displayFolder="" measureGroup="Data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Сумма по столбцу Place_qualification]" caption="Сумма по столбцу Place_qualification" measure="1" displayFolder="" measureGroup="Data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Сумма по столбцу Final_score]" caption="Сумма по столбцу Final_score" measure="1" displayFolder="" measureGroup="Data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Сумма по столбцу Place_final]" caption="Сумма по столбцу Place_final" measure="1" displayFolder="" measureGroup="Data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Число элементов в столбце Average_qualification]" caption="Число элементов в столбце Average_qualification" measure="1" displayFolder="" measureGroup="Data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Сумма по столбцу Average_qualification]" caption="Сумма по столбцу Average_qualification" measure="1" displayFolder="" measureGroup="Data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Сумма по столбцу Best_tournament]" caption="Сумма по столбцу Best_tournament" measure="1" displayFolder="" measureGroup="Data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Сумма по столбцу Points_total]" caption="Сумма по столбцу Points_total" measure="1" displayFolder="" measureGroup="Data" count="0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Сумма по столбцу Points_final]" caption="Сумма по столбцу Points_final" measure="1" displayFolder="" measureGroup="Data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Сумма по столбцу Points_qualification]" caption="Сумма по столбцу Points_qualification" measure="1" displayFolder="" measureGroup="Data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Число элементов в столбце Game_date]" caption="Число элементов в столбце Game_date" measure="1" displayFolder="" measureGroup="Data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Число элементов в столбце Game_ID]" caption="Число элементов в столбце Game_ID" measure="1" displayFolder="" measureGroup="Data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Число элементов в столбце Team_name]" caption="Число элементов в столбце Team_name" measure="1" displayFolder="" measureGroup="Data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Число элементов в столбце Place_qualification]" caption="Число элементов в столбце Place_qualification" measure="1" displayFolder="" measureGroup="Data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Число элементов в столбце Place_final]" caption="Число элементов в столбце Place_final" measure="1" displayFolder="" measureGroup="Data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Среднее по столбцу Game_1]" caption="Среднее по столбцу Game_1" measure="1" displayFolder="" measureGroup="Data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Среднее по столбцу Game_2]" caption="Среднее по столбцу Game_2" measure="1" displayFolder="" measureGroup="Data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Среднее по столбцу Game_3]" caption="Среднее по столбцу Game_3" measure="1" displayFolder="" measureGroup="Data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Среднее по столбцу Game_4]" caption="Среднее по столбцу Game_4" measure="1" displayFolder="" measureGroup="Data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Среднее по столбцу Game_5]" caption="Среднее по столбцу Game_5" measure="1" displayFolder="" measureGroup="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реднее по столбцу Game_6]" caption="Среднее по столбцу Game_6" measure="1" displayFolder="" measureGroup="Data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Среднее по столбцу Total_qualification]" caption="Среднее по столбцу Total_qualification" measure="1" displayFolder="" measureGroup="Data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Сумма по столбцу Average_6_games]" caption="Сумма по столбцу Average_6_games" measure="1" displayFolder="" measureGroup="Data" count="0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Среднее по столбцу Average_6_games]" caption="Среднее по столбцу Average_6_games" measure="1" displayFolder="" measureGroup="Data" count="0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Points_by_finals]" caption="Points_by_finals" measure="1" displayFolder="" measureGroup="Data" count="0"/>
    <cacheHierarchy uniqueName="[Measures].[Points_by Clasification]" caption="Points_by Clasification" measure="1" displayFolder="" measureGroup="Data" count="0"/>
    <cacheHierarchy uniqueName="[Measures].[Points_by_total]" caption="Points_by_total" measure="1" displayFolder="" measureGroup="Data" count="0"/>
    <cacheHierarchy uniqueName="[Measures].[Rank_by_total]" caption="Rank_by_total" measure="1" displayFolder="" measureGroup="Data" count="0"/>
    <cacheHierarchy uniqueName="[Measures].[Rank_by_Qualification]" caption="Rank_by_Qualification" measure="1" displayFolder="" measureGroup="Data" count="0"/>
    <cacheHierarchy uniqueName="[Measures].[Rank_by_final]" caption="Rank_by_final" measure="1" displayFolder="" measureGroup="Data" count="0"/>
    <cacheHierarchy uniqueName="[Measures].[Count_games]" caption="Count_games" measure="1" displayFolder="" measureGroup="Data" count="0"/>
    <cacheHierarchy uniqueName="[Measures].[Count_games_all]" caption="Count_games_all" measure="1" displayFolder="" measureGroup="Data" count="0"/>
    <cacheHierarchy uniqueName="[Measures].[Team_count_games]" caption="Team_count_games" measure="1" displayFolder="" measureGroup="Data" count="0"/>
    <cacheHierarchy uniqueName="[Measures].[Share_points_total]" caption="Share_points_total" measure="1" displayFolder="" measureGroup="Data" count="0"/>
    <cacheHierarchy uniqueName="[Measures].[Shares_summed]" caption="Shares_summed" measure="1" displayFolder="" measureGroup="Data" count="0"/>
    <cacheHierarchy uniqueName="[Measures].[ABC]" caption="ABC" measure="1" displayFolder="" measureGroup="Data" count="0"/>
    <cacheHierarchy uniqueName="[Measures].[Average_Qual_Team]" caption="Average_Qual_Team" measure="1" displayFolder="" measureGroup="Data" count="0"/>
    <cacheHierarchy uniqueName="[Measures].[Average_Final_Team]" caption="Average_Final_Team" measure="1" displayFolder="" measureGroup="Data" count="0"/>
    <cacheHierarchy uniqueName="[Measures].[Average_Place_Q_Team]" caption="Average_Place_Q_Team" measure="1" displayFolder="" measureGroup="Data" count="0"/>
    <cacheHierarchy uniqueName="[Measures].[Average_Place_F_Team]" caption="Average_Place_F_Team" measure="1" displayFolder="" measureGroup="Data" count="0"/>
    <cacheHierarchy uniqueName="[Measures].[Count_Finals]" caption="Count_Finals" measure="1" displayFolder="" measureGroup="Data" count="0"/>
    <cacheHierarchy uniqueName="[Measures].[Best_for_team]" caption="Best_for_team" measure="1" displayFolder="" measureGroup="Data" count="0"/>
    <cacheHierarchy uniqueName="[Measures].[Average_T_Team]" caption="Average_T_Team" measure="1" displayFolder="" measureGroup="Data" count="0"/>
    <cacheHierarchy uniqueName="[Measures].[ID_Team]" caption="ID_Team" measure="1" displayFolder="" measureGroup="Data" count="0"/>
    <cacheHierarchy uniqueName="[Measures].[__XL_Count Data]" caption="__XL_Count Data" measure="1" displayFolder="" measureGroup="Data" count="0" hidden="1"/>
    <cacheHierarchy uniqueName="[Measures].[__XL_Count Teams]" caption="__XL_Count Teams" measure="1" displayFolder="" measureGroup="Teams" count="0" hidden="1"/>
    <cacheHierarchy uniqueName="[Measures].[__XL_Count Таблица11]" caption="__XL_Count Таблица11" measure="1" displayFolder="" measureGroup="Calendar" count="0" hidden="1"/>
    <cacheHierarchy uniqueName="[Measures].[__No measures defined]" caption="__No measures defined" measure="1" displayFolder="" count="0" hidden="1"/>
  </cacheHierarchies>
  <kpis count="0"/>
  <dimensions count="4">
    <dimension name="Calendar" uniqueName="[Calendar]" caption="Calendar"/>
    <dimension name="Data" uniqueName="[Data]" caption="Data"/>
    <dimension measure="1" name="Measures" uniqueName="[Measures]" caption="Measures"/>
    <dimension name="Teams" uniqueName="[Teams]" caption="Teams"/>
  </dimensions>
  <measureGroups count="3">
    <measureGroup name="Calendar" caption="Calendar"/>
    <measureGroup name="Data" caption="Data"/>
    <measureGroup name="Teams" caption="Teams"/>
  </measureGroups>
  <maps count="5">
    <map measureGroup="0" dimension="0"/>
    <map measureGroup="1" dimension="0"/>
    <map measureGroup="1" dimension="1"/>
    <map measureGroup="1" dimension="3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amalya" refreshedDate="45672.6593125" backgroundQuery="1" createdVersion="6" refreshedVersion="6" minRefreshableVersion="3" recordCount="0" supportSubquery="1" supportAdvancedDrill="1" xr:uid="{3C5BC7FB-6A6F-4E52-8796-97DF9C2BDCCC}">
  <cacheSource type="external" connectionId="1"/>
  <cacheFields count="3">
    <cacheField name="[Data].[Team_name].[Team_name]" caption="Team_name" numFmtId="0" hierarchy="9" level="1">
      <sharedItems count="63">
        <s v="777"/>
        <s v="ANVILAGEN"/>
        <s v="DOUBLE LADY"/>
        <s v="NoName"/>
        <s v="O2"/>
        <s v="STORM"/>
        <s v="АБРИКОС"/>
        <s v="АБРИКОС+"/>
        <s v="АКАДЕМІЯ / НАЙС"/>
        <s v="АЛЕКС"/>
        <s v="АЛЬБАТРОС"/>
        <s v="БАЛАБОЛЫ"/>
        <s v="БАТЛ"/>
        <s v="БАТУТ"/>
        <s v="БИС"/>
        <s v="БРАТАНЫ"/>
        <s v="БРИЗ"/>
        <s v="БУЛЬ-БУЛЬ"/>
        <s v="БУЛЬДОГ"/>
        <s v="БУЛЬДОЗЕР"/>
        <s v="В2"/>
        <s v="ВУЙКИ"/>
        <s v="ДИНАСТИЯ"/>
        <s v="ЖГУТ"/>
        <s v="ЗВЕЗДЫ"/>
        <s v="ИВАН КАМПО"/>
        <s v="КЕГЕЛЬБАН"/>
        <s v="КЕГЕЛЬБАН НА ОБОЛОНИ"/>
        <s v="КРИХІТКА"/>
        <s v="МАФИЯ"/>
        <s v="МРІЯ"/>
        <s v="НЕЗНАЙКА"/>
        <s v="НОРДСТРИМ"/>
        <s v="О2О"/>
        <s v="ОБОЛОНЬ"/>
        <s v="ОБОЛОНЬ ПРО"/>
        <s v="ОВАЛ"/>
        <s v="ОЛЕНА"/>
        <s v="ОПЕРАТОРЫ"/>
        <s v="ОРБИТА"/>
        <s v="ОРКЕСТР"/>
        <s v="ОЧКАРИКИ"/>
        <s v="ПЕРСОНА"/>
        <s v="ПОЛТАВА"/>
        <s v="ПРОРАБЫ"/>
        <s v="СИЗИФ"/>
        <s v="СМАЙЛ"/>
        <s v="СМУРФИКИ"/>
        <s v="СОЛО"/>
        <s v="СТАФФ"/>
        <s v="СТАФФ+"/>
        <s v="СТЕЛС"/>
        <s v="СТРАЙК"/>
        <s v="ТАЙФУН"/>
        <s v="ТАК СЯК"/>
        <s v="ТЗ"/>
        <s v="ТЮ + О"/>
        <s v="ТЮЛЕНИ"/>
        <s v="ХВИЛЯ"/>
        <s v="ШАРА"/>
        <s v="ШВЕДЫ"/>
        <s v="ШОК"/>
        <s v="ЮВЕЛИРЫ"/>
      </sharedItems>
      <extLst>
        <ext xmlns:x15="http://schemas.microsoft.com/office/spreadsheetml/2010/11/main" uri="{4F2E5C28-24EA-4eb8-9CBF-B6C8F9C3D259}">
          <x15:cachedUniqueNames>
            <x15:cachedUniqueName index="0" name="[Data].[Team_name].&amp;[777]"/>
            <x15:cachedUniqueName index="1" name="[Data].[Team_name].&amp;[ANVILAGEN]"/>
            <x15:cachedUniqueName index="2" name="[Data].[Team_name].&amp;[DOUBLE LADY]"/>
            <x15:cachedUniqueName index="3" name="[Data].[Team_name].&amp;[NoName]"/>
            <x15:cachedUniqueName index="4" name="[Data].[Team_name].&amp;[O2]"/>
            <x15:cachedUniqueName index="5" name="[Data].[Team_name].&amp;[STORM]"/>
            <x15:cachedUniqueName index="6" name="[Data].[Team_name].&amp;[АБРИКОС]"/>
            <x15:cachedUniqueName index="7" name="[Data].[Team_name].&amp;[АБРИКОС+]"/>
            <x15:cachedUniqueName index="8" name="[Data].[Team_name].&amp;[АКАДЕМІЯ / НАЙС]"/>
            <x15:cachedUniqueName index="9" name="[Data].[Team_name].&amp;[АЛЕКС]"/>
            <x15:cachedUniqueName index="10" name="[Data].[Team_name].&amp;[АЛЬБАТРОС]"/>
            <x15:cachedUniqueName index="11" name="[Data].[Team_name].&amp;[БАЛАБОЛЫ]"/>
            <x15:cachedUniqueName index="12" name="[Data].[Team_name].&amp;[БАТЛ]"/>
            <x15:cachedUniqueName index="13" name="[Data].[Team_name].&amp;[БАТУТ]"/>
            <x15:cachedUniqueName index="14" name="[Data].[Team_name].&amp;[БИС]"/>
            <x15:cachedUniqueName index="15" name="[Data].[Team_name].&amp;[БРАТАНЫ]"/>
            <x15:cachedUniqueName index="16" name="[Data].[Team_name].&amp;[БРИЗ]"/>
            <x15:cachedUniqueName index="17" name="[Data].[Team_name].&amp;[БУЛЬ-БУЛЬ]"/>
            <x15:cachedUniqueName index="18" name="[Data].[Team_name].&amp;[БУЛЬДОГ]"/>
            <x15:cachedUniqueName index="19" name="[Data].[Team_name].&amp;[БУЛЬДОЗЕР]"/>
            <x15:cachedUniqueName index="20" name="[Data].[Team_name].&amp;[В2]"/>
            <x15:cachedUniqueName index="21" name="[Data].[Team_name].&amp;[ВУЙКИ]"/>
            <x15:cachedUniqueName index="22" name="[Data].[Team_name].&amp;[ДИНАСТИЯ]"/>
            <x15:cachedUniqueName index="23" name="[Data].[Team_name].&amp;[ЖГУТ]"/>
            <x15:cachedUniqueName index="24" name="[Data].[Team_name].&amp;[ЗВЕЗДЫ]"/>
            <x15:cachedUniqueName index="25" name="[Data].[Team_name].&amp;[ИВАН КАМПО]"/>
            <x15:cachedUniqueName index="26" name="[Data].[Team_name].&amp;[КЕГЕЛЬБАН]"/>
            <x15:cachedUniqueName index="27" name="[Data].[Team_name].&amp;[КЕГЕЛЬБАН НА ОБОЛОНИ]"/>
            <x15:cachedUniqueName index="28" name="[Data].[Team_name].&amp;[КРИХІТКА]"/>
            <x15:cachedUniqueName index="29" name="[Data].[Team_name].&amp;[МАФИЯ]"/>
            <x15:cachedUniqueName index="30" name="[Data].[Team_name].&amp;[МРІЯ]"/>
            <x15:cachedUniqueName index="31" name="[Data].[Team_name].&amp;[НЕЗНАЙКА]"/>
            <x15:cachedUniqueName index="32" name="[Data].[Team_name].&amp;[НОРДСТРИМ]"/>
            <x15:cachedUniqueName index="33" name="[Data].[Team_name].&amp;[О2О]"/>
            <x15:cachedUniqueName index="34" name="[Data].[Team_name].&amp;[ОБОЛОНЬ]"/>
            <x15:cachedUniqueName index="35" name="[Data].[Team_name].&amp;[ОБОЛОНЬ ПРО]"/>
            <x15:cachedUniqueName index="36" name="[Data].[Team_name].&amp;[ОВАЛ]"/>
            <x15:cachedUniqueName index="37" name="[Data].[Team_name].&amp;[ОЛЕНА]"/>
            <x15:cachedUniqueName index="38" name="[Data].[Team_name].&amp;[ОПЕРАТОРЫ]"/>
            <x15:cachedUniqueName index="39" name="[Data].[Team_name].&amp;[ОРБИТА]"/>
            <x15:cachedUniqueName index="40" name="[Data].[Team_name].&amp;[ОРКЕСТР]"/>
            <x15:cachedUniqueName index="41" name="[Data].[Team_name].&amp;[ОЧКАРИКИ]"/>
            <x15:cachedUniqueName index="42" name="[Data].[Team_name].&amp;[ПЕРСОНА]"/>
            <x15:cachedUniqueName index="43" name="[Data].[Team_name].&amp;[ПОЛТАВА]"/>
            <x15:cachedUniqueName index="44" name="[Data].[Team_name].&amp;[ПРОРАБЫ]"/>
            <x15:cachedUniqueName index="45" name="[Data].[Team_name].&amp;[СИЗИФ]"/>
            <x15:cachedUniqueName index="46" name="[Data].[Team_name].&amp;[СМАЙЛ]"/>
            <x15:cachedUniqueName index="47" name="[Data].[Team_name].&amp;[СМУРФИКИ]"/>
            <x15:cachedUniqueName index="48" name="[Data].[Team_name].&amp;[СОЛО]"/>
            <x15:cachedUniqueName index="49" name="[Data].[Team_name].&amp;[СТАФФ]"/>
            <x15:cachedUniqueName index="50" name="[Data].[Team_name].&amp;[СТАФФ+]"/>
            <x15:cachedUniqueName index="51" name="[Data].[Team_name].&amp;[СТЕЛС]"/>
            <x15:cachedUniqueName index="52" name="[Data].[Team_name].&amp;[СТРАЙК]"/>
            <x15:cachedUniqueName index="53" name="[Data].[Team_name].&amp;[ТАЙФУН]"/>
            <x15:cachedUniqueName index="54" name="[Data].[Team_name].&amp;[ТАК СЯК]"/>
            <x15:cachedUniqueName index="55" name="[Data].[Team_name].&amp;[ТЗ]"/>
            <x15:cachedUniqueName index="56" name="[Data].[Team_name].&amp;[ТЮ + О]"/>
            <x15:cachedUniqueName index="57" name="[Data].[Team_name].&amp;[ТЮЛЕНИ]"/>
            <x15:cachedUniqueName index="58" name="[Data].[Team_name].&amp;[ХВИЛЯ]"/>
            <x15:cachedUniqueName index="59" name="[Data].[Team_name].&amp;[ШАРА]"/>
            <x15:cachedUniqueName index="60" name="[Data].[Team_name].&amp;[ШВЕДЫ]"/>
            <x15:cachedUniqueName index="61" name="[Data].[Team_name].&amp;[ШОК]"/>
            <x15:cachedUniqueName index="62" name="[Data].[Team_name].&amp;[ЮВЕЛИРЫ]"/>
          </x15:cachedUniqueNames>
        </ext>
      </extLst>
    </cacheField>
    <cacheField name="[Measures].[Сумма по столбцу Points_qualification]" caption="Сумма по столбцу Points_qualification" numFmtId="0" hierarchy="55" level="32767"/>
    <cacheField name="[Measures].[Rank_by_Qualification]" caption="Rank_by_Qualification" numFmtId="0" hierarchy="74" level="32767"/>
  </cacheFields>
  <cacheHierarchies count="94">
    <cacheHierarchy uniqueName="[Calendar].[Дата]" caption="Дата" attribute="1" time="1" defaultMemberUniqueName="[Calendar].[Дата].[All]" allUniqueName="[Calendar].[Дата].[All]" dimensionUniqueName="[Calendar]" displayFolder="" count="0" memberValueDatatype="7" unbalanced="0"/>
    <cacheHierarchy uniqueName="[Calendar].[Год]" caption="Год" attribute="1" defaultMemberUniqueName="[Calendar].[Год].[All]" allUniqueName="[Calendar].[Год].[All]" dimensionUniqueName="[Calendar]" displayFolder="" count="0" memberValueDatatype="20" unbalanced="0"/>
    <cacheHierarchy uniqueName="[Calendar].[Месяц_Номер]" caption="Месяц_Номер" attribute="1" defaultMemberUniqueName="[Calendar].[Месяц_Номер].[All]" allUniqueName="[Calendar].[Месяц_Номер].[All]" dimensionUniqueName="[Calendar]" displayFolder="" count="0" memberValueDatatype="20" unbalanced="0"/>
    <cacheHierarchy uniqueName="[Calendar].[Месяц_Укр]" caption="Месяц_Укр" attribute="1" defaultMemberUniqueName="[Calendar].[Месяц_Укр].[All]" allUniqueName="[Calendar].[Месяц_Укр].[All]" dimensionUniqueName="[Calendar]" displayFolder="" count="0" memberValueDatatype="130" unbalanced="0"/>
    <cacheHierarchy uniqueName="[Calendar].[Квартал]" caption="Квартал" attribute="1" defaultMemberUniqueName="[Calendar].[Квартал].[All]" allUniqueName="[Calendar].[Квартал].[All]" dimensionUniqueName="[Calendar]" displayFolder="" count="0" memberValueDatatype="130" unbalanced="0"/>
    <cacheHierarchy uniqueName="[Calendar].[День_нед_№]" caption="День_нед_№" attribute="1" defaultMemberUniqueName="[Calendar].[День_нед_№].[All]" allUniqueName="[Calendar].[День_нед_№].[All]" dimensionUniqueName="[Calendar]" displayFolder="" count="0" memberValueDatatype="20" unbalanced="0"/>
    <cacheHierarchy uniqueName="[Calendar].[Номер_Недели]" caption="Номер_Недели" attribute="1" defaultMemberUniqueName="[Calendar].[Номер_Недели].[All]" allUniqueName="[Calendar].[Номер_Недели].[All]" dimensionUniqueName="[Calendar]" displayFolder="" count="0" memberValueDatatype="20" unbalanced="0"/>
    <cacheHierarchy uniqueName="[Calendar].[День_Недели]" caption="День_Недели" attribute="1" defaultMemberUniqueName="[Calendar].[День_Недели].[All]" allUniqueName="[Calendar].[День_Недели].[All]" dimensionUniqueName="[Calendar]" displayFolder="" count="0" memberValueDatatype="130" unbalanced="0"/>
    <cacheHierarchy uniqueName="[Data].[Team_ID]" caption="Team_ID" attribute="1" defaultMemberUniqueName="[Data].[Team_ID].[All]" allUniqueName="[Data].[Team_ID].[All]" dimensionUniqueName="[Data]" displayFolder="" count="0" memberValueDatatype="20" unbalanced="0"/>
    <cacheHierarchy uniqueName="[Data].[Team_name]" caption="Team_name" attribute="1" defaultMemberUniqueName="[Data].[Team_name].[All]" allUniqueName="[Data].[Team_name].[All]" dimensionUniqueName="[Data]" displayFolder="" count="2" memberValueDatatype="130" unbalanced="0">
      <fieldsUsage count="2">
        <fieldUsage x="-1"/>
        <fieldUsage x="0"/>
      </fieldsUsage>
    </cacheHierarchy>
    <cacheHierarchy uniqueName="[Data].[Team_description]" caption="Team_description" attribute="1" defaultMemberUniqueName="[Data].[Team_description].[All]" allUniqueName="[Data].[Team_description].[All]" dimensionUniqueName="[Data]" displayFolder="" count="0" memberValueDatatype="130" unbalanced="0"/>
    <cacheHierarchy uniqueName="[Data].[Game_ID]" caption="Game_ID" attribute="1" defaultMemberUniqueName="[Data].[Game_ID].[All]" allUniqueName="[Data].[Game_ID].[All]" dimensionUniqueName="[Data]" displayFolder="" count="0" memberValueDatatype="130" unbalanced="0"/>
    <cacheHierarchy uniqueName="[Data].[Game_date]" caption="Game_date" attribute="1" time="1" defaultMemberUniqueName="[Data].[Game_date].[All]" allUniqueName="[Data].[Game_date].[All]" dimensionUniqueName="[Data]" displayFolder="" count="2" memberValueDatatype="7" unbalanced="0"/>
    <cacheHierarchy uniqueName="[Data].[Game_1]" caption="Game_1" attribute="1" defaultMemberUniqueName="[Data].[Game_1].[All]" allUniqueName="[Data].[Game_1].[All]" dimensionUniqueName="[Data]" displayFolder="" count="0" memberValueDatatype="20" unbalanced="0"/>
    <cacheHierarchy uniqueName="[Data].[Game_2]" caption="Game_2" attribute="1" defaultMemberUniqueName="[Data].[Game_2].[All]" allUniqueName="[Data].[Game_2].[All]" dimensionUniqueName="[Data]" displayFolder="" count="0" memberValueDatatype="20" unbalanced="0"/>
    <cacheHierarchy uniqueName="[Data].[Game_3]" caption="Game_3" attribute="1" defaultMemberUniqueName="[Data].[Game_3].[All]" allUniqueName="[Data].[Game_3].[All]" dimensionUniqueName="[Data]" displayFolder="" count="0" memberValueDatatype="20" unbalanced="0"/>
    <cacheHierarchy uniqueName="[Data].[Game_4]" caption="Game_4" attribute="1" defaultMemberUniqueName="[Data].[Game_4].[All]" allUniqueName="[Data].[Game_4].[All]" dimensionUniqueName="[Data]" displayFolder="" count="0" memberValueDatatype="20" unbalanced="0"/>
    <cacheHierarchy uniqueName="[Data].[Game_5]" caption="Game_5" attribute="1" defaultMemberUniqueName="[Data].[Game_5].[All]" allUniqueName="[Data].[Game_5].[All]" dimensionUniqueName="[Data]" displayFolder="" count="0" memberValueDatatype="20" unbalanced="0"/>
    <cacheHierarchy uniqueName="[Data].[Game_6]" caption="Game_6" attribute="1" defaultMemberUniqueName="[Data].[Game_6].[All]" allUniqueName="[Data].[Game_6].[All]" dimensionUniqueName="[Data]" displayFolder="" count="0" memberValueDatatype="20" unbalanced="0"/>
    <cacheHierarchy uniqueName="[Data].[НСР]" caption="НСР" attribute="1" defaultMemberUniqueName="[Data].[НСР].[All]" allUniqueName="[Data].[НСР].[All]" dimensionUniqueName="[Data]" displayFolder="" count="0" memberValueDatatype="20" unbalanced="0"/>
    <cacheHierarchy uniqueName="[Data].[Total_qualification]" caption="Total_qualification" attribute="1" defaultMemberUniqueName="[Data].[Total_qualification].[All]" allUniqueName="[Data].[Total_qualification].[All]" dimensionUniqueName="[Data]" displayFolder="" count="0" memberValueDatatype="20" unbalanced="0"/>
    <cacheHierarchy uniqueName="[Data].[Average_qualification]" caption="Average_qualification" attribute="1" defaultMemberUniqueName="[Data].[Average_qualification].[All]" allUniqueName="[Data].[Average_qualification].[All]" dimensionUniqueName="[Data]" displayFolder="" count="0" memberValueDatatype="5" unbalanced="0"/>
    <cacheHierarchy uniqueName="[Data].[Place_qualification]" caption="Place_qualification" attribute="1" defaultMemberUniqueName="[Data].[Place_qualification].[All]" allUniqueName="[Data].[Place_qualification].[All]" dimensionUniqueName="[Data]" displayFolder="" count="0" memberValueDatatype="20" unbalanced="0"/>
    <cacheHierarchy uniqueName="[Data].[Points_qualification]" caption="Points_qualification" attribute="1" defaultMemberUniqueName="[Data].[Points_qualification].[All]" allUniqueName="[Data].[Points_qualification].[All]" dimensionUniqueName="[Data]" displayFolder="" count="0" memberValueDatatype="20" unbalanced="0"/>
    <cacheHierarchy uniqueName="[Data].[Final_score]" caption="Final_score" attribute="1" defaultMemberUniqueName="[Data].[Final_score].[All]" allUniqueName="[Data].[Final_score].[All]" dimensionUniqueName="[Data]" displayFolder="" count="0" memberValueDatatype="20" unbalanced="0"/>
    <cacheHierarchy uniqueName="[Data].[Place_final]" caption="Place_final" attribute="1" defaultMemberUniqueName="[Data].[Place_final].[All]" allUniqueName="[Data].[Place_final].[All]" dimensionUniqueName="[Data]" displayFolder="" count="0" memberValueDatatype="20" unbalanced="0"/>
    <cacheHierarchy uniqueName="[Data].[Points_final]" caption="Points_final" attribute="1" defaultMemberUniqueName="[Data].[Points_final].[All]" allUniqueName="[Data].[Points_final].[All]" dimensionUniqueName="[Data]" displayFolder="" count="0" memberValueDatatype="20" unbalanced="0"/>
    <cacheHierarchy uniqueName="[Data].[Points_total]" caption="Points_total" attribute="1" defaultMemberUniqueName="[Data].[Points_total].[All]" allUniqueName="[Data].[Points_total].[All]" dimensionUniqueName="[Data]" displayFolder="" count="0" memberValueDatatype="20" unbalanced="0"/>
    <cacheHierarchy uniqueName="[Data].[Place_total]" caption="Place_total" attribute="1" defaultMemberUniqueName="[Data].[Place_total].[All]" allUniqueName="[Data].[Place_total].[All]" dimensionUniqueName="[Data]" displayFolder="" count="0" memberValueDatatype="20" unbalanced="0"/>
    <cacheHierarchy uniqueName="[Data].[Best_individual]" caption="Best_individual" attribute="1" defaultMemberUniqueName="[Data].[Best_individual].[All]" allUniqueName="[Data].[Best_individual].[All]" dimensionUniqueName="[Data]" displayFolder="" count="0" memberValueDatatype="20" unbalanced="0"/>
    <cacheHierarchy uniqueName="[Data].[Best_tournament]" caption="Best_tournament" attribute="1" defaultMemberUniqueName="[Data].[Best_tournament].[All]" allUniqueName="[Data].[Best_tournament].[All]" dimensionUniqueName="[Data]" displayFolder="" count="0" memberValueDatatype="20" unbalanced="0"/>
    <cacheHierarchy uniqueName="[Data].[Average_6_games]" caption="Average_6_games" attribute="1" defaultMemberUniqueName="[Data].[Average_6_games].[All]" allUniqueName="[Data].[Average_6_games].[All]" dimensionUniqueName="[Data]" displayFolder="" count="0" memberValueDatatype="5" unbalanced="0"/>
    <cacheHierarchy uniqueName="[Teams].[Team_ID]" caption="Team_ID" attribute="1" defaultMemberUniqueName="[Teams].[Team_ID].[All]" allUniqueName="[Teams].[Team_ID].[All]" dimensionUniqueName="[Teams]" displayFolder="" count="0" memberValueDatatype="130" unbalanced="0"/>
    <cacheHierarchy uniqueName="[Teams].[Team_name]" caption="Team_name" attribute="1" defaultMemberUniqueName="[Teams].[Team_name].[All]" allUniqueName="[Teams].[Team_name].[All]" dimensionUniqueName="[Teams]" displayFolder="" count="0" memberValueDatatype="130" unbalanced="0"/>
    <cacheHierarchy uniqueName="[Teams].[Team_description]" caption="Team_description" attribute="1" defaultMemberUniqueName="[Teams].[Team_description].[All]" allUniqueName="[Teams].[Team_description].[All]" dimensionUniqueName="[Teams]" displayFolder="" count="0" memberValueDatatype="130" unbalanced="0"/>
    <cacheHierarchy uniqueName="[Teams].[Team_ID2]" caption="Team_ID2" attribute="1" defaultMemberUniqueName="[Teams].[Team_ID2].[All]" allUniqueName="[Teams].[Team_ID2].[All]" dimensionUniqueName="[Teams]" displayFolder="" count="0" memberValueDatatype="130" unbalanced="0"/>
    <cacheHierarchy uniqueName="[Measures].[Сумма по столбцу Team_ID]" caption="Сумма по столбцу Team_ID" measure="1" displayFolder="" measureGroup="Data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Сумма по столбцу Best_individual]" caption="Сумма по столбцу Best_individual" measure="1" displayFolder="" measureGroup="Data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Максимум в столбце Best_individual]" caption="Максимум в столбце Best_individual" measure="1" displayFolder="" measureGroup="Data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Сумма по столбцу Game_1]" caption="Сумма по столбцу Game_1" measure="1" displayFolder="" measureGroup="Data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Сумма по столбцу Game_2]" caption="Сумма по столбцу Game_2" measure="1" displayFolder="" measureGroup="Data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Сумма по столбцу Game_3]" caption="Сумма по столбцу Game_3" measure="1" displayFolder="" measureGroup="Data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Сумма по столбцу Game_4]" caption="Сумма по столбцу Game_4" measure="1" displayFolder="" measureGroup="Data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Сумма по столбцу Game_5]" caption="Сумма по столбцу Game_5" measure="1" displayFolder="" measureGroup="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умма по столбцу Game_6]" caption="Сумма по столбцу Game_6" measure="1" displayFolder="" measureGroup="Data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Сумма по столбцу НСР]" caption="Сумма по столбцу НСР" measure="1" displayFolder="" measureGroup="Data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Сумма по столбцу Total_qualification]" caption="Сумма по столбцу Total_qualification" measure="1" displayFolder="" measureGroup="Data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Сумма по столбцу Place_qualification]" caption="Сумма по столбцу Place_qualification" measure="1" displayFolder="" measureGroup="Data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Сумма по столбцу Final_score]" caption="Сумма по столбцу Final_score" measure="1" displayFolder="" measureGroup="Data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Сумма по столбцу Place_final]" caption="Сумма по столбцу Place_final" measure="1" displayFolder="" measureGroup="Data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Число элементов в столбце Average_qualification]" caption="Число элементов в столбце Average_qualification" measure="1" displayFolder="" measureGroup="Data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Сумма по столбцу Average_qualification]" caption="Сумма по столбцу Average_qualification" measure="1" displayFolder="" measureGroup="Data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Сумма по столбцу Best_tournament]" caption="Сумма по столбцу Best_tournament" measure="1" displayFolder="" measureGroup="Data" count="0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Сумма по столбцу Points_total]" caption="Сумма по столбцу Points_total" measure="1" displayFolder="" measureGroup="Data" count="0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Сумма по столбцу Points_final]" caption="Сумма по столбцу Points_final" measure="1" displayFolder="" measureGroup="Data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Сумма по столбцу Points_qualification]" caption="Сумма по столбцу Points_qualification" measure="1" displayFolder="" measureGroup="Data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Число элементов в столбце Game_date]" caption="Число элементов в столбце Game_date" measure="1" displayFolder="" measureGroup="Data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Число элементов в столбце Game_ID]" caption="Число элементов в столбце Game_ID" measure="1" displayFolder="" measureGroup="Data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Число элементов в столбце Team_name]" caption="Число элементов в столбце Team_name" measure="1" displayFolder="" measureGroup="Data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Число элементов в столбце Place_qualification]" caption="Число элементов в столбце Place_qualification" measure="1" displayFolder="" measureGroup="Data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Число элементов в столбце Place_final]" caption="Число элементов в столбце Place_final" measure="1" displayFolder="" measureGroup="Data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Среднее по столбцу Game_1]" caption="Среднее по столбцу Game_1" measure="1" displayFolder="" measureGroup="Data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Среднее по столбцу Game_2]" caption="Среднее по столбцу Game_2" measure="1" displayFolder="" measureGroup="Data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Среднее по столбцу Game_3]" caption="Среднее по столбцу Game_3" measure="1" displayFolder="" measureGroup="Data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Среднее по столбцу Game_4]" caption="Среднее по столбцу Game_4" measure="1" displayFolder="" measureGroup="Data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Среднее по столбцу Game_5]" caption="Среднее по столбцу Game_5" measure="1" displayFolder="" measureGroup="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реднее по столбцу Game_6]" caption="Среднее по столбцу Game_6" measure="1" displayFolder="" measureGroup="Data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Среднее по столбцу Total_qualification]" caption="Среднее по столбцу Total_qualification" measure="1" displayFolder="" measureGroup="Data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Сумма по столбцу Average_6_games]" caption="Сумма по столбцу Average_6_games" measure="1" displayFolder="" measureGroup="Data" count="0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Среднее по столбцу Average_6_games]" caption="Среднее по столбцу Average_6_games" measure="1" displayFolder="" measureGroup="Data" count="0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Points_by_finals]" caption="Points_by_finals" measure="1" displayFolder="" measureGroup="Data" count="0"/>
    <cacheHierarchy uniqueName="[Measures].[Points_by Clasification]" caption="Points_by Clasification" measure="1" displayFolder="" measureGroup="Data" count="0"/>
    <cacheHierarchy uniqueName="[Measures].[Points_by_total]" caption="Points_by_total" measure="1" displayFolder="" measureGroup="Data" count="0"/>
    <cacheHierarchy uniqueName="[Measures].[Rank_by_total]" caption="Rank_by_total" measure="1" displayFolder="" measureGroup="Data" count="0"/>
    <cacheHierarchy uniqueName="[Measures].[Rank_by_Qualification]" caption="Rank_by_Qualification" measure="1" displayFolder="" measureGroup="Data" count="0" oneField="1">
      <fieldsUsage count="1">
        <fieldUsage x="2"/>
      </fieldsUsage>
    </cacheHierarchy>
    <cacheHierarchy uniqueName="[Measures].[Rank_by_final]" caption="Rank_by_final" measure="1" displayFolder="" measureGroup="Data" count="0"/>
    <cacheHierarchy uniqueName="[Measures].[Count_games]" caption="Count_games" measure="1" displayFolder="" measureGroup="Data" count="0"/>
    <cacheHierarchy uniqueName="[Measures].[Count_games_all]" caption="Count_games_all" measure="1" displayFolder="" measureGroup="Data" count="0"/>
    <cacheHierarchy uniqueName="[Measures].[Team_count_games]" caption="Team_count_games" measure="1" displayFolder="" measureGroup="Data" count="0"/>
    <cacheHierarchy uniqueName="[Measures].[Share_points_total]" caption="Share_points_total" measure="1" displayFolder="" measureGroup="Data" count="0"/>
    <cacheHierarchy uniqueName="[Measures].[Shares_summed]" caption="Shares_summed" measure="1" displayFolder="" measureGroup="Data" count="0"/>
    <cacheHierarchy uniqueName="[Measures].[ABC]" caption="ABC" measure="1" displayFolder="" measureGroup="Data" count="0"/>
    <cacheHierarchy uniqueName="[Measures].[Average_Qual_Team]" caption="Average_Qual_Team" measure="1" displayFolder="" measureGroup="Data" count="0"/>
    <cacheHierarchy uniqueName="[Measures].[Average_Final_Team]" caption="Average_Final_Team" measure="1" displayFolder="" measureGroup="Data" count="0"/>
    <cacheHierarchy uniqueName="[Measures].[Average_Place_Q_Team]" caption="Average_Place_Q_Team" measure="1" displayFolder="" measureGroup="Data" count="0"/>
    <cacheHierarchy uniqueName="[Measures].[Average_Place_F_Team]" caption="Average_Place_F_Team" measure="1" displayFolder="" measureGroup="Data" count="0"/>
    <cacheHierarchy uniqueName="[Measures].[Count_Finals]" caption="Count_Finals" measure="1" displayFolder="" measureGroup="Data" count="0"/>
    <cacheHierarchy uniqueName="[Measures].[Best_for_team]" caption="Best_for_team" measure="1" displayFolder="" measureGroup="Data" count="0"/>
    <cacheHierarchy uniqueName="[Measures].[Average_T_Team]" caption="Average_T_Team" measure="1" displayFolder="" measureGroup="Data" count="0"/>
    <cacheHierarchy uniqueName="[Measures].[ID_Team]" caption="ID_Team" measure="1" displayFolder="" measureGroup="Data" count="0"/>
    <cacheHierarchy uniqueName="[Measures].[__XL_Count Data]" caption="__XL_Count Data" measure="1" displayFolder="" measureGroup="Data" count="0" hidden="1"/>
    <cacheHierarchy uniqueName="[Measures].[__XL_Count Teams]" caption="__XL_Count Teams" measure="1" displayFolder="" measureGroup="Teams" count="0" hidden="1"/>
    <cacheHierarchy uniqueName="[Measures].[__XL_Count Таблица11]" caption="__XL_Count Таблица11" measure="1" displayFolder="" measureGroup="Calendar" count="0" hidden="1"/>
    <cacheHierarchy uniqueName="[Measures].[__No measures defined]" caption="__No measures defined" measure="1" displayFolder="" count="0" hidden="1"/>
  </cacheHierarchies>
  <kpis count="0"/>
  <dimensions count="4">
    <dimension name="Calendar" uniqueName="[Calendar]" caption="Calendar"/>
    <dimension name="Data" uniqueName="[Data]" caption="Data"/>
    <dimension measure="1" name="Measures" uniqueName="[Measures]" caption="Measures"/>
    <dimension name="Teams" uniqueName="[Teams]" caption="Teams"/>
  </dimensions>
  <measureGroups count="3">
    <measureGroup name="Calendar" caption="Calendar"/>
    <measureGroup name="Data" caption="Data"/>
    <measureGroup name="Teams" caption="Teams"/>
  </measureGroups>
  <maps count="5">
    <map measureGroup="0" dimension="0"/>
    <map measureGroup="1" dimension="0"/>
    <map measureGroup="1" dimension="1"/>
    <map measureGroup="1" dimension="3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amalya" refreshedDate="45672.659313078701" backgroundQuery="1" createdVersion="6" refreshedVersion="6" minRefreshableVersion="3" recordCount="0" supportSubquery="1" supportAdvancedDrill="1" xr:uid="{473D687A-CAAB-44B9-94CC-59AF7A499C68}">
  <cacheSource type="external" connectionId="1"/>
  <cacheFields count="3">
    <cacheField name="[Data].[Team_name].[Team_name]" caption="Team_name" numFmtId="0" hierarchy="9" level="1">
      <sharedItems count="63">
        <s v="777"/>
        <s v="ANVILAGEN"/>
        <s v="DOUBLE LADY"/>
        <s v="NoName"/>
        <s v="O2"/>
        <s v="STORM"/>
        <s v="АБРИКОС"/>
        <s v="АБРИКОС+"/>
        <s v="АКАДЕМІЯ / НАЙС"/>
        <s v="АЛЕКС"/>
        <s v="АЛЬБАТРОС"/>
        <s v="БАЛАБОЛЫ"/>
        <s v="БАТЛ"/>
        <s v="БАТУТ"/>
        <s v="БИС"/>
        <s v="БРАТАНЫ"/>
        <s v="БРИЗ"/>
        <s v="БУЛЬ-БУЛЬ"/>
        <s v="БУЛЬДОГ"/>
        <s v="БУЛЬДОЗЕР"/>
        <s v="В2"/>
        <s v="ВУЙКИ"/>
        <s v="ДИНАСТИЯ"/>
        <s v="ЖГУТ"/>
        <s v="ЗВЕЗДЫ"/>
        <s v="ИВАН КАМПО"/>
        <s v="КЕГЕЛЬБАН"/>
        <s v="КЕГЕЛЬБАН НА ОБОЛОНИ"/>
        <s v="КРИХІТКА"/>
        <s v="МАФИЯ"/>
        <s v="МРІЯ"/>
        <s v="НЕЗНАЙКА"/>
        <s v="НОРДСТРИМ"/>
        <s v="О2О"/>
        <s v="ОБОЛОНЬ"/>
        <s v="ОБОЛОНЬ ПРО"/>
        <s v="ОВАЛ"/>
        <s v="ОЛЕНА"/>
        <s v="ОПЕРАТОРЫ"/>
        <s v="ОРБИТА"/>
        <s v="ОРКЕСТР"/>
        <s v="ОЧКАРИКИ"/>
        <s v="ПЕРСОНА"/>
        <s v="ПОЛТАВА"/>
        <s v="ПРОРАБЫ"/>
        <s v="СИЗИФ"/>
        <s v="СМАЙЛ"/>
        <s v="СМУРФИКИ"/>
        <s v="СОЛО"/>
        <s v="СТАФФ"/>
        <s v="СТАФФ+"/>
        <s v="СТЕЛС"/>
        <s v="СТРАЙК"/>
        <s v="ТАЙФУН"/>
        <s v="ТАК СЯК"/>
        <s v="ТЗ"/>
        <s v="ТЮ + О"/>
        <s v="ТЮЛЕНИ"/>
        <s v="ХВИЛЯ"/>
        <s v="ШАРА"/>
        <s v="ШВЕДЫ"/>
        <s v="ШОК"/>
        <s v="ЮВЕЛИРЫ"/>
      </sharedItems>
      <extLst>
        <ext xmlns:x15="http://schemas.microsoft.com/office/spreadsheetml/2010/11/main" uri="{4F2E5C28-24EA-4eb8-9CBF-B6C8F9C3D259}">
          <x15:cachedUniqueNames>
            <x15:cachedUniqueName index="0" name="[Data].[Team_name].&amp;[777]"/>
            <x15:cachedUniqueName index="1" name="[Data].[Team_name].&amp;[ANVILAGEN]"/>
            <x15:cachedUniqueName index="2" name="[Data].[Team_name].&amp;[DOUBLE LADY]"/>
            <x15:cachedUniqueName index="3" name="[Data].[Team_name].&amp;[NoName]"/>
            <x15:cachedUniqueName index="4" name="[Data].[Team_name].&amp;[O2]"/>
            <x15:cachedUniqueName index="5" name="[Data].[Team_name].&amp;[STORM]"/>
            <x15:cachedUniqueName index="6" name="[Data].[Team_name].&amp;[АБРИКОС]"/>
            <x15:cachedUniqueName index="7" name="[Data].[Team_name].&amp;[АБРИКОС+]"/>
            <x15:cachedUniqueName index="8" name="[Data].[Team_name].&amp;[АКАДЕМІЯ / НАЙС]"/>
            <x15:cachedUniqueName index="9" name="[Data].[Team_name].&amp;[АЛЕКС]"/>
            <x15:cachedUniqueName index="10" name="[Data].[Team_name].&amp;[АЛЬБАТРОС]"/>
            <x15:cachedUniqueName index="11" name="[Data].[Team_name].&amp;[БАЛАБОЛЫ]"/>
            <x15:cachedUniqueName index="12" name="[Data].[Team_name].&amp;[БАТЛ]"/>
            <x15:cachedUniqueName index="13" name="[Data].[Team_name].&amp;[БАТУТ]"/>
            <x15:cachedUniqueName index="14" name="[Data].[Team_name].&amp;[БИС]"/>
            <x15:cachedUniqueName index="15" name="[Data].[Team_name].&amp;[БРАТАНЫ]"/>
            <x15:cachedUniqueName index="16" name="[Data].[Team_name].&amp;[БРИЗ]"/>
            <x15:cachedUniqueName index="17" name="[Data].[Team_name].&amp;[БУЛЬ-БУЛЬ]"/>
            <x15:cachedUniqueName index="18" name="[Data].[Team_name].&amp;[БУЛЬДОГ]"/>
            <x15:cachedUniqueName index="19" name="[Data].[Team_name].&amp;[БУЛЬДОЗЕР]"/>
            <x15:cachedUniqueName index="20" name="[Data].[Team_name].&amp;[В2]"/>
            <x15:cachedUniqueName index="21" name="[Data].[Team_name].&amp;[ВУЙКИ]"/>
            <x15:cachedUniqueName index="22" name="[Data].[Team_name].&amp;[ДИНАСТИЯ]"/>
            <x15:cachedUniqueName index="23" name="[Data].[Team_name].&amp;[ЖГУТ]"/>
            <x15:cachedUniqueName index="24" name="[Data].[Team_name].&amp;[ЗВЕЗДЫ]"/>
            <x15:cachedUniqueName index="25" name="[Data].[Team_name].&amp;[ИВАН КАМПО]"/>
            <x15:cachedUniqueName index="26" name="[Data].[Team_name].&amp;[КЕГЕЛЬБАН]"/>
            <x15:cachedUniqueName index="27" name="[Data].[Team_name].&amp;[КЕГЕЛЬБАН НА ОБОЛОНИ]"/>
            <x15:cachedUniqueName index="28" name="[Data].[Team_name].&amp;[КРИХІТКА]"/>
            <x15:cachedUniqueName index="29" name="[Data].[Team_name].&amp;[МАФИЯ]"/>
            <x15:cachedUniqueName index="30" name="[Data].[Team_name].&amp;[МРІЯ]"/>
            <x15:cachedUniqueName index="31" name="[Data].[Team_name].&amp;[НЕЗНАЙКА]"/>
            <x15:cachedUniqueName index="32" name="[Data].[Team_name].&amp;[НОРДСТРИМ]"/>
            <x15:cachedUniqueName index="33" name="[Data].[Team_name].&amp;[О2О]"/>
            <x15:cachedUniqueName index="34" name="[Data].[Team_name].&amp;[ОБОЛОНЬ]"/>
            <x15:cachedUniqueName index="35" name="[Data].[Team_name].&amp;[ОБОЛОНЬ ПРО]"/>
            <x15:cachedUniqueName index="36" name="[Data].[Team_name].&amp;[ОВАЛ]"/>
            <x15:cachedUniqueName index="37" name="[Data].[Team_name].&amp;[ОЛЕНА]"/>
            <x15:cachedUniqueName index="38" name="[Data].[Team_name].&amp;[ОПЕРАТОРЫ]"/>
            <x15:cachedUniqueName index="39" name="[Data].[Team_name].&amp;[ОРБИТА]"/>
            <x15:cachedUniqueName index="40" name="[Data].[Team_name].&amp;[ОРКЕСТР]"/>
            <x15:cachedUniqueName index="41" name="[Data].[Team_name].&amp;[ОЧКАРИКИ]"/>
            <x15:cachedUniqueName index="42" name="[Data].[Team_name].&amp;[ПЕРСОНА]"/>
            <x15:cachedUniqueName index="43" name="[Data].[Team_name].&amp;[ПОЛТАВА]"/>
            <x15:cachedUniqueName index="44" name="[Data].[Team_name].&amp;[ПРОРАБЫ]"/>
            <x15:cachedUniqueName index="45" name="[Data].[Team_name].&amp;[СИЗИФ]"/>
            <x15:cachedUniqueName index="46" name="[Data].[Team_name].&amp;[СМАЙЛ]"/>
            <x15:cachedUniqueName index="47" name="[Data].[Team_name].&amp;[СМУРФИКИ]"/>
            <x15:cachedUniqueName index="48" name="[Data].[Team_name].&amp;[СОЛО]"/>
            <x15:cachedUniqueName index="49" name="[Data].[Team_name].&amp;[СТАФФ]"/>
            <x15:cachedUniqueName index="50" name="[Data].[Team_name].&amp;[СТАФФ+]"/>
            <x15:cachedUniqueName index="51" name="[Data].[Team_name].&amp;[СТЕЛС]"/>
            <x15:cachedUniqueName index="52" name="[Data].[Team_name].&amp;[СТРАЙК]"/>
            <x15:cachedUniqueName index="53" name="[Data].[Team_name].&amp;[ТАЙФУН]"/>
            <x15:cachedUniqueName index="54" name="[Data].[Team_name].&amp;[ТАК СЯК]"/>
            <x15:cachedUniqueName index="55" name="[Data].[Team_name].&amp;[ТЗ]"/>
            <x15:cachedUniqueName index="56" name="[Data].[Team_name].&amp;[ТЮ + О]"/>
            <x15:cachedUniqueName index="57" name="[Data].[Team_name].&amp;[ТЮЛЕНИ]"/>
            <x15:cachedUniqueName index="58" name="[Data].[Team_name].&amp;[ХВИЛЯ]"/>
            <x15:cachedUniqueName index="59" name="[Data].[Team_name].&amp;[ШАРА]"/>
            <x15:cachedUniqueName index="60" name="[Data].[Team_name].&amp;[ШВЕДЫ]"/>
            <x15:cachedUniqueName index="61" name="[Data].[Team_name].&amp;[ШОК]"/>
            <x15:cachedUniqueName index="62" name="[Data].[Team_name].&amp;[ЮВЕЛИРЫ]"/>
          </x15:cachedUniqueNames>
        </ext>
      </extLst>
    </cacheField>
    <cacheField name="[Measures].[Points_by_finals]" caption="Points_by_finals" numFmtId="0" hierarchy="70" level="32767"/>
    <cacheField name="[Measures].[Rank_by_final]" caption="Rank_by_final" numFmtId="0" hierarchy="75" level="32767"/>
  </cacheFields>
  <cacheHierarchies count="94">
    <cacheHierarchy uniqueName="[Calendar].[Дата]" caption="Дата" attribute="1" time="1" defaultMemberUniqueName="[Calendar].[Дата].[All]" allUniqueName="[Calendar].[Дата].[All]" dimensionUniqueName="[Calendar]" displayFolder="" count="0" memberValueDatatype="7" unbalanced="0"/>
    <cacheHierarchy uniqueName="[Calendar].[Год]" caption="Год" attribute="1" defaultMemberUniqueName="[Calendar].[Год].[All]" allUniqueName="[Calendar].[Год].[All]" dimensionUniqueName="[Calendar]" displayFolder="" count="0" memberValueDatatype="20" unbalanced="0"/>
    <cacheHierarchy uniqueName="[Calendar].[Месяц_Номер]" caption="Месяц_Номер" attribute="1" defaultMemberUniqueName="[Calendar].[Месяц_Номер].[All]" allUniqueName="[Calendar].[Месяц_Номер].[All]" dimensionUniqueName="[Calendar]" displayFolder="" count="0" memberValueDatatype="20" unbalanced="0"/>
    <cacheHierarchy uniqueName="[Calendar].[Месяц_Укр]" caption="Месяц_Укр" attribute="1" defaultMemberUniqueName="[Calendar].[Месяц_Укр].[All]" allUniqueName="[Calendar].[Месяц_Укр].[All]" dimensionUniqueName="[Calendar]" displayFolder="" count="0" memberValueDatatype="130" unbalanced="0"/>
    <cacheHierarchy uniqueName="[Calendar].[Квартал]" caption="Квартал" attribute="1" defaultMemberUniqueName="[Calendar].[Квартал].[All]" allUniqueName="[Calendar].[Квартал].[All]" dimensionUniqueName="[Calendar]" displayFolder="" count="0" memberValueDatatype="130" unbalanced="0"/>
    <cacheHierarchy uniqueName="[Calendar].[День_нед_№]" caption="День_нед_№" attribute="1" defaultMemberUniqueName="[Calendar].[День_нед_№].[All]" allUniqueName="[Calendar].[День_нед_№].[All]" dimensionUniqueName="[Calendar]" displayFolder="" count="0" memberValueDatatype="20" unbalanced="0"/>
    <cacheHierarchy uniqueName="[Calendar].[Номер_Недели]" caption="Номер_Недели" attribute="1" defaultMemberUniqueName="[Calendar].[Номер_Недели].[All]" allUniqueName="[Calendar].[Номер_Недели].[All]" dimensionUniqueName="[Calendar]" displayFolder="" count="0" memberValueDatatype="20" unbalanced="0"/>
    <cacheHierarchy uniqueName="[Calendar].[День_Недели]" caption="День_Недели" attribute="1" defaultMemberUniqueName="[Calendar].[День_Недели].[All]" allUniqueName="[Calendar].[День_Недели].[All]" dimensionUniqueName="[Calendar]" displayFolder="" count="0" memberValueDatatype="130" unbalanced="0"/>
    <cacheHierarchy uniqueName="[Data].[Team_ID]" caption="Team_ID" attribute="1" defaultMemberUniqueName="[Data].[Team_ID].[All]" allUniqueName="[Data].[Team_ID].[All]" dimensionUniqueName="[Data]" displayFolder="" count="0" memberValueDatatype="20" unbalanced="0"/>
    <cacheHierarchy uniqueName="[Data].[Team_name]" caption="Team_name" attribute="1" defaultMemberUniqueName="[Data].[Team_name].[All]" allUniqueName="[Data].[Team_name].[All]" dimensionUniqueName="[Data]" displayFolder="" count="2" memberValueDatatype="130" unbalanced="0">
      <fieldsUsage count="2">
        <fieldUsage x="-1"/>
        <fieldUsage x="0"/>
      </fieldsUsage>
    </cacheHierarchy>
    <cacheHierarchy uniqueName="[Data].[Team_description]" caption="Team_description" attribute="1" defaultMemberUniqueName="[Data].[Team_description].[All]" allUniqueName="[Data].[Team_description].[All]" dimensionUniqueName="[Data]" displayFolder="" count="0" memberValueDatatype="130" unbalanced="0"/>
    <cacheHierarchy uniqueName="[Data].[Game_ID]" caption="Game_ID" attribute="1" defaultMemberUniqueName="[Data].[Game_ID].[All]" allUniqueName="[Data].[Game_ID].[All]" dimensionUniqueName="[Data]" displayFolder="" count="0" memberValueDatatype="130" unbalanced="0"/>
    <cacheHierarchy uniqueName="[Data].[Game_date]" caption="Game_date" attribute="1" time="1" defaultMemberUniqueName="[Data].[Game_date].[All]" allUniqueName="[Data].[Game_date].[All]" dimensionUniqueName="[Data]" displayFolder="" count="2" memberValueDatatype="7" unbalanced="0"/>
    <cacheHierarchy uniqueName="[Data].[Game_1]" caption="Game_1" attribute="1" defaultMemberUniqueName="[Data].[Game_1].[All]" allUniqueName="[Data].[Game_1].[All]" dimensionUniqueName="[Data]" displayFolder="" count="0" memberValueDatatype="20" unbalanced="0"/>
    <cacheHierarchy uniqueName="[Data].[Game_2]" caption="Game_2" attribute="1" defaultMemberUniqueName="[Data].[Game_2].[All]" allUniqueName="[Data].[Game_2].[All]" dimensionUniqueName="[Data]" displayFolder="" count="0" memberValueDatatype="20" unbalanced="0"/>
    <cacheHierarchy uniqueName="[Data].[Game_3]" caption="Game_3" attribute="1" defaultMemberUniqueName="[Data].[Game_3].[All]" allUniqueName="[Data].[Game_3].[All]" dimensionUniqueName="[Data]" displayFolder="" count="0" memberValueDatatype="20" unbalanced="0"/>
    <cacheHierarchy uniqueName="[Data].[Game_4]" caption="Game_4" attribute="1" defaultMemberUniqueName="[Data].[Game_4].[All]" allUniqueName="[Data].[Game_4].[All]" dimensionUniqueName="[Data]" displayFolder="" count="0" memberValueDatatype="20" unbalanced="0"/>
    <cacheHierarchy uniqueName="[Data].[Game_5]" caption="Game_5" attribute="1" defaultMemberUniqueName="[Data].[Game_5].[All]" allUniqueName="[Data].[Game_5].[All]" dimensionUniqueName="[Data]" displayFolder="" count="0" memberValueDatatype="20" unbalanced="0"/>
    <cacheHierarchy uniqueName="[Data].[Game_6]" caption="Game_6" attribute="1" defaultMemberUniqueName="[Data].[Game_6].[All]" allUniqueName="[Data].[Game_6].[All]" dimensionUniqueName="[Data]" displayFolder="" count="0" memberValueDatatype="20" unbalanced="0"/>
    <cacheHierarchy uniqueName="[Data].[НСР]" caption="НСР" attribute="1" defaultMemberUniqueName="[Data].[НСР].[All]" allUniqueName="[Data].[НСР].[All]" dimensionUniqueName="[Data]" displayFolder="" count="0" memberValueDatatype="20" unbalanced="0"/>
    <cacheHierarchy uniqueName="[Data].[Total_qualification]" caption="Total_qualification" attribute="1" defaultMemberUniqueName="[Data].[Total_qualification].[All]" allUniqueName="[Data].[Total_qualification].[All]" dimensionUniqueName="[Data]" displayFolder="" count="0" memberValueDatatype="20" unbalanced="0"/>
    <cacheHierarchy uniqueName="[Data].[Average_qualification]" caption="Average_qualification" attribute="1" defaultMemberUniqueName="[Data].[Average_qualification].[All]" allUniqueName="[Data].[Average_qualification].[All]" dimensionUniqueName="[Data]" displayFolder="" count="0" memberValueDatatype="5" unbalanced="0"/>
    <cacheHierarchy uniqueName="[Data].[Place_qualification]" caption="Place_qualification" attribute="1" defaultMemberUniqueName="[Data].[Place_qualification].[All]" allUniqueName="[Data].[Place_qualification].[All]" dimensionUniqueName="[Data]" displayFolder="" count="0" memberValueDatatype="20" unbalanced="0"/>
    <cacheHierarchy uniqueName="[Data].[Points_qualification]" caption="Points_qualification" attribute="1" defaultMemberUniqueName="[Data].[Points_qualification].[All]" allUniqueName="[Data].[Points_qualification].[All]" dimensionUniqueName="[Data]" displayFolder="" count="0" memberValueDatatype="20" unbalanced="0"/>
    <cacheHierarchy uniqueName="[Data].[Final_score]" caption="Final_score" attribute="1" defaultMemberUniqueName="[Data].[Final_score].[All]" allUniqueName="[Data].[Final_score].[All]" dimensionUniqueName="[Data]" displayFolder="" count="0" memberValueDatatype="20" unbalanced="0"/>
    <cacheHierarchy uniqueName="[Data].[Place_final]" caption="Place_final" attribute="1" defaultMemberUniqueName="[Data].[Place_final].[All]" allUniqueName="[Data].[Place_final].[All]" dimensionUniqueName="[Data]" displayFolder="" count="0" memberValueDatatype="20" unbalanced="0"/>
    <cacheHierarchy uniqueName="[Data].[Points_final]" caption="Points_final" attribute="1" defaultMemberUniqueName="[Data].[Points_final].[All]" allUniqueName="[Data].[Points_final].[All]" dimensionUniqueName="[Data]" displayFolder="" count="0" memberValueDatatype="20" unbalanced="0"/>
    <cacheHierarchy uniqueName="[Data].[Points_total]" caption="Points_total" attribute="1" defaultMemberUniqueName="[Data].[Points_total].[All]" allUniqueName="[Data].[Points_total].[All]" dimensionUniqueName="[Data]" displayFolder="" count="0" memberValueDatatype="20" unbalanced="0"/>
    <cacheHierarchy uniqueName="[Data].[Place_total]" caption="Place_total" attribute="1" defaultMemberUniqueName="[Data].[Place_total].[All]" allUniqueName="[Data].[Place_total].[All]" dimensionUniqueName="[Data]" displayFolder="" count="0" memberValueDatatype="20" unbalanced="0"/>
    <cacheHierarchy uniqueName="[Data].[Best_individual]" caption="Best_individual" attribute="1" defaultMemberUniqueName="[Data].[Best_individual].[All]" allUniqueName="[Data].[Best_individual].[All]" dimensionUniqueName="[Data]" displayFolder="" count="0" memberValueDatatype="20" unbalanced="0"/>
    <cacheHierarchy uniqueName="[Data].[Best_tournament]" caption="Best_tournament" attribute="1" defaultMemberUniqueName="[Data].[Best_tournament].[All]" allUniqueName="[Data].[Best_tournament].[All]" dimensionUniqueName="[Data]" displayFolder="" count="0" memberValueDatatype="20" unbalanced="0"/>
    <cacheHierarchy uniqueName="[Data].[Average_6_games]" caption="Average_6_games" attribute="1" defaultMemberUniqueName="[Data].[Average_6_games].[All]" allUniqueName="[Data].[Average_6_games].[All]" dimensionUniqueName="[Data]" displayFolder="" count="0" memberValueDatatype="5" unbalanced="0"/>
    <cacheHierarchy uniqueName="[Teams].[Team_ID]" caption="Team_ID" attribute="1" defaultMemberUniqueName="[Teams].[Team_ID].[All]" allUniqueName="[Teams].[Team_ID].[All]" dimensionUniqueName="[Teams]" displayFolder="" count="0" memberValueDatatype="130" unbalanced="0"/>
    <cacheHierarchy uniqueName="[Teams].[Team_name]" caption="Team_name" attribute="1" defaultMemberUniqueName="[Teams].[Team_name].[All]" allUniqueName="[Teams].[Team_name].[All]" dimensionUniqueName="[Teams]" displayFolder="" count="0" memberValueDatatype="130" unbalanced="0"/>
    <cacheHierarchy uniqueName="[Teams].[Team_description]" caption="Team_description" attribute="1" defaultMemberUniqueName="[Teams].[Team_description].[All]" allUniqueName="[Teams].[Team_description].[All]" dimensionUniqueName="[Teams]" displayFolder="" count="0" memberValueDatatype="130" unbalanced="0"/>
    <cacheHierarchy uniqueName="[Teams].[Team_ID2]" caption="Team_ID2" attribute="1" defaultMemberUniqueName="[Teams].[Team_ID2].[All]" allUniqueName="[Teams].[Team_ID2].[All]" dimensionUniqueName="[Teams]" displayFolder="" count="0" memberValueDatatype="130" unbalanced="0"/>
    <cacheHierarchy uniqueName="[Measures].[Сумма по столбцу Team_ID]" caption="Сумма по столбцу Team_ID" measure="1" displayFolder="" measureGroup="Data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Сумма по столбцу Best_individual]" caption="Сумма по столбцу Best_individual" measure="1" displayFolder="" measureGroup="Data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Максимум в столбце Best_individual]" caption="Максимум в столбце Best_individual" measure="1" displayFolder="" measureGroup="Data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Сумма по столбцу Game_1]" caption="Сумма по столбцу Game_1" measure="1" displayFolder="" measureGroup="Data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Сумма по столбцу Game_2]" caption="Сумма по столбцу Game_2" measure="1" displayFolder="" measureGroup="Data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Сумма по столбцу Game_3]" caption="Сумма по столбцу Game_3" measure="1" displayFolder="" measureGroup="Data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Сумма по столбцу Game_4]" caption="Сумма по столбцу Game_4" measure="1" displayFolder="" measureGroup="Data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Сумма по столбцу Game_5]" caption="Сумма по столбцу Game_5" measure="1" displayFolder="" measureGroup="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умма по столбцу Game_6]" caption="Сумма по столбцу Game_6" measure="1" displayFolder="" measureGroup="Data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Сумма по столбцу НСР]" caption="Сумма по столбцу НСР" measure="1" displayFolder="" measureGroup="Data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Сумма по столбцу Total_qualification]" caption="Сумма по столбцу Total_qualification" measure="1" displayFolder="" measureGroup="Data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Сумма по столбцу Place_qualification]" caption="Сумма по столбцу Place_qualification" measure="1" displayFolder="" measureGroup="Data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Сумма по столбцу Final_score]" caption="Сумма по столбцу Final_score" measure="1" displayFolder="" measureGroup="Data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Сумма по столбцу Place_final]" caption="Сумма по столбцу Place_final" measure="1" displayFolder="" measureGroup="Data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Число элементов в столбце Average_qualification]" caption="Число элементов в столбце Average_qualification" measure="1" displayFolder="" measureGroup="Data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Сумма по столбцу Average_qualification]" caption="Сумма по столбцу Average_qualification" measure="1" displayFolder="" measureGroup="Data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Сумма по столбцу Best_tournament]" caption="Сумма по столбцу Best_tournament" measure="1" displayFolder="" measureGroup="Data" count="0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Сумма по столбцу Points_total]" caption="Сумма по столбцу Points_total" measure="1" displayFolder="" measureGroup="Data" count="0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Сумма по столбцу Points_final]" caption="Сумма по столбцу Points_final" measure="1" displayFolder="" measureGroup="Data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Сумма по столбцу Points_qualification]" caption="Сумма по столбцу Points_qualification" measure="1" displayFolder="" measureGroup="Data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Число элементов в столбце Game_date]" caption="Число элементов в столбце Game_date" measure="1" displayFolder="" measureGroup="Data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Число элементов в столбце Game_ID]" caption="Число элементов в столбце Game_ID" measure="1" displayFolder="" measureGroup="Data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Число элементов в столбце Team_name]" caption="Число элементов в столбце Team_name" measure="1" displayFolder="" measureGroup="Data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Число элементов в столбце Place_qualification]" caption="Число элементов в столбце Place_qualification" measure="1" displayFolder="" measureGroup="Data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Число элементов в столбце Place_final]" caption="Число элементов в столбце Place_final" measure="1" displayFolder="" measureGroup="Data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Среднее по столбцу Game_1]" caption="Среднее по столбцу Game_1" measure="1" displayFolder="" measureGroup="Data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Среднее по столбцу Game_2]" caption="Среднее по столбцу Game_2" measure="1" displayFolder="" measureGroup="Data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Среднее по столбцу Game_3]" caption="Среднее по столбцу Game_3" measure="1" displayFolder="" measureGroup="Data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Среднее по столбцу Game_4]" caption="Среднее по столбцу Game_4" measure="1" displayFolder="" measureGroup="Data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Среднее по столбцу Game_5]" caption="Среднее по столбцу Game_5" measure="1" displayFolder="" measureGroup="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реднее по столбцу Game_6]" caption="Среднее по столбцу Game_6" measure="1" displayFolder="" measureGroup="Data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Среднее по столбцу Total_qualification]" caption="Среднее по столбцу Total_qualification" measure="1" displayFolder="" measureGroup="Data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Сумма по столбцу Average_6_games]" caption="Сумма по столбцу Average_6_games" measure="1" displayFolder="" measureGroup="Data" count="0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Среднее по столбцу Average_6_games]" caption="Среднее по столбцу Average_6_games" measure="1" displayFolder="" measureGroup="Data" count="0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Points_by_finals]" caption="Points_by_finals" measure="1" displayFolder="" measureGroup="Data" count="0" oneField="1">
      <fieldsUsage count="1">
        <fieldUsage x="1"/>
      </fieldsUsage>
    </cacheHierarchy>
    <cacheHierarchy uniqueName="[Measures].[Points_by Clasification]" caption="Points_by Clasification" measure="1" displayFolder="" measureGroup="Data" count="0"/>
    <cacheHierarchy uniqueName="[Measures].[Points_by_total]" caption="Points_by_total" measure="1" displayFolder="" measureGroup="Data" count="0"/>
    <cacheHierarchy uniqueName="[Measures].[Rank_by_total]" caption="Rank_by_total" measure="1" displayFolder="" measureGroup="Data" count="0"/>
    <cacheHierarchy uniqueName="[Measures].[Rank_by_Qualification]" caption="Rank_by_Qualification" measure="1" displayFolder="" measureGroup="Data" count="0"/>
    <cacheHierarchy uniqueName="[Measures].[Rank_by_final]" caption="Rank_by_final" measure="1" displayFolder="" measureGroup="Data" count="0" oneField="1">
      <fieldsUsage count="1">
        <fieldUsage x="2"/>
      </fieldsUsage>
    </cacheHierarchy>
    <cacheHierarchy uniqueName="[Measures].[Count_games]" caption="Count_games" measure="1" displayFolder="" measureGroup="Data" count="0"/>
    <cacheHierarchy uniqueName="[Measures].[Count_games_all]" caption="Count_games_all" measure="1" displayFolder="" measureGroup="Data" count="0"/>
    <cacheHierarchy uniqueName="[Measures].[Team_count_games]" caption="Team_count_games" measure="1" displayFolder="" measureGroup="Data" count="0"/>
    <cacheHierarchy uniqueName="[Measures].[Share_points_total]" caption="Share_points_total" measure="1" displayFolder="" measureGroup="Data" count="0"/>
    <cacheHierarchy uniqueName="[Measures].[Shares_summed]" caption="Shares_summed" measure="1" displayFolder="" measureGroup="Data" count="0"/>
    <cacheHierarchy uniqueName="[Measures].[ABC]" caption="ABC" measure="1" displayFolder="" measureGroup="Data" count="0"/>
    <cacheHierarchy uniqueName="[Measures].[Average_Qual_Team]" caption="Average_Qual_Team" measure="1" displayFolder="" measureGroup="Data" count="0"/>
    <cacheHierarchy uniqueName="[Measures].[Average_Final_Team]" caption="Average_Final_Team" measure="1" displayFolder="" measureGroup="Data" count="0"/>
    <cacheHierarchy uniqueName="[Measures].[Average_Place_Q_Team]" caption="Average_Place_Q_Team" measure="1" displayFolder="" measureGroup="Data" count="0"/>
    <cacheHierarchy uniqueName="[Measures].[Average_Place_F_Team]" caption="Average_Place_F_Team" measure="1" displayFolder="" measureGroup="Data" count="0"/>
    <cacheHierarchy uniqueName="[Measures].[Count_Finals]" caption="Count_Finals" measure="1" displayFolder="" measureGroup="Data" count="0"/>
    <cacheHierarchy uniqueName="[Measures].[Best_for_team]" caption="Best_for_team" measure="1" displayFolder="" measureGroup="Data" count="0"/>
    <cacheHierarchy uniqueName="[Measures].[Average_T_Team]" caption="Average_T_Team" measure="1" displayFolder="" measureGroup="Data" count="0"/>
    <cacheHierarchy uniqueName="[Measures].[ID_Team]" caption="ID_Team" measure="1" displayFolder="" measureGroup="Data" count="0"/>
    <cacheHierarchy uniqueName="[Measures].[__XL_Count Data]" caption="__XL_Count Data" measure="1" displayFolder="" measureGroup="Data" count="0" hidden="1"/>
    <cacheHierarchy uniqueName="[Measures].[__XL_Count Teams]" caption="__XL_Count Teams" measure="1" displayFolder="" measureGroup="Teams" count="0" hidden="1"/>
    <cacheHierarchy uniqueName="[Measures].[__XL_Count Таблица11]" caption="__XL_Count Таблица11" measure="1" displayFolder="" measureGroup="Calendar" count="0" hidden="1"/>
    <cacheHierarchy uniqueName="[Measures].[__No measures defined]" caption="__No measures defined" measure="1" displayFolder="" count="0" hidden="1"/>
  </cacheHierarchies>
  <kpis count="0"/>
  <dimensions count="4">
    <dimension name="Calendar" uniqueName="[Calendar]" caption="Calendar"/>
    <dimension name="Data" uniqueName="[Data]" caption="Data"/>
    <dimension measure="1" name="Measures" uniqueName="[Measures]" caption="Measures"/>
    <dimension name="Teams" uniqueName="[Teams]" caption="Teams"/>
  </dimensions>
  <measureGroups count="3">
    <measureGroup name="Calendar" caption="Calendar"/>
    <measureGroup name="Data" caption="Data"/>
    <measureGroup name="Teams" caption="Teams"/>
  </measureGroups>
  <maps count="5">
    <map measureGroup="0" dimension="0"/>
    <map measureGroup="1" dimension="0"/>
    <map measureGroup="1" dimension="1"/>
    <map measureGroup="1" dimension="3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amalya" refreshedDate="45672.659314004632" backgroundQuery="1" createdVersion="6" refreshedVersion="6" minRefreshableVersion="3" recordCount="0" supportSubquery="1" supportAdvancedDrill="1" xr:uid="{A47CB63F-F52A-47D0-8A2A-C2E30B32E719}">
  <cacheSource type="external" connectionId="1"/>
  <cacheFields count="8">
    <cacheField name="[Data].[Team_name].[Team_name]" caption="Team_name" numFmtId="0" hierarchy="9" level="1">
      <sharedItems count="63">
        <s v="777"/>
        <s v="ANVILAGEN"/>
        <s v="DOUBLE LADY"/>
        <s v="NoName"/>
        <s v="O2"/>
        <s v="STORM"/>
        <s v="АБРИКОС"/>
        <s v="АБРИКОС+"/>
        <s v="АКАДЕМІЯ / НАЙС"/>
        <s v="АЛЕКС"/>
        <s v="АЛЬБАТРОС"/>
        <s v="БАЛАБОЛЫ"/>
        <s v="БАТЛ"/>
        <s v="БАТУТ"/>
        <s v="БИС"/>
        <s v="БРАТАНЫ"/>
        <s v="БРИЗ"/>
        <s v="БУЛЬ-БУЛЬ"/>
        <s v="БУЛЬДОГ"/>
        <s v="БУЛЬДОЗЕР"/>
        <s v="В2"/>
        <s v="ВУЙКИ"/>
        <s v="ДИНАСТИЯ"/>
        <s v="ЖГУТ"/>
        <s v="ЗВЕЗДЫ"/>
        <s v="ИВАН КАМПО"/>
        <s v="КЕГЕЛЬБАН"/>
        <s v="КЕГЕЛЬБАН НА ОБОЛОНИ"/>
        <s v="КРИХІТКА"/>
        <s v="МАФИЯ"/>
        <s v="МРІЯ"/>
        <s v="НЕЗНАЙКА"/>
        <s v="НОРДСТРИМ"/>
        <s v="О2О"/>
        <s v="ОБОЛОНЬ"/>
        <s v="ОБОЛОНЬ ПРО"/>
        <s v="ОВАЛ"/>
        <s v="ОЛЕНА"/>
        <s v="ОПЕРАТОРЫ"/>
        <s v="ОРБИТА"/>
        <s v="ОРКЕСТР"/>
        <s v="ОЧКАРИКИ"/>
        <s v="ПЕРСОНА"/>
        <s v="ПОЛТАВА"/>
        <s v="ПРОРАБЫ"/>
        <s v="СИЗИФ"/>
        <s v="СМАЙЛ"/>
        <s v="СМУРФИКИ"/>
        <s v="СОЛО"/>
        <s v="СТАФФ"/>
        <s v="СТАФФ+"/>
        <s v="СТЕЛС"/>
        <s v="СТРАЙК"/>
        <s v="ТАЙФУН"/>
        <s v="ТАК СЯК"/>
        <s v="ТЗ"/>
        <s v="ТЮ + О"/>
        <s v="ТЮЛЕНИ"/>
        <s v="ХВИЛЯ"/>
        <s v="ШАРА"/>
        <s v="ШВЕДЫ"/>
        <s v="ШОК"/>
        <s v="ЮВЕЛИРЫ"/>
      </sharedItems>
      <extLst>
        <ext xmlns:x15="http://schemas.microsoft.com/office/spreadsheetml/2010/11/main" uri="{4F2E5C28-24EA-4eb8-9CBF-B6C8F9C3D259}">
          <x15:cachedUniqueNames>
            <x15:cachedUniqueName index="0" name="[Data].[Team_name].&amp;[777]"/>
            <x15:cachedUniqueName index="1" name="[Data].[Team_name].&amp;[ANVILAGEN]"/>
            <x15:cachedUniqueName index="2" name="[Data].[Team_name].&amp;[DOUBLE LADY]"/>
            <x15:cachedUniqueName index="3" name="[Data].[Team_name].&amp;[NoName]"/>
            <x15:cachedUniqueName index="4" name="[Data].[Team_name].&amp;[O2]"/>
            <x15:cachedUniqueName index="5" name="[Data].[Team_name].&amp;[STORM]"/>
            <x15:cachedUniqueName index="6" name="[Data].[Team_name].&amp;[АБРИКОС]"/>
            <x15:cachedUniqueName index="7" name="[Data].[Team_name].&amp;[АБРИКОС+]"/>
            <x15:cachedUniqueName index="8" name="[Data].[Team_name].&amp;[АКАДЕМІЯ / НАЙС]"/>
            <x15:cachedUniqueName index="9" name="[Data].[Team_name].&amp;[АЛЕКС]"/>
            <x15:cachedUniqueName index="10" name="[Data].[Team_name].&amp;[АЛЬБАТРОС]"/>
            <x15:cachedUniqueName index="11" name="[Data].[Team_name].&amp;[БАЛАБОЛЫ]"/>
            <x15:cachedUniqueName index="12" name="[Data].[Team_name].&amp;[БАТЛ]"/>
            <x15:cachedUniqueName index="13" name="[Data].[Team_name].&amp;[БАТУТ]"/>
            <x15:cachedUniqueName index="14" name="[Data].[Team_name].&amp;[БИС]"/>
            <x15:cachedUniqueName index="15" name="[Data].[Team_name].&amp;[БРАТАНЫ]"/>
            <x15:cachedUniqueName index="16" name="[Data].[Team_name].&amp;[БРИЗ]"/>
            <x15:cachedUniqueName index="17" name="[Data].[Team_name].&amp;[БУЛЬ-БУЛЬ]"/>
            <x15:cachedUniqueName index="18" name="[Data].[Team_name].&amp;[БУЛЬДОГ]"/>
            <x15:cachedUniqueName index="19" name="[Data].[Team_name].&amp;[БУЛЬДОЗЕР]"/>
            <x15:cachedUniqueName index="20" name="[Data].[Team_name].&amp;[В2]"/>
            <x15:cachedUniqueName index="21" name="[Data].[Team_name].&amp;[ВУЙКИ]"/>
            <x15:cachedUniqueName index="22" name="[Data].[Team_name].&amp;[ДИНАСТИЯ]"/>
            <x15:cachedUniqueName index="23" name="[Data].[Team_name].&amp;[ЖГУТ]"/>
            <x15:cachedUniqueName index="24" name="[Data].[Team_name].&amp;[ЗВЕЗДЫ]"/>
            <x15:cachedUniqueName index="25" name="[Data].[Team_name].&amp;[ИВАН КАМПО]"/>
            <x15:cachedUniqueName index="26" name="[Data].[Team_name].&amp;[КЕГЕЛЬБАН]"/>
            <x15:cachedUniqueName index="27" name="[Data].[Team_name].&amp;[КЕГЕЛЬБАН НА ОБОЛОНИ]"/>
            <x15:cachedUniqueName index="28" name="[Data].[Team_name].&amp;[КРИХІТКА]"/>
            <x15:cachedUniqueName index="29" name="[Data].[Team_name].&amp;[МАФИЯ]"/>
            <x15:cachedUniqueName index="30" name="[Data].[Team_name].&amp;[МРІЯ]"/>
            <x15:cachedUniqueName index="31" name="[Data].[Team_name].&amp;[НЕЗНАЙКА]"/>
            <x15:cachedUniqueName index="32" name="[Data].[Team_name].&amp;[НОРДСТРИМ]"/>
            <x15:cachedUniqueName index="33" name="[Data].[Team_name].&amp;[О2О]"/>
            <x15:cachedUniqueName index="34" name="[Data].[Team_name].&amp;[ОБОЛОНЬ]"/>
            <x15:cachedUniqueName index="35" name="[Data].[Team_name].&amp;[ОБОЛОНЬ ПРО]"/>
            <x15:cachedUniqueName index="36" name="[Data].[Team_name].&amp;[ОВАЛ]"/>
            <x15:cachedUniqueName index="37" name="[Data].[Team_name].&amp;[ОЛЕНА]"/>
            <x15:cachedUniqueName index="38" name="[Data].[Team_name].&amp;[ОПЕРАТОРЫ]"/>
            <x15:cachedUniqueName index="39" name="[Data].[Team_name].&amp;[ОРБИТА]"/>
            <x15:cachedUniqueName index="40" name="[Data].[Team_name].&amp;[ОРКЕСТР]"/>
            <x15:cachedUniqueName index="41" name="[Data].[Team_name].&amp;[ОЧКАРИКИ]"/>
            <x15:cachedUniqueName index="42" name="[Data].[Team_name].&amp;[ПЕРСОНА]"/>
            <x15:cachedUniqueName index="43" name="[Data].[Team_name].&amp;[ПОЛТАВА]"/>
            <x15:cachedUniqueName index="44" name="[Data].[Team_name].&amp;[ПРОРАБЫ]"/>
            <x15:cachedUniqueName index="45" name="[Data].[Team_name].&amp;[СИЗИФ]"/>
            <x15:cachedUniqueName index="46" name="[Data].[Team_name].&amp;[СМАЙЛ]"/>
            <x15:cachedUniqueName index="47" name="[Data].[Team_name].&amp;[СМУРФИКИ]"/>
            <x15:cachedUniqueName index="48" name="[Data].[Team_name].&amp;[СОЛО]"/>
            <x15:cachedUniqueName index="49" name="[Data].[Team_name].&amp;[СТАФФ]"/>
            <x15:cachedUniqueName index="50" name="[Data].[Team_name].&amp;[СТАФФ+]"/>
            <x15:cachedUniqueName index="51" name="[Data].[Team_name].&amp;[СТЕЛС]"/>
            <x15:cachedUniqueName index="52" name="[Data].[Team_name].&amp;[СТРАЙК]"/>
            <x15:cachedUniqueName index="53" name="[Data].[Team_name].&amp;[ТАЙФУН]"/>
            <x15:cachedUniqueName index="54" name="[Data].[Team_name].&amp;[ТАК СЯК]"/>
            <x15:cachedUniqueName index="55" name="[Data].[Team_name].&amp;[ТЗ]"/>
            <x15:cachedUniqueName index="56" name="[Data].[Team_name].&amp;[ТЮ + О]"/>
            <x15:cachedUniqueName index="57" name="[Data].[Team_name].&amp;[ТЮЛЕНИ]"/>
            <x15:cachedUniqueName index="58" name="[Data].[Team_name].&amp;[ХВИЛЯ]"/>
            <x15:cachedUniqueName index="59" name="[Data].[Team_name].&amp;[ШАРА]"/>
            <x15:cachedUniqueName index="60" name="[Data].[Team_name].&amp;[ШВЕДЫ]"/>
            <x15:cachedUniqueName index="61" name="[Data].[Team_name].&amp;[ШОК]"/>
            <x15:cachedUniqueName index="62" name="[Data].[Team_name].&amp;[ЮВЕЛИРЫ]"/>
          </x15:cachedUniqueNames>
        </ext>
      </extLst>
    </cacheField>
    <cacheField name="[Measures].[Points_by_total]" caption="Points_by_total" numFmtId="0" hierarchy="72" level="32767"/>
    <cacheField name="[Measures].[Rank_by_total]" caption="Rank_by_total" numFmtId="0" hierarchy="73" level="32767"/>
    <cacheField name="[Measures].[Points_by Clasification]" caption="Points_by Clasification" numFmtId="0" hierarchy="71" level="32767"/>
    <cacheField name="[Measures].[Points_by_finals]" caption="Points_by_finals" numFmtId="0" hierarchy="70" level="32767"/>
    <cacheField name="[Measures].[Count_games]" caption="Count_games" numFmtId="0" hierarchy="76" level="32767"/>
    <cacheField name="[Measures].[Share_points_total]" caption="Share_points_total" numFmtId="0" hierarchy="79" level="32767"/>
    <cacheField name="[Measures].[ABC]" caption="ABC" numFmtId="0" hierarchy="81" level="32767"/>
  </cacheFields>
  <cacheHierarchies count="94">
    <cacheHierarchy uniqueName="[Calendar].[Дата]" caption="Дата" attribute="1" time="1" defaultMemberUniqueName="[Calendar].[Дата].[All]" allUniqueName="[Calendar].[Дата].[All]" dimensionUniqueName="[Calendar]" displayFolder="" count="0" memberValueDatatype="7" unbalanced="0"/>
    <cacheHierarchy uniqueName="[Calendar].[Год]" caption="Год" attribute="1" defaultMemberUniqueName="[Calendar].[Год].[All]" allUniqueName="[Calendar].[Год].[All]" dimensionUniqueName="[Calendar]" displayFolder="" count="0" memberValueDatatype="20" unbalanced="0"/>
    <cacheHierarchy uniqueName="[Calendar].[Месяц_Номер]" caption="Месяц_Номер" attribute="1" defaultMemberUniqueName="[Calendar].[Месяц_Номер].[All]" allUniqueName="[Calendar].[Месяц_Номер].[All]" dimensionUniqueName="[Calendar]" displayFolder="" count="0" memberValueDatatype="20" unbalanced="0"/>
    <cacheHierarchy uniqueName="[Calendar].[Месяц_Укр]" caption="Месяц_Укр" attribute="1" defaultMemberUniqueName="[Calendar].[Месяц_Укр].[All]" allUniqueName="[Calendar].[Месяц_Укр].[All]" dimensionUniqueName="[Calendar]" displayFolder="" count="0" memberValueDatatype="130" unbalanced="0"/>
    <cacheHierarchy uniqueName="[Calendar].[Квартал]" caption="Квартал" attribute="1" defaultMemberUniqueName="[Calendar].[Квартал].[All]" allUniqueName="[Calendar].[Квартал].[All]" dimensionUniqueName="[Calendar]" displayFolder="" count="0" memberValueDatatype="130" unbalanced="0"/>
    <cacheHierarchy uniqueName="[Calendar].[День_нед_№]" caption="День_нед_№" attribute="1" defaultMemberUniqueName="[Calendar].[День_нед_№].[All]" allUniqueName="[Calendar].[День_нед_№].[All]" dimensionUniqueName="[Calendar]" displayFolder="" count="0" memberValueDatatype="20" unbalanced="0"/>
    <cacheHierarchy uniqueName="[Calendar].[Номер_Недели]" caption="Номер_Недели" attribute="1" defaultMemberUniqueName="[Calendar].[Номер_Недели].[All]" allUniqueName="[Calendar].[Номер_Недели].[All]" dimensionUniqueName="[Calendar]" displayFolder="" count="0" memberValueDatatype="20" unbalanced="0"/>
    <cacheHierarchy uniqueName="[Calendar].[День_Недели]" caption="День_Недели" attribute="1" defaultMemberUniqueName="[Calendar].[День_Недели].[All]" allUniqueName="[Calendar].[День_Недели].[All]" dimensionUniqueName="[Calendar]" displayFolder="" count="0" memberValueDatatype="130" unbalanced="0"/>
    <cacheHierarchy uniqueName="[Data].[Team_ID]" caption="Team_ID" attribute="1" defaultMemberUniqueName="[Data].[Team_ID].[All]" allUniqueName="[Data].[Team_ID].[All]" dimensionUniqueName="[Data]" displayFolder="" count="0" memberValueDatatype="20" unbalanced="0"/>
    <cacheHierarchy uniqueName="[Data].[Team_name]" caption="Team_name" attribute="1" defaultMemberUniqueName="[Data].[Team_name].[All]" allUniqueName="[Data].[Team_name].[All]" dimensionUniqueName="[Data]" displayFolder="" count="2" memberValueDatatype="130" unbalanced="0">
      <fieldsUsage count="2">
        <fieldUsage x="-1"/>
        <fieldUsage x="0"/>
      </fieldsUsage>
    </cacheHierarchy>
    <cacheHierarchy uniqueName="[Data].[Team_description]" caption="Team_description" attribute="1" defaultMemberUniqueName="[Data].[Team_description].[All]" allUniqueName="[Data].[Team_description].[All]" dimensionUniqueName="[Data]" displayFolder="" count="0" memberValueDatatype="130" unbalanced="0"/>
    <cacheHierarchy uniqueName="[Data].[Game_ID]" caption="Game_ID" attribute="1" defaultMemberUniqueName="[Data].[Game_ID].[All]" allUniqueName="[Data].[Game_ID].[All]" dimensionUniqueName="[Data]" displayFolder="" count="0" memberValueDatatype="130" unbalanced="0"/>
    <cacheHierarchy uniqueName="[Data].[Game_date]" caption="Game_date" attribute="1" time="1" defaultMemberUniqueName="[Data].[Game_date].[All]" allUniqueName="[Data].[Game_date].[All]" dimensionUniqueName="[Data]" displayFolder="" count="2" memberValueDatatype="7" unbalanced="0"/>
    <cacheHierarchy uniqueName="[Data].[Game_1]" caption="Game_1" attribute="1" defaultMemberUniqueName="[Data].[Game_1].[All]" allUniqueName="[Data].[Game_1].[All]" dimensionUniqueName="[Data]" displayFolder="" count="0" memberValueDatatype="20" unbalanced="0"/>
    <cacheHierarchy uniqueName="[Data].[Game_2]" caption="Game_2" attribute="1" defaultMemberUniqueName="[Data].[Game_2].[All]" allUniqueName="[Data].[Game_2].[All]" dimensionUniqueName="[Data]" displayFolder="" count="0" memberValueDatatype="20" unbalanced="0"/>
    <cacheHierarchy uniqueName="[Data].[Game_3]" caption="Game_3" attribute="1" defaultMemberUniqueName="[Data].[Game_3].[All]" allUniqueName="[Data].[Game_3].[All]" dimensionUniqueName="[Data]" displayFolder="" count="0" memberValueDatatype="20" unbalanced="0"/>
    <cacheHierarchy uniqueName="[Data].[Game_4]" caption="Game_4" attribute="1" defaultMemberUniqueName="[Data].[Game_4].[All]" allUniqueName="[Data].[Game_4].[All]" dimensionUniqueName="[Data]" displayFolder="" count="0" memberValueDatatype="20" unbalanced="0"/>
    <cacheHierarchy uniqueName="[Data].[Game_5]" caption="Game_5" attribute="1" defaultMemberUniqueName="[Data].[Game_5].[All]" allUniqueName="[Data].[Game_5].[All]" dimensionUniqueName="[Data]" displayFolder="" count="0" memberValueDatatype="20" unbalanced="0"/>
    <cacheHierarchy uniqueName="[Data].[Game_6]" caption="Game_6" attribute="1" defaultMemberUniqueName="[Data].[Game_6].[All]" allUniqueName="[Data].[Game_6].[All]" dimensionUniqueName="[Data]" displayFolder="" count="0" memberValueDatatype="20" unbalanced="0"/>
    <cacheHierarchy uniqueName="[Data].[НСР]" caption="НСР" attribute="1" defaultMemberUniqueName="[Data].[НСР].[All]" allUniqueName="[Data].[НСР].[All]" dimensionUniqueName="[Data]" displayFolder="" count="0" memberValueDatatype="20" unbalanced="0"/>
    <cacheHierarchy uniqueName="[Data].[Total_qualification]" caption="Total_qualification" attribute="1" defaultMemberUniqueName="[Data].[Total_qualification].[All]" allUniqueName="[Data].[Total_qualification].[All]" dimensionUniqueName="[Data]" displayFolder="" count="0" memberValueDatatype="20" unbalanced="0"/>
    <cacheHierarchy uniqueName="[Data].[Average_qualification]" caption="Average_qualification" attribute="1" defaultMemberUniqueName="[Data].[Average_qualification].[All]" allUniqueName="[Data].[Average_qualification].[All]" dimensionUniqueName="[Data]" displayFolder="" count="0" memberValueDatatype="5" unbalanced="0"/>
    <cacheHierarchy uniqueName="[Data].[Place_qualification]" caption="Place_qualification" attribute="1" defaultMemberUniqueName="[Data].[Place_qualification].[All]" allUniqueName="[Data].[Place_qualification].[All]" dimensionUniqueName="[Data]" displayFolder="" count="0" memberValueDatatype="20" unbalanced="0"/>
    <cacheHierarchy uniqueName="[Data].[Points_qualification]" caption="Points_qualification" attribute="1" defaultMemberUniqueName="[Data].[Points_qualification].[All]" allUniqueName="[Data].[Points_qualification].[All]" dimensionUniqueName="[Data]" displayFolder="" count="0" memberValueDatatype="20" unbalanced="0"/>
    <cacheHierarchy uniqueName="[Data].[Final_score]" caption="Final_score" attribute="1" defaultMemberUniqueName="[Data].[Final_score].[All]" allUniqueName="[Data].[Final_score].[All]" dimensionUniqueName="[Data]" displayFolder="" count="0" memberValueDatatype="20" unbalanced="0"/>
    <cacheHierarchy uniqueName="[Data].[Place_final]" caption="Place_final" attribute="1" defaultMemberUniqueName="[Data].[Place_final].[All]" allUniqueName="[Data].[Place_final].[All]" dimensionUniqueName="[Data]" displayFolder="" count="0" memberValueDatatype="20" unbalanced="0"/>
    <cacheHierarchy uniqueName="[Data].[Points_final]" caption="Points_final" attribute="1" defaultMemberUniqueName="[Data].[Points_final].[All]" allUniqueName="[Data].[Points_final].[All]" dimensionUniqueName="[Data]" displayFolder="" count="0" memberValueDatatype="20" unbalanced="0"/>
    <cacheHierarchy uniqueName="[Data].[Points_total]" caption="Points_total" attribute="1" defaultMemberUniqueName="[Data].[Points_total].[All]" allUniqueName="[Data].[Points_total].[All]" dimensionUniqueName="[Data]" displayFolder="" count="0" memberValueDatatype="20" unbalanced="0"/>
    <cacheHierarchy uniqueName="[Data].[Place_total]" caption="Place_total" attribute="1" defaultMemberUniqueName="[Data].[Place_total].[All]" allUniqueName="[Data].[Place_total].[All]" dimensionUniqueName="[Data]" displayFolder="" count="0" memberValueDatatype="20" unbalanced="0"/>
    <cacheHierarchy uniqueName="[Data].[Best_individual]" caption="Best_individual" attribute="1" defaultMemberUniqueName="[Data].[Best_individual].[All]" allUniqueName="[Data].[Best_individual].[All]" dimensionUniqueName="[Data]" displayFolder="" count="0" memberValueDatatype="20" unbalanced="0"/>
    <cacheHierarchy uniqueName="[Data].[Best_tournament]" caption="Best_tournament" attribute="1" defaultMemberUniqueName="[Data].[Best_tournament].[All]" allUniqueName="[Data].[Best_tournament].[All]" dimensionUniqueName="[Data]" displayFolder="" count="0" memberValueDatatype="20" unbalanced="0"/>
    <cacheHierarchy uniqueName="[Data].[Average_6_games]" caption="Average_6_games" attribute="1" defaultMemberUniqueName="[Data].[Average_6_games].[All]" allUniqueName="[Data].[Average_6_games].[All]" dimensionUniqueName="[Data]" displayFolder="" count="0" memberValueDatatype="5" unbalanced="0"/>
    <cacheHierarchy uniqueName="[Teams].[Team_ID]" caption="Team_ID" attribute="1" defaultMemberUniqueName="[Teams].[Team_ID].[All]" allUniqueName="[Teams].[Team_ID].[All]" dimensionUniqueName="[Teams]" displayFolder="" count="0" memberValueDatatype="130" unbalanced="0"/>
    <cacheHierarchy uniqueName="[Teams].[Team_name]" caption="Team_name" attribute="1" defaultMemberUniqueName="[Teams].[Team_name].[All]" allUniqueName="[Teams].[Team_name].[All]" dimensionUniqueName="[Teams]" displayFolder="" count="0" memberValueDatatype="130" unbalanced="0"/>
    <cacheHierarchy uniqueName="[Teams].[Team_description]" caption="Team_description" attribute="1" defaultMemberUniqueName="[Teams].[Team_description].[All]" allUniqueName="[Teams].[Team_description].[All]" dimensionUniqueName="[Teams]" displayFolder="" count="0" memberValueDatatype="130" unbalanced="0"/>
    <cacheHierarchy uniqueName="[Teams].[Team_ID2]" caption="Team_ID2" attribute="1" defaultMemberUniqueName="[Teams].[Team_ID2].[All]" allUniqueName="[Teams].[Team_ID2].[All]" dimensionUniqueName="[Teams]" displayFolder="" count="0" memberValueDatatype="130" unbalanced="0"/>
    <cacheHierarchy uniqueName="[Measures].[Сумма по столбцу Team_ID]" caption="Сумма по столбцу Team_ID" measure="1" displayFolder="" measureGroup="Data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Сумма по столбцу Best_individual]" caption="Сумма по столбцу Best_individual" measure="1" displayFolder="" measureGroup="Data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Максимум в столбце Best_individual]" caption="Максимум в столбце Best_individual" measure="1" displayFolder="" measureGroup="Data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Сумма по столбцу Game_1]" caption="Сумма по столбцу Game_1" measure="1" displayFolder="" measureGroup="Data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Сумма по столбцу Game_2]" caption="Сумма по столбцу Game_2" measure="1" displayFolder="" measureGroup="Data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Сумма по столбцу Game_3]" caption="Сумма по столбцу Game_3" measure="1" displayFolder="" measureGroup="Data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Сумма по столбцу Game_4]" caption="Сумма по столбцу Game_4" measure="1" displayFolder="" measureGroup="Data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Сумма по столбцу Game_5]" caption="Сумма по столбцу Game_5" measure="1" displayFolder="" measureGroup="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умма по столбцу Game_6]" caption="Сумма по столбцу Game_6" measure="1" displayFolder="" measureGroup="Data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Сумма по столбцу НСР]" caption="Сумма по столбцу НСР" measure="1" displayFolder="" measureGroup="Data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Сумма по столбцу Total_qualification]" caption="Сумма по столбцу Total_qualification" measure="1" displayFolder="" measureGroup="Data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Сумма по столбцу Place_qualification]" caption="Сумма по столбцу Place_qualification" measure="1" displayFolder="" measureGroup="Data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Сумма по столбцу Final_score]" caption="Сумма по столбцу Final_score" measure="1" displayFolder="" measureGroup="Data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Сумма по столбцу Place_final]" caption="Сумма по столбцу Place_final" measure="1" displayFolder="" measureGroup="Data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Число элементов в столбце Average_qualification]" caption="Число элементов в столбце Average_qualification" measure="1" displayFolder="" measureGroup="Data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Сумма по столбцу Average_qualification]" caption="Сумма по столбцу Average_qualification" measure="1" displayFolder="" measureGroup="Data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Сумма по столбцу Best_tournament]" caption="Сумма по столбцу Best_tournament" measure="1" displayFolder="" measureGroup="Data" count="0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Сумма по столбцу Points_total]" caption="Сумма по столбцу Points_total" measure="1" displayFolder="" measureGroup="Data" count="0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Сумма по столбцу Points_final]" caption="Сумма по столбцу Points_final" measure="1" displayFolder="" measureGroup="Data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Сумма по столбцу Points_qualification]" caption="Сумма по столбцу Points_qualification" measure="1" displayFolder="" measureGroup="Data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Число элементов в столбце Game_date]" caption="Число элементов в столбце Game_date" measure="1" displayFolder="" measureGroup="Data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Число элементов в столбце Game_ID]" caption="Число элементов в столбце Game_ID" measure="1" displayFolder="" measureGroup="Data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Число элементов в столбце Team_name]" caption="Число элементов в столбце Team_name" measure="1" displayFolder="" measureGroup="Data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Число элементов в столбце Place_qualification]" caption="Число элементов в столбце Place_qualification" measure="1" displayFolder="" measureGroup="Data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Число элементов в столбце Place_final]" caption="Число элементов в столбце Place_final" measure="1" displayFolder="" measureGroup="Data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Среднее по столбцу Game_1]" caption="Среднее по столбцу Game_1" measure="1" displayFolder="" measureGroup="Data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Среднее по столбцу Game_2]" caption="Среднее по столбцу Game_2" measure="1" displayFolder="" measureGroup="Data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Среднее по столбцу Game_3]" caption="Среднее по столбцу Game_3" measure="1" displayFolder="" measureGroup="Data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Среднее по столбцу Game_4]" caption="Среднее по столбцу Game_4" measure="1" displayFolder="" measureGroup="Data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Среднее по столбцу Game_5]" caption="Среднее по столбцу Game_5" measure="1" displayFolder="" measureGroup="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реднее по столбцу Game_6]" caption="Среднее по столбцу Game_6" measure="1" displayFolder="" measureGroup="Data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Среднее по столбцу Total_qualification]" caption="Среднее по столбцу Total_qualification" measure="1" displayFolder="" measureGroup="Data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Сумма по столбцу Average_6_games]" caption="Сумма по столбцу Average_6_games" measure="1" displayFolder="" measureGroup="Data" count="0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Среднее по столбцу Average_6_games]" caption="Среднее по столбцу Average_6_games" measure="1" displayFolder="" measureGroup="Data" count="0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Points_by_finals]" caption="Points_by_finals" measure="1" displayFolder="" measureGroup="Data" count="0" oneField="1">
      <fieldsUsage count="1">
        <fieldUsage x="4"/>
      </fieldsUsage>
    </cacheHierarchy>
    <cacheHierarchy uniqueName="[Measures].[Points_by Clasification]" caption="Points_by Clasification" measure="1" displayFolder="" measureGroup="Data" count="0" oneField="1">
      <fieldsUsage count="1">
        <fieldUsage x="3"/>
      </fieldsUsage>
    </cacheHierarchy>
    <cacheHierarchy uniqueName="[Measures].[Points_by_total]" caption="Points_by_total" measure="1" displayFolder="" measureGroup="Data" count="0" oneField="1">
      <fieldsUsage count="1">
        <fieldUsage x="1"/>
      </fieldsUsage>
    </cacheHierarchy>
    <cacheHierarchy uniqueName="[Measures].[Rank_by_total]" caption="Rank_by_total" measure="1" displayFolder="" measureGroup="Data" count="0" oneField="1">
      <fieldsUsage count="1">
        <fieldUsage x="2"/>
      </fieldsUsage>
    </cacheHierarchy>
    <cacheHierarchy uniqueName="[Measures].[Rank_by_Qualification]" caption="Rank_by_Qualification" measure="1" displayFolder="" measureGroup="Data" count="0"/>
    <cacheHierarchy uniqueName="[Measures].[Rank_by_final]" caption="Rank_by_final" measure="1" displayFolder="" measureGroup="Data" count="0"/>
    <cacheHierarchy uniqueName="[Measures].[Count_games]" caption="Count_games" measure="1" displayFolder="" measureGroup="Data" count="0" oneField="1">
      <fieldsUsage count="1">
        <fieldUsage x="5"/>
      </fieldsUsage>
    </cacheHierarchy>
    <cacheHierarchy uniqueName="[Measures].[Count_games_all]" caption="Count_games_all" measure="1" displayFolder="" measureGroup="Data" count="0"/>
    <cacheHierarchy uniqueName="[Measures].[Team_count_games]" caption="Team_count_games" measure="1" displayFolder="" measureGroup="Data" count="0"/>
    <cacheHierarchy uniqueName="[Measures].[Share_points_total]" caption="Share_points_total" measure="1" displayFolder="" measureGroup="Data" count="0" oneField="1">
      <fieldsUsage count="1">
        <fieldUsage x="6"/>
      </fieldsUsage>
    </cacheHierarchy>
    <cacheHierarchy uniqueName="[Measures].[Shares_summed]" caption="Shares_summed" measure="1" displayFolder="" measureGroup="Data" count="0"/>
    <cacheHierarchy uniqueName="[Measures].[ABC]" caption="ABC" measure="1" displayFolder="" measureGroup="Data" count="0" oneField="1">
      <fieldsUsage count="1">
        <fieldUsage x="7"/>
      </fieldsUsage>
    </cacheHierarchy>
    <cacheHierarchy uniqueName="[Measures].[Average_Qual_Team]" caption="Average_Qual_Team" measure="1" displayFolder="" measureGroup="Data" count="0"/>
    <cacheHierarchy uniqueName="[Measures].[Average_Final_Team]" caption="Average_Final_Team" measure="1" displayFolder="" measureGroup="Data" count="0"/>
    <cacheHierarchy uniqueName="[Measures].[Average_Place_Q_Team]" caption="Average_Place_Q_Team" measure="1" displayFolder="" measureGroup="Data" count="0"/>
    <cacheHierarchy uniqueName="[Measures].[Average_Place_F_Team]" caption="Average_Place_F_Team" measure="1" displayFolder="" measureGroup="Data" count="0"/>
    <cacheHierarchy uniqueName="[Measures].[Count_Finals]" caption="Count_Finals" measure="1" displayFolder="" measureGroup="Data" count="0"/>
    <cacheHierarchy uniqueName="[Measures].[Best_for_team]" caption="Best_for_team" measure="1" displayFolder="" measureGroup="Data" count="0"/>
    <cacheHierarchy uniqueName="[Measures].[Average_T_Team]" caption="Average_T_Team" measure="1" displayFolder="" measureGroup="Data" count="0"/>
    <cacheHierarchy uniqueName="[Measures].[ID_Team]" caption="ID_Team" measure="1" displayFolder="" measureGroup="Data" count="0"/>
    <cacheHierarchy uniqueName="[Measures].[__XL_Count Data]" caption="__XL_Count Data" measure="1" displayFolder="" measureGroup="Data" count="0" hidden="1"/>
    <cacheHierarchy uniqueName="[Measures].[__XL_Count Teams]" caption="__XL_Count Teams" measure="1" displayFolder="" measureGroup="Teams" count="0" hidden="1"/>
    <cacheHierarchy uniqueName="[Measures].[__XL_Count Таблица11]" caption="__XL_Count Таблица11" measure="1" displayFolder="" measureGroup="Calendar" count="0" hidden="1"/>
    <cacheHierarchy uniqueName="[Measures].[__No measures defined]" caption="__No measures defined" measure="1" displayFolder="" count="0" hidden="1"/>
  </cacheHierarchies>
  <kpis count="0"/>
  <dimensions count="4">
    <dimension name="Calendar" uniqueName="[Calendar]" caption="Calendar"/>
    <dimension name="Data" uniqueName="[Data]" caption="Data"/>
    <dimension measure="1" name="Measures" uniqueName="[Measures]" caption="Measures"/>
    <dimension name="Teams" uniqueName="[Teams]" caption="Teams"/>
  </dimensions>
  <measureGroups count="3">
    <measureGroup name="Calendar" caption="Calendar"/>
    <measureGroup name="Data" caption="Data"/>
    <measureGroup name="Teams" caption="Teams"/>
  </measureGroups>
  <maps count="5">
    <map measureGroup="0" dimension="0"/>
    <map measureGroup="1" dimension="0"/>
    <map measureGroup="1" dimension="1"/>
    <map measureGroup="1" dimension="3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amalya" refreshedDate="45672.659314467594" backgroundQuery="1" createdVersion="6" refreshedVersion="6" minRefreshableVersion="3" recordCount="0" supportSubquery="1" supportAdvancedDrill="1" xr:uid="{FA72AC32-4FA5-4854-B4BD-77424BCE7031}">
  <cacheSource type="external" connectionId="1"/>
  <cacheFields count="1">
    <cacheField name="[Measures].[Count_games]" caption="Count_games" numFmtId="0" hierarchy="76" level="32767"/>
  </cacheFields>
  <cacheHierarchies count="94">
    <cacheHierarchy uniqueName="[Calendar].[Дата]" caption="Дата" attribute="1" time="1" defaultMemberUniqueName="[Calendar].[Дата].[All]" allUniqueName="[Calendar].[Дата].[All]" dimensionUniqueName="[Calendar]" displayFolder="" count="0" memberValueDatatype="7" unbalanced="0"/>
    <cacheHierarchy uniqueName="[Calendar].[Год]" caption="Год" attribute="1" defaultMemberUniqueName="[Calendar].[Год].[All]" allUniqueName="[Calendar].[Год].[All]" dimensionUniqueName="[Calendar]" displayFolder="" count="0" memberValueDatatype="20" unbalanced="0"/>
    <cacheHierarchy uniqueName="[Calendar].[Месяц_Номер]" caption="Месяц_Номер" attribute="1" defaultMemberUniqueName="[Calendar].[Месяц_Номер].[All]" allUniqueName="[Calendar].[Месяц_Номер].[All]" dimensionUniqueName="[Calendar]" displayFolder="" count="0" memberValueDatatype="20" unbalanced="0"/>
    <cacheHierarchy uniqueName="[Calendar].[Месяц_Укр]" caption="Месяц_Укр" attribute="1" defaultMemberUniqueName="[Calendar].[Месяц_Укр].[All]" allUniqueName="[Calendar].[Месяц_Укр].[All]" dimensionUniqueName="[Calendar]" displayFolder="" count="0" memberValueDatatype="130" unbalanced="0"/>
    <cacheHierarchy uniqueName="[Calendar].[Квартал]" caption="Квартал" attribute="1" defaultMemberUniqueName="[Calendar].[Квартал].[All]" allUniqueName="[Calendar].[Квартал].[All]" dimensionUniqueName="[Calendar]" displayFolder="" count="0" memberValueDatatype="130" unbalanced="0"/>
    <cacheHierarchy uniqueName="[Calendar].[День_нед_№]" caption="День_нед_№" attribute="1" defaultMemberUniqueName="[Calendar].[День_нед_№].[All]" allUniqueName="[Calendar].[День_нед_№].[All]" dimensionUniqueName="[Calendar]" displayFolder="" count="0" memberValueDatatype="20" unbalanced="0"/>
    <cacheHierarchy uniqueName="[Calendar].[Номер_Недели]" caption="Номер_Недели" attribute="1" defaultMemberUniqueName="[Calendar].[Номер_Недели].[All]" allUniqueName="[Calendar].[Номер_Недели].[All]" dimensionUniqueName="[Calendar]" displayFolder="" count="0" memberValueDatatype="20" unbalanced="0"/>
    <cacheHierarchy uniqueName="[Calendar].[День_Недели]" caption="День_Недели" attribute="1" defaultMemberUniqueName="[Calendar].[День_Недели].[All]" allUniqueName="[Calendar].[День_Недели].[All]" dimensionUniqueName="[Calendar]" displayFolder="" count="0" memberValueDatatype="130" unbalanced="0"/>
    <cacheHierarchy uniqueName="[Data].[Team_ID]" caption="Team_ID" attribute="1" defaultMemberUniqueName="[Data].[Team_ID].[All]" allUniqueName="[Data].[Team_ID].[All]" dimensionUniqueName="[Data]" displayFolder="" count="0" memberValueDatatype="20" unbalanced="0"/>
    <cacheHierarchy uniqueName="[Data].[Team_name]" caption="Team_name" attribute="1" defaultMemberUniqueName="[Data].[Team_name].[All]" allUniqueName="[Data].[Team_name].[All]" dimensionUniqueName="[Data]" displayFolder="" count="0" memberValueDatatype="130" unbalanced="0"/>
    <cacheHierarchy uniqueName="[Data].[Team_description]" caption="Team_description" attribute="1" defaultMemberUniqueName="[Data].[Team_description].[All]" allUniqueName="[Data].[Team_description].[All]" dimensionUniqueName="[Data]" displayFolder="" count="0" memberValueDatatype="130" unbalanced="0"/>
    <cacheHierarchy uniqueName="[Data].[Game_ID]" caption="Game_ID" attribute="1" defaultMemberUniqueName="[Data].[Game_ID].[All]" allUniqueName="[Data].[Game_ID].[All]" dimensionUniqueName="[Data]" displayFolder="" count="0" memberValueDatatype="130" unbalanced="0"/>
    <cacheHierarchy uniqueName="[Data].[Game_date]" caption="Game_date" attribute="1" time="1" defaultMemberUniqueName="[Data].[Game_date].[All]" allUniqueName="[Data].[Game_date].[All]" dimensionUniqueName="[Data]" displayFolder="" count="2" memberValueDatatype="7" unbalanced="0"/>
    <cacheHierarchy uniqueName="[Data].[Game_1]" caption="Game_1" attribute="1" defaultMemberUniqueName="[Data].[Game_1].[All]" allUniqueName="[Data].[Game_1].[All]" dimensionUniqueName="[Data]" displayFolder="" count="0" memberValueDatatype="20" unbalanced="0"/>
    <cacheHierarchy uniqueName="[Data].[Game_2]" caption="Game_2" attribute="1" defaultMemberUniqueName="[Data].[Game_2].[All]" allUniqueName="[Data].[Game_2].[All]" dimensionUniqueName="[Data]" displayFolder="" count="0" memberValueDatatype="20" unbalanced="0"/>
    <cacheHierarchy uniqueName="[Data].[Game_3]" caption="Game_3" attribute="1" defaultMemberUniqueName="[Data].[Game_3].[All]" allUniqueName="[Data].[Game_3].[All]" dimensionUniqueName="[Data]" displayFolder="" count="0" memberValueDatatype="20" unbalanced="0"/>
    <cacheHierarchy uniqueName="[Data].[Game_4]" caption="Game_4" attribute="1" defaultMemberUniqueName="[Data].[Game_4].[All]" allUniqueName="[Data].[Game_4].[All]" dimensionUniqueName="[Data]" displayFolder="" count="0" memberValueDatatype="20" unbalanced="0"/>
    <cacheHierarchy uniqueName="[Data].[Game_5]" caption="Game_5" attribute="1" defaultMemberUniqueName="[Data].[Game_5].[All]" allUniqueName="[Data].[Game_5].[All]" dimensionUniqueName="[Data]" displayFolder="" count="0" memberValueDatatype="20" unbalanced="0"/>
    <cacheHierarchy uniqueName="[Data].[Game_6]" caption="Game_6" attribute="1" defaultMemberUniqueName="[Data].[Game_6].[All]" allUniqueName="[Data].[Game_6].[All]" dimensionUniqueName="[Data]" displayFolder="" count="0" memberValueDatatype="20" unbalanced="0"/>
    <cacheHierarchy uniqueName="[Data].[НСР]" caption="НСР" attribute="1" defaultMemberUniqueName="[Data].[НСР].[All]" allUniqueName="[Data].[НСР].[All]" dimensionUniqueName="[Data]" displayFolder="" count="0" memberValueDatatype="20" unbalanced="0"/>
    <cacheHierarchy uniqueName="[Data].[Total_qualification]" caption="Total_qualification" attribute="1" defaultMemberUniqueName="[Data].[Total_qualification].[All]" allUniqueName="[Data].[Total_qualification].[All]" dimensionUniqueName="[Data]" displayFolder="" count="0" memberValueDatatype="20" unbalanced="0"/>
    <cacheHierarchy uniqueName="[Data].[Average_qualification]" caption="Average_qualification" attribute="1" defaultMemberUniqueName="[Data].[Average_qualification].[All]" allUniqueName="[Data].[Average_qualification].[All]" dimensionUniqueName="[Data]" displayFolder="" count="0" memberValueDatatype="5" unbalanced="0"/>
    <cacheHierarchy uniqueName="[Data].[Place_qualification]" caption="Place_qualification" attribute="1" defaultMemberUniqueName="[Data].[Place_qualification].[All]" allUniqueName="[Data].[Place_qualification].[All]" dimensionUniqueName="[Data]" displayFolder="" count="0" memberValueDatatype="20" unbalanced="0"/>
    <cacheHierarchy uniqueName="[Data].[Points_qualification]" caption="Points_qualification" attribute="1" defaultMemberUniqueName="[Data].[Points_qualification].[All]" allUniqueName="[Data].[Points_qualification].[All]" dimensionUniqueName="[Data]" displayFolder="" count="0" memberValueDatatype="20" unbalanced="0"/>
    <cacheHierarchy uniqueName="[Data].[Final_score]" caption="Final_score" attribute="1" defaultMemberUniqueName="[Data].[Final_score].[All]" allUniqueName="[Data].[Final_score].[All]" dimensionUniqueName="[Data]" displayFolder="" count="0" memberValueDatatype="20" unbalanced="0"/>
    <cacheHierarchy uniqueName="[Data].[Place_final]" caption="Place_final" attribute="1" defaultMemberUniqueName="[Data].[Place_final].[All]" allUniqueName="[Data].[Place_final].[All]" dimensionUniqueName="[Data]" displayFolder="" count="0" memberValueDatatype="20" unbalanced="0"/>
    <cacheHierarchy uniqueName="[Data].[Points_final]" caption="Points_final" attribute="1" defaultMemberUniqueName="[Data].[Points_final].[All]" allUniqueName="[Data].[Points_final].[All]" dimensionUniqueName="[Data]" displayFolder="" count="0" memberValueDatatype="20" unbalanced="0"/>
    <cacheHierarchy uniqueName="[Data].[Points_total]" caption="Points_total" attribute="1" defaultMemberUniqueName="[Data].[Points_total].[All]" allUniqueName="[Data].[Points_total].[All]" dimensionUniqueName="[Data]" displayFolder="" count="0" memberValueDatatype="20" unbalanced="0"/>
    <cacheHierarchy uniqueName="[Data].[Place_total]" caption="Place_total" attribute="1" defaultMemberUniqueName="[Data].[Place_total].[All]" allUniqueName="[Data].[Place_total].[All]" dimensionUniqueName="[Data]" displayFolder="" count="0" memberValueDatatype="20" unbalanced="0"/>
    <cacheHierarchy uniqueName="[Data].[Best_individual]" caption="Best_individual" attribute="1" defaultMemberUniqueName="[Data].[Best_individual].[All]" allUniqueName="[Data].[Best_individual].[All]" dimensionUniqueName="[Data]" displayFolder="" count="0" memberValueDatatype="20" unbalanced="0"/>
    <cacheHierarchy uniqueName="[Data].[Best_tournament]" caption="Best_tournament" attribute="1" defaultMemberUniqueName="[Data].[Best_tournament].[All]" allUniqueName="[Data].[Best_tournament].[All]" dimensionUniqueName="[Data]" displayFolder="" count="0" memberValueDatatype="20" unbalanced="0"/>
    <cacheHierarchy uniqueName="[Data].[Average_6_games]" caption="Average_6_games" attribute="1" defaultMemberUniqueName="[Data].[Average_6_games].[All]" allUniqueName="[Data].[Average_6_games].[All]" dimensionUniqueName="[Data]" displayFolder="" count="0" memberValueDatatype="5" unbalanced="0"/>
    <cacheHierarchy uniqueName="[Teams].[Team_ID]" caption="Team_ID" attribute="1" defaultMemberUniqueName="[Teams].[Team_ID].[All]" allUniqueName="[Teams].[Team_ID].[All]" dimensionUniqueName="[Teams]" displayFolder="" count="0" memberValueDatatype="130" unbalanced="0"/>
    <cacheHierarchy uniqueName="[Teams].[Team_name]" caption="Team_name" attribute="1" defaultMemberUniqueName="[Teams].[Team_name].[All]" allUniqueName="[Teams].[Team_name].[All]" dimensionUniqueName="[Teams]" displayFolder="" count="0" memberValueDatatype="130" unbalanced="0"/>
    <cacheHierarchy uniqueName="[Teams].[Team_description]" caption="Team_description" attribute="1" defaultMemberUniqueName="[Teams].[Team_description].[All]" allUniqueName="[Teams].[Team_description].[All]" dimensionUniqueName="[Teams]" displayFolder="" count="0" memberValueDatatype="130" unbalanced="0"/>
    <cacheHierarchy uniqueName="[Teams].[Team_ID2]" caption="Team_ID2" attribute="1" defaultMemberUniqueName="[Teams].[Team_ID2].[All]" allUniqueName="[Teams].[Team_ID2].[All]" dimensionUniqueName="[Teams]" displayFolder="" count="0" memberValueDatatype="130" unbalanced="0"/>
    <cacheHierarchy uniqueName="[Measures].[Сумма по столбцу Team_ID]" caption="Сумма по столбцу Team_ID" measure="1" displayFolder="" measureGroup="Data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Сумма по столбцу Best_individual]" caption="Сумма по столбцу Best_individual" measure="1" displayFolder="" measureGroup="Data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Максимум в столбце Best_individual]" caption="Максимум в столбце Best_individual" measure="1" displayFolder="" measureGroup="Data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Сумма по столбцу Game_1]" caption="Сумма по столбцу Game_1" measure="1" displayFolder="" measureGroup="Data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Сумма по столбцу Game_2]" caption="Сумма по столбцу Game_2" measure="1" displayFolder="" measureGroup="Data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Сумма по столбцу Game_3]" caption="Сумма по столбцу Game_3" measure="1" displayFolder="" measureGroup="Data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Сумма по столбцу Game_4]" caption="Сумма по столбцу Game_4" measure="1" displayFolder="" measureGroup="Data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Сумма по столбцу Game_5]" caption="Сумма по столбцу Game_5" measure="1" displayFolder="" measureGroup="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умма по столбцу Game_6]" caption="Сумма по столбцу Game_6" measure="1" displayFolder="" measureGroup="Data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Сумма по столбцу НСР]" caption="Сумма по столбцу НСР" measure="1" displayFolder="" measureGroup="Data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Сумма по столбцу Total_qualification]" caption="Сумма по столбцу Total_qualification" measure="1" displayFolder="" measureGroup="Data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Сумма по столбцу Place_qualification]" caption="Сумма по столбцу Place_qualification" measure="1" displayFolder="" measureGroup="Data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Сумма по столбцу Final_score]" caption="Сумма по столбцу Final_score" measure="1" displayFolder="" measureGroup="Data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Сумма по столбцу Place_final]" caption="Сумма по столбцу Place_final" measure="1" displayFolder="" measureGroup="Data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Число элементов в столбце Average_qualification]" caption="Число элементов в столбце Average_qualification" measure="1" displayFolder="" measureGroup="Data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Сумма по столбцу Average_qualification]" caption="Сумма по столбцу Average_qualification" measure="1" displayFolder="" measureGroup="Data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Сумма по столбцу Best_tournament]" caption="Сумма по столбцу Best_tournament" measure="1" displayFolder="" measureGroup="Data" count="0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Сумма по столбцу Points_total]" caption="Сумма по столбцу Points_total" measure="1" displayFolder="" measureGroup="Data" count="0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Сумма по столбцу Points_final]" caption="Сумма по столбцу Points_final" measure="1" displayFolder="" measureGroup="Data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Сумма по столбцу Points_qualification]" caption="Сумма по столбцу Points_qualification" measure="1" displayFolder="" measureGroup="Data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Число элементов в столбце Game_date]" caption="Число элементов в столбце Game_date" measure="1" displayFolder="" measureGroup="Data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Число элементов в столбце Game_ID]" caption="Число элементов в столбце Game_ID" measure="1" displayFolder="" measureGroup="Data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Число элементов в столбце Team_name]" caption="Число элементов в столбце Team_name" measure="1" displayFolder="" measureGroup="Data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Число элементов в столбце Place_qualification]" caption="Число элементов в столбце Place_qualification" measure="1" displayFolder="" measureGroup="Data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Число элементов в столбце Place_final]" caption="Число элементов в столбце Place_final" measure="1" displayFolder="" measureGroup="Data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Среднее по столбцу Game_1]" caption="Среднее по столбцу Game_1" measure="1" displayFolder="" measureGroup="Data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Среднее по столбцу Game_2]" caption="Среднее по столбцу Game_2" measure="1" displayFolder="" measureGroup="Data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Среднее по столбцу Game_3]" caption="Среднее по столбцу Game_3" measure="1" displayFolder="" measureGroup="Data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Среднее по столбцу Game_4]" caption="Среднее по столбцу Game_4" measure="1" displayFolder="" measureGroup="Data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Среднее по столбцу Game_5]" caption="Среднее по столбцу Game_5" measure="1" displayFolder="" measureGroup="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реднее по столбцу Game_6]" caption="Среднее по столбцу Game_6" measure="1" displayFolder="" measureGroup="Data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Среднее по столбцу Total_qualification]" caption="Среднее по столбцу Total_qualification" measure="1" displayFolder="" measureGroup="Data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Сумма по столбцу Average_6_games]" caption="Сумма по столбцу Average_6_games" measure="1" displayFolder="" measureGroup="Data" count="0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Среднее по столбцу Average_6_games]" caption="Среднее по столбцу Average_6_games" measure="1" displayFolder="" measureGroup="Data" count="0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Points_by_finals]" caption="Points_by_finals" measure="1" displayFolder="" measureGroup="Data" count="0"/>
    <cacheHierarchy uniqueName="[Measures].[Points_by Clasification]" caption="Points_by Clasification" measure="1" displayFolder="" measureGroup="Data" count="0"/>
    <cacheHierarchy uniqueName="[Measures].[Points_by_total]" caption="Points_by_total" measure="1" displayFolder="" measureGroup="Data" count="0"/>
    <cacheHierarchy uniqueName="[Measures].[Rank_by_total]" caption="Rank_by_total" measure="1" displayFolder="" measureGroup="Data" count="0"/>
    <cacheHierarchy uniqueName="[Measures].[Rank_by_Qualification]" caption="Rank_by_Qualification" measure="1" displayFolder="" measureGroup="Data" count="0"/>
    <cacheHierarchy uniqueName="[Measures].[Rank_by_final]" caption="Rank_by_final" measure="1" displayFolder="" measureGroup="Data" count="0"/>
    <cacheHierarchy uniqueName="[Measures].[Count_games]" caption="Count_games" measure="1" displayFolder="" measureGroup="Data" count="0" oneField="1">
      <fieldsUsage count="1">
        <fieldUsage x="0"/>
      </fieldsUsage>
    </cacheHierarchy>
    <cacheHierarchy uniqueName="[Measures].[Count_games_all]" caption="Count_games_all" measure="1" displayFolder="" measureGroup="Data" count="0"/>
    <cacheHierarchy uniqueName="[Measures].[Team_count_games]" caption="Team_count_games" measure="1" displayFolder="" measureGroup="Data" count="0"/>
    <cacheHierarchy uniqueName="[Measures].[Share_points_total]" caption="Share_points_total" measure="1" displayFolder="" measureGroup="Data" count="0"/>
    <cacheHierarchy uniqueName="[Measures].[Shares_summed]" caption="Shares_summed" measure="1" displayFolder="" measureGroup="Data" count="0"/>
    <cacheHierarchy uniqueName="[Measures].[ABC]" caption="ABC" measure="1" displayFolder="" measureGroup="Data" count="0"/>
    <cacheHierarchy uniqueName="[Measures].[Average_Qual_Team]" caption="Average_Qual_Team" measure="1" displayFolder="" measureGroup="Data" count="0"/>
    <cacheHierarchy uniqueName="[Measures].[Average_Final_Team]" caption="Average_Final_Team" measure="1" displayFolder="" measureGroup="Data" count="0"/>
    <cacheHierarchy uniqueName="[Measures].[Average_Place_Q_Team]" caption="Average_Place_Q_Team" measure="1" displayFolder="" measureGroup="Data" count="0"/>
    <cacheHierarchy uniqueName="[Measures].[Average_Place_F_Team]" caption="Average_Place_F_Team" measure="1" displayFolder="" measureGroup="Data" count="0"/>
    <cacheHierarchy uniqueName="[Measures].[Count_Finals]" caption="Count_Finals" measure="1" displayFolder="" measureGroup="Data" count="0"/>
    <cacheHierarchy uniqueName="[Measures].[Best_for_team]" caption="Best_for_team" measure="1" displayFolder="" measureGroup="Data" count="0"/>
    <cacheHierarchy uniqueName="[Measures].[Average_T_Team]" caption="Average_T_Team" measure="1" displayFolder="" measureGroup="Data" count="0"/>
    <cacheHierarchy uniqueName="[Measures].[ID_Team]" caption="ID_Team" measure="1" displayFolder="" measureGroup="Data" count="0"/>
    <cacheHierarchy uniqueName="[Measures].[__XL_Count Data]" caption="__XL_Count Data" measure="1" displayFolder="" measureGroup="Data" count="0" hidden="1"/>
    <cacheHierarchy uniqueName="[Measures].[__XL_Count Teams]" caption="__XL_Count Teams" measure="1" displayFolder="" measureGroup="Teams" count="0" hidden="1"/>
    <cacheHierarchy uniqueName="[Measures].[__XL_Count Таблица11]" caption="__XL_Count Таблица11" measure="1" displayFolder="" measureGroup="Calendar" count="0" hidden="1"/>
    <cacheHierarchy uniqueName="[Measures].[__No measures defined]" caption="__No measures defined" measure="1" displayFolder="" count="0" hidden="1"/>
  </cacheHierarchies>
  <kpis count="0"/>
  <dimensions count="4">
    <dimension name="Calendar" uniqueName="[Calendar]" caption="Calendar"/>
    <dimension name="Data" uniqueName="[Data]" caption="Data"/>
    <dimension measure="1" name="Measures" uniqueName="[Measures]" caption="Measures"/>
    <dimension name="Teams" uniqueName="[Teams]" caption="Teams"/>
  </dimensions>
  <measureGroups count="3">
    <measureGroup name="Calendar" caption="Calendar"/>
    <measureGroup name="Data" caption="Data"/>
    <measureGroup name="Teams" caption="Teams"/>
  </measureGroups>
  <maps count="5">
    <map measureGroup="0" dimension="0"/>
    <map measureGroup="1" dimension="0"/>
    <map measureGroup="1" dimension="1"/>
    <map measureGroup="1" dimension="3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amalya" refreshedDate="45670.679131712961" backgroundQuery="1" createdVersion="3" refreshedVersion="6" minRefreshableVersion="3" recordCount="0" supportSubquery="1" supportAdvancedDrill="1" xr:uid="{741F06EE-FFE7-4751-83B7-8F0C3DEC6ED4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94">
    <cacheHierarchy uniqueName="[Calendar].[Дата]" caption="Дата" attribute="1" time="1" defaultMemberUniqueName="[Calendar].[Дата].[All]" allUniqueName="[Calendar].[Дата].[All]" dimensionUniqueName="[Calendar]" displayFolder="" count="0" memberValueDatatype="7" unbalanced="0"/>
    <cacheHierarchy uniqueName="[Calendar].[Год]" caption="Год" attribute="1" defaultMemberUniqueName="[Calendar].[Год].[All]" allUniqueName="[Calendar].[Год].[All]" dimensionUniqueName="[Calendar]" displayFolder="" count="0" memberValueDatatype="20" unbalanced="0"/>
    <cacheHierarchy uniqueName="[Calendar].[Месяц_Номер]" caption="Месяц_Номер" attribute="1" defaultMemberUniqueName="[Calendar].[Месяц_Номер].[All]" allUniqueName="[Calendar].[Месяц_Номер].[All]" dimensionUniqueName="[Calendar]" displayFolder="" count="0" memberValueDatatype="20" unbalanced="0"/>
    <cacheHierarchy uniqueName="[Calendar].[Месяц_Укр]" caption="Месяц_Укр" attribute="1" defaultMemberUniqueName="[Calendar].[Месяц_Укр].[All]" allUniqueName="[Calendar].[Месяц_Укр].[All]" dimensionUniqueName="[Calendar]" displayFolder="" count="0" memberValueDatatype="130" unbalanced="0"/>
    <cacheHierarchy uniqueName="[Calendar].[Квартал]" caption="Квартал" attribute="1" defaultMemberUniqueName="[Calendar].[Квартал].[All]" allUniqueName="[Calendar].[Квартал].[All]" dimensionUniqueName="[Calendar]" displayFolder="" count="0" memberValueDatatype="130" unbalanced="0"/>
    <cacheHierarchy uniqueName="[Calendar].[День_нед_№]" caption="День_нед_№" attribute="1" defaultMemberUniqueName="[Calendar].[День_нед_№].[All]" allUniqueName="[Calendar].[День_нед_№].[All]" dimensionUniqueName="[Calendar]" displayFolder="" count="0" memberValueDatatype="20" unbalanced="0"/>
    <cacheHierarchy uniqueName="[Calendar].[Номер_Недели]" caption="Номер_Недели" attribute="1" defaultMemberUniqueName="[Calendar].[Номер_Недели].[All]" allUniqueName="[Calendar].[Номер_Недели].[All]" dimensionUniqueName="[Calendar]" displayFolder="" count="0" memberValueDatatype="20" unbalanced="0"/>
    <cacheHierarchy uniqueName="[Calendar].[День_Недели]" caption="День_Недели" attribute="1" defaultMemberUniqueName="[Calendar].[День_Недели].[All]" allUniqueName="[Calendar].[День_Недели].[All]" dimensionUniqueName="[Calendar]" displayFolder="" count="0" memberValueDatatype="130" unbalanced="0"/>
    <cacheHierarchy uniqueName="[Data].[Team_ID]" caption="Team_ID" attribute="1" defaultMemberUniqueName="[Data].[Team_ID].[All]" allUniqueName="[Data].[Team_ID].[All]" dimensionUniqueName="[Data]" displayFolder="" count="0" memberValueDatatype="20" unbalanced="0"/>
    <cacheHierarchy uniqueName="[Data].[Team_name]" caption="Team_name" attribute="1" defaultMemberUniqueName="[Data].[Team_name].[All]" allUniqueName="[Data].[Team_name].[All]" dimensionUniqueName="[Data]" displayFolder="" count="0" memberValueDatatype="130" unbalanced="0"/>
    <cacheHierarchy uniqueName="[Data].[Team_description]" caption="Team_description" attribute="1" defaultMemberUniqueName="[Data].[Team_description].[All]" allUniqueName="[Data].[Team_description].[All]" dimensionUniqueName="[Data]" displayFolder="" count="0" memberValueDatatype="130" unbalanced="0"/>
    <cacheHierarchy uniqueName="[Data].[Game_ID]" caption="Game_ID" attribute="1" defaultMemberUniqueName="[Data].[Game_ID].[All]" allUniqueName="[Data].[Game_ID].[All]" dimensionUniqueName="[Data]" displayFolder="" count="0" memberValueDatatype="130" unbalanced="0"/>
    <cacheHierarchy uniqueName="[Data].[Game_date]" caption="Game_date" attribute="1" time="1" defaultMemberUniqueName="[Data].[Game_date].[All]" allUniqueName="[Data].[Game_date].[All]" dimensionUniqueName="[Data]" displayFolder="" count="0" memberValueDatatype="7" unbalanced="0"/>
    <cacheHierarchy uniqueName="[Data].[Game_1]" caption="Game_1" attribute="1" defaultMemberUniqueName="[Data].[Game_1].[All]" allUniqueName="[Data].[Game_1].[All]" dimensionUniqueName="[Data]" displayFolder="" count="0" memberValueDatatype="20" unbalanced="0"/>
    <cacheHierarchy uniqueName="[Data].[Game_2]" caption="Game_2" attribute="1" defaultMemberUniqueName="[Data].[Game_2].[All]" allUniqueName="[Data].[Game_2].[All]" dimensionUniqueName="[Data]" displayFolder="" count="0" memberValueDatatype="20" unbalanced="0"/>
    <cacheHierarchy uniqueName="[Data].[Game_3]" caption="Game_3" attribute="1" defaultMemberUniqueName="[Data].[Game_3].[All]" allUniqueName="[Data].[Game_3].[All]" dimensionUniqueName="[Data]" displayFolder="" count="0" memberValueDatatype="20" unbalanced="0"/>
    <cacheHierarchy uniqueName="[Data].[Game_4]" caption="Game_4" attribute="1" defaultMemberUniqueName="[Data].[Game_4].[All]" allUniqueName="[Data].[Game_4].[All]" dimensionUniqueName="[Data]" displayFolder="" count="0" memberValueDatatype="20" unbalanced="0"/>
    <cacheHierarchy uniqueName="[Data].[Game_5]" caption="Game_5" attribute="1" defaultMemberUniqueName="[Data].[Game_5].[All]" allUniqueName="[Data].[Game_5].[All]" dimensionUniqueName="[Data]" displayFolder="" count="0" memberValueDatatype="20" unbalanced="0"/>
    <cacheHierarchy uniqueName="[Data].[Game_6]" caption="Game_6" attribute="1" defaultMemberUniqueName="[Data].[Game_6].[All]" allUniqueName="[Data].[Game_6].[All]" dimensionUniqueName="[Data]" displayFolder="" count="0" memberValueDatatype="20" unbalanced="0"/>
    <cacheHierarchy uniqueName="[Data].[НСР]" caption="НСР" attribute="1" defaultMemberUniqueName="[Data].[НСР].[All]" allUniqueName="[Data].[НСР].[All]" dimensionUniqueName="[Data]" displayFolder="" count="0" memberValueDatatype="20" unbalanced="0"/>
    <cacheHierarchy uniqueName="[Data].[Total_qualification]" caption="Total_qualification" attribute="1" defaultMemberUniqueName="[Data].[Total_qualification].[All]" allUniqueName="[Data].[Total_qualification].[All]" dimensionUniqueName="[Data]" displayFolder="" count="0" memberValueDatatype="20" unbalanced="0"/>
    <cacheHierarchy uniqueName="[Data].[Average_qualification]" caption="Average_qualification" attribute="1" defaultMemberUniqueName="[Data].[Average_qualification].[All]" allUniqueName="[Data].[Average_qualification].[All]" dimensionUniqueName="[Data]" displayFolder="" count="0" memberValueDatatype="5" unbalanced="0"/>
    <cacheHierarchy uniqueName="[Data].[Place_qualification]" caption="Place_qualification" attribute="1" defaultMemberUniqueName="[Data].[Place_qualification].[All]" allUniqueName="[Data].[Place_qualification].[All]" dimensionUniqueName="[Data]" displayFolder="" count="0" memberValueDatatype="20" unbalanced="0"/>
    <cacheHierarchy uniqueName="[Data].[Points_qualification]" caption="Points_qualification" attribute="1" defaultMemberUniqueName="[Data].[Points_qualification].[All]" allUniqueName="[Data].[Points_qualification].[All]" dimensionUniqueName="[Data]" displayFolder="" count="0" memberValueDatatype="20" unbalanced="0"/>
    <cacheHierarchy uniqueName="[Data].[Final_score]" caption="Final_score" attribute="1" defaultMemberUniqueName="[Data].[Final_score].[All]" allUniqueName="[Data].[Final_score].[All]" dimensionUniqueName="[Data]" displayFolder="" count="0" memberValueDatatype="20" unbalanced="0"/>
    <cacheHierarchy uniqueName="[Data].[Place_final]" caption="Place_final" attribute="1" defaultMemberUniqueName="[Data].[Place_final].[All]" allUniqueName="[Data].[Place_final].[All]" dimensionUniqueName="[Data]" displayFolder="" count="0" memberValueDatatype="20" unbalanced="0"/>
    <cacheHierarchy uniqueName="[Data].[Points_final]" caption="Points_final" attribute="1" defaultMemberUniqueName="[Data].[Points_final].[All]" allUniqueName="[Data].[Points_final].[All]" dimensionUniqueName="[Data]" displayFolder="" count="0" memberValueDatatype="20" unbalanced="0"/>
    <cacheHierarchy uniqueName="[Data].[Points_total]" caption="Points_total" attribute="1" defaultMemberUniqueName="[Data].[Points_total].[All]" allUniqueName="[Data].[Points_total].[All]" dimensionUniqueName="[Data]" displayFolder="" count="0" memberValueDatatype="20" unbalanced="0"/>
    <cacheHierarchy uniqueName="[Data].[Place_total]" caption="Place_total" attribute="1" defaultMemberUniqueName="[Data].[Place_total].[All]" allUniqueName="[Data].[Place_total].[All]" dimensionUniqueName="[Data]" displayFolder="" count="0" memberValueDatatype="20" unbalanced="0"/>
    <cacheHierarchy uniqueName="[Data].[Best_individual]" caption="Best_individual" attribute="1" defaultMemberUniqueName="[Data].[Best_individual].[All]" allUniqueName="[Data].[Best_individual].[All]" dimensionUniqueName="[Data]" displayFolder="" count="0" memberValueDatatype="20" unbalanced="0"/>
    <cacheHierarchy uniqueName="[Data].[Best_tournament]" caption="Best_tournament" attribute="1" defaultMemberUniqueName="[Data].[Best_tournament].[All]" allUniqueName="[Data].[Best_tournament].[All]" dimensionUniqueName="[Data]" displayFolder="" count="0" memberValueDatatype="20" unbalanced="0"/>
    <cacheHierarchy uniqueName="[Data].[Average_6_games]" caption="Average_6_games" attribute="1" defaultMemberUniqueName="[Data].[Average_6_games].[All]" allUniqueName="[Data].[Average_6_games].[All]" dimensionUniqueName="[Data]" displayFolder="" count="0" memberValueDatatype="5" unbalanced="0"/>
    <cacheHierarchy uniqueName="[Teams].[Team_ID]" caption="Team_ID" attribute="1" defaultMemberUniqueName="[Teams].[Team_ID].[All]" allUniqueName="[Teams].[Team_ID].[All]" dimensionUniqueName="[Teams]" displayFolder="" count="0" memberValueDatatype="130" unbalanced="0"/>
    <cacheHierarchy uniqueName="[Teams].[Team_name]" caption="Team_name" attribute="1" defaultMemberUniqueName="[Teams].[Team_name].[All]" allUniqueName="[Teams].[Team_name].[All]" dimensionUniqueName="[Teams]" displayFolder="" count="2" memberValueDatatype="130" unbalanced="0"/>
    <cacheHierarchy uniqueName="[Teams].[Team_description]" caption="Team_description" attribute="1" defaultMemberUniqueName="[Teams].[Team_description].[All]" allUniqueName="[Teams].[Team_description].[All]" dimensionUniqueName="[Teams]" displayFolder="" count="0" memberValueDatatype="130" unbalanced="0"/>
    <cacheHierarchy uniqueName="[Teams].[Team_ID2]" caption="Team_ID2" attribute="1" defaultMemberUniqueName="[Teams].[Team_ID2].[All]" allUniqueName="[Teams].[Team_ID2].[All]" dimensionUniqueName="[Teams]" displayFolder="" count="0" memberValueDatatype="130" unbalanced="0"/>
    <cacheHierarchy uniqueName="[Measures].[Сумма по столбцу Team_ID]" caption="Сумма по столбцу Team_ID" measure="1" displayFolder="" measureGroup="Data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Сумма по столбцу Best_individual]" caption="Сумма по столбцу Best_individual" measure="1" displayFolder="" measureGroup="Data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Максимум в столбце Best_individual]" caption="Максимум в столбце Best_individual" measure="1" displayFolder="" measureGroup="Data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Сумма по столбцу Game_1]" caption="Сумма по столбцу Game_1" measure="1" displayFolder="" measureGroup="Data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Сумма по столбцу Game_2]" caption="Сумма по столбцу Game_2" measure="1" displayFolder="" measureGroup="Data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Сумма по столбцу Game_3]" caption="Сумма по столбцу Game_3" measure="1" displayFolder="" measureGroup="Data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Сумма по столбцу Game_4]" caption="Сумма по столбцу Game_4" measure="1" displayFolder="" measureGroup="Data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Сумма по столбцу Game_5]" caption="Сумма по столбцу Game_5" measure="1" displayFolder="" measureGroup="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умма по столбцу Game_6]" caption="Сумма по столбцу Game_6" measure="1" displayFolder="" measureGroup="Data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Сумма по столбцу НСР]" caption="Сумма по столбцу НСР" measure="1" displayFolder="" measureGroup="Data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Сумма по столбцу Total_qualification]" caption="Сумма по столбцу Total_qualification" measure="1" displayFolder="" measureGroup="Data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Сумма по столбцу Place_qualification]" caption="Сумма по столбцу Place_qualification" measure="1" displayFolder="" measureGroup="Data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Сумма по столбцу Final_score]" caption="Сумма по столбцу Final_score" measure="1" displayFolder="" measureGroup="Data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Сумма по столбцу Place_final]" caption="Сумма по столбцу Place_final" measure="1" displayFolder="" measureGroup="Data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Число элементов в столбце Average_qualification]" caption="Число элементов в столбце Average_qualification" measure="1" displayFolder="" measureGroup="Data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Сумма по столбцу Average_qualification]" caption="Сумма по столбцу Average_qualification" measure="1" displayFolder="" measureGroup="Data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Сумма по столбцу Best_tournament]" caption="Сумма по столбцу Best_tournament" measure="1" displayFolder="" measureGroup="Data" count="0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Сумма по столбцу Points_total]" caption="Сумма по столбцу Points_total" measure="1" displayFolder="" measureGroup="Data" count="0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Сумма по столбцу Points_final]" caption="Сумма по столбцу Points_final" measure="1" displayFolder="" measureGroup="Data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Сумма по столбцу Points_qualification]" caption="Сумма по столбцу Points_qualification" measure="1" displayFolder="" measureGroup="Data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Число элементов в столбце Game_date]" caption="Число элементов в столбце Game_date" measure="1" displayFolder="" measureGroup="Data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Число элементов в столбце Game_ID]" caption="Число элементов в столбце Game_ID" measure="1" displayFolder="" measureGroup="Data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Число элементов в столбце Team_name]" caption="Число элементов в столбце Team_name" measure="1" displayFolder="" measureGroup="Data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Число элементов в столбце Place_qualification]" caption="Число элементов в столбце Place_qualification" measure="1" displayFolder="" measureGroup="Data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Число элементов в столбце Place_final]" caption="Число элементов в столбце Place_final" measure="1" displayFolder="" measureGroup="Data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Среднее по столбцу Game_1]" caption="Среднее по столбцу Game_1" measure="1" displayFolder="" measureGroup="Data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Среднее по столбцу Game_2]" caption="Среднее по столбцу Game_2" measure="1" displayFolder="" measureGroup="Data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Среднее по столбцу Game_3]" caption="Среднее по столбцу Game_3" measure="1" displayFolder="" measureGroup="Data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Среднее по столбцу Game_4]" caption="Среднее по столбцу Game_4" measure="1" displayFolder="" measureGroup="Data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Среднее по столбцу Game_5]" caption="Среднее по столбцу Game_5" measure="1" displayFolder="" measureGroup="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реднее по столбцу Game_6]" caption="Среднее по столбцу Game_6" measure="1" displayFolder="" measureGroup="Data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Среднее по столбцу Total_qualification]" caption="Среднее по столбцу Total_qualification" measure="1" displayFolder="" measureGroup="Data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Сумма по столбцу Average_6_games]" caption="Сумма по столбцу Average_6_games" measure="1" displayFolder="" measureGroup="Data" count="0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Среднее по столбцу Average_6_games]" caption="Среднее по столбцу Average_6_games" measure="1" displayFolder="" measureGroup="Data" count="0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Points_by_finals]" caption="Points_by_finals" measure="1" displayFolder="" measureGroup="Data" count="0"/>
    <cacheHierarchy uniqueName="[Measures].[Points_by Clasification]" caption="Points_by Clasification" measure="1" displayFolder="" measureGroup="Data" count="0"/>
    <cacheHierarchy uniqueName="[Measures].[Points_by_total]" caption="Points_by_total" measure="1" displayFolder="" measureGroup="Data" count="0"/>
    <cacheHierarchy uniqueName="[Measures].[Rank_by_total]" caption="Rank_by_total" measure="1" displayFolder="" measureGroup="Data" count="0"/>
    <cacheHierarchy uniqueName="[Measures].[Rank_by_Qualification]" caption="Rank_by_Qualification" measure="1" displayFolder="" measureGroup="Data" count="0"/>
    <cacheHierarchy uniqueName="[Measures].[Rank_by_final]" caption="Rank_by_final" measure="1" displayFolder="" measureGroup="Data" count="0"/>
    <cacheHierarchy uniqueName="[Measures].[Count_games]" caption="Count_games" measure="1" displayFolder="" measureGroup="Data" count="0"/>
    <cacheHierarchy uniqueName="[Measures].[Count_games_all]" caption="Count_games_all" measure="1" displayFolder="" measureGroup="Data" count="0"/>
    <cacheHierarchy uniqueName="[Measures].[Team_count_games]" caption="Team_count_games" measure="1" displayFolder="" measureGroup="Data" count="0"/>
    <cacheHierarchy uniqueName="[Measures].[Share_points_total]" caption="Share_points_total" measure="1" displayFolder="" measureGroup="Data" count="0"/>
    <cacheHierarchy uniqueName="[Measures].[Shares_summed]" caption="Shares_summed" measure="1" displayFolder="" measureGroup="Data" count="0"/>
    <cacheHierarchy uniqueName="[Measures].[ABC]" caption="ABC" measure="1" displayFolder="" measureGroup="Data" count="0"/>
    <cacheHierarchy uniqueName="[Measures].[Average_Qual_Team]" caption="Average_Qual_Team" measure="1" displayFolder="" measureGroup="Data" count="0"/>
    <cacheHierarchy uniqueName="[Measures].[Average_Final_Team]" caption="Average_Final_Team" measure="1" displayFolder="" measureGroup="Data" count="0"/>
    <cacheHierarchy uniqueName="[Measures].[Average_Place_Q_Team]" caption="Average_Place_Q_Team" measure="1" displayFolder="" measureGroup="Data" count="0"/>
    <cacheHierarchy uniqueName="[Measures].[Average_Place_F_Team]" caption="Average_Place_F_Team" measure="1" displayFolder="" measureGroup="Data" count="0"/>
    <cacheHierarchy uniqueName="[Measures].[Count_Finals]" caption="Count_Finals" measure="1" displayFolder="" measureGroup="Data" count="0"/>
    <cacheHierarchy uniqueName="[Measures].[Best_for_team]" caption="Best_for_team" measure="1" displayFolder="" measureGroup="Data" count="0"/>
    <cacheHierarchy uniqueName="[Measures].[Average_T_Team]" caption="Average_T_Team" measure="1" displayFolder="" measureGroup="Data" count="0"/>
    <cacheHierarchy uniqueName="[Measures].[ID_Team]" caption="ID_Team" measure="1" displayFolder="" measureGroup="Data" count="0"/>
    <cacheHierarchy uniqueName="[Measures].[__XL_Count Data]" caption="__XL_Count Data" measure="1" displayFolder="" measureGroup="Data" count="0" hidden="1"/>
    <cacheHierarchy uniqueName="[Measures].[__XL_Count Teams]" caption="__XL_Count Teams" measure="1" displayFolder="" measureGroup="Teams" count="0" hidden="1"/>
    <cacheHierarchy uniqueName="[Measures].[__XL_Count Таблица11]" caption="__XL_Count Таблица11" measure="1" displayFolder="" measureGroup="Calendar" count="0" hidden="1"/>
    <cacheHierarchy uniqueName="[Measures].[__No measures defined]" caption="__No measures defined" measure="1" displayFolder="" count="0" hidden="1"/>
  </cacheHierarchies>
  <kpis count="0"/>
  <extLst>
    <ext xmlns:x14="http://schemas.microsoft.com/office/spreadsheetml/2009/9/main" uri="{725AE2AE-9491-48be-B2B4-4EB974FC3084}">
      <x14:pivotCacheDefinition slicerData="1" pivotCacheId="2028667585" supportSubqueryNonVisual="1" supportSubqueryCalcMem="1" supportAddCalcMems="1"/>
    </ext>
  </extLst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amalya" refreshedDate="45670.679144212962" backgroundQuery="1" createdVersion="3" refreshedVersion="6" minRefreshableVersion="3" recordCount="0" supportSubquery="1" supportAdvancedDrill="1" xr:uid="{793441EB-9539-4D32-A58F-7515349E701A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94">
    <cacheHierarchy uniqueName="[Calendar].[Дата]" caption="Дата" attribute="1" time="1" defaultMemberUniqueName="[Calendar].[Дата].[All]" allUniqueName="[Calendar].[Дата].[All]" dimensionUniqueName="[Calendar]" displayFolder="" count="0" memberValueDatatype="7" unbalanced="0"/>
    <cacheHierarchy uniqueName="[Calendar].[Год]" caption="Год" attribute="1" defaultMemberUniqueName="[Calendar].[Год].[All]" allUniqueName="[Calendar].[Год].[All]" dimensionUniqueName="[Calendar]" displayFolder="" count="0" memberValueDatatype="20" unbalanced="0"/>
    <cacheHierarchy uniqueName="[Calendar].[Месяц_Номер]" caption="Месяц_Номер" attribute="1" defaultMemberUniqueName="[Calendar].[Месяц_Номер].[All]" allUniqueName="[Calendar].[Месяц_Номер].[All]" dimensionUniqueName="[Calendar]" displayFolder="" count="0" memberValueDatatype="20" unbalanced="0"/>
    <cacheHierarchy uniqueName="[Calendar].[Месяц_Укр]" caption="Месяц_Укр" attribute="1" defaultMemberUniqueName="[Calendar].[Месяц_Укр].[All]" allUniqueName="[Calendar].[Месяц_Укр].[All]" dimensionUniqueName="[Calendar]" displayFolder="" count="0" memberValueDatatype="130" unbalanced="0"/>
    <cacheHierarchy uniqueName="[Calendar].[Квартал]" caption="Квартал" attribute="1" defaultMemberUniqueName="[Calendar].[Квартал].[All]" allUniqueName="[Calendar].[Квартал].[All]" dimensionUniqueName="[Calendar]" displayFolder="" count="0" memberValueDatatype="130" unbalanced="0"/>
    <cacheHierarchy uniqueName="[Calendar].[День_нед_№]" caption="День_нед_№" attribute="1" defaultMemberUniqueName="[Calendar].[День_нед_№].[All]" allUniqueName="[Calendar].[День_нед_№].[All]" dimensionUniqueName="[Calendar]" displayFolder="" count="0" memberValueDatatype="20" unbalanced="0"/>
    <cacheHierarchy uniqueName="[Calendar].[Номер_Недели]" caption="Номер_Недели" attribute="1" defaultMemberUniqueName="[Calendar].[Номер_Недели].[All]" allUniqueName="[Calendar].[Номер_Недели].[All]" dimensionUniqueName="[Calendar]" displayFolder="" count="0" memberValueDatatype="20" unbalanced="0"/>
    <cacheHierarchy uniqueName="[Calendar].[День_Недели]" caption="День_Недели" attribute="1" defaultMemberUniqueName="[Calendar].[День_Недели].[All]" allUniqueName="[Calendar].[День_Недели].[All]" dimensionUniqueName="[Calendar]" displayFolder="" count="0" memberValueDatatype="130" unbalanced="0"/>
    <cacheHierarchy uniqueName="[Data].[Team_ID]" caption="Team_ID" attribute="1" defaultMemberUniqueName="[Data].[Team_ID].[All]" allUniqueName="[Data].[Team_ID].[All]" dimensionUniqueName="[Data]" displayFolder="" count="0" memberValueDatatype="20" unbalanced="0"/>
    <cacheHierarchy uniqueName="[Data].[Team_name]" caption="Team_name" attribute="1" defaultMemberUniqueName="[Data].[Team_name].[All]" allUniqueName="[Data].[Team_name].[All]" dimensionUniqueName="[Data]" displayFolder="" count="0" memberValueDatatype="130" unbalanced="0"/>
    <cacheHierarchy uniqueName="[Data].[Team_description]" caption="Team_description" attribute="1" defaultMemberUniqueName="[Data].[Team_description].[All]" allUniqueName="[Data].[Team_description].[All]" dimensionUniqueName="[Data]" displayFolder="" count="0" memberValueDatatype="130" unbalanced="0"/>
    <cacheHierarchy uniqueName="[Data].[Game_ID]" caption="Game_ID" attribute="1" defaultMemberUniqueName="[Data].[Game_ID].[All]" allUniqueName="[Data].[Game_ID].[All]" dimensionUniqueName="[Data]" displayFolder="" count="0" memberValueDatatype="130" unbalanced="0"/>
    <cacheHierarchy uniqueName="[Data].[Game_date]" caption="Game_date" attribute="1" time="1" defaultMemberUniqueName="[Data].[Game_date].[All]" allUniqueName="[Data].[Game_date].[All]" dimensionUniqueName="[Data]" displayFolder="" count="2" memberValueDatatype="7" unbalanced="0"/>
    <cacheHierarchy uniqueName="[Data].[Game_1]" caption="Game_1" attribute="1" defaultMemberUniqueName="[Data].[Game_1].[All]" allUniqueName="[Data].[Game_1].[All]" dimensionUniqueName="[Data]" displayFolder="" count="0" memberValueDatatype="20" unbalanced="0"/>
    <cacheHierarchy uniqueName="[Data].[Game_2]" caption="Game_2" attribute="1" defaultMemberUniqueName="[Data].[Game_2].[All]" allUniqueName="[Data].[Game_2].[All]" dimensionUniqueName="[Data]" displayFolder="" count="0" memberValueDatatype="20" unbalanced="0"/>
    <cacheHierarchy uniqueName="[Data].[Game_3]" caption="Game_3" attribute="1" defaultMemberUniqueName="[Data].[Game_3].[All]" allUniqueName="[Data].[Game_3].[All]" dimensionUniqueName="[Data]" displayFolder="" count="0" memberValueDatatype="20" unbalanced="0"/>
    <cacheHierarchy uniqueName="[Data].[Game_4]" caption="Game_4" attribute="1" defaultMemberUniqueName="[Data].[Game_4].[All]" allUniqueName="[Data].[Game_4].[All]" dimensionUniqueName="[Data]" displayFolder="" count="0" memberValueDatatype="20" unbalanced="0"/>
    <cacheHierarchy uniqueName="[Data].[Game_5]" caption="Game_5" attribute="1" defaultMemberUniqueName="[Data].[Game_5].[All]" allUniqueName="[Data].[Game_5].[All]" dimensionUniqueName="[Data]" displayFolder="" count="0" memberValueDatatype="20" unbalanced="0"/>
    <cacheHierarchy uniqueName="[Data].[Game_6]" caption="Game_6" attribute="1" defaultMemberUniqueName="[Data].[Game_6].[All]" allUniqueName="[Data].[Game_6].[All]" dimensionUniqueName="[Data]" displayFolder="" count="0" memberValueDatatype="20" unbalanced="0"/>
    <cacheHierarchy uniqueName="[Data].[НСР]" caption="НСР" attribute="1" defaultMemberUniqueName="[Data].[НСР].[All]" allUniqueName="[Data].[НСР].[All]" dimensionUniqueName="[Data]" displayFolder="" count="0" memberValueDatatype="20" unbalanced="0"/>
    <cacheHierarchy uniqueName="[Data].[Total_qualification]" caption="Total_qualification" attribute="1" defaultMemberUniqueName="[Data].[Total_qualification].[All]" allUniqueName="[Data].[Total_qualification].[All]" dimensionUniqueName="[Data]" displayFolder="" count="0" memberValueDatatype="20" unbalanced="0"/>
    <cacheHierarchy uniqueName="[Data].[Average_qualification]" caption="Average_qualification" attribute="1" defaultMemberUniqueName="[Data].[Average_qualification].[All]" allUniqueName="[Data].[Average_qualification].[All]" dimensionUniqueName="[Data]" displayFolder="" count="0" memberValueDatatype="5" unbalanced="0"/>
    <cacheHierarchy uniqueName="[Data].[Place_qualification]" caption="Place_qualification" attribute="1" defaultMemberUniqueName="[Data].[Place_qualification].[All]" allUniqueName="[Data].[Place_qualification].[All]" dimensionUniqueName="[Data]" displayFolder="" count="0" memberValueDatatype="20" unbalanced="0"/>
    <cacheHierarchy uniqueName="[Data].[Points_qualification]" caption="Points_qualification" attribute="1" defaultMemberUniqueName="[Data].[Points_qualification].[All]" allUniqueName="[Data].[Points_qualification].[All]" dimensionUniqueName="[Data]" displayFolder="" count="0" memberValueDatatype="20" unbalanced="0"/>
    <cacheHierarchy uniqueName="[Data].[Final_score]" caption="Final_score" attribute="1" defaultMemberUniqueName="[Data].[Final_score].[All]" allUniqueName="[Data].[Final_score].[All]" dimensionUniqueName="[Data]" displayFolder="" count="0" memberValueDatatype="20" unbalanced="0"/>
    <cacheHierarchy uniqueName="[Data].[Place_final]" caption="Place_final" attribute="1" defaultMemberUniqueName="[Data].[Place_final].[All]" allUniqueName="[Data].[Place_final].[All]" dimensionUniqueName="[Data]" displayFolder="" count="0" memberValueDatatype="20" unbalanced="0"/>
    <cacheHierarchy uniqueName="[Data].[Points_final]" caption="Points_final" attribute="1" defaultMemberUniqueName="[Data].[Points_final].[All]" allUniqueName="[Data].[Points_final].[All]" dimensionUniqueName="[Data]" displayFolder="" count="0" memberValueDatatype="20" unbalanced="0"/>
    <cacheHierarchy uniqueName="[Data].[Points_total]" caption="Points_total" attribute="1" defaultMemberUniqueName="[Data].[Points_total].[All]" allUniqueName="[Data].[Points_total].[All]" dimensionUniqueName="[Data]" displayFolder="" count="0" memberValueDatatype="20" unbalanced="0"/>
    <cacheHierarchy uniqueName="[Data].[Place_total]" caption="Place_total" attribute="1" defaultMemberUniqueName="[Data].[Place_total].[All]" allUniqueName="[Data].[Place_total].[All]" dimensionUniqueName="[Data]" displayFolder="" count="0" memberValueDatatype="20" unbalanced="0"/>
    <cacheHierarchy uniqueName="[Data].[Best_individual]" caption="Best_individual" attribute="1" defaultMemberUniqueName="[Data].[Best_individual].[All]" allUniqueName="[Data].[Best_individual].[All]" dimensionUniqueName="[Data]" displayFolder="" count="0" memberValueDatatype="20" unbalanced="0"/>
    <cacheHierarchy uniqueName="[Data].[Best_tournament]" caption="Best_tournament" attribute="1" defaultMemberUniqueName="[Data].[Best_tournament].[All]" allUniqueName="[Data].[Best_tournament].[All]" dimensionUniqueName="[Data]" displayFolder="" count="0" memberValueDatatype="20" unbalanced="0"/>
    <cacheHierarchy uniqueName="[Data].[Average_6_games]" caption="Average_6_games" attribute="1" defaultMemberUniqueName="[Data].[Average_6_games].[All]" allUniqueName="[Data].[Average_6_games].[All]" dimensionUniqueName="[Data]" displayFolder="" count="0" memberValueDatatype="5" unbalanced="0"/>
    <cacheHierarchy uniqueName="[Teams].[Team_ID]" caption="Team_ID" attribute="1" defaultMemberUniqueName="[Teams].[Team_ID].[All]" allUniqueName="[Teams].[Team_ID].[All]" dimensionUniqueName="[Teams]" displayFolder="" count="0" memberValueDatatype="130" unbalanced="0"/>
    <cacheHierarchy uniqueName="[Teams].[Team_name]" caption="Team_name" attribute="1" defaultMemberUniqueName="[Teams].[Team_name].[All]" allUniqueName="[Teams].[Team_name].[All]" dimensionUniqueName="[Teams]" displayFolder="" count="2" memberValueDatatype="130" unbalanced="0"/>
    <cacheHierarchy uniqueName="[Teams].[Team_description]" caption="Team_description" attribute="1" defaultMemberUniqueName="[Teams].[Team_description].[All]" allUniqueName="[Teams].[Team_description].[All]" dimensionUniqueName="[Teams]" displayFolder="" count="0" memberValueDatatype="130" unbalanced="0"/>
    <cacheHierarchy uniqueName="[Teams].[Team_ID2]" caption="Team_ID2" attribute="1" defaultMemberUniqueName="[Teams].[Team_ID2].[All]" allUniqueName="[Teams].[Team_ID2].[All]" dimensionUniqueName="[Teams]" displayFolder="" count="0" memberValueDatatype="130" unbalanced="0"/>
    <cacheHierarchy uniqueName="[Measures].[Сумма по столбцу Team_ID]" caption="Сумма по столбцу Team_ID" measure="1" displayFolder="" measureGroup="Data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Сумма по столбцу Best_individual]" caption="Сумма по столбцу Best_individual" measure="1" displayFolder="" measureGroup="Data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Максимум в столбце Best_individual]" caption="Максимум в столбце Best_individual" measure="1" displayFolder="" measureGroup="Data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Сумма по столбцу Game_1]" caption="Сумма по столбцу Game_1" measure="1" displayFolder="" measureGroup="Data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Сумма по столбцу Game_2]" caption="Сумма по столбцу Game_2" measure="1" displayFolder="" measureGroup="Data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Сумма по столбцу Game_3]" caption="Сумма по столбцу Game_3" measure="1" displayFolder="" measureGroup="Data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Сумма по столбцу Game_4]" caption="Сумма по столбцу Game_4" measure="1" displayFolder="" measureGroup="Data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Сумма по столбцу Game_5]" caption="Сумма по столбцу Game_5" measure="1" displayFolder="" measureGroup="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умма по столбцу Game_6]" caption="Сумма по столбцу Game_6" measure="1" displayFolder="" measureGroup="Data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Сумма по столбцу НСР]" caption="Сумма по столбцу НСР" measure="1" displayFolder="" measureGroup="Data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Сумма по столбцу Total_qualification]" caption="Сумма по столбцу Total_qualification" measure="1" displayFolder="" measureGroup="Data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Сумма по столбцу Place_qualification]" caption="Сумма по столбцу Place_qualification" measure="1" displayFolder="" measureGroup="Data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Сумма по столбцу Final_score]" caption="Сумма по столбцу Final_score" measure="1" displayFolder="" measureGroup="Data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Сумма по столбцу Place_final]" caption="Сумма по столбцу Place_final" measure="1" displayFolder="" measureGroup="Data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Число элементов в столбце Average_qualification]" caption="Число элементов в столбце Average_qualification" measure="1" displayFolder="" measureGroup="Data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Сумма по столбцу Average_qualification]" caption="Сумма по столбцу Average_qualification" measure="1" displayFolder="" measureGroup="Data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Сумма по столбцу Best_tournament]" caption="Сумма по столбцу Best_tournament" measure="1" displayFolder="" measureGroup="Data" count="0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Сумма по столбцу Points_total]" caption="Сумма по столбцу Points_total" measure="1" displayFolder="" measureGroup="Data" count="0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Сумма по столбцу Points_final]" caption="Сумма по столбцу Points_final" measure="1" displayFolder="" measureGroup="Data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Сумма по столбцу Points_qualification]" caption="Сумма по столбцу Points_qualification" measure="1" displayFolder="" measureGroup="Data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Число элементов в столбце Game_date]" caption="Число элементов в столбце Game_date" measure="1" displayFolder="" measureGroup="Data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Число элементов в столбце Game_ID]" caption="Число элементов в столбце Game_ID" measure="1" displayFolder="" measureGroup="Data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Число элементов в столбце Team_name]" caption="Число элементов в столбце Team_name" measure="1" displayFolder="" measureGroup="Data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Число элементов в столбце Place_qualification]" caption="Число элементов в столбце Place_qualification" measure="1" displayFolder="" measureGroup="Data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Число элементов в столбце Place_final]" caption="Число элементов в столбце Place_final" measure="1" displayFolder="" measureGroup="Data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Среднее по столбцу Game_1]" caption="Среднее по столбцу Game_1" measure="1" displayFolder="" measureGroup="Data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Среднее по столбцу Game_2]" caption="Среднее по столбцу Game_2" measure="1" displayFolder="" measureGroup="Data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Среднее по столбцу Game_3]" caption="Среднее по столбцу Game_3" measure="1" displayFolder="" measureGroup="Data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Среднее по столбцу Game_4]" caption="Среднее по столбцу Game_4" measure="1" displayFolder="" measureGroup="Data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Среднее по столбцу Game_5]" caption="Среднее по столбцу Game_5" measure="1" displayFolder="" measureGroup="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реднее по столбцу Game_6]" caption="Среднее по столбцу Game_6" measure="1" displayFolder="" measureGroup="Data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Среднее по столбцу Total_qualification]" caption="Среднее по столбцу Total_qualification" measure="1" displayFolder="" measureGroup="Data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Сумма по столбцу Average_6_games]" caption="Сумма по столбцу Average_6_games" measure="1" displayFolder="" measureGroup="Data" count="0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Среднее по столбцу Average_6_games]" caption="Среднее по столбцу Average_6_games" measure="1" displayFolder="" measureGroup="Data" count="0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Points_by_finals]" caption="Points_by_finals" measure="1" displayFolder="" measureGroup="Data" count="0"/>
    <cacheHierarchy uniqueName="[Measures].[Points_by Clasification]" caption="Points_by Clasification" measure="1" displayFolder="" measureGroup="Data" count="0"/>
    <cacheHierarchy uniqueName="[Measures].[Points_by_total]" caption="Points_by_total" measure="1" displayFolder="" measureGroup="Data" count="0"/>
    <cacheHierarchy uniqueName="[Measures].[Rank_by_total]" caption="Rank_by_total" measure="1" displayFolder="" measureGroup="Data" count="0"/>
    <cacheHierarchy uniqueName="[Measures].[Rank_by_Qualification]" caption="Rank_by_Qualification" measure="1" displayFolder="" measureGroup="Data" count="0"/>
    <cacheHierarchy uniqueName="[Measures].[Rank_by_final]" caption="Rank_by_final" measure="1" displayFolder="" measureGroup="Data" count="0"/>
    <cacheHierarchy uniqueName="[Measures].[Count_games]" caption="Count_games" measure="1" displayFolder="" measureGroup="Data" count="0"/>
    <cacheHierarchy uniqueName="[Measures].[Count_games_all]" caption="Count_games_all" measure="1" displayFolder="" measureGroup="Data" count="0"/>
    <cacheHierarchy uniqueName="[Measures].[Team_count_games]" caption="Team_count_games" measure="1" displayFolder="" measureGroup="Data" count="0"/>
    <cacheHierarchy uniqueName="[Measures].[Share_points_total]" caption="Share_points_total" measure="1" displayFolder="" measureGroup="Data" count="0"/>
    <cacheHierarchy uniqueName="[Measures].[Shares_summed]" caption="Shares_summed" measure="1" displayFolder="" measureGroup="Data" count="0"/>
    <cacheHierarchy uniqueName="[Measures].[ABC]" caption="ABC" measure="1" displayFolder="" measureGroup="Data" count="0"/>
    <cacheHierarchy uniqueName="[Measures].[Average_Qual_Team]" caption="Average_Qual_Team" measure="1" displayFolder="" measureGroup="Data" count="0"/>
    <cacheHierarchy uniqueName="[Measures].[Average_Final_Team]" caption="Average_Final_Team" measure="1" displayFolder="" measureGroup="Data" count="0"/>
    <cacheHierarchy uniqueName="[Measures].[Average_Place_Q_Team]" caption="Average_Place_Q_Team" measure="1" displayFolder="" measureGroup="Data" count="0"/>
    <cacheHierarchy uniqueName="[Measures].[Average_Place_F_Team]" caption="Average_Place_F_Team" measure="1" displayFolder="" measureGroup="Data" count="0"/>
    <cacheHierarchy uniqueName="[Measures].[Count_Finals]" caption="Count_Finals" measure="1" displayFolder="" measureGroup="Data" count="0"/>
    <cacheHierarchy uniqueName="[Measures].[Best_for_team]" caption="Best_for_team" measure="1" displayFolder="" measureGroup="Data" count="0"/>
    <cacheHierarchy uniqueName="[Measures].[Average_T_Team]" caption="Average_T_Team" measure="1" displayFolder="" measureGroup="Data" count="0"/>
    <cacheHierarchy uniqueName="[Measures].[ID_Team]" caption="ID_Team" measure="1" displayFolder="" measureGroup="Data" count="0"/>
    <cacheHierarchy uniqueName="[Measures].[__XL_Count Data]" caption="__XL_Count Data" measure="1" displayFolder="" measureGroup="Data" count="0" hidden="1"/>
    <cacheHierarchy uniqueName="[Measures].[__XL_Count Teams]" caption="__XL_Count Teams" measure="1" displayFolder="" measureGroup="Teams" count="0" hidden="1"/>
    <cacheHierarchy uniqueName="[Measures].[__XL_Count Таблица11]" caption="__XL_Count Таблица11" measure="1" displayFolder="" measureGroup="Calendar" count="0" hidden="1"/>
    <cacheHierarchy uniqueName="[Measures].[__No measures defined]" caption="__No measures defined" measure="1" displayFolder="" count="0" hidden="1"/>
  </cacheHierarchies>
  <kpis count="0"/>
  <extLst>
    <ext xmlns:x14="http://schemas.microsoft.com/office/spreadsheetml/2009/9/main" uri="{725AE2AE-9491-48be-B2B4-4EB974FC3084}">
      <x14:pivotCacheDefinition slicerData="1" pivotCacheId="1902036273" supportSubqueryNonVisual="1" supportSubqueryCalcMem="1" supportAddCalcMems="1"/>
    </ext>
  </extLst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amalya" refreshedDate="45670.679151504628" backgroundQuery="1" createdVersion="3" refreshedVersion="6" minRefreshableVersion="3" recordCount="0" supportSubquery="1" supportAdvancedDrill="1" xr:uid="{F9DD2C35-A044-4297-8FBC-B87381166860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94">
    <cacheHierarchy uniqueName="[Calendar].[Дата]" caption="Дата" attribute="1" time="1" defaultMemberUniqueName="[Calendar].[Дата].[All]" allUniqueName="[Calendar].[Дата].[All]" dimensionUniqueName="[Calendar]" displayFolder="" count="0" memberValueDatatype="7" unbalanced="0"/>
    <cacheHierarchy uniqueName="[Calendar].[Год]" caption="Год" attribute="1" defaultMemberUniqueName="[Calendar].[Год].[All]" allUniqueName="[Calendar].[Год].[All]" dimensionUniqueName="[Calendar]" displayFolder="" count="0" memberValueDatatype="20" unbalanced="0"/>
    <cacheHierarchy uniqueName="[Calendar].[Месяц_Номер]" caption="Месяц_Номер" attribute="1" defaultMemberUniqueName="[Calendar].[Месяц_Номер].[All]" allUniqueName="[Calendar].[Месяц_Номер].[All]" dimensionUniqueName="[Calendar]" displayFolder="" count="0" memberValueDatatype="20" unbalanced="0"/>
    <cacheHierarchy uniqueName="[Calendar].[Месяц_Укр]" caption="Месяц_Укр" attribute="1" defaultMemberUniqueName="[Calendar].[Месяц_Укр].[All]" allUniqueName="[Calendar].[Месяц_Укр].[All]" dimensionUniqueName="[Calendar]" displayFolder="" count="0" memberValueDatatype="130" unbalanced="0"/>
    <cacheHierarchy uniqueName="[Calendar].[Квартал]" caption="Квартал" attribute="1" defaultMemberUniqueName="[Calendar].[Квартал].[All]" allUniqueName="[Calendar].[Квартал].[All]" dimensionUniqueName="[Calendar]" displayFolder="" count="0" memberValueDatatype="130" unbalanced="0"/>
    <cacheHierarchy uniqueName="[Calendar].[День_нед_№]" caption="День_нед_№" attribute="1" defaultMemberUniqueName="[Calendar].[День_нед_№].[All]" allUniqueName="[Calendar].[День_нед_№].[All]" dimensionUniqueName="[Calendar]" displayFolder="" count="0" memberValueDatatype="20" unbalanced="0"/>
    <cacheHierarchy uniqueName="[Calendar].[Номер_Недели]" caption="Номер_Недели" attribute="1" defaultMemberUniqueName="[Calendar].[Номер_Недели].[All]" allUniqueName="[Calendar].[Номер_Недели].[All]" dimensionUniqueName="[Calendar]" displayFolder="" count="0" memberValueDatatype="20" unbalanced="0"/>
    <cacheHierarchy uniqueName="[Calendar].[День_Недели]" caption="День_Недели" attribute="1" defaultMemberUniqueName="[Calendar].[День_Недели].[All]" allUniqueName="[Calendar].[День_Недели].[All]" dimensionUniqueName="[Calendar]" displayFolder="" count="0" memberValueDatatype="130" unbalanced="0"/>
    <cacheHierarchy uniqueName="[Data].[Team_ID]" caption="Team_ID" attribute="1" defaultMemberUniqueName="[Data].[Team_ID].[All]" allUniqueName="[Data].[Team_ID].[All]" dimensionUniqueName="[Data]" displayFolder="" count="0" memberValueDatatype="20" unbalanced="0"/>
    <cacheHierarchy uniqueName="[Data].[Team_name]" caption="Team_name" attribute="1" defaultMemberUniqueName="[Data].[Team_name].[All]" allUniqueName="[Data].[Team_name].[All]" dimensionUniqueName="[Data]" displayFolder="" count="0" memberValueDatatype="130" unbalanced="0"/>
    <cacheHierarchy uniqueName="[Data].[Team_description]" caption="Team_description" attribute="1" defaultMemberUniqueName="[Data].[Team_description].[All]" allUniqueName="[Data].[Team_description].[All]" dimensionUniqueName="[Data]" displayFolder="" count="0" memberValueDatatype="130" unbalanced="0"/>
    <cacheHierarchy uniqueName="[Data].[Game_ID]" caption="Game_ID" attribute="1" defaultMemberUniqueName="[Data].[Game_ID].[All]" allUniqueName="[Data].[Game_ID].[All]" dimensionUniqueName="[Data]" displayFolder="" count="0" memberValueDatatype="130" unbalanced="0"/>
    <cacheHierarchy uniqueName="[Data].[Game_date]" caption="Game_date" attribute="1" time="1" defaultMemberUniqueName="[Data].[Game_date].[All]" allUniqueName="[Data].[Game_date].[All]" dimensionUniqueName="[Data]" displayFolder="" count="0" memberValueDatatype="7" unbalanced="0"/>
    <cacheHierarchy uniqueName="[Data].[Game_1]" caption="Game_1" attribute="1" defaultMemberUniqueName="[Data].[Game_1].[All]" allUniqueName="[Data].[Game_1].[All]" dimensionUniqueName="[Data]" displayFolder="" count="0" memberValueDatatype="20" unbalanced="0"/>
    <cacheHierarchy uniqueName="[Data].[Game_2]" caption="Game_2" attribute="1" defaultMemberUniqueName="[Data].[Game_2].[All]" allUniqueName="[Data].[Game_2].[All]" dimensionUniqueName="[Data]" displayFolder="" count="0" memberValueDatatype="20" unbalanced="0"/>
    <cacheHierarchy uniqueName="[Data].[Game_3]" caption="Game_3" attribute="1" defaultMemberUniqueName="[Data].[Game_3].[All]" allUniqueName="[Data].[Game_3].[All]" dimensionUniqueName="[Data]" displayFolder="" count="0" memberValueDatatype="20" unbalanced="0"/>
    <cacheHierarchy uniqueName="[Data].[Game_4]" caption="Game_4" attribute="1" defaultMemberUniqueName="[Data].[Game_4].[All]" allUniqueName="[Data].[Game_4].[All]" dimensionUniqueName="[Data]" displayFolder="" count="0" memberValueDatatype="20" unbalanced="0"/>
    <cacheHierarchy uniqueName="[Data].[Game_5]" caption="Game_5" attribute="1" defaultMemberUniqueName="[Data].[Game_5].[All]" allUniqueName="[Data].[Game_5].[All]" dimensionUniqueName="[Data]" displayFolder="" count="0" memberValueDatatype="20" unbalanced="0"/>
    <cacheHierarchy uniqueName="[Data].[Game_6]" caption="Game_6" attribute="1" defaultMemberUniqueName="[Data].[Game_6].[All]" allUniqueName="[Data].[Game_6].[All]" dimensionUniqueName="[Data]" displayFolder="" count="0" memberValueDatatype="20" unbalanced="0"/>
    <cacheHierarchy uniqueName="[Data].[НСР]" caption="НСР" attribute="1" defaultMemberUniqueName="[Data].[НСР].[All]" allUniqueName="[Data].[НСР].[All]" dimensionUniqueName="[Data]" displayFolder="" count="0" memberValueDatatype="20" unbalanced="0"/>
    <cacheHierarchy uniqueName="[Data].[Total_qualification]" caption="Total_qualification" attribute="1" defaultMemberUniqueName="[Data].[Total_qualification].[All]" allUniqueName="[Data].[Total_qualification].[All]" dimensionUniqueName="[Data]" displayFolder="" count="0" memberValueDatatype="20" unbalanced="0"/>
    <cacheHierarchy uniqueName="[Data].[Average_qualification]" caption="Average_qualification" attribute="1" defaultMemberUniqueName="[Data].[Average_qualification].[All]" allUniqueName="[Data].[Average_qualification].[All]" dimensionUniqueName="[Data]" displayFolder="" count="0" memberValueDatatype="5" unbalanced="0"/>
    <cacheHierarchy uniqueName="[Data].[Place_qualification]" caption="Place_qualification" attribute="1" defaultMemberUniqueName="[Data].[Place_qualification].[All]" allUniqueName="[Data].[Place_qualification].[All]" dimensionUniqueName="[Data]" displayFolder="" count="0" memberValueDatatype="20" unbalanced="0"/>
    <cacheHierarchy uniqueName="[Data].[Points_qualification]" caption="Points_qualification" attribute="1" defaultMemberUniqueName="[Data].[Points_qualification].[All]" allUniqueName="[Data].[Points_qualification].[All]" dimensionUniqueName="[Data]" displayFolder="" count="0" memberValueDatatype="20" unbalanced="0"/>
    <cacheHierarchy uniqueName="[Data].[Final_score]" caption="Final_score" attribute="1" defaultMemberUniqueName="[Data].[Final_score].[All]" allUniqueName="[Data].[Final_score].[All]" dimensionUniqueName="[Data]" displayFolder="" count="0" memberValueDatatype="20" unbalanced="0"/>
    <cacheHierarchy uniqueName="[Data].[Place_final]" caption="Place_final" attribute="1" defaultMemberUniqueName="[Data].[Place_final].[All]" allUniqueName="[Data].[Place_final].[All]" dimensionUniqueName="[Data]" displayFolder="" count="0" memberValueDatatype="20" unbalanced="0"/>
    <cacheHierarchy uniqueName="[Data].[Points_final]" caption="Points_final" attribute="1" defaultMemberUniqueName="[Data].[Points_final].[All]" allUniqueName="[Data].[Points_final].[All]" dimensionUniqueName="[Data]" displayFolder="" count="0" memberValueDatatype="20" unbalanced="0"/>
    <cacheHierarchy uniqueName="[Data].[Points_total]" caption="Points_total" attribute="1" defaultMemberUniqueName="[Data].[Points_total].[All]" allUniqueName="[Data].[Points_total].[All]" dimensionUniqueName="[Data]" displayFolder="" count="0" memberValueDatatype="20" unbalanced="0"/>
    <cacheHierarchy uniqueName="[Data].[Place_total]" caption="Place_total" attribute="1" defaultMemberUniqueName="[Data].[Place_total].[All]" allUniqueName="[Data].[Place_total].[All]" dimensionUniqueName="[Data]" displayFolder="" count="0" memberValueDatatype="20" unbalanced="0"/>
    <cacheHierarchy uniqueName="[Data].[Best_individual]" caption="Best_individual" attribute="1" defaultMemberUniqueName="[Data].[Best_individual].[All]" allUniqueName="[Data].[Best_individual].[All]" dimensionUniqueName="[Data]" displayFolder="" count="0" memberValueDatatype="20" unbalanced="0"/>
    <cacheHierarchy uniqueName="[Data].[Best_tournament]" caption="Best_tournament" attribute="1" defaultMemberUniqueName="[Data].[Best_tournament].[All]" allUniqueName="[Data].[Best_tournament].[All]" dimensionUniqueName="[Data]" displayFolder="" count="0" memberValueDatatype="20" unbalanced="0"/>
    <cacheHierarchy uniqueName="[Data].[Average_6_games]" caption="Average_6_games" attribute="1" defaultMemberUniqueName="[Data].[Average_6_games].[All]" allUniqueName="[Data].[Average_6_games].[All]" dimensionUniqueName="[Data]" displayFolder="" count="0" memberValueDatatype="5" unbalanced="0"/>
    <cacheHierarchy uniqueName="[Teams].[Team_ID]" caption="Team_ID" attribute="1" defaultMemberUniqueName="[Teams].[Team_ID].[All]" allUniqueName="[Teams].[Team_ID].[All]" dimensionUniqueName="[Teams]" displayFolder="" count="0" memberValueDatatype="130" unbalanced="0"/>
    <cacheHierarchy uniqueName="[Teams].[Team_name]" caption="Team_name" attribute="1" defaultMemberUniqueName="[Teams].[Team_name].[All]" allUniqueName="[Teams].[Team_name].[All]" dimensionUniqueName="[Teams]" displayFolder="" count="2" memberValueDatatype="130" unbalanced="0"/>
    <cacheHierarchy uniqueName="[Teams].[Team_description]" caption="Team_description" attribute="1" defaultMemberUniqueName="[Teams].[Team_description].[All]" allUniqueName="[Teams].[Team_description].[All]" dimensionUniqueName="[Teams]" displayFolder="" count="0" memberValueDatatype="130" unbalanced="0"/>
    <cacheHierarchy uniqueName="[Teams].[Team_ID2]" caption="Team_ID2" attribute="1" defaultMemberUniqueName="[Teams].[Team_ID2].[All]" allUniqueName="[Teams].[Team_ID2].[All]" dimensionUniqueName="[Teams]" displayFolder="" count="0" memberValueDatatype="130" unbalanced="0"/>
    <cacheHierarchy uniqueName="[Measures].[Сумма по столбцу Team_ID]" caption="Сумма по столбцу Team_ID" measure="1" displayFolder="" measureGroup="Data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Сумма по столбцу Best_individual]" caption="Сумма по столбцу Best_individual" measure="1" displayFolder="" measureGroup="Data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Максимум в столбце Best_individual]" caption="Максимум в столбце Best_individual" measure="1" displayFolder="" measureGroup="Data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Сумма по столбцу Game_1]" caption="Сумма по столбцу Game_1" measure="1" displayFolder="" measureGroup="Data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Сумма по столбцу Game_2]" caption="Сумма по столбцу Game_2" measure="1" displayFolder="" measureGroup="Data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Сумма по столбцу Game_3]" caption="Сумма по столбцу Game_3" measure="1" displayFolder="" measureGroup="Data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Сумма по столбцу Game_4]" caption="Сумма по столбцу Game_4" measure="1" displayFolder="" measureGroup="Data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Сумма по столбцу Game_5]" caption="Сумма по столбцу Game_5" measure="1" displayFolder="" measureGroup="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умма по столбцу Game_6]" caption="Сумма по столбцу Game_6" measure="1" displayFolder="" measureGroup="Data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Сумма по столбцу НСР]" caption="Сумма по столбцу НСР" measure="1" displayFolder="" measureGroup="Data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Сумма по столбцу Total_qualification]" caption="Сумма по столбцу Total_qualification" measure="1" displayFolder="" measureGroup="Data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Сумма по столбцу Place_qualification]" caption="Сумма по столбцу Place_qualification" measure="1" displayFolder="" measureGroup="Data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Сумма по столбцу Final_score]" caption="Сумма по столбцу Final_score" measure="1" displayFolder="" measureGroup="Data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Сумма по столбцу Place_final]" caption="Сумма по столбцу Place_final" measure="1" displayFolder="" measureGroup="Data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Число элементов в столбце Average_qualification]" caption="Число элементов в столбце Average_qualification" measure="1" displayFolder="" measureGroup="Data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Сумма по столбцу Average_qualification]" caption="Сумма по столбцу Average_qualification" measure="1" displayFolder="" measureGroup="Data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Сумма по столбцу Best_tournament]" caption="Сумма по столбцу Best_tournament" measure="1" displayFolder="" measureGroup="Data" count="0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Сумма по столбцу Points_total]" caption="Сумма по столбцу Points_total" measure="1" displayFolder="" measureGroup="Data" count="0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Сумма по столбцу Points_final]" caption="Сумма по столбцу Points_final" measure="1" displayFolder="" measureGroup="Data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Сумма по столбцу Points_qualification]" caption="Сумма по столбцу Points_qualification" measure="1" displayFolder="" measureGroup="Data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Число элементов в столбце Game_date]" caption="Число элементов в столбце Game_date" measure="1" displayFolder="" measureGroup="Data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Число элементов в столбце Game_ID]" caption="Число элементов в столбце Game_ID" measure="1" displayFolder="" measureGroup="Data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Число элементов в столбце Team_name]" caption="Число элементов в столбце Team_name" measure="1" displayFolder="" measureGroup="Data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Число элементов в столбце Place_qualification]" caption="Число элементов в столбце Place_qualification" measure="1" displayFolder="" measureGroup="Data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Число элементов в столбце Place_final]" caption="Число элементов в столбце Place_final" measure="1" displayFolder="" measureGroup="Data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Среднее по столбцу Game_1]" caption="Среднее по столбцу Game_1" measure="1" displayFolder="" measureGroup="Data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Среднее по столбцу Game_2]" caption="Среднее по столбцу Game_2" measure="1" displayFolder="" measureGroup="Data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Среднее по столбцу Game_3]" caption="Среднее по столбцу Game_3" measure="1" displayFolder="" measureGroup="Data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Среднее по столбцу Game_4]" caption="Среднее по столбцу Game_4" measure="1" displayFolder="" measureGroup="Data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Среднее по столбцу Game_5]" caption="Среднее по столбцу Game_5" measure="1" displayFolder="" measureGroup="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реднее по столбцу Game_6]" caption="Среднее по столбцу Game_6" measure="1" displayFolder="" measureGroup="Data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Среднее по столбцу Total_qualification]" caption="Среднее по столбцу Total_qualification" measure="1" displayFolder="" measureGroup="Data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Сумма по столбцу Average_6_games]" caption="Сумма по столбцу Average_6_games" measure="1" displayFolder="" measureGroup="Data" count="0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Среднее по столбцу Average_6_games]" caption="Среднее по столбцу Average_6_games" measure="1" displayFolder="" measureGroup="Data" count="0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Points_by_finals]" caption="Points_by_finals" measure="1" displayFolder="" measureGroup="Data" count="0"/>
    <cacheHierarchy uniqueName="[Measures].[Points_by Clasification]" caption="Points_by Clasification" measure="1" displayFolder="" measureGroup="Data" count="0"/>
    <cacheHierarchy uniqueName="[Measures].[Points_by_total]" caption="Points_by_total" measure="1" displayFolder="" measureGroup="Data" count="0"/>
    <cacheHierarchy uniqueName="[Measures].[Rank_by_total]" caption="Rank_by_total" measure="1" displayFolder="" measureGroup="Data" count="0"/>
    <cacheHierarchy uniqueName="[Measures].[Rank_by_Qualification]" caption="Rank_by_Qualification" measure="1" displayFolder="" measureGroup="Data" count="0"/>
    <cacheHierarchy uniqueName="[Measures].[Rank_by_final]" caption="Rank_by_final" measure="1" displayFolder="" measureGroup="Data" count="0"/>
    <cacheHierarchy uniqueName="[Measures].[Count_games]" caption="Count_games" measure="1" displayFolder="" measureGroup="Data" count="0"/>
    <cacheHierarchy uniqueName="[Measures].[Count_games_all]" caption="Count_games_all" measure="1" displayFolder="" measureGroup="Data" count="0"/>
    <cacheHierarchy uniqueName="[Measures].[Team_count_games]" caption="Team_count_games" measure="1" displayFolder="" measureGroup="Data" count="0"/>
    <cacheHierarchy uniqueName="[Measures].[Share_points_total]" caption="Share_points_total" measure="1" displayFolder="" measureGroup="Data" count="0"/>
    <cacheHierarchy uniqueName="[Measures].[Shares_summed]" caption="Shares_summed" measure="1" displayFolder="" measureGroup="Data" count="0"/>
    <cacheHierarchy uniqueName="[Measures].[ABC]" caption="ABC" measure="1" displayFolder="" measureGroup="Data" count="0"/>
    <cacheHierarchy uniqueName="[Measures].[Average_Qual_Team]" caption="Average_Qual_Team" measure="1" displayFolder="" measureGroup="Data" count="0"/>
    <cacheHierarchy uniqueName="[Measures].[Average_Final_Team]" caption="Average_Final_Team" measure="1" displayFolder="" measureGroup="Data" count="0"/>
    <cacheHierarchy uniqueName="[Measures].[Average_Place_Q_Team]" caption="Average_Place_Q_Team" measure="1" displayFolder="" measureGroup="Data" count="0"/>
    <cacheHierarchy uniqueName="[Measures].[Average_Place_F_Team]" caption="Average_Place_F_Team" measure="1" displayFolder="" measureGroup="Data" count="0"/>
    <cacheHierarchy uniqueName="[Measures].[Count_Finals]" caption="Count_Finals" measure="1" displayFolder="" measureGroup="Data" count="0"/>
    <cacheHierarchy uniqueName="[Measures].[Best_for_team]" caption="Best_for_team" measure="1" displayFolder="" measureGroup="Data" count="0"/>
    <cacheHierarchy uniqueName="[Measures].[Average_T_Team]" caption="Average_T_Team" measure="1" displayFolder="" measureGroup="Data" count="0"/>
    <cacheHierarchy uniqueName="[Measures].[ID_Team]" caption="ID_Team" measure="1" displayFolder="" measureGroup="Data" count="0"/>
    <cacheHierarchy uniqueName="[Measures].[__XL_Count Data]" caption="__XL_Count Data" measure="1" displayFolder="" measureGroup="Data" count="0" hidden="1"/>
    <cacheHierarchy uniqueName="[Measures].[__XL_Count Teams]" caption="__XL_Count Teams" measure="1" displayFolder="" measureGroup="Teams" count="0" hidden="1"/>
    <cacheHierarchy uniqueName="[Measures].[__XL_Count Таблица11]" caption="__XL_Count Таблица11" measure="1" displayFolder="" measureGroup="Calendar" count="0" hidden="1"/>
    <cacheHierarchy uniqueName="[Measures].[__No measures defined]" caption="__No measures defined" measure="1" displayFolder="" count="0" hidden="1"/>
  </cacheHierarchies>
  <kpis count="0"/>
  <extLst>
    <ext xmlns:x14="http://schemas.microsoft.com/office/spreadsheetml/2009/9/main" uri="{725AE2AE-9491-48be-B2B4-4EB974FC3084}">
      <x14:pivotCacheDefinition slicerData="1" pivotCacheId="1487266779" supportSubqueryNonVisual="1" supportSubqueryCalcMem="1" supportAddCalcMems="1"/>
    </ext>
  </extLst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amalya" refreshedDate="45670.679195254626" backgroundQuery="1" createdVersion="6" refreshedVersion="6" minRefreshableVersion="3" recordCount="0" supportSubquery="1" supportAdvancedDrill="1" xr:uid="{A950E9C7-14AF-4028-A854-9FFD9B830F99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Data].[Team_name].[Team_name]" caption="Team_name" numFmtId="0" hierarchy="9" level="1">
      <sharedItems count="42">
        <s v="БИС"/>
        <s v="БУЛЬДОЗЕР"/>
        <s v="СТАФФ"/>
        <s v="СТЕЛС"/>
        <s v="СТРАЙК"/>
        <s v="АКАДЕМІЯ / НАЙС" u="1"/>
        <s v="ЗВЕЗДЫ" u="1"/>
        <s v="ТЮЛЕНИ" u="1"/>
        <s v="БУЛЬ-БУЛЬ" u="1"/>
        <s v="ОБОЛОНЬ" u="1"/>
        <s v="ПРОРАБЫ" u="1"/>
        <s v="ПЕРСОНА" u="1"/>
        <s v="ШОК" u="1"/>
        <s v="777" u="1"/>
        <s v="NoName" u="1"/>
        <s v="АБРИКОС" u="1"/>
        <s v="АЛЕКС" u="1"/>
        <s v="АЛЬБАТРОС" u="1"/>
        <s v="БАЛАБОЛЫ" u="1"/>
        <s v="БАТЛ" u="1"/>
        <s v="БАТУТ" u="1"/>
        <s v="БРАТАНЫ" u="1"/>
        <s v="В2" u="1"/>
        <s v="ДИНАСТИЯ" u="1"/>
        <s v="КЕГЕЛЬБАН" u="1"/>
        <s v="КЕГЕЛЬБАН НА ОБОЛОНИ" u="1"/>
        <s v="МАФИЯ" u="1"/>
        <s v="НЕЗНАЙКА" u="1"/>
        <s v="О2О" u="1"/>
        <s v="ОБОЛОНЬ ПРО" u="1"/>
        <s v="ОВАЛ" u="1"/>
        <s v="ОПЕРАТОРЫ" u="1"/>
        <s v="ОЧКАРИКИ" u="1"/>
        <s v="СИЗИФ" u="1"/>
        <s v="СМАЙЛ" u="1"/>
        <s v="СМУРФИКИ" u="1"/>
        <s v="СТАФФ+" u="1"/>
        <s v="ТАК СЯК" u="1"/>
        <s v="ТЮ + О" u="1"/>
        <s v="ХВИЛЯ" u="1"/>
        <s v="ШАРА" u="1"/>
        <s v="ШВЕДЫ" u="1"/>
      </sharedItems>
      <extLst>
        <ext xmlns:x15="http://schemas.microsoft.com/office/spreadsheetml/2010/11/main" uri="{4F2E5C28-24EA-4eb8-9CBF-B6C8F9C3D259}">
          <x15:cachedUniqueNames>
            <x15:cachedUniqueName index="0" name="[Data].[Team_name].&amp;[БИС]"/>
            <x15:cachedUniqueName index="1" name="[Data].[Team_name].&amp;[БУЛЬДОЗЕР]"/>
            <x15:cachedUniqueName index="2" name="[Data].[Team_name].&amp;[СТАФФ]"/>
            <x15:cachedUniqueName index="3" name="[Data].[Team_name].&amp;[СТЕЛС]"/>
            <x15:cachedUniqueName index="4" name="[Data].[Team_name].&amp;[СТРАЙК]"/>
            <x15:cachedUniqueName index="5" name="[Data].[Team_name].&amp;[АКАДЕМІЯ / НАЙС]"/>
            <x15:cachedUniqueName index="6" name="[Data].[Team_name].&amp;[ЗВЕЗДЫ]"/>
            <x15:cachedUniqueName index="7" name="[Data].[Team_name].&amp;[ТЮЛЕНИ]"/>
            <x15:cachedUniqueName index="8" name="[Data].[Team_name].&amp;[БУЛЬ-БУЛЬ]"/>
            <x15:cachedUniqueName index="9" name="[Data].[Team_name].&amp;[ОБОЛОНЬ]"/>
            <x15:cachedUniqueName index="10" name="[Data].[Team_name].&amp;[ПРОРАБЫ]"/>
            <x15:cachedUniqueName index="11" name="[Data].[Team_name].&amp;[ПЕРСОНА]"/>
            <x15:cachedUniqueName index="12" name="[Data].[Team_name].&amp;[ШОК]"/>
            <x15:cachedUniqueName index="13" name="[Data].[Team_name].&amp;[777]"/>
            <x15:cachedUniqueName index="14" name="[Data].[Team_name].&amp;[NoName]"/>
            <x15:cachedUniqueName index="15" name="[Data].[Team_name].&amp;[АБРИКОС]"/>
            <x15:cachedUniqueName index="16" name="[Data].[Team_name].&amp;[АЛЕКС]"/>
            <x15:cachedUniqueName index="17" name="[Data].[Team_name].&amp;[АЛЬБАТРОС]"/>
            <x15:cachedUniqueName index="18" name="[Data].[Team_name].&amp;[БАЛАБОЛЫ]"/>
            <x15:cachedUniqueName index="19" name="[Data].[Team_name].&amp;[БАТЛ]"/>
            <x15:cachedUniqueName index="20" name="[Data].[Team_name].&amp;[БАТУТ]"/>
            <x15:cachedUniqueName index="21" name="[Data].[Team_name].&amp;[БРАТАНЫ]"/>
            <x15:cachedUniqueName index="22" name="[Data].[Team_name].&amp;[В2]"/>
            <x15:cachedUniqueName index="23" name="[Data].[Team_name].&amp;[ДИНАСТИЯ]"/>
            <x15:cachedUniqueName index="24" name="[Data].[Team_name].&amp;[КЕГЕЛЬБАН]"/>
            <x15:cachedUniqueName index="25" name="[Data].[Team_name].&amp;[КЕГЕЛЬБАН НА ОБОЛОНИ]"/>
            <x15:cachedUniqueName index="26" name="[Data].[Team_name].&amp;[МАФИЯ]"/>
            <x15:cachedUniqueName index="27" name="[Data].[Team_name].&amp;[НЕЗНАЙКА]"/>
            <x15:cachedUniqueName index="28" name="[Data].[Team_name].&amp;[О2О]"/>
            <x15:cachedUniqueName index="29" name="[Data].[Team_name].&amp;[ОБОЛОНЬ ПРО]"/>
            <x15:cachedUniqueName index="30" name="[Data].[Team_name].&amp;[ОВАЛ]"/>
            <x15:cachedUniqueName index="31" name="[Data].[Team_name].&amp;[ОПЕРАТОРЫ]"/>
            <x15:cachedUniqueName index="32" name="[Data].[Team_name].&amp;[ОЧКАРИКИ]"/>
            <x15:cachedUniqueName index="33" name="[Data].[Team_name].&amp;[СИЗИФ]"/>
            <x15:cachedUniqueName index="34" name="[Data].[Team_name].&amp;[СМАЙЛ]"/>
            <x15:cachedUniqueName index="35" name="[Data].[Team_name].&amp;[СМУРФИКИ]"/>
            <x15:cachedUniqueName index="36" name="[Data].[Team_name].&amp;[СТАФФ+]"/>
            <x15:cachedUniqueName index="37" name="[Data].[Team_name].&amp;[ТАК СЯК]"/>
            <x15:cachedUniqueName index="38" name="[Data].[Team_name].&amp;[ТЮ + О]"/>
            <x15:cachedUniqueName index="39" name="[Data].[Team_name].&amp;[ХВИЛЯ]"/>
            <x15:cachedUniqueName index="40" name="[Data].[Team_name].&amp;[ШАРА]"/>
            <x15:cachedUniqueName index="41" name="[Data].[Team_name].&amp;[ШВЕДЫ]"/>
          </x15:cachedUniqueNames>
        </ext>
      </extLst>
    </cacheField>
    <cacheField name="[Measures].[Сумма по столбцу Points_total]" caption="Сумма по столбцу Points_total" numFmtId="0" hierarchy="53" level="32767"/>
    <cacheField name="[Calendar].[Месяц_Укр].[Месяц_Укр]" caption="Месяц_Укр" numFmtId="0" hierarchy="3" level="1">
      <sharedItems count="12">
        <s v="01_Січень"/>
        <s v="02_Лютий"/>
        <s v="03_Березень"/>
        <s v="04_Квітень"/>
        <s v="05_Травень"/>
        <s v="06_Червень"/>
        <s v="07_Липень"/>
        <s v="08_Серпень"/>
        <s v="09_Вересень"/>
        <s v="10_Жовтень"/>
        <s v="11_Листопад"/>
        <s v="12_Грудень"/>
      </sharedItems>
      <extLst>
        <ext xmlns:x15="http://schemas.microsoft.com/office/spreadsheetml/2010/11/main" uri="{4F2E5C28-24EA-4eb8-9CBF-B6C8F9C3D259}">
          <x15:cachedUniqueNames>
            <x15:cachedUniqueName index="0" name="[Calendar].[Месяц_Укр].&amp;[01_Січень]"/>
            <x15:cachedUniqueName index="1" name="[Calendar].[Месяц_Укр].&amp;[02_Лютий]"/>
            <x15:cachedUniqueName index="2" name="[Calendar].[Месяц_Укр].&amp;[03_Березень]"/>
            <x15:cachedUniqueName index="3" name="[Calendar].[Месяц_Укр].&amp;[04_Квітень]"/>
            <x15:cachedUniqueName index="4" name="[Calendar].[Месяц_Укр].&amp;[05_Травень]"/>
            <x15:cachedUniqueName index="5" name="[Calendar].[Месяц_Укр].&amp;[06_Червень]"/>
            <x15:cachedUniqueName index="6" name="[Calendar].[Месяц_Укр].&amp;[07_Липень]"/>
            <x15:cachedUniqueName index="7" name="[Calendar].[Месяц_Укр].&amp;[08_Серпень]"/>
            <x15:cachedUniqueName index="8" name="[Calendar].[Месяц_Укр].&amp;[09_Вересень]"/>
            <x15:cachedUniqueName index="9" name="[Calendar].[Месяц_Укр].&amp;[10_Жовтень]"/>
            <x15:cachedUniqueName index="10" name="[Calendar].[Месяц_Укр].&amp;[11_Листопад]"/>
            <x15:cachedUniqueName index="11" name="[Calendar].[Месяц_Укр].&amp;[12_Грудень]"/>
          </x15:cachedUniqueNames>
        </ext>
      </extLst>
    </cacheField>
  </cacheFields>
  <cacheHierarchies count="94">
    <cacheHierarchy uniqueName="[Calendar].[Дата]" caption="Дата" attribute="1" time="1" defaultMemberUniqueName="[Calendar].[Дата].[All]" allUniqueName="[Calendar].[Дата].[All]" dimensionUniqueName="[Calendar]" displayFolder="" count="2" memberValueDatatype="7" unbalanced="0"/>
    <cacheHierarchy uniqueName="[Calendar].[Год]" caption="Год" attribute="1" defaultMemberUniqueName="[Calendar].[Год].[All]" allUniqueName="[Calendar].[Год].[All]" dimensionUniqueName="[Calendar]" displayFolder="" count="0" memberValueDatatype="20" unbalanced="0"/>
    <cacheHierarchy uniqueName="[Calendar].[Месяц_Номер]" caption="Месяц_Номер" attribute="1" defaultMemberUniqueName="[Calendar].[Месяц_Номер].[All]" allUniqueName="[Calendar].[Месяц_Номер].[All]" dimensionUniqueName="[Calendar]" displayFolder="" count="0" memberValueDatatype="20" unbalanced="0"/>
    <cacheHierarchy uniqueName="[Calendar].[Месяц_Укр]" caption="Месяц_Укр" attribute="1" defaultMemberUniqueName="[Calendar].[Месяц_Укр].[All]" allUniqueName="[Calendar].[Месяц_Укр].[All]" dimensionUniqueName="[Calendar]" displayFolder="" count="2" memberValueDatatype="130" unbalanced="0">
      <fieldsUsage count="2">
        <fieldUsage x="-1"/>
        <fieldUsage x="2"/>
      </fieldsUsage>
    </cacheHierarchy>
    <cacheHierarchy uniqueName="[Calendar].[Квартал]" caption="Квартал" attribute="1" defaultMemberUniqueName="[Calendar].[Квартал].[All]" allUniqueName="[Calendar].[Квартал].[All]" dimensionUniqueName="[Calendar]" displayFolder="" count="0" memberValueDatatype="130" unbalanced="0"/>
    <cacheHierarchy uniqueName="[Calendar].[День_нед_№]" caption="День_нед_№" attribute="1" defaultMemberUniqueName="[Calendar].[День_нед_№].[All]" allUniqueName="[Calendar].[День_нед_№].[All]" dimensionUniqueName="[Calendar]" displayFolder="" count="0" memberValueDatatype="20" unbalanced="0"/>
    <cacheHierarchy uniqueName="[Calendar].[Номер_Недели]" caption="Номер_Недели" attribute="1" defaultMemberUniqueName="[Calendar].[Номер_Недели].[All]" allUniqueName="[Calendar].[Номер_Недели].[All]" dimensionUniqueName="[Calendar]" displayFolder="" count="0" memberValueDatatype="20" unbalanced="0"/>
    <cacheHierarchy uniqueName="[Calendar].[День_Недели]" caption="День_Недели" attribute="1" defaultMemberUniqueName="[Calendar].[День_Недели].[All]" allUniqueName="[Calendar].[День_Недели].[All]" dimensionUniqueName="[Calendar]" displayFolder="" count="0" memberValueDatatype="130" unbalanced="0"/>
    <cacheHierarchy uniqueName="[Data].[Team_ID]" caption="Team_ID" attribute="1" defaultMemberUniqueName="[Data].[Team_ID].[All]" allUniqueName="[Data].[Team_ID].[All]" dimensionUniqueName="[Data]" displayFolder="" count="0" memberValueDatatype="20" unbalanced="0"/>
    <cacheHierarchy uniqueName="[Data].[Team_name]" caption="Team_name" attribute="1" defaultMemberUniqueName="[Data].[Team_name].[All]" allUniqueName="[Data].[Team_name].[All]" dimensionUniqueName="[Data]" displayFolder="" count="2" memberValueDatatype="130" unbalanced="0">
      <fieldsUsage count="2">
        <fieldUsage x="-1"/>
        <fieldUsage x="0"/>
      </fieldsUsage>
    </cacheHierarchy>
    <cacheHierarchy uniqueName="[Data].[Team_description]" caption="Team_description" attribute="1" defaultMemberUniqueName="[Data].[Team_description].[All]" allUniqueName="[Data].[Team_description].[All]" dimensionUniqueName="[Data]" displayFolder="" count="0" memberValueDatatype="130" unbalanced="0"/>
    <cacheHierarchy uniqueName="[Data].[Game_ID]" caption="Game_ID" attribute="1" defaultMemberUniqueName="[Data].[Game_ID].[All]" allUniqueName="[Data].[Game_ID].[All]" dimensionUniqueName="[Data]" displayFolder="" count="0" memberValueDatatype="130" unbalanced="0"/>
    <cacheHierarchy uniqueName="[Data].[Game_date]" caption="Game_date" attribute="1" time="1" defaultMemberUniqueName="[Data].[Game_date].[All]" allUniqueName="[Data].[Game_date].[All]" dimensionUniqueName="[Data]" displayFolder="" count="0" memberValueDatatype="7" unbalanced="0"/>
    <cacheHierarchy uniqueName="[Data].[Game_1]" caption="Game_1" attribute="1" defaultMemberUniqueName="[Data].[Game_1].[All]" allUniqueName="[Data].[Game_1].[All]" dimensionUniqueName="[Data]" displayFolder="" count="0" memberValueDatatype="20" unbalanced="0"/>
    <cacheHierarchy uniqueName="[Data].[Game_2]" caption="Game_2" attribute="1" defaultMemberUniqueName="[Data].[Game_2].[All]" allUniqueName="[Data].[Game_2].[All]" dimensionUniqueName="[Data]" displayFolder="" count="0" memberValueDatatype="20" unbalanced="0"/>
    <cacheHierarchy uniqueName="[Data].[Game_3]" caption="Game_3" attribute="1" defaultMemberUniqueName="[Data].[Game_3].[All]" allUniqueName="[Data].[Game_3].[All]" dimensionUniqueName="[Data]" displayFolder="" count="0" memberValueDatatype="20" unbalanced="0"/>
    <cacheHierarchy uniqueName="[Data].[Game_4]" caption="Game_4" attribute="1" defaultMemberUniqueName="[Data].[Game_4].[All]" allUniqueName="[Data].[Game_4].[All]" dimensionUniqueName="[Data]" displayFolder="" count="0" memberValueDatatype="20" unbalanced="0"/>
    <cacheHierarchy uniqueName="[Data].[Game_5]" caption="Game_5" attribute="1" defaultMemberUniqueName="[Data].[Game_5].[All]" allUniqueName="[Data].[Game_5].[All]" dimensionUniqueName="[Data]" displayFolder="" count="0" memberValueDatatype="20" unbalanced="0"/>
    <cacheHierarchy uniqueName="[Data].[Game_6]" caption="Game_6" attribute="1" defaultMemberUniqueName="[Data].[Game_6].[All]" allUniqueName="[Data].[Game_6].[All]" dimensionUniqueName="[Data]" displayFolder="" count="0" memberValueDatatype="20" unbalanced="0"/>
    <cacheHierarchy uniqueName="[Data].[НСР]" caption="НСР" attribute="1" defaultMemberUniqueName="[Data].[НСР].[All]" allUniqueName="[Data].[НСР].[All]" dimensionUniqueName="[Data]" displayFolder="" count="0" memberValueDatatype="20" unbalanced="0"/>
    <cacheHierarchy uniqueName="[Data].[Total_qualification]" caption="Total_qualification" attribute="1" defaultMemberUniqueName="[Data].[Total_qualification].[All]" allUniqueName="[Data].[Total_qualification].[All]" dimensionUniqueName="[Data]" displayFolder="" count="0" memberValueDatatype="20" unbalanced="0"/>
    <cacheHierarchy uniqueName="[Data].[Average_qualification]" caption="Average_qualification" attribute="1" defaultMemberUniqueName="[Data].[Average_qualification].[All]" allUniqueName="[Data].[Average_qualification].[All]" dimensionUniqueName="[Data]" displayFolder="" count="0" memberValueDatatype="5" unbalanced="0"/>
    <cacheHierarchy uniqueName="[Data].[Place_qualification]" caption="Place_qualification" attribute="1" defaultMemberUniqueName="[Data].[Place_qualification].[All]" allUniqueName="[Data].[Place_qualification].[All]" dimensionUniqueName="[Data]" displayFolder="" count="0" memberValueDatatype="20" unbalanced="0"/>
    <cacheHierarchy uniqueName="[Data].[Points_qualification]" caption="Points_qualification" attribute="1" defaultMemberUniqueName="[Data].[Points_qualification].[All]" allUniqueName="[Data].[Points_qualification].[All]" dimensionUniqueName="[Data]" displayFolder="" count="0" memberValueDatatype="20" unbalanced="0"/>
    <cacheHierarchy uniqueName="[Data].[Final_score]" caption="Final_score" attribute="1" defaultMemberUniqueName="[Data].[Final_score].[All]" allUniqueName="[Data].[Final_score].[All]" dimensionUniqueName="[Data]" displayFolder="" count="0" memberValueDatatype="20" unbalanced="0"/>
    <cacheHierarchy uniqueName="[Data].[Place_final]" caption="Place_final" attribute="1" defaultMemberUniqueName="[Data].[Place_final].[All]" allUniqueName="[Data].[Place_final].[All]" dimensionUniqueName="[Data]" displayFolder="" count="0" memberValueDatatype="20" unbalanced="0"/>
    <cacheHierarchy uniqueName="[Data].[Points_final]" caption="Points_final" attribute="1" defaultMemberUniqueName="[Data].[Points_final].[All]" allUniqueName="[Data].[Points_final].[All]" dimensionUniqueName="[Data]" displayFolder="" count="0" memberValueDatatype="20" unbalanced="0"/>
    <cacheHierarchy uniqueName="[Data].[Points_total]" caption="Points_total" attribute="1" defaultMemberUniqueName="[Data].[Points_total].[All]" allUniqueName="[Data].[Points_total].[All]" dimensionUniqueName="[Data]" displayFolder="" count="0" memberValueDatatype="20" unbalanced="0"/>
    <cacheHierarchy uniqueName="[Data].[Place_total]" caption="Place_total" attribute="1" defaultMemberUniqueName="[Data].[Place_total].[All]" allUniqueName="[Data].[Place_total].[All]" dimensionUniqueName="[Data]" displayFolder="" count="0" memberValueDatatype="20" unbalanced="0"/>
    <cacheHierarchy uniqueName="[Data].[Best_individual]" caption="Best_individual" attribute="1" defaultMemberUniqueName="[Data].[Best_individual].[All]" allUniqueName="[Data].[Best_individual].[All]" dimensionUniqueName="[Data]" displayFolder="" count="0" memberValueDatatype="20" unbalanced="0"/>
    <cacheHierarchy uniqueName="[Data].[Best_tournament]" caption="Best_tournament" attribute="1" defaultMemberUniqueName="[Data].[Best_tournament].[All]" allUniqueName="[Data].[Best_tournament].[All]" dimensionUniqueName="[Data]" displayFolder="" count="0" memberValueDatatype="20" unbalanced="0"/>
    <cacheHierarchy uniqueName="[Data].[Average_6_games]" caption="Average_6_games" attribute="1" defaultMemberUniqueName="[Data].[Average_6_games].[All]" allUniqueName="[Data].[Average_6_games].[All]" dimensionUniqueName="[Data]" displayFolder="" count="0" memberValueDatatype="5" unbalanced="0"/>
    <cacheHierarchy uniqueName="[Teams].[Team_ID]" caption="Team_ID" attribute="1" defaultMemberUniqueName="[Teams].[Team_ID].[All]" allUniqueName="[Teams].[Team_ID].[All]" dimensionUniqueName="[Teams]" displayFolder="" count="0" memberValueDatatype="130" unbalanced="0"/>
    <cacheHierarchy uniqueName="[Teams].[Team_name]" caption="Team_name" attribute="1" defaultMemberUniqueName="[Teams].[Team_name].[All]" allUniqueName="[Teams].[Team_name].[All]" dimensionUniqueName="[Teams]" displayFolder="" count="0" memberValueDatatype="130" unbalanced="0"/>
    <cacheHierarchy uniqueName="[Teams].[Team_description]" caption="Team_description" attribute="1" defaultMemberUniqueName="[Teams].[Team_description].[All]" allUniqueName="[Teams].[Team_description].[All]" dimensionUniqueName="[Teams]" displayFolder="" count="0" memberValueDatatype="130" unbalanced="0"/>
    <cacheHierarchy uniqueName="[Teams].[Team_ID2]" caption="Team_ID2" attribute="1" defaultMemberUniqueName="[Teams].[Team_ID2].[All]" allUniqueName="[Teams].[Team_ID2].[All]" dimensionUniqueName="[Teams]" displayFolder="" count="0" memberValueDatatype="130" unbalanced="0"/>
    <cacheHierarchy uniqueName="[Measures].[Сумма по столбцу Team_ID]" caption="Сумма по столбцу Team_ID" measure="1" displayFolder="" measureGroup="Data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Сумма по столбцу Best_individual]" caption="Сумма по столбцу Best_individual" measure="1" displayFolder="" measureGroup="Data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Максимум в столбце Best_individual]" caption="Максимум в столбце Best_individual" measure="1" displayFolder="" measureGroup="Data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Сумма по столбцу Game_1]" caption="Сумма по столбцу Game_1" measure="1" displayFolder="" measureGroup="Data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Сумма по столбцу Game_2]" caption="Сумма по столбцу Game_2" measure="1" displayFolder="" measureGroup="Data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Сумма по столбцу Game_3]" caption="Сумма по столбцу Game_3" measure="1" displayFolder="" measureGroup="Data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Сумма по столбцу Game_4]" caption="Сумма по столбцу Game_4" measure="1" displayFolder="" measureGroup="Data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Сумма по столбцу Game_5]" caption="Сумма по столбцу Game_5" measure="1" displayFolder="" measureGroup="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умма по столбцу Game_6]" caption="Сумма по столбцу Game_6" measure="1" displayFolder="" measureGroup="Data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Сумма по столбцу НСР]" caption="Сумма по столбцу НСР" measure="1" displayFolder="" measureGroup="Data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Сумма по столбцу Total_qualification]" caption="Сумма по столбцу Total_qualification" measure="1" displayFolder="" measureGroup="Data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Сумма по столбцу Place_qualification]" caption="Сумма по столбцу Place_qualification" measure="1" displayFolder="" measureGroup="Data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Сумма по столбцу Final_score]" caption="Сумма по столбцу Final_score" measure="1" displayFolder="" measureGroup="Data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Сумма по столбцу Place_final]" caption="Сумма по столбцу Place_final" measure="1" displayFolder="" measureGroup="Data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Число элементов в столбце Average_qualification]" caption="Число элементов в столбце Average_qualification" measure="1" displayFolder="" measureGroup="Data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Сумма по столбцу Average_qualification]" caption="Сумма по столбцу Average_qualification" measure="1" displayFolder="" measureGroup="Data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Сумма по столбцу Best_tournament]" caption="Сумма по столбцу Best_tournament" measure="1" displayFolder="" measureGroup="Data" count="0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Сумма по столбцу Points_total]" caption="Сумма по столбцу Points_total" measure="1" displayFolder="" measureGroup="Data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Сумма по столбцу Points_final]" caption="Сумма по столбцу Points_final" measure="1" displayFolder="" measureGroup="Data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Сумма по столбцу Points_qualification]" caption="Сумма по столбцу Points_qualification" measure="1" displayFolder="" measureGroup="Data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Число элементов в столбце Game_date]" caption="Число элементов в столбце Game_date" measure="1" displayFolder="" measureGroup="Data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Число элементов в столбце Game_ID]" caption="Число элементов в столбце Game_ID" measure="1" displayFolder="" measureGroup="Data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Число элементов в столбце Team_name]" caption="Число элементов в столбце Team_name" measure="1" displayFolder="" measureGroup="Data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Число элементов в столбце Place_qualification]" caption="Число элементов в столбце Place_qualification" measure="1" displayFolder="" measureGroup="Data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Число элементов в столбце Place_final]" caption="Число элементов в столбце Place_final" measure="1" displayFolder="" measureGroup="Data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Среднее по столбцу Game_1]" caption="Среднее по столбцу Game_1" measure="1" displayFolder="" measureGroup="Data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Среднее по столбцу Game_2]" caption="Среднее по столбцу Game_2" measure="1" displayFolder="" measureGroup="Data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Среднее по столбцу Game_3]" caption="Среднее по столбцу Game_3" measure="1" displayFolder="" measureGroup="Data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Среднее по столбцу Game_4]" caption="Среднее по столбцу Game_4" measure="1" displayFolder="" measureGroup="Data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Среднее по столбцу Game_5]" caption="Среднее по столбцу Game_5" measure="1" displayFolder="" measureGroup="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реднее по столбцу Game_6]" caption="Среднее по столбцу Game_6" measure="1" displayFolder="" measureGroup="Data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Среднее по столбцу Total_qualification]" caption="Среднее по столбцу Total_qualification" measure="1" displayFolder="" measureGroup="Data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Сумма по столбцу Average_6_games]" caption="Сумма по столбцу Average_6_games" measure="1" displayFolder="" measureGroup="Data" count="0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Среднее по столбцу Average_6_games]" caption="Среднее по столбцу Average_6_games" measure="1" displayFolder="" measureGroup="Data" count="0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Points_by_finals]" caption="Points_by_finals" measure="1" displayFolder="" measureGroup="Data" count="0"/>
    <cacheHierarchy uniqueName="[Measures].[Points_by Clasification]" caption="Points_by Clasification" measure="1" displayFolder="" measureGroup="Data" count="0"/>
    <cacheHierarchy uniqueName="[Measures].[Points_by_total]" caption="Points_by_total" measure="1" displayFolder="" measureGroup="Data" count="0"/>
    <cacheHierarchy uniqueName="[Measures].[Rank_by_total]" caption="Rank_by_total" measure="1" displayFolder="" measureGroup="Data" count="0"/>
    <cacheHierarchy uniqueName="[Measures].[Rank_by_Qualification]" caption="Rank_by_Qualification" measure="1" displayFolder="" measureGroup="Data" count="0"/>
    <cacheHierarchy uniqueName="[Measures].[Rank_by_final]" caption="Rank_by_final" measure="1" displayFolder="" measureGroup="Data" count="0"/>
    <cacheHierarchy uniqueName="[Measures].[Count_games]" caption="Count_games" measure="1" displayFolder="" measureGroup="Data" count="0"/>
    <cacheHierarchy uniqueName="[Measures].[Count_games_all]" caption="Count_games_all" measure="1" displayFolder="" measureGroup="Data" count="0"/>
    <cacheHierarchy uniqueName="[Measures].[Team_count_games]" caption="Team_count_games" measure="1" displayFolder="" measureGroup="Data" count="0"/>
    <cacheHierarchy uniqueName="[Measures].[Share_points_total]" caption="Share_points_total" measure="1" displayFolder="" measureGroup="Data" count="0"/>
    <cacheHierarchy uniqueName="[Measures].[Shares_summed]" caption="Shares_summed" measure="1" displayFolder="" measureGroup="Data" count="0"/>
    <cacheHierarchy uniqueName="[Measures].[ABC]" caption="ABC" measure="1" displayFolder="" measureGroup="Data" count="0"/>
    <cacheHierarchy uniqueName="[Measures].[Average_Qual_Team]" caption="Average_Qual_Team" measure="1" displayFolder="" measureGroup="Data" count="0"/>
    <cacheHierarchy uniqueName="[Measures].[Average_Final_Team]" caption="Average_Final_Team" measure="1" displayFolder="" measureGroup="Data" count="0"/>
    <cacheHierarchy uniqueName="[Measures].[Average_Place_Q_Team]" caption="Average_Place_Q_Team" measure="1" displayFolder="" measureGroup="Data" count="0"/>
    <cacheHierarchy uniqueName="[Measures].[Average_Place_F_Team]" caption="Average_Place_F_Team" measure="1" displayFolder="" measureGroup="Data" count="0"/>
    <cacheHierarchy uniqueName="[Measures].[Count_Finals]" caption="Count_Finals" measure="1" displayFolder="" measureGroup="Data" count="0"/>
    <cacheHierarchy uniqueName="[Measures].[Best_for_team]" caption="Best_for_team" measure="1" displayFolder="" measureGroup="Data" count="0"/>
    <cacheHierarchy uniqueName="[Measures].[Average_T_Team]" caption="Average_T_Team" measure="1" displayFolder="" measureGroup="Data" count="0"/>
    <cacheHierarchy uniqueName="[Measures].[ID_Team]" caption="ID_Team" measure="1" displayFolder="" measureGroup="Data" count="0"/>
    <cacheHierarchy uniqueName="[Measures].[__XL_Count Data]" caption="__XL_Count Data" measure="1" displayFolder="" measureGroup="Data" count="0" hidden="1"/>
    <cacheHierarchy uniqueName="[Measures].[__XL_Count Teams]" caption="__XL_Count Teams" measure="1" displayFolder="" measureGroup="Teams" count="0" hidden="1"/>
    <cacheHierarchy uniqueName="[Measures].[__XL_Count Таблица11]" caption="__XL_Count Таблица11" measure="1" displayFolder="" measureGroup="Calendar" count="0" hidden="1"/>
    <cacheHierarchy uniqueName="[Measures].[__No measures defined]" caption="__No measures defined" measure="1" displayFolder="" count="0" hidden="1"/>
  </cacheHierarchies>
  <kpis count="0"/>
  <dimensions count="4">
    <dimension name="Calendar" uniqueName="[Calendar]" caption="Calendar"/>
    <dimension name="Data" uniqueName="[Data]" caption="Data"/>
    <dimension measure="1" name="Measures" uniqueName="[Measures]" caption="Measures"/>
    <dimension name="Teams" uniqueName="[Teams]" caption="Teams"/>
  </dimensions>
  <measureGroups count="3">
    <measureGroup name="Calendar" caption="Calendar"/>
    <measureGroup name="Data" caption="Data"/>
    <measureGroup name="Teams" caption="Teams"/>
  </measureGroups>
  <maps count="5">
    <map measureGroup="0" dimension="0"/>
    <map measureGroup="1" dimension="0"/>
    <map measureGroup="1" dimension="1"/>
    <map measureGroup="1" dimension="3"/>
    <map measureGroup="2" dimension="3"/>
  </maps>
  <extLst>
    <ext xmlns:x14="http://schemas.microsoft.com/office/spreadsheetml/2009/9/main" uri="{725AE2AE-9491-48be-B2B4-4EB974FC3084}">
      <x14:pivotCacheDefinition pivotCacheId="1442858041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amalya" refreshedDate="45670.680886689814" backgroundQuery="1" createdVersion="6" refreshedVersion="6" minRefreshableVersion="3" recordCount="0" supportSubquery="1" supportAdvancedDrill="1" xr:uid="{4E206E89-3C23-4334-BC85-A79564197FCE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Teams].[Team_name].[Team_name]" caption="Team_name" numFmtId="0" hierarchy="33" level="1">
      <sharedItems containsSemiMixedTypes="0" containsNonDate="0" containsString="0"/>
    </cacheField>
    <cacheField name="[Data].[Game_ID].[Game_ID]" caption="Game_ID" numFmtId="0" hierarchy="11" level="1">
      <sharedItems count="23">
        <s v="03_2024"/>
        <s v="05_2024"/>
        <s v="06_2024"/>
        <s v="14_2024"/>
        <s v="26_2024"/>
        <s v="27_2024"/>
        <s v="28_2024"/>
        <s v="32_2024"/>
        <s v="33_2024"/>
        <s v="34_2024"/>
        <s v="38_2024"/>
        <s v="39_2024"/>
        <s v="40_2024"/>
        <s v="41_2024"/>
        <s v="42_2024"/>
        <s v="44_2024"/>
        <s v="45_2024"/>
        <s v="46_2024"/>
        <s v="47_2024"/>
        <s v="48_2024"/>
        <s v="50_2024"/>
        <s v="51_2024"/>
        <s v="53_2024"/>
      </sharedItems>
      <extLst>
        <ext xmlns:x15="http://schemas.microsoft.com/office/spreadsheetml/2010/11/main" uri="{4F2E5C28-24EA-4eb8-9CBF-B6C8F9C3D259}">
          <x15:cachedUniqueNames>
            <x15:cachedUniqueName index="0" name="[Data].[Game_ID].&amp;[03_2024]"/>
            <x15:cachedUniqueName index="1" name="[Data].[Game_ID].&amp;[05_2024]"/>
            <x15:cachedUniqueName index="2" name="[Data].[Game_ID].&amp;[06_2024]"/>
            <x15:cachedUniqueName index="3" name="[Data].[Game_ID].&amp;[14_2024]"/>
            <x15:cachedUniqueName index="4" name="[Data].[Game_ID].&amp;[26_2024]"/>
            <x15:cachedUniqueName index="5" name="[Data].[Game_ID].&amp;[27_2024]"/>
            <x15:cachedUniqueName index="6" name="[Data].[Game_ID].&amp;[28_2024]"/>
            <x15:cachedUniqueName index="7" name="[Data].[Game_ID].&amp;[32_2024]"/>
            <x15:cachedUniqueName index="8" name="[Data].[Game_ID].&amp;[33_2024]"/>
            <x15:cachedUniqueName index="9" name="[Data].[Game_ID].&amp;[34_2024]"/>
            <x15:cachedUniqueName index="10" name="[Data].[Game_ID].&amp;[38_2024]"/>
            <x15:cachedUniqueName index="11" name="[Data].[Game_ID].&amp;[39_2024]"/>
            <x15:cachedUniqueName index="12" name="[Data].[Game_ID].&amp;[40_2024]"/>
            <x15:cachedUniqueName index="13" name="[Data].[Game_ID].&amp;[41_2024]"/>
            <x15:cachedUniqueName index="14" name="[Data].[Game_ID].&amp;[42_2024]"/>
            <x15:cachedUniqueName index="15" name="[Data].[Game_ID].&amp;[44_2024]"/>
            <x15:cachedUniqueName index="16" name="[Data].[Game_ID].&amp;[45_2024]"/>
            <x15:cachedUniqueName index="17" name="[Data].[Game_ID].&amp;[46_2024]"/>
            <x15:cachedUniqueName index="18" name="[Data].[Game_ID].&amp;[47_2024]"/>
            <x15:cachedUniqueName index="19" name="[Data].[Game_ID].&amp;[48_2024]"/>
            <x15:cachedUniqueName index="20" name="[Data].[Game_ID].&amp;[50_2024]"/>
            <x15:cachedUniqueName index="21" name="[Data].[Game_ID].&amp;[51_2024]"/>
            <x15:cachedUniqueName index="22" name="[Data].[Game_ID].&amp;[53_2024]"/>
          </x15:cachedUniqueNames>
        </ext>
      </extLst>
    </cacheField>
    <cacheField name="[Measures].[Сумма по столбцу Points_qualification]" caption="Сумма по столбцу Points_qualification" numFmtId="0" hierarchy="55" level="32767"/>
  </cacheFields>
  <cacheHierarchies count="94">
    <cacheHierarchy uniqueName="[Calendar].[Дата]" caption="Дата" attribute="1" time="1" defaultMemberUniqueName="[Calendar].[Дата].[All]" allUniqueName="[Calendar].[Дата].[All]" dimensionUniqueName="[Calendar]" displayFolder="" count="0" memberValueDatatype="7" unbalanced="0"/>
    <cacheHierarchy uniqueName="[Calendar].[Год]" caption="Год" attribute="1" defaultMemberUniqueName="[Calendar].[Год].[All]" allUniqueName="[Calendar].[Год].[All]" dimensionUniqueName="[Calendar]" displayFolder="" count="0" memberValueDatatype="20" unbalanced="0"/>
    <cacheHierarchy uniqueName="[Calendar].[Месяц_Номер]" caption="Месяц_Номер" attribute="1" defaultMemberUniqueName="[Calendar].[Месяц_Номер].[All]" allUniqueName="[Calendar].[Месяц_Номер].[All]" dimensionUniqueName="[Calendar]" displayFolder="" count="0" memberValueDatatype="20" unbalanced="0"/>
    <cacheHierarchy uniqueName="[Calendar].[Месяц_Укр]" caption="Месяц_Укр" attribute="1" defaultMemberUniqueName="[Calendar].[Месяц_Укр].[All]" allUniqueName="[Calendar].[Месяц_Укр].[All]" dimensionUniqueName="[Calendar]" displayFolder="" count="0" memberValueDatatype="130" unbalanced="0"/>
    <cacheHierarchy uniqueName="[Calendar].[Квартал]" caption="Квартал" attribute="1" defaultMemberUniqueName="[Calendar].[Квартал].[All]" allUniqueName="[Calendar].[Квартал].[All]" dimensionUniqueName="[Calendar]" displayFolder="" count="0" memberValueDatatype="130" unbalanced="0"/>
    <cacheHierarchy uniqueName="[Calendar].[День_нед_№]" caption="День_нед_№" attribute="1" defaultMemberUniqueName="[Calendar].[День_нед_№].[All]" allUniqueName="[Calendar].[День_нед_№].[All]" dimensionUniqueName="[Calendar]" displayFolder="" count="0" memberValueDatatype="20" unbalanced="0"/>
    <cacheHierarchy uniqueName="[Calendar].[Номер_Недели]" caption="Номер_Недели" attribute="1" defaultMemberUniqueName="[Calendar].[Номер_Недели].[All]" allUniqueName="[Calendar].[Номер_Недели].[All]" dimensionUniqueName="[Calendar]" displayFolder="" count="0" memberValueDatatype="20" unbalanced="0"/>
    <cacheHierarchy uniqueName="[Calendar].[День_Недели]" caption="День_Недели" attribute="1" defaultMemberUniqueName="[Calendar].[День_Недели].[All]" allUniqueName="[Calendar].[День_Недели].[All]" dimensionUniqueName="[Calendar]" displayFolder="" count="0" memberValueDatatype="130" unbalanced="0"/>
    <cacheHierarchy uniqueName="[Data].[Team_ID]" caption="Team_ID" attribute="1" defaultMemberUniqueName="[Data].[Team_ID].[All]" allUniqueName="[Data].[Team_ID].[All]" dimensionUniqueName="[Data]" displayFolder="" count="0" memberValueDatatype="20" unbalanced="0"/>
    <cacheHierarchy uniqueName="[Data].[Team_name]" caption="Team_name" attribute="1" defaultMemberUniqueName="[Data].[Team_name].[All]" allUniqueName="[Data].[Team_name].[All]" dimensionUniqueName="[Data]" displayFolder="" count="0" memberValueDatatype="130" unbalanced="0"/>
    <cacheHierarchy uniqueName="[Data].[Team_description]" caption="Team_description" attribute="1" defaultMemberUniqueName="[Data].[Team_description].[All]" allUniqueName="[Data].[Team_description].[All]" dimensionUniqueName="[Data]" displayFolder="" count="0" memberValueDatatype="130" unbalanced="0"/>
    <cacheHierarchy uniqueName="[Data].[Game_ID]" caption="Game_ID" attribute="1" defaultMemberUniqueName="[Data].[Game_ID].[All]" allUniqueName="[Data].[Game_ID].[All]" dimensionUniqueName="[Data]" displayFolder="" count="2" memberValueDatatype="130" unbalanced="0">
      <fieldsUsage count="2">
        <fieldUsage x="-1"/>
        <fieldUsage x="1"/>
      </fieldsUsage>
    </cacheHierarchy>
    <cacheHierarchy uniqueName="[Data].[Game_date]" caption="Game_date" attribute="1" time="1" defaultMemberUniqueName="[Data].[Game_date].[All]" allUniqueName="[Data].[Game_date].[All]" dimensionUniqueName="[Data]" displayFolder="" count="0" memberValueDatatype="7" unbalanced="0"/>
    <cacheHierarchy uniqueName="[Data].[Game_1]" caption="Game_1" attribute="1" defaultMemberUniqueName="[Data].[Game_1].[All]" allUniqueName="[Data].[Game_1].[All]" dimensionUniqueName="[Data]" displayFolder="" count="0" memberValueDatatype="20" unbalanced="0"/>
    <cacheHierarchy uniqueName="[Data].[Game_2]" caption="Game_2" attribute="1" defaultMemberUniqueName="[Data].[Game_2].[All]" allUniqueName="[Data].[Game_2].[All]" dimensionUniqueName="[Data]" displayFolder="" count="0" memberValueDatatype="20" unbalanced="0"/>
    <cacheHierarchy uniqueName="[Data].[Game_3]" caption="Game_3" attribute="1" defaultMemberUniqueName="[Data].[Game_3].[All]" allUniqueName="[Data].[Game_3].[All]" dimensionUniqueName="[Data]" displayFolder="" count="0" memberValueDatatype="20" unbalanced="0"/>
    <cacheHierarchy uniqueName="[Data].[Game_4]" caption="Game_4" attribute="1" defaultMemberUniqueName="[Data].[Game_4].[All]" allUniqueName="[Data].[Game_4].[All]" dimensionUniqueName="[Data]" displayFolder="" count="0" memberValueDatatype="20" unbalanced="0"/>
    <cacheHierarchy uniqueName="[Data].[Game_5]" caption="Game_5" attribute="1" defaultMemberUniqueName="[Data].[Game_5].[All]" allUniqueName="[Data].[Game_5].[All]" dimensionUniqueName="[Data]" displayFolder="" count="0" memberValueDatatype="20" unbalanced="0"/>
    <cacheHierarchy uniqueName="[Data].[Game_6]" caption="Game_6" attribute="1" defaultMemberUniqueName="[Data].[Game_6].[All]" allUniqueName="[Data].[Game_6].[All]" dimensionUniqueName="[Data]" displayFolder="" count="0" memberValueDatatype="20" unbalanced="0"/>
    <cacheHierarchy uniqueName="[Data].[НСР]" caption="НСР" attribute="1" defaultMemberUniqueName="[Data].[НСР].[All]" allUniqueName="[Data].[НСР].[All]" dimensionUniqueName="[Data]" displayFolder="" count="0" memberValueDatatype="20" unbalanced="0"/>
    <cacheHierarchy uniqueName="[Data].[Total_qualification]" caption="Total_qualification" attribute="1" defaultMemberUniqueName="[Data].[Total_qualification].[All]" allUniqueName="[Data].[Total_qualification].[All]" dimensionUniqueName="[Data]" displayFolder="" count="0" memberValueDatatype="20" unbalanced="0"/>
    <cacheHierarchy uniqueName="[Data].[Average_qualification]" caption="Average_qualification" attribute="1" defaultMemberUniqueName="[Data].[Average_qualification].[All]" allUniqueName="[Data].[Average_qualification].[All]" dimensionUniqueName="[Data]" displayFolder="" count="0" memberValueDatatype="5" unbalanced="0"/>
    <cacheHierarchy uniqueName="[Data].[Place_qualification]" caption="Place_qualification" attribute="1" defaultMemberUniqueName="[Data].[Place_qualification].[All]" allUniqueName="[Data].[Place_qualification].[All]" dimensionUniqueName="[Data]" displayFolder="" count="0" memberValueDatatype="20" unbalanced="0"/>
    <cacheHierarchy uniqueName="[Data].[Points_qualification]" caption="Points_qualification" attribute="1" defaultMemberUniqueName="[Data].[Points_qualification].[All]" allUniqueName="[Data].[Points_qualification].[All]" dimensionUniqueName="[Data]" displayFolder="" count="0" memberValueDatatype="20" unbalanced="0"/>
    <cacheHierarchy uniqueName="[Data].[Final_score]" caption="Final_score" attribute="1" defaultMemberUniqueName="[Data].[Final_score].[All]" allUniqueName="[Data].[Final_score].[All]" dimensionUniqueName="[Data]" displayFolder="" count="0" memberValueDatatype="20" unbalanced="0"/>
    <cacheHierarchy uniqueName="[Data].[Place_final]" caption="Place_final" attribute="1" defaultMemberUniqueName="[Data].[Place_final].[All]" allUniqueName="[Data].[Place_final].[All]" dimensionUniqueName="[Data]" displayFolder="" count="0" memberValueDatatype="20" unbalanced="0"/>
    <cacheHierarchy uniqueName="[Data].[Points_final]" caption="Points_final" attribute="1" defaultMemberUniqueName="[Data].[Points_final].[All]" allUniqueName="[Data].[Points_final].[All]" dimensionUniqueName="[Data]" displayFolder="" count="0" memberValueDatatype="20" unbalanced="0"/>
    <cacheHierarchy uniqueName="[Data].[Points_total]" caption="Points_total" attribute="1" defaultMemberUniqueName="[Data].[Points_total].[All]" allUniqueName="[Data].[Points_total].[All]" dimensionUniqueName="[Data]" displayFolder="" count="0" memberValueDatatype="20" unbalanced="0"/>
    <cacheHierarchy uniqueName="[Data].[Place_total]" caption="Place_total" attribute="1" defaultMemberUniqueName="[Data].[Place_total].[All]" allUniqueName="[Data].[Place_total].[All]" dimensionUniqueName="[Data]" displayFolder="" count="0" memberValueDatatype="20" unbalanced="0"/>
    <cacheHierarchy uniqueName="[Data].[Best_individual]" caption="Best_individual" attribute="1" defaultMemberUniqueName="[Data].[Best_individual].[All]" allUniqueName="[Data].[Best_individual].[All]" dimensionUniqueName="[Data]" displayFolder="" count="0" memberValueDatatype="20" unbalanced="0"/>
    <cacheHierarchy uniqueName="[Data].[Best_tournament]" caption="Best_tournament" attribute="1" defaultMemberUniqueName="[Data].[Best_tournament].[All]" allUniqueName="[Data].[Best_tournament].[All]" dimensionUniqueName="[Data]" displayFolder="" count="0" memberValueDatatype="20" unbalanced="0"/>
    <cacheHierarchy uniqueName="[Data].[Average_6_games]" caption="Average_6_games" attribute="1" defaultMemberUniqueName="[Data].[Average_6_games].[All]" allUniqueName="[Data].[Average_6_games].[All]" dimensionUniqueName="[Data]" displayFolder="" count="0" memberValueDatatype="5" unbalanced="0"/>
    <cacheHierarchy uniqueName="[Teams].[Team_ID]" caption="Team_ID" attribute="1" defaultMemberUniqueName="[Teams].[Team_ID].[All]" allUniqueName="[Teams].[Team_ID].[All]" dimensionUniqueName="[Teams]" displayFolder="" count="0" memberValueDatatype="130" unbalanced="0"/>
    <cacheHierarchy uniqueName="[Teams].[Team_name]" caption="Team_name" attribute="1" defaultMemberUniqueName="[Teams].[Team_name].[All]" allUniqueName="[Teams].[Team_name].[All]" dimensionUniqueName="[Teams]" displayFolder="" count="2" memberValueDatatype="130" unbalanced="0">
      <fieldsUsage count="2">
        <fieldUsage x="-1"/>
        <fieldUsage x="0"/>
      </fieldsUsage>
    </cacheHierarchy>
    <cacheHierarchy uniqueName="[Teams].[Team_description]" caption="Team_description" attribute="1" defaultMemberUniqueName="[Teams].[Team_description].[All]" allUniqueName="[Teams].[Team_description].[All]" dimensionUniqueName="[Teams]" displayFolder="" count="0" memberValueDatatype="130" unbalanced="0"/>
    <cacheHierarchy uniqueName="[Teams].[Team_ID2]" caption="Team_ID2" attribute="1" defaultMemberUniqueName="[Teams].[Team_ID2].[All]" allUniqueName="[Teams].[Team_ID2].[All]" dimensionUniqueName="[Teams]" displayFolder="" count="0" memberValueDatatype="130" unbalanced="0"/>
    <cacheHierarchy uniqueName="[Measures].[Сумма по столбцу Team_ID]" caption="Сумма по столбцу Team_ID" measure="1" displayFolder="" measureGroup="Data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Сумма по столбцу Best_individual]" caption="Сумма по столбцу Best_individual" measure="1" displayFolder="" measureGroup="Data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Максимум в столбце Best_individual]" caption="Максимум в столбце Best_individual" measure="1" displayFolder="" measureGroup="Data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Сумма по столбцу Game_1]" caption="Сумма по столбцу Game_1" measure="1" displayFolder="" measureGroup="Data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Сумма по столбцу Game_2]" caption="Сумма по столбцу Game_2" measure="1" displayFolder="" measureGroup="Data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Сумма по столбцу Game_3]" caption="Сумма по столбцу Game_3" measure="1" displayFolder="" measureGroup="Data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Сумма по столбцу Game_4]" caption="Сумма по столбцу Game_4" measure="1" displayFolder="" measureGroup="Data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Сумма по столбцу Game_5]" caption="Сумма по столбцу Game_5" measure="1" displayFolder="" measureGroup="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умма по столбцу Game_6]" caption="Сумма по столбцу Game_6" measure="1" displayFolder="" measureGroup="Data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Сумма по столбцу НСР]" caption="Сумма по столбцу НСР" measure="1" displayFolder="" measureGroup="Data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Сумма по столбцу Total_qualification]" caption="Сумма по столбцу Total_qualification" measure="1" displayFolder="" measureGroup="Data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Сумма по столбцу Place_qualification]" caption="Сумма по столбцу Place_qualification" measure="1" displayFolder="" measureGroup="Data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Сумма по столбцу Final_score]" caption="Сумма по столбцу Final_score" measure="1" displayFolder="" measureGroup="Data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Сумма по столбцу Place_final]" caption="Сумма по столбцу Place_final" measure="1" displayFolder="" measureGroup="Data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Число элементов в столбце Average_qualification]" caption="Число элементов в столбце Average_qualification" measure="1" displayFolder="" measureGroup="Data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Сумма по столбцу Average_qualification]" caption="Сумма по столбцу Average_qualification" measure="1" displayFolder="" measureGroup="Data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Сумма по столбцу Best_tournament]" caption="Сумма по столбцу Best_tournament" measure="1" displayFolder="" measureGroup="Data" count="0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Сумма по столбцу Points_total]" caption="Сумма по столбцу Points_total" measure="1" displayFolder="" measureGroup="Data" count="0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Сумма по столбцу Points_final]" caption="Сумма по столбцу Points_final" measure="1" displayFolder="" measureGroup="Data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Сумма по столбцу Points_qualification]" caption="Сумма по столбцу Points_qualification" measure="1" displayFolder="" measureGroup="Data" count="0" oneField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Число элементов в столбце Game_date]" caption="Число элементов в столбце Game_date" measure="1" displayFolder="" measureGroup="Data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Число элементов в столбце Game_ID]" caption="Число элементов в столбце Game_ID" measure="1" displayFolder="" measureGroup="Data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Число элементов в столбце Team_name]" caption="Число элементов в столбце Team_name" measure="1" displayFolder="" measureGroup="Data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Число элементов в столбце Place_qualification]" caption="Число элементов в столбце Place_qualification" measure="1" displayFolder="" measureGroup="Data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Число элементов в столбце Place_final]" caption="Число элементов в столбце Place_final" measure="1" displayFolder="" measureGroup="Data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Среднее по столбцу Game_1]" caption="Среднее по столбцу Game_1" measure="1" displayFolder="" measureGroup="Data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Среднее по столбцу Game_2]" caption="Среднее по столбцу Game_2" measure="1" displayFolder="" measureGroup="Data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Среднее по столбцу Game_3]" caption="Среднее по столбцу Game_3" measure="1" displayFolder="" measureGroup="Data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Среднее по столбцу Game_4]" caption="Среднее по столбцу Game_4" measure="1" displayFolder="" measureGroup="Data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Среднее по столбцу Game_5]" caption="Среднее по столбцу Game_5" measure="1" displayFolder="" measureGroup="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реднее по столбцу Game_6]" caption="Среднее по столбцу Game_6" measure="1" displayFolder="" measureGroup="Data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Среднее по столбцу Total_qualification]" caption="Среднее по столбцу Total_qualification" measure="1" displayFolder="" measureGroup="Data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Сумма по столбцу Average_6_games]" caption="Сумма по столбцу Average_6_games" measure="1" displayFolder="" measureGroup="Data" count="0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Среднее по столбцу Average_6_games]" caption="Среднее по столбцу Average_6_games" measure="1" displayFolder="" measureGroup="Data" count="0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Points_by_finals]" caption="Points_by_finals" measure="1" displayFolder="" measureGroup="Data" count="0"/>
    <cacheHierarchy uniqueName="[Measures].[Points_by Clasification]" caption="Points_by Clasification" measure="1" displayFolder="" measureGroup="Data" count="0"/>
    <cacheHierarchy uniqueName="[Measures].[Points_by_total]" caption="Points_by_total" measure="1" displayFolder="" measureGroup="Data" count="0"/>
    <cacheHierarchy uniqueName="[Measures].[Rank_by_total]" caption="Rank_by_total" measure="1" displayFolder="" measureGroup="Data" count="0"/>
    <cacheHierarchy uniqueName="[Measures].[Rank_by_Qualification]" caption="Rank_by_Qualification" measure="1" displayFolder="" measureGroup="Data" count="0"/>
    <cacheHierarchy uniqueName="[Measures].[Rank_by_final]" caption="Rank_by_final" measure="1" displayFolder="" measureGroup="Data" count="0"/>
    <cacheHierarchy uniqueName="[Measures].[Count_games]" caption="Count_games" measure="1" displayFolder="" measureGroup="Data" count="0"/>
    <cacheHierarchy uniqueName="[Measures].[Count_games_all]" caption="Count_games_all" measure="1" displayFolder="" measureGroup="Data" count="0"/>
    <cacheHierarchy uniqueName="[Measures].[Team_count_games]" caption="Team_count_games" measure="1" displayFolder="" measureGroup="Data" count="0"/>
    <cacheHierarchy uniqueName="[Measures].[Share_points_total]" caption="Share_points_total" measure="1" displayFolder="" measureGroup="Data" count="0"/>
    <cacheHierarchy uniqueName="[Measures].[Shares_summed]" caption="Shares_summed" measure="1" displayFolder="" measureGroup="Data" count="0"/>
    <cacheHierarchy uniqueName="[Measures].[ABC]" caption="ABC" measure="1" displayFolder="" measureGroup="Data" count="0"/>
    <cacheHierarchy uniqueName="[Measures].[Average_Qual_Team]" caption="Average_Qual_Team" measure="1" displayFolder="" measureGroup="Data" count="0"/>
    <cacheHierarchy uniqueName="[Measures].[Average_Final_Team]" caption="Average_Final_Team" measure="1" displayFolder="" measureGroup="Data" count="0"/>
    <cacheHierarchy uniqueName="[Measures].[Average_Place_Q_Team]" caption="Average_Place_Q_Team" measure="1" displayFolder="" measureGroup="Data" count="0"/>
    <cacheHierarchy uniqueName="[Measures].[Average_Place_F_Team]" caption="Average_Place_F_Team" measure="1" displayFolder="" measureGroup="Data" count="0"/>
    <cacheHierarchy uniqueName="[Measures].[Count_Finals]" caption="Count_Finals" measure="1" displayFolder="" measureGroup="Data" count="0"/>
    <cacheHierarchy uniqueName="[Measures].[Best_for_team]" caption="Best_for_team" measure="1" displayFolder="" measureGroup="Data" count="0"/>
    <cacheHierarchy uniqueName="[Measures].[Average_T_Team]" caption="Average_T_Team" measure="1" displayFolder="" measureGroup="Data" count="0"/>
    <cacheHierarchy uniqueName="[Measures].[ID_Team]" caption="ID_Team" measure="1" displayFolder="" measureGroup="Data" count="0"/>
    <cacheHierarchy uniqueName="[Measures].[__XL_Count Data]" caption="__XL_Count Data" measure="1" displayFolder="" measureGroup="Data" count="0" hidden="1"/>
    <cacheHierarchy uniqueName="[Measures].[__XL_Count Teams]" caption="__XL_Count Teams" measure="1" displayFolder="" measureGroup="Teams" count="0" hidden="1"/>
    <cacheHierarchy uniqueName="[Measures].[__XL_Count Таблица11]" caption="__XL_Count Таблица11" measure="1" displayFolder="" measureGroup="Calendar" count="0" hidden="1"/>
    <cacheHierarchy uniqueName="[Measures].[__No measures defined]" caption="__No measures defined" measure="1" displayFolder="" count="0" hidden="1"/>
  </cacheHierarchies>
  <kpis count="0"/>
  <dimensions count="4">
    <dimension name="Calendar" uniqueName="[Calendar]" caption="Calendar"/>
    <dimension name="Data" uniqueName="[Data]" caption="Data"/>
    <dimension measure="1" name="Measures" uniqueName="[Measures]" caption="Measures"/>
    <dimension name="Teams" uniqueName="[Teams]" caption="Teams"/>
  </dimensions>
  <measureGroups count="3">
    <measureGroup name="Calendar" caption="Calendar"/>
    <measureGroup name="Data" caption="Data"/>
    <measureGroup name="Teams" caption="Teams"/>
  </measureGroups>
  <maps count="5">
    <map measureGroup="0" dimension="0"/>
    <map measureGroup="1" dimension="0"/>
    <map measureGroup="1" dimension="1"/>
    <map measureGroup="1" dimension="3"/>
    <map measureGroup="2" dimension="3"/>
  </maps>
  <extLst>
    <ext xmlns:x14="http://schemas.microsoft.com/office/spreadsheetml/2009/9/main" uri="{725AE2AE-9491-48be-B2B4-4EB974FC3084}">
      <x14:pivotCacheDefinition pivotCacheId="636659714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amalya" refreshedDate="45670.680887037037" backgroundQuery="1" createdVersion="6" refreshedVersion="6" minRefreshableVersion="3" recordCount="0" supportSubquery="1" supportAdvancedDrill="1" xr:uid="{9B004439-F587-43CC-AC4F-E7FC13A6AB64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Teams].[Team_name].[Team_name]" caption="Team_name" numFmtId="0" hierarchy="33" level="1">
      <sharedItems containsSemiMixedTypes="0" containsNonDate="0" containsString="0"/>
    </cacheField>
    <cacheField name="[Data].[Game_ID].[Game_ID]" caption="Game_ID" numFmtId="0" hierarchy="11" level="1">
      <sharedItems count="23">
        <s v="03_2024"/>
        <s v="05_2024"/>
        <s v="06_2024"/>
        <s v="14_2024"/>
        <s v="26_2024"/>
        <s v="27_2024"/>
        <s v="28_2024"/>
        <s v="32_2024"/>
        <s v="33_2024"/>
        <s v="34_2024"/>
        <s v="38_2024"/>
        <s v="39_2024"/>
        <s v="40_2024"/>
        <s v="41_2024"/>
        <s v="42_2024"/>
        <s v="44_2024"/>
        <s v="45_2024"/>
        <s v="46_2024"/>
        <s v="47_2024"/>
        <s v="48_2024"/>
        <s v="50_2024"/>
        <s v="51_2024"/>
        <s v="53_2024"/>
      </sharedItems>
      <extLst>
        <ext xmlns:x15="http://schemas.microsoft.com/office/spreadsheetml/2010/11/main" uri="{4F2E5C28-24EA-4eb8-9CBF-B6C8F9C3D259}">
          <x15:cachedUniqueNames>
            <x15:cachedUniqueName index="0" name="[Data].[Game_ID].&amp;[03_2024]"/>
            <x15:cachedUniqueName index="1" name="[Data].[Game_ID].&amp;[05_2024]"/>
            <x15:cachedUniqueName index="2" name="[Data].[Game_ID].&amp;[06_2024]"/>
            <x15:cachedUniqueName index="3" name="[Data].[Game_ID].&amp;[14_2024]"/>
            <x15:cachedUniqueName index="4" name="[Data].[Game_ID].&amp;[26_2024]"/>
            <x15:cachedUniqueName index="5" name="[Data].[Game_ID].&amp;[27_2024]"/>
            <x15:cachedUniqueName index="6" name="[Data].[Game_ID].&amp;[28_2024]"/>
            <x15:cachedUniqueName index="7" name="[Data].[Game_ID].&amp;[32_2024]"/>
            <x15:cachedUniqueName index="8" name="[Data].[Game_ID].&amp;[33_2024]"/>
            <x15:cachedUniqueName index="9" name="[Data].[Game_ID].&amp;[34_2024]"/>
            <x15:cachedUniqueName index="10" name="[Data].[Game_ID].&amp;[38_2024]"/>
            <x15:cachedUniqueName index="11" name="[Data].[Game_ID].&amp;[39_2024]"/>
            <x15:cachedUniqueName index="12" name="[Data].[Game_ID].&amp;[40_2024]"/>
            <x15:cachedUniqueName index="13" name="[Data].[Game_ID].&amp;[41_2024]"/>
            <x15:cachedUniqueName index="14" name="[Data].[Game_ID].&amp;[42_2024]"/>
            <x15:cachedUniqueName index="15" name="[Data].[Game_ID].&amp;[44_2024]"/>
            <x15:cachedUniqueName index="16" name="[Data].[Game_ID].&amp;[45_2024]"/>
            <x15:cachedUniqueName index="17" name="[Data].[Game_ID].&amp;[46_2024]"/>
            <x15:cachedUniqueName index="18" name="[Data].[Game_ID].&amp;[47_2024]"/>
            <x15:cachedUniqueName index="19" name="[Data].[Game_ID].&amp;[48_2024]"/>
            <x15:cachedUniqueName index="20" name="[Data].[Game_ID].&amp;[50_2024]"/>
            <x15:cachedUniqueName index="21" name="[Data].[Game_ID].&amp;[51_2024]"/>
            <x15:cachedUniqueName index="22" name="[Data].[Game_ID].&amp;[53_2024]"/>
          </x15:cachedUniqueNames>
        </ext>
      </extLst>
    </cacheField>
    <cacheField name="[Measures].[Сумма по столбцу Points_final]" caption="Сумма по столбцу Points_final" numFmtId="0" hierarchy="54" level="32767"/>
  </cacheFields>
  <cacheHierarchies count="94">
    <cacheHierarchy uniqueName="[Calendar].[Дата]" caption="Дата" attribute="1" time="1" defaultMemberUniqueName="[Calendar].[Дата].[All]" allUniqueName="[Calendar].[Дата].[All]" dimensionUniqueName="[Calendar]" displayFolder="" count="0" memberValueDatatype="7" unbalanced="0"/>
    <cacheHierarchy uniqueName="[Calendar].[Год]" caption="Год" attribute="1" defaultMemberUniqueName="[Calendar].[Год].[All]" allUniqueName="[Calendar].[Год].[All]" dimensionUniqueName="[Calendar]" displayFolder="" count="0" memberValueDatatype="20" unbalanced="0"/>
    <cacheHierarchy uniqueName="[Calendar].[Месяц_Номер]" caption="Месяц_Номер" attribute="1" defaultMemberUniqueName="[Calendar].[Месяц_Номер].[All]" allUniqueName="[Calendar].[Месяц_Номер].[All]" dimensionUniqueName="[Calendar]" displayFolder="" count="0" memberValueDatatype="20" unbalanced="0"/>
    <cacheHierarchy uniqueName="[Calendar].[Месяц_Укр]" caption="Месяц_Укр" attribute="1" defaultMemberUniqueName="[Calendar].[Месяц_Укр].[All]" allUniqueName="[Calendar].[Месяц_Укр].[All]" dimensionUniqueName="[Calendar]" displayFolder="" count="0" memberValueDatatype="130" unbalanced="0"/>
    <cacheHierarchy uniqueName="[Calendar].[Квартал]" caption="Квартал" attribute="1" defaultMemberUniqueName="[Calendar].[Квартал].[All]" allUniqueName="[Calendar].[Квартал].[All]" dimensionUniqueName="[Calendar]" displayFolder="" count="0" memberValueDatatype="130" unbalanced="0"/>
    <cacheHierarchy uniqueName="[Calendar].[День_нед_№]" caption="День_нед_№" attribute="1" defaultMemberUniqueName="[Calendar].[День_нед_№].[All]" allUniqueName="[Calendar].[День_нед_№].[All]" dimensionUniqueName="[Calendar]" displayFolder="" count="0" memberValueDatatype="20" unbalanced="0"/>
    <cacheHierarchy uniqueName="[Calendar].[Номер_Недели]" caption="Номер_Недели" attribute="1" defaultMemberUniqueName="[Calendar].[Номер_Недели].[All]" allUniqueName="[Calendar].[Номер_Недели].[All]" dimensionUniqueName="[Calendar]" displayFolder="" count="0" memberValueDatatype="20" unbalanced="0"/>
    <cacheHierarchy uniqueName="[Calendar].[День_Недели]" caption="День_Недели" attribute="1" defaultMemberUniqueName="[Calendar].[День_Недели].[All]" allUniqueName="[Calendar].[День_Недели].[All]" dimensionUniqueName="[Calendar]" displayFolder="" count="0" memberValueDatatype="130" unbalanced="0"/>
    <cacheHierarchy uniqueName="[Data].[Team_ID]" caption="Team_ID" attribute="1" defaultMemberUniqueName="[Data].[Team_ID].[All]" allUniqueName="[Data].[Team_ID].[All]" dimensionUniqueName="[Data]" displayFolder="" count="0" memberValueDatatype="20" unbalanced="0"/>
    <cacheHierarchy uniqueName="[Data].[Team_name]" caption="Team_name" attribute="1" defaultMemberUniqueName="[Data].[Team_name].[All]" allUniqueName="[Data].[Team_name].[All]" dimensionUniqueName="[Data]" displayFolder="" count="0" memberValueDatatype="130" unbalanced="0"/>
    <cacheHierarchy uniqueName="[Data].[Team_description]" caption="Team_description" attribute="1" defaultMemberUniqueName="[Data].[Team_description].[All]" allUniqueName="[Data].[Team_description].[All]" dimensionUniqueName="[Data]" displayFolder="" count="0" memberValueDatatype="130" unbalanced="0"/>
    <cacheHierarchy uniqueName="[Data].[Game_ID]" caption="Game_ID" attribute="1" defaultMemberUniqueName="[Data].[Game_ID].[All]" allUniqueName="[Data].[Game_ID].[All]" dimensionUniqueName="[Data]" displayFolder="" count="2" memberValueDatatype="130" unbalanced="0">
      <fieldsUsage count="2">
        <fieldUsage x="-1"/>
        <fieldUsage x="1"/>
      </fieldsUsage>
    </cacheHierarchy>
    <cacheHierarchy uniqueName="[Data].[Game_date]" caption="Game_date" attribute="1" time="1" defaultMemberUniqueName="[Data].[Game_date].[All]" allUniqueName="[Data].[Game_date].[All]" dimensionUniqueName="[Data]" displayFolder="" count="0" memberValueDatatype="7" unbalanced="0"/>
    <cacheHierarchy uniqueName="[Data].[Game_1]" caption="Game_1" attribute="1" defaultMemberUniqueName="[Data].[Game_1].[All]" allUniqueName="[Data].[Game_1].[All]" dimensionUniqueName="[Data]" displayFolder="" count="0" memberValueDatatype="20" unbalanced="0"/>
    <cacheHierarchy uniqueName="[Data].[Game_2]" caption="Game_2" attribute="1" defaultMemberUniqueName="[Data].[Game_2].[All]" allUniqueName="[Data].[Game_2].[All]" dimensionUniqueName="[Data]" displayFolder="" count="0" memberValueDatatype="20" unbalanced="0"/>
    <cacheHierarchy uniqueName="[Data].[Game_3]" caption="Game_3" attribute="1" defaultMemberUniqueName="[Data].[Game_3].[All]" allUniqueName="[Data].[Game_3].[All]" dimensionUniqueName="[Data]" displayFolder="" count="0" memberValueDatatype="20" unbalanced="0"/>
    <cacheHierarchy uniqueName="[Data].[Game_4]" caption="Game_4" attribute="1" defaultMemberUniqueName="[Data].[Game_4].[All]" allUniqueName="[Data].[Game_4].[All]" dimensionUniqueName="[Data]" displayFolder="" count="0" memberValueDatatype="20" unbalanced="0"/>
    <cacheHierarchy uniqueName="[Data].[Game_5]" caption="Game_5" attribute="1" defaultMemberUniqueName="[Data].[Game_5].[All]" allUniqueName="[Data].[Game_5].[All]" dimensionUniqueName="[Data]" displayFolder="" count="0" memberValueDatatype="20" unbalanced="0"/>
    <cacheHierarchy uniqueName="[Data].[Game_6]" caption="Game_6" attribute="1" defaultMemberUniqueName="[Data].[Game_6].[All]" allUniqueName="[Data].[Game_6].[All]" dimensionUniqueName="[Data]" displayFolder="" count="0" memberValueDatatype="20" unbalanced="0"/>
    <cacheHierarchy uniqueName="[Data].[НСР]" caption="НСР" attribute="1" defaultMemberUniqueName="[Data].[НСР].[All]" allUniqueName="[Data].[НСР].[All]" dimensionUniqueName="[Data]" displayFolder="" count="0" memberValueDatatype="20" unbalanced="0"/>
    <cacheHierarchy uniqueName="[Data].[Total_qualification]" caption="Total_qualification" attribute="1" defaultMemberUniqueName="[Data].[Total_qualification].[All]" allUniqueName="[Data].[Total_qualification].[All]" dimensionUniqueName="[Data]" displayFolder="" count="0" memberValueDatatype="20" unbalanced="0"/>
    <cacheHierarchy uniqueName="[Data].[Average_qualification]" caption="Average_qualification" attribute="1" defaultMemberUniqueName="[Data].[Average_qualification].[All]" allUniqueName="[Data].[Average_qualification].[All]" dimensionUniqueName="[Data]" displayFolder="" count="0" memberValueDatatype="5" unbalanced="0"/>
    <cacheHierarchy uniqueName="[Data].[Place_qualification]" caption="Place_qualification" attribute="1" defaultMemberUniqueName="[Data].[Place_qualification].[All]" allUniqueName="[Data].[Place_qualification].[All]" dimensionUniqueName="[Data]" displayFolder="" count="0" memberValueDatatype="20" unbalanced="0"/>
    <cacheHierarchy uniqueName="[Data].[Points_qualification]" caption="Points_qualification" attribute="1" defaultMemberUniqueName="[Data].[Points_qualification].[All]" allUniqueName="[Data].[Points_qualification].[All]" dimensionUniqueName="[Data]" displayFolder="" count="0" memberValueDatatype="20" unbalanced="0"/>
    <cacheHierarchy uniqueName="[Data].[Final_score]" caption="Final_score" attribute="1" defaultMemberUniqueName="[Data].[Final_score].[All]" allUniqueName="[Data].[Final_score].[All]" dimensionUniqueName="[Data]" displayFolder="" count="0" memberValueDatatype="20" unbalanced="0"/>
    <cacheHierarchy uniqueName="[Data].[Place_final]" caption="Place_final" attribute="1" defaultMemberUniqueName="[Data].[Place_final].[All]" allUniqueName="[Data].[Place_final].[All]" dimensionUniqueName="[Data]" displayFolder="" count="0" memberValueDatatype="20" unbalanced="0"/>
    <cacheHierarchy uniqueName="[Data].[Points_final]" caption="Points_final" attribute="1" defaultMemberUniqueName="[Data].[Points_final].[All]" allUniqueName="[Data].[Points_final].[All]" dimensionUniqueName="[Data]" displayFolder="" count="0" memberValueDatatype="20" unbalanced="0"/>
    <cacheHierarchy uniqueName="[Data].[Points_total]" caption="Points_total" attribute="1" defaultMemberUniqueName="[Data].[Points_total].[All]" allUniqueName="[Data].[Points_total].[All]" dimensionUniqueName="[Data]" displayFolder="" count="0" memberValueDatatype="20" unbalanced="0"/>
    <cacheHierarchy uniqueName="[Data].[Place_total]" caption="Place_total" attribute="1" defaultMemberUniqueName="[Data].[Place_total].[All]" allUniqueName="[Data].[Place_total].[All]" dimensionUniqueName="[Data]" displayFolder="" count="0" memberValueDatatype="20" unbalanced="0"/>
    <cacheHierarchy uniqueName="[Data].[Best_individual]" caption="Best_individual" attribute="1" defaultMemberUniqueName="[Data].[Best_individual].[All]" allUniqueName="[Data].[Best_individual].[All]" dimensionUniqueName="[Data]" displayFolder="" count="0" memberValueDatatype="20" unbalanced="0"/>
    <cacheHierarchy uniqueName="[Data].[Best_tournament]" caption="Best_tournament" attribute="1" defaultMemberUniqueName="[Data].[Best_tournament].[All]" allUniqueName="[Data].[Best_tournament].[All]" dimensionUniqueName="[Data]" displayFolder="" count="0" memberValueDatatype="20" unbalanced="0"/>
    <cacheHierarchy uniqueName="[Data].[Average_6_games]" caption="Average_6_games" attribute="1" defaultMemberUniqueName="[Data].[Average_6_games].[All]" allUniqueName="[Data].[Average_6_games].[All]" dimensionUniqueName="[Data]" displayFolder="" count="0" memberValueDatatype="5" unbalanced="0"/>
    <cacheHierarchy uniqueName="[Teams].[Team_ID]" caption="Team_ID" attribute="1" defaultMemberUniqueName="[Teams].[Team_ID].[All]" allUniqueName="[Teams].[Team_ID].[All]" dimensionUniqueName="[Teams]" displayFolder="" count="0" memberValueDatatype="130" unbalanced="0"/>
    <cacheHierarchy uniqueName="[Teams].[Team_name]" caption="Team_name" attribute="1" defaultMemberUniqueName="[Teams].[Team_name].[All]" allUniqueName="[Teams].[Team_name].[All]" dimensionUniqueName="[Teams]" displayFolder="" count="2" memberValueDatatype="130" unbalanced="0">
      <fieldsUsage count="2">
        <fieldUsage x="-1"/>
        <fieldUsage x="0"/>
      </fieldsUsage>
    </cacheHierarchy>
    <cacheHierarchy uniqueName="[Teams].[Team_description]" caption="Team_description" attribute="1" defaultMemberUniqueName="[Teams].[Team_description].[All]" allUniqueName="[Teams].[Team_description].[All]" dimensionUniqueName="[Teams]" displayFolder="" count="0" memberValueDatatype="130" unbalanced="0"/>
    <cacheHierarchy uniqueName="[Teams].[Team_ID2]" caption="Team_ID2" attribute="1" defaultMemberUniqueName="[Teams].[Team_ID2].[All]" allUniqueName="[Teams].[Team_ID2].[All]" dimensionUniqueName="[Teams]" displayFolder="" count="0" memberValueDatatype="130" unbalanced="0"/>
    <cacheHierarchy uniqueName="[Measures].[Сумма по столбцу Team_ID]" caption="Сумма по столбцу Team_ID" measure="1" displayFolder="" measureGroup="Data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Сумма по столбцу Best_individual]" caption="Сумма по столбцу Best_individual" measure="1" displayFolder="" measureGroup="Data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Максимум в столбце Best_individual]" caption="Максимум в столбце Best_individual" measure="1" displayFolder="" measureGroup="Data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Сумма по столбцу Game_1]" caption="Сумма по столбцу Game_1" measure="1" displayFolder="" measureGroup="Data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Сумма по столбцу Game_2]" caption="Сумма по столбцу Game_2" measure="1" displayFolder="" measureGroup="Data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Сумма по столбцу Game_3]" caption="Сумма по столбцу Game_3" measure="1" displayFolder="" measureGroup="Data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Сумма по столбцу Game_4]" caption="Сумма по столбцу Game_4" measure="1" displayFolder="" measureGroup="Data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Сумма по столбцу Game_5]" caption="Сумма по столбцу Game_5" measure="1" displayFolder="" measureGroup="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умма по столбцу Game_6]" caption="Сумма по столбцу Game_6" measure="1" displayFolder="" measureGroup="Data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Сумма по столбцу НСР]" caption="Сумма по столбцу НСР" measure="1" displayFolder="" measureGroup="Data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Сумма по столбцу Total_qualification]" caption="Сумма по столбцу Total_qualification" measure="1" displayFolder="" measureGroup="Data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Сумма по столбцу Place_qualification]" caption="Сумма по столбцу Place_qualification" measure="1" displayFolder="" measureGroup="Data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Сумма по столбцу Final_score]" caption="Сумма по столбцу Final_score" measure="1" displayFolder="" measureGroup="Data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Сумма по столбцу Place_final]" caption="Сумма по столбцу Place_final" measure="1" displayFolder="" measureGroup="Data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Число элементов в столбце Average_qualification]" caption="Число элементов в столбце Average_qualification" measure="1" displayFolder="" measureGroup="Data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Сумма по столбцу Average_qualification]" caption="Сумма по столбцу Average_qualification" measure="1" displayFolder="" measureGroup="Data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Сумма по столбцу Best_tournament]" caption="Сумма по столбцу Best_tournament" measure="1" displayFolder="" measureGroup="Data" count="0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Сумма по столбцу Points_total]" caption="Сумма по столбцу Points_total" measure="1" displayFolder="" measureGroup="Data" count="0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Сумма по столбцу Points_final]" caption="Сумма по столбцу Points_final" measure="1" displayFolder="" measureGroup="Data" count="0" oneField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Сумма по столбцу Points_qualification]" caption="Сумма по столбцу Points_qualification" measure="1" displayFolder="" measureGroup="Data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Число элементов в столбце Game_date]" caption="Число элементов в столбце Game_date" measure="1" displayFolder="" measureGroup="Data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Число элементов в столбце Game_ID]" caption="Число элементов в столбце Game_ID" measure="1" displayFolder="" measureGroup="Data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Число элементов в столбце Team_name]" caption="Число элементов в столбце Team_name" measure="1" displayFolder="" measureGroup="Data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Число элементов в столбце Place_qualification]" caption="Число элементов в столбце Place_qualification" measure="1" displayFolder="" measureGroup="Data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Число элементов в столбце Place_final]" caption="Число элементов в столбце Place_final" measure="1" displayFolder="" measureGroup="Data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Среднее по столбцу Game_1]" caption="Среднее по столбцу Game_1" measure="1" displayFolder="" measureGroup="Data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Среднее по столбцу Game_2]" caption="Среднее по столбцу Game_2" measure="1" displayFolder="" measureGroup="Data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Среднее по столбцу Game_3]" caption="Среднее по столбцу Game_3" measure="1" displayFolder="" measureGroup="Data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Среднее по столбцу Game_4]" caption="Среднее по столбцу Game_4" measure="1" displayFolder="" measureGroup="Data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Среднее по столбцу Game_5]" caption="Среднее по столбцу Game_5" measure="1" displayFolder="" measureGroup="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реднее по столбцу Game_6]" caption="Среднее по столбцу Game_6" measure="1" displayFolder="" measureGroup="Data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Среднее по столбцу Total_qualification]" caption="Среднее по столбцу Total_qualification" measure="1" displayFolder="" measureGroup="Data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Сумма по столбцу Average_6_games]" caption="Сумма по столбцу Average_6_games" measure="1" displayFolder="" measureGroup="Data" count="0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Среднее по столбцу Average_6_games]" caption="Среднее по столбцу Average_6_games" measure="1" displayFolder="" measureGroup="Data" count="0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Points_by_finals]" caption="Points_by_finals" measure="1" displayFolder="" measureGroup="Data" count="0"/>
    <cacheHierarchy uniqueName="[Measures].[Points_by Clasification]" caption="Points_by Clasification" measure="1" displayFolder="" measureGroup="Data" count="0"/>
    <cacheHierarchy uniqueName="[Measures].[Points_by_total]" caption="Points_by_total" measure="1" displayFolder="" measureGroup="Data" count="0"/>
    <cacheHierarchy uniqueName="[Measures].[Rank_by_total]" caption="Rank_by_total" measure="1" displayFolder="" measureGroup="Data" count="0"/>
    <cacheHierarchy uniqueName="[Measures].[Rank_by_Qualification]" caption="Rank_by_Qualification" measure="1" displayFolder="" measureGroup="Data" count="0"/>
    <cacheHierarchy uniqueName="[Measures].[Rank_by_final]" caption="Rank_by_final" measure="1" displayFolder="" measureGroup="Data" count="0"/>
    <cacheHierarchy uniqueName="[Measures].[Count_games]" caption="Count_games" measure="1" displayFolder="" measureGroup="Data" count="0"/>
    <cacheHierarchy uniqueName="[Measures].[Count_games_all]" caption="Count_games_all" measure="1" displayFolder="" measureGroup="Data" count="0"/>
    <cacheHierarchy uniqueName="[Measures].[Team_count_games]" caption="Team_count_games" measure="1" displayFolder="" measureGroup="Data" count="0"/>
    <cacheHierarchy uniqueName="[Measures].[Share_points_total]" caption="Share_points_total" measure="1" displayFolder="" measureGroup="Data" count="0"/>
    <cacheHierarchy uniqueName="[Measures].[Shares_summed]" caption="Shares_summed" measure="1" displayFolder="" measureGroup="Data" count="0"/>
    <cacheHierarchy uniqueName="[Measures].[ABC]" caption="ABC" measure="1" displayFolder="" measureGroup="Data" count="0"/>
    <cacheHierarchy uniqueName="[Measures].[Average_Qual_Team]" caption="Average_Qual_Team" measure="1" displayFolder="" measureGroup="Data" count="0"/>
    <cacheHierarchy uniqueName="[Measures].[Average_Final_Team]" caption="Average_Final_Team" measure="1" displayFolder="" measureGroup="Data" count="0"/>
    <cacheHierarchy uniqueName="[Measures].[Average_Place_Q_Team]" caption="Average_Place_Q_Team" measure="1" displayFolder="" measureGroup="Data" count="0"/>
    <cacheHierarchy uniqueName="[Measures].[Average_Place_F_Team]" caption="Average_Place_F_Team" measure="1" displayFolder="" measureGroup="Data" count="0"/>
    <cacheHierarchy uniqueName="[Measures].[Count_Finals]" caption="Count_Finals" measure="1" displayFolder="" measureGroup="Data" count="0"/>
    <cacheHierarchy uniqueName="[Measures].[Best_for_team]" caption="Best_for_team" measure="1" displayFolder="" measureGroup="Data" count="0"/>
    <cacheHierarchy uniqueName="[Measures].[Average_T_Team]" caption="Average_T_Team" measure="1" displayFolder="" measureGroup="Data" count="0"/>
    <cacheHierarchy uniqueName="[Measures].[ID_Team]" caption="ID_Team" measure="1" displayFolder="" measureGroup="Data" count="0"/>
    <cacheHierarchy uniqueName="[Measures].[__XL_Count Data]" caption="__XL_Count Data" measure="1" displayFolder="" measureGroup="Data" count="0" hidden="1"/>
    <cacheHierarchy uniqueName="[Measures].[__XL_Count Teams]" caption="__XL_Count Teams" measure="1" displayFolder="" measureGroup="Teams" count="0" hidden="1"/>
    <cacheHierarchy uniqueName="[Measures].[__XL_Count Таблица11]" caption="__XL_Count Таблица11" measure="1" displayFolder="" measureGroup="Calendar" count="0" hidden="1"/>
    <cacheHierarchy uniqueName="[Measures].[__No measures defined]" caption="__No measures defined" measure="1" displayFolder="" count="0" hidden="1"/>
  </cacheHierarchies>
  <kpis count="0"/>
  <dimensions count="4">
    <dimension name="Calendar" uniqueName="[Calendar]" caption="Calendar"/>
    <dimension name="Data" uniqueName="[Data]" caption="Data"/>
    <dimension measure="1" name="Measures" uniqueName="[Measures]" caption="Measures"/>
    <dimension name="Teams" uniqueName="[Teams]" caption="Teams"/>
  </dimensions>
  <measureGroups count="3">
    <measureGroup name="Calendar" caption="Calendar"/>
    <measureGroup name="Data" caption="Data"/>
    <measureGroup name="Teams" caption="Teams"/>
  </measureGroups>
  <maps count="5">
    <map measureGroup="0" dimension="0"/>
    <map measureGroup="1" dimension="0"/>
    <map measureGroup="1" dimension="1"/>
    <map measureGroup="1" dimension="3"/>
    <map measureGroup="2" dimension="3"/>
  </maps>
  <extLst>
    <ext xmlns:x14="http://schemas.microsoft.com/office/spreadsheetml/2009/9/main" uri="{725AE2AE-9491-48be-B2B4-4EB974FC3084}">
      <x14:pivotCacheDefinition pivotCacheId="1334733471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amalya" refreshedDate="45670.68088738426" backgroundQuery="1" createdVersion="6" refreshedVersion="6" minRefreshableVersion="3" recordCount="0" supportSubquery="1" supportAdvancedDrill="1" xr:uid="{605B62EB-DD26-4E43-A509-803164353A18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Teams].[Team_name].[Team_name]" caption="Team_name" numFmtId="0" hierarchy="33" level="1">
      <sharedItems containsSemiMixedTypes="0" containsNonDate="0" containsString="0"/>
    </cacheField>
    <cacheField name="[Data].[Game_ID].[Game_ID]" caption="Game_ID" numFmtId="0" hierarchy="11" level="1">
      <sharedItems count="23">
        <s v="03_2024"/>
        <s v="05_2024"/>
        <s v="06_2024"/>
        <s v="14_2024"/>
        <s v="26_2024"/>
        <s v="27_2024"/>
        <s v="28_2024"/>
        <s v="32_2024"/>
        <s v="33_2024"/>
        <s v="34_2024"/>
        <s v="38_2024"/>
        <s v="39_2024"/>
        <s v="40_2024"/>
        <s v="41_2024"/>
        <s v="42_2024"/>
        <s v="44_2024"/>
        <s v="45_2024"/>
        <s v="46_2024"/>
        <s v="47_2024"/>
        <s v="48_2024"/>
        <s v="50_2024"/>
        <s v="51_2024"/>
        <s v="53_2024"/>
      </sharedItems>
      <extLst>
        <ext xmlns:x15="http://schemas.microsoft.com/office/spreadsheetml/2010/11/main" uri="{4F2E5C28-24EA-4eb8-9CBF-B6C8F9C3D259}">
          <x15:cachedUniqueNames>
            <x15:cachedUniqueName index="0" name="[Data].[Game_ID].&amp;[03_2024]"/>
            <x15:cachedUniqueName index="1" name="[Data].[Game_ID].&amp;[05_2024]"/>
            <x15:cachedUniqueName index="2" name="[Data].[Game_ID].&amp;[06_2024]"/>
            <x15:cachedUniqueName index="3" name="[Data].[Game_ID].&amp;[14_2024]"/>
            <x15:cachedUniqueName index="4" name="[Data].[Game_ID].&amp;[26_2024]"/>
            <x15:cachedUniqueName index="5" name="[Data].[Game_ID].&amp;[27_2024]"/>
            <x15:cachedUniqueName index="6" name="[Data].[Game_ID].&amp;[28_2024]"/>
            <x15:cachedUniqueName index="7" name="[Data].[Game_ID].&amp;[32_2024]"/>
            <x15:cachedUniqueName index="8" name="[Data].[Game_ID].&amp;[33_2024]"/>
            <x15:cachedUniqueName index="9" name="[Data].[Game_ID].&amp;[34_2024]"/>
            <x15:cachedUniqueName index="10" name="[Data].[Game_ID].&amp;[38_2024]"/>
            <x15:cachedUniqueName index="11" name="[Data].[Game_ID].&amp;[39_2024]"/>
            <x15:cachedUniqueName index="12" name="[Data].[Game_ID].&amp;[40_2024]"/>
            <x15:cachedUniqueName index="13" name="[Data].[Game_ID].&amp;[41_2024]"/>
            <x15:cachedUniqueName index="14" name="[Data].[Game_ID].&amp;[42_2024]"/>
            <x15:cachedUniqueName index="15" name="[Data].[Game_ID].&amp;[44_2024]"/>
            <x15:cachedUniqueName index="16" name="[Data].[Game_ID].&amp;[45_2024]"/>
            <x15:cachedUniqueName index="17" name="[Data].[Game_ID].&amp;[46_2024]"/>
            <x15:cachedUniqueName index="18" name="[Data].[Game_ID].&amp;[47_2024]"/>
            <x15:cachedUniqueName index="19" name="[Data].[Game_ID].&amp;[48_2024]"/>
            <x15:cachedUniqueName index="20" name="[Data].[Game_ID].&amp;[50_2024]"/>
            <x15:cachedUniqueName index="21" name="[Data].[Game_ID].&amp;[51_2024]"/>
            <x15:cachedUniqueName index="22" name="[Data].[Game_ID].&amp;[53_2024]"/>
          </x15:cachedUniqueNames>
        </ext>
      </extLst>
    </cacheField>
    <cacheField name="[Measures].[Сумма по столбцу Points_total]" caption="Сумма по столбцу Points_total" numFmtId="0" hierarchy="53" level="32767"/>
  </cacheFields>
  <cacheHierarchies count="94">
    <cacheHierarchy uniqueName="[Calendar].[Дата]" caption="Дата" attribute="1" time="1" defaultMemberUniqueName="[Calendar].[Дата].[All]" allUniqueName="[Calendar].[Дата].[All]" dimensionUniqueName="[Calendar]" displayFolder="" count="0" memberValueDatatype="7" unbalanced="0"/>
    <cacheHierarchy uniqueName="[Calendar].[Год]" caption="Год" attribute="1" defaultMemberUniqueName="[Calendar].[Год].[All]" allUniqueName="[Calendar].[Год].[All]" dimensionUniqueName="[Calendar]" displayFolder="" count="0" memberValueDatatype="20" unbalanced="0"/>
    <cacheHierarchy uniqueName="[Calendar].[Месяц_Номер]" caption="Месяц_Номер" attribute="1" defaultMemberUniqueName="[Calendar].[Месяц_Номер].[All]" allUniqueName="[Calendar].[Месяц_Номер].[All]" dimensionUniqueName="[Calendar]" displayFolder="" count="0" memberValueDatatype="20" unbalanced="0"/>
    <cacheHierarchy uniqueName="[Calendar].[Месяц_Укр]" caption="Месяц_Укр" attribute="1" defaultMemberUniqueName="[Calendar].[Месяц_Укр].[All]" allUniqueName="[Calendar].[Месяц_Укр].[All]" dimensionUniqueName="[Calendar]" displayFolder="" count="0" memberValueDatatype="130" unbalanced="0"/>
    <cacheHierarchy uniqueName="[Calendar].[Квартал]" caption="Квартал" attribute="1" defaultMemberUniqueName="[Calendar].[Квартал].[All]" allUniqueName="[Calendar].[Квартал].[All]" dimensionUniqueName="[Calendar]" displayFolder="" count="0" memberValueDatatype="130" unbalanced="0"/>
    <cacheHierarchy uniqueName="[Calendar].[День_нед_№]" caption="День_нед_№" attribute="1" defaultMemberUniqueName="[Calendar].[День_нед_№].[All]" allUniqueName="[Calendar].[День_нед_№].[All]" dimensionUniqueName="[Calendar]" displayFolder="" count="0" memberValueDatatype="20" unbalanced="0"/>
    <cacheHierarchy uniqueName="[Calendar].[Номер_Недели]" caption="Номер_Недели" attribute="1" defaultMemberUniqueName="[Calendar].[Номер_Недели].[All]" allUniqueName="[Calendar].[Номер_Недели].[All]" dimensionUniqueName="[Calendar]" displayFolder="" count="0" memberValueDatatype="20" unbalanced="0"/>
    <cacheHierarchy uniqueName="[Calendar].[День_Недели]" caption="День_Недели" attribute="1" defaultMemberUniqueName="[Calendar].[День_Недели].[All]" allUniqueName="[Calendar].[День_Недели].[All]" dimensionUniqueName="[Calendar]" displayFolder="" count="0" memberValueDatatype="130" unbalanced="0"/>
    <cacheHierarchy uniqueName="[Data].[Team_ID]" caption="Team_ID" attribute="1" defaultMemberUniqueName="[Data].[Team_ID].[All]" allUniqueName="[Data].[Team_ID].[All]" dimensionUniqueName="[Data]" displayFolder="" count="0" memberValueDatatype="20" unbalanced="0"/>
    <cacheHierarchy uniqueName="[Data].[Team_name]" caption="Team_name" attribute="1" defaultMemberUniqueName="[Data].[Team_name].[All]" allUniqueName="[Data].[Team_name].[All]" dimensionUniqueName="[Data]" displayFolder="" count="0" memberValueDatatype="130" unbalanced="0"/>
    <cacheHierarchy uniqueName="[Data].[Team_description]" caption="Team_description" attribute="1" defaultMemberUniqueName="[Data].[Team_description].[All]" allUniqueName="[Data].[Team_description].[All]" dimensionUniqueName="[Data]" displayFolder="" count="0" memberValueDatatype="130" unbalanced="0"/>
    <cacheHierarchy uniqueName="[Data].[Game_ID]" caption="Game_ID" attribute="1" defaultMemberUniqueName="[Data].[Game_ID].[All]" allUniqueName="[Data].[Game_ID].[All]" dimensionUniqueName="[Data]" displayFolder="" count="2" memberValueDatatype="130" unbalanced="0">
      <fieldsUsage count="2">
        <fieldUsage x="-1"/>
        <fieldUsage x="1"/>
      </fieldsUsage>
    </cacheHierarchy>
    <cacheHierarchy uniqueName="[Data].[Game_date]" caption="Game_date" attribute="1" time="1" defaultMemberUniqueName="[Data].[Game_date].[All]" allUniqueName="[Data].[Game_date].[All]" dimensionUniqueName="[Data]" displayFolder="" count="0" memberValueDatatype="7" unbalanced="0"/>
    <cacheHierarchy uniqueName="[Data].[Game_1]" caption="Game_1" attribute="1" defaultMemberUniqueName="[Data].[Game_1].[All]" allUniqueName="[Data].[Game_1].[All]" dimensionUniqueName="[Data]" displayFolder="" count="0" memberValueDatatype="20" unbalanced="0"/>
    <cacheHierarchy uniqueName="[Data].[Game_2]" caption="Game_2" attribute="1" defaultMemberUniqueName="[Data].[Game_2].[All]" allUniqueName="[Data].[Game_2].[All]" dimensionUniqueName="[Data]" displayFolder="" count="0" memberValueDatatype="20" unbalanced="0"/>
    <cacheHierarchy uniqueName="[Data].[Game_3]" caption="Game_3" attribute="1" defaultMemberUniqueName="[Data].[Game_3].[All]" allUniqueName="[Data].[Game_3].[All]" dimensionUniqueName="[Data]" displayFolder="" count="0" memberValueDatatype="20" unbalanced="0"/>
    <cacheHierarchy uniqueName="[Data].[Game_4]" caption="Game_4" attribute="1" defaultMemberUniqueName="[Data].[Game_4].[All]" allUniqueName="[Data].[Game_4].[All]" dimensionUniqueName="[Data]" displayFolder="" count="0" memberValueDatatype="20" unbalanced="0"/>
    <cacheHierarchy uniqueName="[Data].[Game_5]" caption="Game_5" attribute="1" defaultMemberUniqueName="[Data].[Game_5].[All]" allUniqueName="[Data].[Game_5].[All]" dimensionUniqueName="[Data]" displayFolder="" count="0" memberValueDatatype="20" unbalanced="0"/>
    <cacheHierarchy uniqueName="[Data].[Game_6]" caption="Game_6" attribute="1" defaultMemberUniqueName="[Data].[Game_6].[All]" allUniqueName="[Data].[Game_6].[All]" dimensionUniqueName="[Data]" displayFolder="" count="0" memberValueDatatype="20" unbalanced="0"/>
    <cacheHierarchy uniqueName="[Data].[НСР]" caption="НСР" attribute="1" defaultMemberUniqueName="[Data].[НСР].[All]" allUniqueName="[Data].[НСР].[All]" dimensionUniqueName="[Data]" displayFolder="" count="0" memberValueDatatype="20" unbalanced="0"/>
    <cacheHierarchy uniqueName="[Data].[Total_qualification]" caption="Total_qualification" attribute="1" defaultMemberUniqueName="[Data].[Total_qualification].[All]" allUniqueName="[Data].[Total_qualification].[All]" dimensionUniqueName="[Data]" displayFolder="" count="0" memberValueDatatype="20" unbalanced="0"/>
    <cacheHierarchy uniqueName="[Data].[Average_qualification]" caption="Average_qualification" attribute="1" defaultMemberUniqueName="[Data].[Average_qualification].[All]" allUniqueName="[Data].[Average_qualification].[All]" dimensionUniqueName="[Data]" displayFolder="" count="0" memberValueDatatype="5" unbalanced="0"/>
    <cacheHierarchy uniqueName="[Data].[Place_qualification]" caption="Place_qualification" attribute="1" defaultMemberUniqueName="[Data].[Place_qualification].[All]" allUniqueName="[Data].[Place_qualification].[All]" dimensionUniqueName="[Data]" displayFolder="" count="0" memberValueDatatype="20" unbalanced="0"/>
    <cacheHierarchy uniqueName="[Data].[Points_qualification]" caption="Points_qualification" attribute="1" defaultMemberUniqueName="[Data].[Points_qualification].[All]" allUniqueName="[Data].[Points_qualification].[All]" dimensionUniqueName="[Data]" displayFolder="" count="0" memberValueDatatype="20" unbalanced="0"/>
    <cacheHierarchy uniqueName="[Data].[Final_score]" caption="Final_score" attribute="1" defaultMemberUniqueName="[Data].[Final_score].[All]" allUniqueName="[Data].[Final_score].[All]" dimensionUniqueName="[Data]" displayFolder="" count="0" memberValueDatatype="20" unbalanced="0"/>
    <cacheHierarchy uniqueName="[Data].[Place_final]" caption="Place_final" attribute="1" defaultMemberUniqueName="[Data].[Place_final].[All]" allUniqueName="[Data].[Place_final].[All]" dimensionUniqueName="[Data]" displayFolder="" count="0" memberValueDatatype="20" unbalanced="0"/>
    <cacheHierarchy uniqueName="[Data].[Points_final]" caption="Points_final" attribute="1" defaultMemberUniqueName="[Data].[Points_final].[All]" allUniqueName="[Data].[Points_final].[All]" dimensionUniqueName="[Data]" displayFolder="" count="0" memberValueDatatype="20" unbalanced="0"/>
    <cacheHierarchy uniqueName="[Data].[Points_total]" caption="Points_total" attribute="1" defaultMemberUniqueName="[Data].[Points_total].[All]" allUniqueName="[Data].[Points_total].[All]" dimensionUniqueName="[Data]" displayFolder="" count="0" memberValueDatatype="20" unbalanced="0"/>
    <cacheHierarchy uniqueName="[Data].[Place_total]" caption="Place_total" attribute="1" defaultMemberUniqueName="[Data].[Place_total].[All]" allUniqueName="[Data].[Place_total].[All]" dimensionUniqueName="[Data]" displayFolder="" count="0" memberValueDatatype="20" unbalanced="0"/>
    <cacheHierarchy uniqueName="[Data].[Best_individual]" caption="Best_individual" attribute="1" defaultMemberUniqueName="[Data].[Best_individual].[All]" allUniqueName="[Data].[Best_individual].[All]" dimensionUniqueName="[Data]" displayFolder="" count="0" memberValueDatatype="20" unbalanced="0"/>
    <cacheHierarchy uniqueName="[Data].[Best_tournament]" caption="Best_tournament" attribute="1" defaultMemberUniqueName="[Data].[Best_tournament].[All]" allUniqueName="[Data].[Best_tournament].[All]" dimensionUniqueName="[Data]" displayFolder="" count="0" memberValueDatatype="20" unbalanced="0"/>
    <cacheHierarchy uniqueName="[Data].[Average_6_games]" caption="Average_6_games" attribute="1" defaultMemberUniqueName="[Data].[Average_6_games].[All]" allUniqueName="[Data].[Average_6_games].[All]" dimensionUniqueName="[Data]" displayFolder="" count="0" memberValueDatatype="5" unbalanced="0"/>
    <cacheHierarchy uniqueName="[Teams].[Team_ID]" caption="Team_ID" attribute="1" defaultMemberUniqueName="[Teams].[Team_ID].[All]" allUniqueName="[Teams].[Team_ID].[All]" dimensionUniqueName="[Teams]" displayFolder="" count="0" memberValueDatatype="130" unbalanced="0"/>
    <cacheHierarchy uniqueName="[Teams].[Team_name]" caption="Team_name" attribute="1" defaultMemberUniqueName="[Teams].[Team_name].[All]" allUniqueName="[Teams].[Team_name].[All]" dimensionUniqueName="[Teams]" displayFolder="" count="2" memberValueDatatype="130" unbalanced="0">
      <fieldsUsage count="2">
        <fieldUsage x="-1"/>
        <fieldUsage x="0"/>
      </fieldsUsage>
    </cacheHierarchy>
    <cacheHierarchy uniqueName="[Teams].[Team_description]" caption="Team_description" attribute="1" defaultMemberUniqueName="[Teams].[Team_description].[All]" allUniqueName="[Teams].[Team_description].[All]" dimensionUniqueName="[Teams]" displayFolder="" count="0" memberValueDatatype="130" unbalanced="0"/>
    <cacheHierarchy uniqueName="[Teams].[Team_ID2]" caption="Team_ID2" attribute="1" defaultMemberUniqueName="[Teams].[Team_ID2].[All]" allUniqueName="[Teams].[Team_ID2].[All]" dimensionUniqueName="[Teams]" displayFolder="" count="0" memberValueDatatype="130" unbalanced="0"/>
    <cacheHierarchy uniqueName="[Measures].[Сумма по столбцу Team_ID]" caption="Сумма по столбцу Team_ID" measure="1" displayFolder="" measureGroup="Data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Сумма по столбцу Best_individual]" caption="Сумма по столбцу Best_individual" measure="1" displayFolder="" measureGroup="Data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Максимум в столбце Best_individual]" caption="Максимум в столбце Best_individual" measure="1" displayFolder="" measureGroup="Data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Сумма по столбцу Game_1]" caption="Сумма по столбцу Game_1" measure="1" displayFolder="" measureGroup="Data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Сумма по столбцу Game_2]" caption="Сумма по столбцу Game_2" measure="1" displayFolder="" measureGroup="Data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Сумма по столбцу Game_3]" caption="Сумма по столбцу Game_3" measure="1" displayFolder="" measureGroup="Data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Сумма по столбцу Game_4]" caption="Сумма по столбцу Game_4" measure="1" displayFolder="" measureGroup="Data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Сумма по столбцу Game_5]" caption="Сумма по столбцу Game_5" measure="1" displayFolder="" measureGroup="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умма по столбцу Game_6]" caption="Сумма по столбцу Game_6" measure="1" displayFolder="" measureGroup="Data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Сумма по столбцу НСР]" caption="Сумма по столбцу НСР" measure="1" displayFolder="" measureGroup="Data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Сумма по столбцу Total_qualification]" caption="Сумма по столбцу Total_qualification" measure="1" displayFolder="" measureGroup="Data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Сумма по столбцу Place_qualification]" caption="Сумма по столбцу Place_qualification" measure="1" displayFolder="" measureGroup="Data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Сумма по столбцу Final_score]" caption="Сумма по столбцу Final_score" measure="1" displayFolder="" measureGroup="Data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Сумма по столбцу Place_final]" caption="Сумма по столбцу Place_final" measure="1" displayFolder="" measureGroup="Data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Число элементов в столбце Average_qualification]" caption="Число элементов в столбце Average_qualification" measure="1" displayFolder="" measureGroup="Data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Сумма по столбцу Average_qualification]" caption="Сумма по столбцу Average_qualification" measure="1" displayFolder="" measureGroup="Data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Сумма по столбцу Best_tournament]" caption="Сумма по столбцу Best_tournament" measure="1" displayFolder="" measureGroup="Data" count="0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Сумма по столбцу Points_total]" caption="Сумма по столбцу Points_total" measure="1" displayFolder="" measureGroup="Data" count="0" oneField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Сумма по столбцу Points_final]" caption="Сумма по столбцу Points_final" measure="1" displayFolder="" measureGroup="Data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Сумма по столбцу Points_qualification]" caption="Сумма по столбцу Points_qualification" measure="1" displayFolder="" measureGroup="Data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Число элементов в столбце Game_date]" caption="Число элементов в столбце Game_date" measure="1" displayFolder="" measureGroup="Data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Число элементов в столбце Game_ID]" caption="Число элементов в столбце Game_ID" measure="1" displayFolder="" measureGroup="Data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Число элементов в столбце Team_name]" caption="Число элементов в столбце Team_name" measure="1" displayFolder="" measureGroup="Data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Число элементов в столбце Place_qualification]" caption="Число элементов в столбце Place_qualification" measure="1" displayFolder="" measureGroup="Data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Число элементов в столбце Place_final]" caption="Число элементов в столбце Place_final" measure="1" displayFolder="" measureGroup="Data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Среднее по столбцу Game_1]" caption="Среднее по столбцу Game_1" measure="1" displayFolder="" measureGroup="Data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Среднее по столбцу Game_2]" caption="Среднее по столбцу Game_2" measure="1" displayFolder="" measureGroup="Data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Среднее по столбцу Game_3]" caption="Среднее по столбцу Game_3" measure="1" displayFolder="" measureGroup="Data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Среднее по столбцу Game_4]" caption="Среднее по столбцу Game_4" measure="1" displayFolder="" measureGroup="Data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Среднее по столбцу Game_5]" caption="Среднее по столбцу Game_5" measure="1" displayFolder="" measureGroup="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реднее по столбцу Game_6]" caption="Среднее по столбцу Game_6" measure="1" displayFolder="" measureGroup="Data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Среднее по столбцу Total_qualification]" caption="Среднее по столбцу Total_qualification" measure="1" displayFolder="" measureGroup="Data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Сумма по столбцу Average_6_games]" caption="Сумма по столбцу Average_6_games" measure="1" displayFolder="" measureGroup="Data" count="0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Среднее по столбцу Average_6_games]" caption="Среднее по столбцу Average_6_games" measure="1" displayFolder="" measureGroup="Data" count="0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Points_by_finals]" caption="Points_by_finals" measure="1" displayFolder="" measureGroup="Data" count="0"/>
    <cacheHierarchy uniqueName="[Measures].[Points_by Clasification]" caption="Points_by Clasification" measure="1" displayFolder="" measureGroup="Data" count="0"/>
    <cacheHierarchy uniqueName="[Measures].[Points_by_total]" caption="Points_by_total" measure="1" displayFolder="" measureGroup="Data" count="0"/>
    <cacheHierarchy uniqueName="[Measures].[Rank_by_total]" caption="Rank_by_total" measure="1" displayFolder="" measureGroup="Data" count="0"/>
    <cacheHierarchy uniqueName="[Measures].[Rank_by_Qualification]" caption="Rank_by_Qualification" measure="1" displayFolder="" measureGroup="Data" count="0"/>
    <cacheHierarchy uniqueName="[Measures].[Rank_by_final]" caption="Rank_by_final" measure="1" displayFolder="" measureGroup="Data" count="0"/>
    <cacheHierarchy uniqueName="[Measures].[Count_games]" caption="Count_games" measure="1" displayFolder="" measureGroup="Data" count="0"/>
    <cacheHierarchy uniqueName="[Measures].[Count_games_all]" caption="Count_games_all" measure="1" displayFolder="" measureGroup="Data" count="0"/>
    <cacheHierarchy uniqueName="[Measures].[Team_count_games]" caption="Team_count_games" measure="1" displayFolder="" measureGroup="Data" count="0"/>
    <cacheHierarchy uniqueName="[Measures].[Share_points_total]" caption="Share_points_total" measure="1" displayFolder="" measureGroup="Data" count="0"/>
    <cacheHierarchy uniqueName="[Measures].[Shares_summed]" caption="Shares_summed" measure="1" displayFolder="" measureGroup="Data" count="0"/>
    <cacheHierarchy uniqueName="[Measures].[ABC]" caption="ABC" measure="1" displayFolder="" measureGroup="Data" count="0"/>
    <cacheHierarchy uniqueName="[Measures].[Average_Qual_Team]" caption="Average_Qual_Team" measure="1" displayFolder="" measureGroup="Data" count="0"/>
    <cacheHierarchy uniqueName="[Measures].[Average_Final_Team]" caption="Average_Final_Team" measure="1" displayFolder="" measureGroup="Data" count="0"/>
    <cacheHierarchy uniqueName="[Measures].[Average_Place_Q_Team]" caption="Average_Place_Q_Team" measure="1" displayFolder="" measureGroup="Data" count="0"/>
    <cacheHierarchy uniqueName="[Measures].[Average_Place_F_Team]" caption="Average_Place_F_Team" measure="1" displayFolder="" measureGroup="Data" count="0"/>
    <cacheHierarchy uniqueName="[Measures].[Count_Finals]" caption="Count_Finals" measure="1" displayFolder="" measureGroup="Data" count="0"/>
    <cacheHierarchy uniqueName="[Measures].[Best_for_team]" caption="Best_for_team" measure="1" displayFolder="" measureGroup="Data" count="0"/>
    <cacheHierarchy uniqueName="[Measures].[Average_T_Team]" caption="Average_T_Team" measure="1" displayFolder="" measureGroup="Data" count="0"/>
    <cacheHierarchy uniqueName="[Measures].[ID_Team]" caption="ID_Team" measure="1" displayFolder="" measureGroup="Data" count="0"/>
    <cacheHierarchy uniqueName="[Measures].[__XL_Count Data]" caption="__XL_Count Data" measure="1" displayFolder="" measureGroup="Data" count="0" hidden="1"/>
    <cacheHierarchy uniqueName="[Measures].[__XL_Count Teams]" caption="__XL_Count Teams" measure="1" displayFolder="" measureGroup="Teams" count="0" hidden="1"/>
    <cacheHierarchy uniqueName="[Measures].[__XL_Count Таблица11]" caption="__XL_Count Таблица11" measure="1" displayFolder="" measureGroup="Calendar" count="0" hidden="1"/>
    <cacheHierarchy uniqueName="[Measures].[__No measures defined]" caption="__No measures defined" measure="1" displayFolder="" count="0" hidden="1"/>
  </cacheHierarchies>
  <kpis count="0"/>
  <dimensions count="4">
    <dimension name="Calendar" uniqueName="[Calendar]" caption="Calendar"/>
    <dimension name="Data" uniqueName="[Data]" caption="Data"/>
    <dimension measure="1" name="Measures" uniqueName="[Measures]" caption="Measures"/>
    <dimension name="Teams" uniqueName="[Teams]" caption="Teams"/>
  </dimensions>
  <measureGroups count="3">
    <measureGroup name="Calendar" caption="Calendar"/>
    <measureGroup name="Data" caption="Data"/>
    <measureGroup name="Teams" caption="Teams"/>
  </measureGroups>
  <maps count="5">
    <map measureGroup="0" dimension="0"/>
    <map measureGroup="1" dimension="0"/>
    <map measureGroup="1" dimension="1"/>
    <map measureGroup="1" dimension="3"/>
    <map measureGroup="2" dimension="3"/>
  </maps>
  <extLst>
    <ext xmlns:x14="http://schemas.microsoft.com/office/spreadsheetml/2009/9/main" uri="{725AE2AE-9491-48be-B2B4-4EB974FC3084}">
      <x14:pivotCacheDefinition pivotCacheId="141463087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amalya" refreshedDate="45670.681520370374" backgroundQuery="1" createdVersion="6" refreshedVersion="6" minRefreshableVersion="3" recordCount="0" supportSubquery="1" supportAdvancedDrill="1" xr:uid="{A1289062-FF0C-4608-8B59-C0DC11CCA2F1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5">
    <cacheField name="[Teams].[Team_name].[Team_name]" caption="Team_name" numFmtId="0" hierarchy="33" level="1">
      <sharedItems count="1">
        <s v="БУЛЬ-БУЛЬ"/>
      </sharedItems>
      <extLst>
        <ext xmlns:x15="http://schemas.microsoft.com/office/spreadsheetml/2010/11/main" uri="{4F2E5C28-24EA-4eb8-9CBF-B6C8F9C3D259}">
          <x15:cachedUniqueNames>
            <x15:cachedUniqueName index="0" name="[Teams].[Team_name].&amp;[БУЛЬ-БУЛЬ]"/>
          </x15:cachedUniqueNames>
        </ext>
      </extLst>
    </cacheField>
    <cacheField name="[Data].[Game_ID].[Game_ID]" caption="Game_ID" numFmtId="0" hierarchy="11" level="1">
      <sharedItems count="18">
        <s v="31_2024"/>
        <s v="34_2024"/>
        <s v="36_2024"/>
        <s v="37_2024"/>
        <s v="38_2024"/>
        <s v="39_2024"/>
        <s v="40_2024"/>
        <s v="42_2024"/>
        <s v="43_2024"/>
        <s v="44_2024"/>
        <s v="45_2024"/>
        <s v="46_2024"/>
        <s v="47_2024"/>
        <s v="48_2024"/>
        <s v="49_2024"/>
        <s v="50_2024"/>
        <s v="51_2024"/>
        <s v="53_2024"/>
      </sharedItems>
      <extLst>
        <ext xmlns:x15="http://schemas.microsoft.com/office/spreadsheetml/2010/11/main" uri="{4F2E5C28-24EA-4eb8-9CBF-B6C8F9C3D259}">
          <x15:cachedUniqueNames>
            <x15:cachedUniqueName index="0" name="[Data].[Game_ID].&amp;[31_2024]"/>
            <x15:cachedUniqueName index="1" name="[Data].[Game_ID].&amp;[34_2024]"/>
            <x15:cachedUniqueName index="2" name="[Data].[Game_ID].&amp;[36_2024]"/>
            <x15:cachedUniqueName index="3" name="[Data].[Game_ID].&amp;[37_2024]"/>
            <x15:cachedUniqueName index="4" name="[Data].[Game_ID].&amp;[38_2024]"/>
            <x15:cachedUniqueName index="5" name="[Data].[Game_ID].&amp;[39_2024]"/>
            <x15:cachedUniqueName index="6" name="[Data].[Game_ID].&amp;[40_2024]"/>
            <x15:cachedUniqueName index="7" name="[Data].[Game_ID].&amp;[42_2024]"/>
            <x15:cachedUniqueName index="8" name="[Data].[Game_ID].&amp;[43_2024]"/>
            <x15:cachedUniqueName index="9" name="[Data].[Game_ID].&amp;[44_2024]"/>
            <x15:cachedUniqueName index="10" name="[Data].[Game_ID].&amp;[45_2024]"/>
            <x15:cachedUniqueName index="11" name="[Data].[Game_ID].&amp;[46_2024]"/>
            <x15:cachedUniqueName index="12" name="[Data].[Game_ID].&amp;[47_2024]"/>
            <x15:cachedUniqueName index="13" name="[Data].[Game_ID].&amp;[48_2024]"/>
            <x15:cachedUniqueName index="14" name="[Data].[Game_ID].&amp;[49_2024]"/>
            <x15:cachedUniqueName index="15" name="[Data].[Game_ID].&amp;[50_2024]"/>
            <x15:cachedUniqueName index="16" name="[Data].[Game_ID].&amp;[51_2024]"/>
            <x15:cachedUniqueName index="17" name="[Data].[Game_ID].&amp;[53_2024]"/>
          </x15:cachedUniqueNames>
        </ext>
      </extLst>
    </cacheField>
    <cacheField name="[Measures].[Points_by_finals]" caption="Points_by_finals" numFmtId="0" hierarchy="70" level="32767"/>
    <cacheField name="[Measures].[Сумма по столбцу Points_qualification]" caption="Сумма по столбцу Points_qualification" numFmtId="0" hierarchy="55" level="32767"/>
    <cacheField name="[Measures].[Points_by_total]" caption="Points_by_total" numFmtId="0" hierarchy="72" level="32767"/>
  </cacheFields>
  <cacheHierarchies count="94">
    <cacheHierarchy uniqueName="[Calendar].[Дата]" caption="Дата" attribute="1" time="1" defaultMemberUniqueName="[Calendar].[Дата].[All]" allUniqueName="[Calendar].[Дата].[All]" dimensionUniqueName="[Calendar]" displayFolder="" count="0" memberValueDatatype="7" unbalanced="0"/>
    <cacheHierarchy uniqueName="[Calendar].[Год]" caption="Год" attribute="1" defaultMemberUniqueName="[Calendar].[Год].[All]" allUniqueName="[Calendar].[Год].[All]" dimensionUniqueName="[Calendar]" displayFolder="" count="0" memberValueDatatype="20" unbalanced="0"/>
    <cacheHierarchy uniqueName="[Calendar].[Месяц_Номер]" caption="Месяц_Номер" attribute="1" defaultMemberUniqueName="[Calendar].[Месяц_Номер].[All]" allUniqueName="[Calendar].[Месяц_Номер].[All]" dimensionUniqueName="[Calendar]" displayFolder="" count="0" memberValueDatatype="20" unbalanced="0"/>
    <cacheHierarchy uniqueName="[Calendar].[Месяц_Укр]" caption="Месяц_Укр" attribute="1" defaultMemberUniqueName="[Calendar].[Месяц_Укр].[All]" allUniqueName="[Calendar].[Месяц_Укр].[All]" dimensionUniqueName="[Calendar]" displayFolder="" count="0" memberValueDatatype="130" unbalanced="0"/>
    <cacheHierarchy uniqueName="[Calendar].[Квартал]" caption="Квартал" attribute="1" defaultMemberUniqueName="[Calendar].[Квартал].[All]" allUniqueName="[Calendar].[Квартал].[All]" dimensionUniqueName="[Calendar]" displayFolder="" count="0" memberValueDatatype="130" unbalanced="0"/>
    <cacheHierarchy uniqueName="[Calendar].[День_нед_№]" caption="День_нед_№" attribute="1" defaultMemberUniqueName="[Calendar].[День_нед_№].[All]" allUniqueName="[Calendar].[День_нед_№].[All]" dimensionUniqueName="[Calendar]" displayFolder="" count="0" memberValueDatatype="20" unbalanced="0"/>
    <cacheHierarchy uniqueName="[Calendar].[Номер_Недели]" caption="Номер_Недели" attribute="1" defaultMemberUniqueName="[Calendar].[Номер_Недели].[All]" allUniqueName="[Calendar].[Номер_Недели].[All]" dimensionUniqueName="[Calendar]" displayFolder="" count="0" memberValueDatatype="20" unbalanced="0"/>
    <cacheHierarchy uniqueName="[Calendar].[День_Недели]" caption="День_Недели" attribute="1" defaultMemberUniqueName="[Calendar].[День_Недели].[All]" allUniqueName="[Calendar].[День_Недели].[All]" dimensionUniqueName="[Calendar]" displayFolder="" count="0" memberValueDatatype="130" unbalanced="0"/>
    <cacheHierarchy uniqueName="[Data].[Team_ID]" caption="Team_ID" attribute="1" defaultMemberUniqueName="[Data].[Team_ID].[All]" allUniqueName="[Data].[Team_ID].[All]" dimensionUniqueName="[Data]" displayFolder="" count="0" memberValueDatatype="20" unbalanced="0"/>
    <cacheHierarchy uniqueName="[Data].[Team_name]" caption="Team_name" attribute="1" defaultMemberUniqueName="[Data].[Team_name].[All]" allUniqueName="[Data].[Team_name].[All]" dimensionUniqueName="[Data]" displayFolder="" count="0" memberValueDatatype="130" unbalanced="0"/>
    <cacheHierarchy uniqueName="[Data].[Team_description]" caption="Team_description" attribute="1" defaultMemberUniqueName="[Data].[Team_description].[All]" allUniqueName="[Data].[Team_description].[All]" dimensionUniqueName="[Data]" displayFolder="" count="0" memberValueDatatype="130" unbalanced="0"/>
    <cacheHierarchy uniqueName="[Data].[Game_ID]" caption="Game_ID" attribute="1" defaultMemberUniqueName="[Data].[Game_ID].[All]" allUniqueName="[Data].[Game_ID].[All]" dimensionUniqueName="[Data]" displayFolder="" count="2" memberValueDatatype="130" unbalanced="0">
      <fieldsUsage count="2">
        <fieldUsage x="-1"/>
        <fieldUsage x="1"/>
      </fieldsUsage>
    </cacheHierarchy>
    <cacheHierarchy uniqueName="[Data].[Game_date]" caption="Game_date" attribute="1" time="1" defaultMemberUniqueName="[Data].[Game_date].[All]" allUniqueName="[Data].[Game_date].[All]" dimensionUniqueName="[Data]" displayFolder="" count="0" memberValueDatatype="7" unbalanced="0"/>
    <cacheHierarchy uniqueName="[Data].[Game_1]" caption="Game_1" attribute="1" defaultMemberUniqueName="[Data].[Game_1].[All]" allUniqueName="[Data].[Game_1].[All]" dimensionUniqueName="[Data]" displayFolder="" count="0" memberValueDatatype="20" unbalanced="0"/>
    <cacheHierarchy uniqueName="[Data].[Game_2]" caption="Game_2" attribute="1" defaultMemberUniqueName="[Data].[Game_2].[All]" allUniqueName="[Data].[Game_2].[All]" dimensionUniqueName="[Data]" displayFolder="" count="0" memberValueDatatype="20" unbalanced="0"/>
    <cacheHierarchy uniqueName="[Data].[Game_3]" caption="Game_3" attribute="1" defaultMemberUniqueName="[Data].[Game_3].[All]" allUniqueName="[Data].[Game_3].[All]" dimensionUniqueName="[Data]" displayFolder="" count="0" memberValueDatatype="20" unbalanced="0"/>
    <cacheHierarchy uniqueName="[Data].[Game_4]" caption="Game_4" attribute="1" defaultMemberUniqueName="[Data].[Game_4].[All]" allUniqueName="[Data].[Game_4].[All]" dimensionUniqueName="[Data]" displayFolder="" count="0" memberValueDatatype="20" unbalanced="0"/>
    <cacheHierarchy uniqueName="[Data].[Game_5]" caption="Game_5" attribute="1" defaultMemberUniqueName="[Data].[Game_5].[All]" allUniqueName="[Data].[Game_5].[All]" dimensionUniqueName="[Data]" displayFolder="" count="0" memberValueDatatype="20" unbalanced="0"/>
    <cacheHierarchy uniqueName="[Data].[Game_6]" caption="Game_6" attribute="1" defaultMemberUniqueName="[Data].[Game_6].[All]" allUniqueName="[Data].[Game_6].[All]" dimensionUniqueName="[Data]" displayFolder="" count="0" memberValueDatatype="20" unbalanced="0"/>
    <cacheHierarchy uniqueName="[Data].[НСР]" caption="НСР" attribute="1" defaultMemberUniqueName="[Data].[НСР].[All]" allUniqueName="[Data].[НСР].[All]" dimensionUniqueName="[Data]" displayFolder="" count="0" memberValueDatatype="20" unbalanced="0"/>
    <cacheHierarchy uniqueName="[Data].[Total_qualification]" caption="Total_qualification" attribute="1" defaultMemberUniqueName="[Data].[Total_qualification].[All]" allUniqueName="[Data].[Total_qualification].[All]" dimensionUniqueName="[Data]" displayFolder="" count="0" memberValueDatatype="20" unbalanced="0"/>
    <cacheHierarchy uniqueName="[Data].[Average_qualification]" caption="Average_qualification" attribute="1" defaultMemberUniqueName="[Data].[Average_qualification].[All]" allUniqueName="[Data].[Average_qualification].[All]" dimensionUniqueName="[Data]" displayFolder="" count="0" memberValueDatatype="5" unbalanced="0"/>
    <cacheHierarchy uniqueName="[Data].[Place_qualification]" caption="Place_qualification" attribute="1" defaultMemberUniqueName="[Data].[Place_qualification].[All]" allUniqueName="[Data].[Place_qualification].[All]" dimensionUniqueName="[Data]" displayFolder="" count="0" memberValueDatatype="20" unbalanced="0"/>
    <cacheHierarchy uniqueName="[Data].[Points_qualification]" caption="Points_qualification" attribute="1" defaultMemberUniqueName="[Data].[Points_qualification].[All]" allUniqueName="[Data].[Points_qualification].[All]" dimensionUniqueName="[Data]" displayFolder="" count="0" memberValueDatatype="20" unbalanced="0"/>
    <cacheHierarchy uniqueName="[Data].[Final_score]" caption="Final_score" attribute="1" defaultMemberUniqueName="[Data].[Final_score].[All]" allUniqueName="[Data].[Final_score].[All]" dimensionUniqueName="[Data]" displayFolder="" count="0" memberValueDatatype="20" unbalanced="0"/>
    <cacheHierarchy uniqueName="[Data].[Place_final]" caption="Place_final" attribute="1" defaultMemberUniqueName="[Data].[Place_final].[All]" allUniqueName="[Data].[Place_final].[All]" dimensionUniqueName="[Data]" displayFolder="" count="0" memberValueDatatype="20" unbalanced="0"/>
    <cacheHierarchy uniqueName="[Data].[Points_final]" caption="Points_final" attribute="1" defaultMemberUniqueName="[Data].[Points_final].[All]" allUniqueName="[Data].[Points_final].[All]" dimensionUniqueName="[Data]" displayFolder="" count="0" memberValueDatatype="20" unbalanced="0"/>
    <cacheHierarchy uniqueName="[Data].[Points_total]" caption="Points_total" attribute="1" defaultMemberUniqueName="[Data].[Points_total].[All]" allUniqueName="[Data].[Points_total].[All]" dimensionUniqueName="[Data]" displayFolder="" count="0" memberValueDatatype="20" unbalanced="0"/>
    <cacheHierarchy uniqueName="[Data].[Place_total]" caption="Place_total" attribute="1" defaultMemberUniqueName="[Data].[Place_total].[All]" allUniqueName="[Data].[Place_total].[All]" dimensionUniqueName="[Data]" displayFolder="" count="0" memberValueDatatype="20" unbalanced="0"/>
    <cacheHierarchy uniqueName="[Data].[Best_individual]" caption="Best_individual" attribute="1" defaultMemberUniqueName="[Data].[Best_individual].[All]" allUniqueName="[Data].[Best_individual].[All]" dimensionUniqueName="[Data]" displayFolder="" count="0" memberValueDatatype="20" unbalanced="0"/>
    <cacheHierarchy uniqueName="[Data].[Best_tournament]" caption="Best_tournament" attribute="1" defaultMemberUniqueName="[Data].[Best_tournament].[All]" allUniqueName="[Data].[Best_tournament].[All]" dimensionUniqueName="[Data]" displayFolder="" count="0" memberValueDatatype="20" unbalanced="0"/>
    <cacheHierarchy uniqueName="[Data].[Average_6_games]" caption="Average_6_games" attribute="1" defaultMemberUniqueName="[Data].[Average_6_games].[All]" allUniqueName="[Data].[Average_6_games].[All]" dimensionUniqueName="[Data]" displayFolder="" count="0" memberValueDatatype="5" unbalanced="0"/>
    <cacheHierarchy uniqueName="[Teams].[Team_ID]" caption="Team_ID" attribute="1" defaultMemberUniqueName="[Teams].[Team_ID].[All]" allUniqueName="[Teams].[Team_ID].[All]" dimensionUniqueName="[Teams]" displayFolder="" count="0" memberValueDatatype="130" unbalanced="0"/>
    <cacheHierarchy uniqueName="[Teams].[Team_name]" caption="Team_name" attribute="1" defaultMemberUniqueName="[Teams].[Team_name].[All]" allUniqueName="[Teams].[Team_name].[All]" dimensionUniqueName="[Teams]" displayFolder="" count="2" memberValueDatatype="130" unbalanced="0">
      <fieldsUsage count="2">
        <fieldUsage x="-1"/>
        <fieldUsage x="0"/>
      </fieldsUsage>
    </cacheHierarchy>
    <cacheHierarchy uniqueName="[Teams].[Team_description]" caption="Team_description" attribute="1" defaultMemberUniqueName="[Teams].[Team_description].[All]" allUniqueName="[Teams].[Team_description].[All]" dimensionUniqueName="[Teams]" displayFolder="" count="0" memberValueDatatype="130" unbalanced="0"/>
    <cacheHierarchy uniqueName="[Teams].[Team_ID2]" caption="Team_ID2" attribute="1" defaultMemberUniqueName="[Teams].[Team_ID2].[All]" allUniqueName="[Teams].[Team_ID2].[All]" dimensionUniqueName="[Teams]" displayFolder="" count="0" memberValueDatatype="130" unbalanced="0"/>
    <cacheHierarchy uniqueName="[Measures].[Сумма по столбцу Team_ID]" caption="Сумма по столбцу Team_ID" measure="1" displayFolder="" measureGroup="Data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Сумма по столбцу Best_individual]" caption="Сумма по столбцу Best_individual" measure="1" displayFolder="" measureGroup="Data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Максимум в столбце Best_individual]" caption="Максимум в столбце Best_individual" measure="1" displayFolder="" measureGroup="Data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Сумма по столбцу Game_1]" caption="Сумма по столбцу Game_1" measure="1" displayFolder="" measureGroup="Data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Сумма по столбцу Game_2]" caption="Сумма по столбцу Game_2" measure="1" displayFolder="" measureGroup="Data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Сумма по столбцу Game_3]" caption="Сумма по столбцу Game_3" measure="1" displayFolder="" measureGroup="Data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Сумма по столбцу Game_4]" caption="Сумма по столбцу Game_4" measure="1" displayFolder="" measureGroup="Data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Сумма по столбцу Game_5]" caption="Сумма по столбцу Game_5" measure="1" displayFolder="" measureGroup="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умма по столбцу Game_6]" caption="Сумма по столбцу Game_6" measure="1" displayFolder="" measureGroup="Data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Сумма по столбцу НСР]" caption="Сумма по столбцу НСР" measure="1" displayFolder="" measureGroup="Data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Сумма по столбцу Total_qualification]" caption="Сумма по столбцу Total_qualification" measure="1" displayFolder="" measureGroup="Data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Сумма по столбцу Place_qualification]" caption="Сумма по столбцу Place_qualification" measure="1" displayFolder="" measureGroup="Data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Сумма по столбцу Final_score]" caption="Сумма по столбцу Final_score" measure="1" displayFolder="" measureGroup="Data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Сумма по столбцу Place_final]" caption="Сумма по столбцу Place_final" measure="1" displayFolder="" measureGroup="Data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Число элементов в столбце Average_qualification]" caption="Число элементов в столбце Average_qualification" measure="1" displayFolder="" measureGroup="Data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Сумма по столбцу Average_qualification]" caption="Сумма по столбцу Average_qualification" measure="1" displayFolder="" measureGroup="Data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Сумма по столбцу Best_tournament]" caption="Сумма по столбцу Best_tournament" measure="1" displayFolder="" measureGroup="Data" count="0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Сумма по столбцу Points_total]" caption="Сумма по столбцу Points_total" measure="1" displayFolder="" measureGroup="Data" count="0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Сумма по столбцу Points_final]" caption="Сумма по столбцу Points_final" measure="1" displayFolder="" measureGroup="Data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Сумма по столбцу Points_qualification]" caption="Сумма по столбцу Points_qualification" measure="1" displayFolder="" measureGroup="Data" count="0" oneField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Число элементов в столбце Game_date]" caption="Число элементов в столбце Game_date" measure="1" displayFolder="" measureGroup="Data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Число элементов в столбце Game_ID]" caption="Число элементов в столбце Game_ID" measure="1" displayFolder="" measureGroup="Data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Число элементов в столбце Team_name]" caption="Число элементов в столбце Team_name" measure="1" displayFolder="" measureGroup="Data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Число элементов в столбце Place_qualification]" caption="Число элементов в столбце Place_qualification" measure="1" displayFolder="" measureGroup="Data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Число элементов в столбце Place_final]" caption="Число элементов в столбце Place_final" measure="1" displayFolder="" measureGroup="Data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Среднее по столбцу Game_1]" caption="Среднее по столбцу Game_1" measure="1" displayFolder="" measureGroup="Data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Среднее по столбцу Game_2]" caption="Среднее по столбцу Game_2" measure="1" displayFolder="" measureGroup="Data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Среднее по столбцу Game_3]" caption="Среднее по столбцу Game_3" measure="1" displayFolder="" measureGroup="Data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Среднее по столбцу Game_4]" caption="Среднее по столбцу Game_4" measure="1" displayFolder="" measureGroup="Data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Среднее по столбцу Game_5]" caption="Среднее по столбцу Game_5" measure="1" displayFolder="" measureGroup="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реднее по столбцу Game_6]" caption="Среднее по столбцу Game_6" measure="1" displayFolder="" measureGroup="Data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Среднее по столбцу Total_qualification]" caption="Среднее по столбцу Total_qualification" measure="1" displayFolder="" measureGroup="Data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Сумма по столбцу Average_6_games]" caption="Сумма по столбцу Average_6_games" measure="1" displayFolder="" measureGroup="Data" count="0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Среднее по столбцу Average_6_games]" caption="Среднее по столбцу Average_6_games" measure="1" displayFolder="" measureGroup="Data" count="0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Points_by_finals]" caption="Points_by_finals" measure="1" displayFolder="" measureGroup="Data" count="0" oneField="1">
      <fieldsUsage count="1">
        <fieldUsage x="2"/>
      </fieldsUsage>
    </cacheHierarchy>
    <cacheHierarchy uniqueName="[Measures].[Points_by Clasification]" caption="Points_by Clasification" measure="1" displayFolder="" measureGroup="Data" count="0"/>
    <cacheHierarchy uniqueName="[Measures].[Points_by_total]" caption="Points_by_total" measure="1" displayFolder="" measureGroup="Data" count="0" oneField="1">
      <fieldsUsage count="1">
        <fieldUsage x="4"/>
      </fieldsUsage>
    </cacheHierarchy>
    <cacheHierarchy uniqueName="[Measures].[Rank_by_total]" caption="Rank_by_total" measure="1" displayFolder="" measureGroup="Data" count="0"/>
    <cacheHierarchy uniqueName="[Measures].[Rank_by_Qualification]" caption="Rank_by_Qualification" measure="1" displayFolder="" measureGroup="Data" count="0"/>
    <cacheHierarchy uniqueName="[Measures].[Rank_by_final]" caption="Rank_by_final" measure="1" displayFolder="" measureGroup="Data" count="0"/>
    <cacheHierarchy uniqueName="[Measures].[Count_games]" caption="Count_games" measure="1" displayFolder="" measureGroup="Data" count="0"/>
    <cacheHierarchy uniqueName="[Measures].[Count_games_all]" caption="Count_games_all" measure="1" displayFolder="" measureGroup="Data" count="0"/>
    <cacheHierarchy uniqueName="[Measures].[Team_count_games]" caption="Team_count_games" measure="1" displayFolder="" measureGroup="Data" count="0"/>
    <cacheHierarchy uniqueName="[Measures].[Share_points_total]" caption="Share_points_total" measure="1" displayFolder="" measureGroup="Data" count="0"/>
    <cacheHierarchy uniqueName="[Measures].[Shares_summed]" caption="Shares_summed" measure="1" displayFolder="" measureGroup="Data" count="0"/>
    <cacheHierarchy uniqueName="[Measures].[ABC]" caption="ABC" measure="1" displayFolder="" measureGroup="Data" count="0"/>
    <cacheHierarchy uniqueName="[Measures].[Average_Qual_Team]" caption="Average_Qual_Team" measure="1" displayFolder="" measureGroup="Data" count="0"/>
    <cacheHierarchy uniqueName="[Measures].[Average_Final_Team]" caption="Average_Final_Team" measure="1" displayFolder="" measureGroup="Data" count="0"/>
    <cacheHierarchy uniqueName="[Measures].[Average_Place_Q_Team]" caption="Average_Place_Q_Team" measure="1" displayFolder="" measureGroup="Data" count="0"/>
    <cacheHierarchy uniqueName="[Measures].[Average_Place_F_Team]" caption="Average_Place_F_Team" measure="1" displayFolder="" measureGroup="Data" count="0"/>
    <cacheHierarchy uniqueName="[Measures].[Count_Finals]" caption="Count_Finals" measure="1" displayFolder="" measureGroup="Data" count="0"/>
    <cacheHierarchy uniqueName="[Measures].[Best_for_team]" caption="Best_for_team" measure="1" displayFolder="" measureGroup="Data" count="0"/>
    <cacheHierarchy uniqueName="[Measures].[Average_T_Team]" caption="Average_T_Team" measure="1" displayFolder="" measureGroup="Data" count="0"/>
    <cacheHierarchy uniqueName="[Measures].[ID_Team]" caption="ID_Team" measure="1" displayFolder="" measureGroup="Data" count="0"/>
    <cacheHierarchy uniqueName="[Measures].[__XL_Count Data]" caption="__XL_Count Data" measure="1" displayFolder="" measureGroup="Data" count="0" hidden="1"/>
    <cacheHierarchy uniqueName="[Measures].[__XL_Count Teams]" caption="__XL_Count Teams" measure="1" displayFolder="" measureGroup="Teams" count="0" hidden="1"/>
    <cacheHierarchy uniqueName="[Measures].[__XL_Count Таблица11]" caption="__XL_Count Таблица11" measure="1" displayFolder="" measureGroup="Calendar" count="0" hidden="1"/>
    <cacheHierarchy uniqueName="[Measures].[__No measures defined]" caption="__No measures defined" measure="1" displayFolder="" count="0" hidden="1"/>
  </cacheHierarchies>
  <kpis count="0"/>
  <dimensions count="4">
    <dimension name="Calendar" uniqueName="[Calendar]" caption="Calendar"/>
    <dimension name="Data" uniqueName="[Data]" caption="Data"/>
    <dimension measure="1" name="Measures" uniqueName="[Measures]" caption="Measures"/>
    <dimension name="Teams" uniqueName="[Teams]" caption="Teams"/>
  </dimensions>
  <measureGroups count="3">
    <measureGroup name="Calendar" caption="Calendar"/>
    <measureGroup name="Data" caption="Data"/>
    <measureGroup name="Teams" caption="Teams"/>
  </measureGroups>
  <maps count="5">
    <map measureGroup="0" dimension="0"/>
    <map measureGroup="1" dimension="0"/>
    <map measureGroup="1" dimension="1"/>
    <map measureGroup="1" dimension="3"/>
    <map measureGroup="2" dimension="3"/>
  </maps>
  <extLst>
    <ext xmlns:x14="http://schemas.microsoft.com/office/spreadsheetml/2009/9/main" uri="{725AE2AE-9491-48be-B2B4-4EB974FC3084}">
      <x14:pivotCacheDefinition pivotCacheId="671080669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amalya" refreshedDate="45672.659314814817" backgroundQuery="1" createdVersion="6" refreshedVersion="6" minRefreshableVersion="3" recordCount="0" supportSubquery="1" supportAdvancedDrill="1" xr:uid="{8CE52188-11F1-4A29-83C0-9097549A2772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2">
    <cacheField name="[Data].[Team_name].[Team_name]" caption="Team_name" numFmtId="0" hierarchy="9" level="1">
      <sharedItems count="3">
        <s v="БИС"/>
        <s v="СТЕЛС"/>
        <s v="СТРАЙК"/>
      </sharedItems>
      <extLst>
        <ext xmlns:x15="http://schemas.microsoft.com/office/spreadsheetml/2010/11/main" uri="{4F2E5C28-24EA-4eb8-9CBF-B6C8F9C3D259}">
          <x15:cachedUniqueNames>
            <x15:cachedUniqueName index="0" name="[Data].[Team_name].&amp;[БИС]"/>
            <x15:cachedUniqueName index="1" name="[Data].[Team_name].&amp;[СТЕЛС]"/>
            <x15:cachedUniqueName index="2" name="[Data].[Team_name].&amp;[СТРАЙК]"/>
          </x15:cachedUniqueNames>
        </ext>
      </extLst>
    </cacheField>
    <cacheField name="[Measures].[Points_by_finals]" caption="Points_by_finals" numFmtId="0" hierarchy="70" level="32767"/>
  </cacheFields>
  <cacheHierarchies count="94">
    <cacheHierarchy uniqueName="[Calendar].[Дата]" caption="Дата" attribute="1" time="1" defaultMemberUniqueName="[Calendar].[Дата].[All]" allUniqueName="[Calendar].[Дата].[All]" dimensionUniqueName="[Calendar]" displayFolder="" count="0" memberValueDatatype="7" unbalanced="0"/>
    <cacheHierarchy uniqueName="[Calendar].[Год]" caption="Год" attribute="1" defaultMemberUniqueName="[Calendar].[Год].[All]" allUniqueName="[Calendar].[Год].[All]" dimensionUniqueName="[Calendar]" displayFolder="" count="0" memberValueDatatype="20" unbalanced="0"/>
    <cacheHierarchy uniqueName="[Calendar].[Месяц_Номер]" caption="Месяц_Номер" attribute="1" defaultMemberUniqueName="[Calendar].[Месяц_Номер].[All]" allUniqueName="[Calendar].[Месяц_Номер].[All]" dimensionUniqueName="[Calendar]" displayFolder="" count="0" memberValueDatatype="20" unbalanced="0"/>
    <cacheHierarchy uniqueName="[Calendar].[Месяц_Укр]" caption="Месяц_Укр" attribute="1" defaultMemberUniqueName="[Calendar].[Месяц_Укр].[All]" allUniqueName="[Calendar].[Месяц_Укр].[All]" dimensionUniqueName="[Calendar]" displayFolder="" count="0" memberValueDatatype="130" unbalanced="0"/>
    <cacheHierarchy uniqueName="[Calendar].[Квартал]" caption="Квартал" attribute="1" defaultMemberUniqueName="[Calendar].[Квартал].[All]" allUniqueName="[Calendar].[Квартал].[All]" dimensionUniqueName="[Calendar]" displayFolder="" count="0" memberValueDatatype="130" unbalanced="0"/>
    <cacheHierarchy uniqueName="[Calendar].[День_нед_№]" caption="День_нед_№" attribute="1" defaultMemberUniqueName="[Calendar].[День_нед_№].[All]" allUniqueName="[Calendar].[День_нед_№].[All]" dimensionUniqueName="[Calendar]" displayFolder="" count="0" memberValueDatatype="20" unbalanced="0"/>
    <cacheHierarchy uniqueName="[Calendar].[Номер_Недели]" caption="Номер_Недели" attribute="1" defaultMemberUniqueName="[Calendar].[Номер_Недели].[All]" allUniqueName="[Calendar].[Номер_Недели].[All]" dimensionUniqueName="[Calendar]" displayFolder="" count="0" memberValueDatatype="20" unbalanced="0"/>
    <cacheHierarchy uniqueName="[Calendar].[День_Недели]" caption="День_Недели" attribute="1" defaultMemberUniqueName="[Calendar].[День_Недели].[All]" allUniqueName="[Calendar].[День_Недели].[All]" dimensionUniqueName="[Calendar]" displayFolder="" count="0" memberValueDatatype="130" unbalanced="0"/>
    <cacheHierarchy uniqueName="[Data].[Team_ID]" caption="Team_ID" attribute="1" defaultMemberUniqueName="[Data].[Team_ID].[All]" allUniqueName="[Data].[Team_ID].[All]" dimensionUniqueName="[Data]" displayFolder="" count="0" memberValueDatatype="20" unbalanced="0"/>
    <cacheHierarchy uniqueName="[Data].[Team_name]" caption="Team_name" attribute="1" defaultMemberUniqueName="[Data].[Team_name].[All]" allUniqueName="[Data].[Team_name].[All]" dimensionUniqueName="[Data]" displayFolder="" count="2" memberValueDatatype="130" unbalanced="0">
      <fieldsUsage count="2">
        <fieldUsage x="-1"/>
        <fieldUsage x="0"/>
      </fieldsUsage>
    </cacheHierarchy>
    <cacheHierarchy uniqueName="[Data].[Team_description]" caption="Team_description" attribute="1" defaultMemberUniqueName="[Data].[Team_description].[All]" allUniqueName="[Data].[Team_description].[All]" dimensionUniqueName="[Data]" displayFolder="" count="0" memberValueDatatype="130" unbalanced="0"/>
    <cacheHierarchy uniqueName="[Data].[Game_ID]" caption="Game_ID" attribute="1" defaultMemberUniqueName="[Data].[Game_ID].[All]" allUniqueName="[Data].[Game_ID].[All]" dimensionUniqueName="[Data]" displayFolder="" count="0" memberValueDatatype="130" unbalanced="0"/>
    <cacheHierarchy uniqueName="[Data].[Game_date]" caption="Game_date" attribute="1" time="1" defaultMemberUniqueName="[Data].[Game_date].[All]" allUniqueName="[Data].[Game_date].[All]" dimensionUniqueName="[Data]" displayFolder="" count="2" memberValueDatatype="7" unbalanced="0"/>
    <cacheHierarchy uniqueName="[Data].[Game_1]" caption="Game_1" attribute="1" defaultMemberUniqueName="[Data].[Game_1].[All]" allUniqueName="[Data].[Game_1].[All]" dimensionUniqueName="[Data]" displayFolder="" count="0" memberValueDatatype="20" unbalanced="0"/>
    <cacheHierarchy uniqueName="[Data].[Game_2]" caption="Game_2" attribute="1" defaultMemberUniqueName="[Data].[Game_2].[All]" allUniqueName="[Data].[Game_2].[All]" dimensionUniqueName="[Data]" displayFolder="" count="0" memberValueDatatype="20" unbalanced="0"/>
    <cacheHierarchy uniqueName="[Data].[Game_3]" caption="Game_3" attribute="1" defaultMemberUniqueName="[Data].[Game_3].[All]" allUniqueName="[Data].[Game_3].[All]" dimensionUniqueName="[Data]" displayFolder="" count="0" memberValueDatatype="20" unbalanced="0"/>
    <cacheHierarchy uniqueName="[Data].[Game_4]" caption="Game_4" attribute="1" defaultMemberUniqueName="[Data].[Game_4].[All]" allUniqueName="[Data].[Game_4].[All]" dimensionUniqueName="[Data]" displayFolder="" count="0" memberValueDatatype="20" unbalanced="0"/>
    <cacheHierarchy uniqueName="[Data].[Game_5]" caption="Game_5" attribute="1" defaultMemberUniqueName="[Data].[Game_5].[All]" allUniqueName="[Data].[Game_5].[All]" dimensionUniqueName="[Data]" displayFolder="" count="0" memberValueDatatype="20" unbalanced="0"/>
    <cacheHierarchy uniqueName="[Data].[Game_6]" caption="Game_6" attribute="1" defaultMemberUniqueName="[Data].[Game_6].[All]" allUniqueName="[Data].[Game_6].[All]" dimensionUniqueName="[Data]" displayFolder="" count="0" memberValueDatatype="20" unbalanced="0"/>
    <cacheHierarchy uniqueName="[Data].[НСР]" caption="НСР" attribute="1" defaultMemberUniqueName="[Data].[НСР].[All]" allUniqueName="[Data].[НСР].[All]" dimensionUniqueName="[Data]" displayFolder="" count="0" memberValueDatatype="20" unbalanced="0"/>
    <cacheHierarchy uniqueName="[Data].[Total_qualification]" caption="Total_qualification" attribute="1" defaultMemberUniqueName="[Data].[Total_qualification].[All]" allUniqueName="[Data].[Total_qualification].[All]" dimensionUniqueName="[Data]" displayFolder="" count="0" memberValueDatatype="20" unbalanced="0"/>
    <cacheHierarchy uniqueName="[Data].[Average_qualification]" caption="Average_qualification" attribute="1" defaultMemberUniqueName="[Data].[Average_qualification].[All]" allUniqueName="[Data].[Average_qualification].[All]" dimensionUniqueName="[Data]" displayFolder="" count="0" memberValueDatatype="5" unbalanced="0"/>
    <cacheHierarchy uniqueName="[Data].[Place_qualification]" caption="Place_qualification" attribute="1" defaultMemberUniqueName="[Data].[Place_qualification].[All]" allUniqueName="[Data].[Place_qualification].[All]" dimensionUniqueName="[Data]" displayFolder="" count="0" memberValueDatatype="20" unbalanced="0"/>
    <cacheHierarchy uniqueName="[Data].[Points_qualification]" caption="Points_qualification" attribute="1" defaultMemberUniqueName="[Data].[Points_qualification].[All]" allUniqueName="[Data].[Points_qualification].[All]" dimensionUniqueName="[Data]" displayFolder="" count="0" memberValueDatatype="20" unbalanced="0"/>
    <cacheHierarchy uniqueName="[Data].[Final_score]" caption="Final_score" attribute="1" defaultMemberUniqueName="[Data].[Final_score].[All]" allUniqueName="[Data].[Final_score].[All]" dimensionUniqueName="[Data]" displayFolder="" count="0" memberValueDatatype="20" unbalanced="0"/>
    <cacheHierarchy uniqueName="[Data].[Place_final]" caption="Place_final" attribute="1" defaultMemberUniqueName="[Data].[Place_final].[All]" allUniqueName="[Data].[Place_final].[All]" dimensionUniqueName="[Data]" displayFolder="" count="0" memberValueDatatype="20" unbalanced="0"/>
    <cacheHierarchy uniqueName="[Data].[Points_final]" caption="Points_final" attribute="1" defaultMemberUniqueName="[Data].[Points_final].[All]" allUniqueName="[Data].[Points_final].[All]" dimensionUniqueName="[Data]" displayFolder="" count="0" memberValueDatatype="20" unbalanced="0"/>
    <cacheHierarchy uniqueName="[Data].[Points_total]" caption="Points_total" attribute="1" defaultMemberUniqueName="[Data].[Points_total].[All]" allUniqueName="[Data].[Points_total].[All]" dimensionUniqueName="[Data]" displayFolder="" count="0" memberValueDatatype="20" unbalanced="0"/>
    <cacheHierarchy uniqueName="[Data].[Place_total]" caption="Place_total" attribute="1" defaultMemberUniqueName="[Data].[Place_total].[All]" allUniqueName="[Data].[Place_total].[All]" dimensionUniqueName="[Data]" displayFolder="" count="0" memberValueDatatype="20" unbalanced="0"/>
    <cacheHierarchy uniqueName="[Data].[Best_individual]" caption="Best_individual" attribute="1" defaultMemberUniqueName="[Data].[Best_individual].[All]" allUniqueName="[Data].[Best_individual].[All]" dimensionUniqueName="[Data]" displayFolder="" count="0" memberValueDatatype="20" unbalanced="0"/>
    <cacheHierarchy uniqueName="[Data].[Best_tournament]" caption="Best_tournament" attribute="1" defaultMemberUniqueName="[Data].[Best_tournament].[All]" allUniqueName="[Data].[Best_tournament].[All]" dimensionUniqueName="[Data]" displayFolder="" count="0" memberValueDatatype="20" unbalanced="0"/>
    <cacheHierarchy uniqueName="[Data].[Average_6_games]" caption="Average_6_games" attribute="1" defaultMemberUniqueName="[Data].[Average_6_games].[All]" allUniqueName="[Data].[Average_6_games].[All]" dimensionUniqueName="[Data]" displayFolder="" count="0" memberValueDatatype="5" unbalanced="0"/>
    <cacheHierarchy uniqueName="[Teams].[Team_ID]" caption="Team_ID" attribute="1" defaultMemberUniqueName="[Teams].[Team_ID].[All]" allUniqueName="[Teams].[Team_ID].[All]" dimensionUniqueName="[Teams]" displayFolder="" count="0" memberValueDatatype="130" unbalanced="0"/>
    <cacheHierarchy uniqueName="[Teams].[Team_name]" caption="Team_name" attribute="1" defaultMemberUniqueName="[Teams].[Team_name].[All]" allUniqueName="[Teams].[Team_name].[All]" dimensionUniqueName="[Teams]" displayFolder="" count="0" memberValueDatatype="130" unbalanced="0"/>
    <cacheHierarchy uniqueName="[Teams].[Team_description]" caption="Team_description" attribute="1" defaultMemberUniqueName="[Teams].[Team_description].[All]" allUniqueName="[Teams].[Team_description].[All]" dimensionUniqueName="[Teams]" displayFolder="" count="0" memberValueDatatype="130" unbalanced="0"/>
    <cacheHierarchy uniqueName="[Teams].[Team_ID2]" caption="Team_ID2" attribute="1" defaultMemberUniqueName="[Teams].[Team_ID2].[All]" allUniqueName="[Teams].[Team_ID2].[All]" dimensionUniqueName="[Teams]" displayFolder="" count="0" memberValueDatatype="130" unbalanced="0"/>
    <cacheHierarchy uniqueName="[Measures].[Сумма по столбцу Team_ID]" caption="Сумма по столбцу Team_ID" measure="1" displayFolder="" measureGroup="Data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Сумма по столбцу Best_individual]" caption="Сумма по столбцу Best_individual" measure="1" displayFolder="" measureGroup="Data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Максимум в столбце Best_individual]" caption="Максимум в столбце Best_individual" measure="1" displayFolder="" measureGroup="Data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Сумма по столбцу Game_1]" caption="Сумма по столбцу Game_1" measure="1" displayFolder="" measureGroup="Data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Сумма по столбцу Game_2]" caption="Сумма по столбцу Game_2" measure="1" displayFolder="" measureGroup="Data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Сумма по столбцу Game_3]" caption="Сумма по столбцу Game_3" measure="1" displayFolder="" measureGroup="Data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Сумма по столбцу Game_4]" caption="Сумма по столбцу Game_4" measure="1" displayFolder="" measureGroup="Data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Сумма по столбцу Game_5]" caption="Сумма по столбцу Game_5" measure="1" displayFolder="" measureGroup="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умма по столбцу Game_6]" caption="Сумма по столбцу Game_6" measure="1" displayFolder="" measureGroup="Data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Сумма по столбцу НСР]" caption="Сумма по столбцу НСР" measure="1" displayFolder="" measureGroup="Data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Сумма по столбцу Total_qualification]" caption="Сумма по столбцу Total_qualification" measure="1" displayFolder="" measureGroup="Data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Сумма по столбцу Place_qualification]" caption="Сумма по столбцу Place_qualification" measure="1" displayFolder="" measureGroup="Data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Сумма по столбцу Final_score]" caption="Сумма по столбцу Final_score" measure="1" displayFolder="" measureGroup="Data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Сумма по столбцу Place_final]" caption="Сумма по столбцу Place_final" measure="1" displayFolder="" measureGroup="Data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Число элементов в столбце Average_qualification]" caption="Число элементов в столбце Average_qualification" measure="1" displayFolder="" measureGroup="Data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Сумма по столбцу Average_qualification]" caption="Сумма по столбцу Average_qualification" measure="1" displayFolder="" measureGroup="Data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Сумма по столбцу Best_tournament]" caption="Сумма по столбцу Best_tournament" measure="1" displayFolder="" measureGroup="Data" count="0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Сумма по столбцу Points_total]" caption="Сумма по столбцу Points_total" measure="1" displayFolder="" measureGroup="Data" count="0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Сумма по столбцу Points_final]" caption="Сумма по столбцу Points_final" measure="1" displayFolder="" measureGroup="Data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Сумма по столбцу Points_qualification]" caption="Сумма по столбцу Points_qualification" measure="1" displayFolder="" measureGroup="Data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Число элементов в столбце Game_date]" caption="Число элементов в столбце Game_date" measure="1" displayFolder="" measureGroup="Data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Число элементов в столбце Game_ID]" caption="Число элементов в столбце Game_ID" measure="1" displayFolder="" measureGroup="Data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Число элементов в столбце Team_name]" caption="Число элементов в столбце Team_name" measure="1" displayFolder="" measureGroup="Data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Число элементов в столбце Place_qualification]" caption="Число элементов в столбце Place_qualification" measure="1" displayFolder="" measureGroup="Data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Число элементов в столбце Place_final]" caption="Число элементов в столбце Place_final" measure="1" displayFolder="" measureGroup="Data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Среднее по столбцу Game_1]" caption="Среднее по столбцу Game_1" measure="1" displayFolder="" measureGroup="Data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Среднее по столбцу Game_2]" caption="Среднее по столбцу Game_2" measure="1" displayFolder="" measureGroup="Data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Среднее по столбцу Game_3]" caption="Среднее по столбцу Game_3" measure="1" displayFolder="" measureGroup="Data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Среднее по столбцу Game_4]" caption="Среднее по столбцу Game_4" measure="1" displayFolder="" measureGroup="Data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Среднее по столбцу Game_5]" caption="Среднее по столбцу Game_5" measure="1" displayFolder="" measureGroup="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реднее по столбцу Game_6]" caption="Среднее по столбцу Game_6" measure="1" displayFolder="" measureGroup="Data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Среднее по столбцу Total_qualification]" caption="Среднее по столбцу Total_qualification" measure="1" displayFolder="" measureGroup="Data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Сумма по столбцу Average_6_games]" caption="Сумма по столбцу Average_6_games" measure="1" displayFolder="" measureGroup="Data" count="0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Среднее по столбцу Average_6_games]" caption="Среднее по столбцу Average_6_games" measure="1" displayFolder="" measureGroup="Data" count="0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Points_by_finals]" caption="Points_by_finals" measure="1" displayFolder="" measureGroup="Data" count="0" oneField="1">
      <fieldsUsage count="1">
        <fieldUsage x="1"/>
      </fieldsUsage>
    </cacheHierarchy>
    <cacheHierarchy uniqueName="[Measures].[Points_by Clasification]" caption="Points_by Clasification" measure="1" displayFolder="" measureGroup="Data" count="0"/>
    <cacheHierarchy uniqueName="[Measures].[Points_by_total]" caption="Points_by_total" measure="1" displayFolder="" measureGroup="Data" count="0"/>
    <cacheHierarchy uniqueName="[Measures].[Rank_by_total]" caption="Rank_by_total" measure="1" displayFolder="" measureGroup="Data" count="0"/>
    <cacheHierarchy uniqueName="[Measures].[Rank_by_Qualification]" caption="Rank_by_Qualification" measure="1" displayFolder="" measureGroup="Data" count="0"/>
    <cacheHierarchy uniqueName="[Measures].[Rank_by_final]" caption="Rank_by_final" measure="1" displayFolder="" measureGroup="Data" count="0"/>
    <cacheHierarchy uniqueName="[Measures].[Count_games]" caption="Count_games" measure="1" displayFolder="" measureGroup="Data" count="0"/>
    <cacheHierarchy uniqueName="[Measures].[Count_games_all]" caption="Count_games_all" measure="1" displayFolder="" measureGroup="Data" count="0"/>
    <cacheHierarchy uniqueName="[Measures].[Team_count_games]" caption="Team_count_games" measure="1" displayFolder="" measureGroup="Data" count="0"/>
    <cacheHierarchy uniqueName="[Measures].[Share_points_total]" caption="Share_points_total" measure="1" displayFolder="" measureGroup="Data" count="0"/>
    <cacheHierarchy uniqueName="[Measures].[Shares_summed]" caption="Shares_summed" measure="1" displayFolder="" measureGroup="Data" count="0"/>
    <cacheHierarchy uniqueName="[Measures].[ABC]" caption="ABC" measure="1" displayFolder="" measureGroup="Data" count="0"/>
    <cacheHierarchy uniqueName="[Measures].[Average_Qual_Team]" caption="Average_Qual_Team" measure="1" displayFolder="" measureGroup="Data" count="0"/>
    <cacheHierarchy uniqueName="[Measures].[Average_Final_Team]" caption="Average_Final_Team" measure="1" displayFolder="" measureGroup="Data" count="0"/>
    <cacheHierarchy uniqueName="[Measures].[Average_Place_Q_Team]" caption="Average_Place_Q_Team" measure="1" displayFolder="" measureGroup="Data" count="0"/>
    <cacheHierarchy uniqueName="[Measures].[Average_Place_F_Team]" caption="Average_Place_F_Team" measure="1" displayFolder="" measureGroup="Data" count="0"/>
    <cacheHierarchy uniqueName="[Measures].[Count_Finals]" caption="Count_Finals" measure="1" displayFolder="" measureGroup="Data" count="0"/>
    <cacheHierarchy uniqueName="[Measures].[Best_for_team]" caption="Best_for_team" measure="1" displayFolder="" measureGroup="Data" count="0"/>
    <cacheHierarchy uniqueName="[Measures].[Average_T_Team]" caption="Average_T_Team" measure="1" displayFolder="" measureGroup="Data" count="0"/>
    <cacheHierarchy uniqueName="[Measures].[ID_Team]" caption="ID_Team" measure="1" displayFolder="" measureGroup="Data" count="0"/>
    <cacheHierarchy uniqueName="[Measures].[__XL_Count Data]" caption="__XL_Count Data" measure="1" displayFolder="" measureGroup="Data" count="0" hidden="1"/>
    <cacheHierarchy uniqueName="[Measures].[__XL_Count Teams]" caption="__XL_Count Teams" measure="1" displayFolder="" measureGroup="Teams" count="0" hidden="1"/>
    <cacheHierarchy uniqueName="[Measures].[__XL_Count Таблица11]" caption="__XL_Count Таблица11" measure="1" displayFolder="" measureGroup="Calendar" count="0" hidden="1"/>
    <cacheHierarchy uniqueName="[Measures].[__No measures defined]" caption="__No measures defined" measure="1" displayFolder="" count="0" hidden="1"/>
  </cacheHierarchies>
  <kpis count="0"/>
  <dimensions count="4">
    <dimension name="Calendar" uniqueName="[Calendar]" caption="Calendar"/>
    <dimension name="Data" uniqueName="[Data]" caption="Data"/>
    <dimension measure="1" name="Measures" uniqueName="[Measures]" caption="Measures"/>
    <dimension name="Teams" uniqueName="[Teams]" caption="Teams"/>
  </dimensions>
  <measureGroups count="3">
    <measureGroup name="Calendar" caption="Calendar"/>
    <measureGroup name="Data" caption="Data"/>
    <measureGroup name="Teams" caption="Teams"/>
  </measureGroups>
  <maps count="5">
    <map measureGroup="0" dimension="0"/>
    <map measureGroup="1" dimension="0"/>
    <map measureGroup="1" dimension="1"/>
    <map measureGroup="1" dimension="3"/>
    <map measureGroup="2" dimension="3"/>
  </maps>
  <extLst>
    <ext xmlns:x14="http://schemas.microsoft.com/office/spreadsheetml/2009/9/main" uri="{725AE2AE-9491-48be-B2B4-4EB974FC3084}">
      <x14:pivotCacheDefinition pivotCacheId="1761775424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amalya" refreshedDate="45672.65931516204" backgroundQuery="1" createdVersion="6" refreshedVersion="6" minRefreshableVersion="3" recordCount="0" supportSubquery="1" supportAdvancedDrill="1" xr:uid="{4E5774A0-6DBF-45A7-89A2-F4FA41D9F481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4">
    <cacheField name="[Data].[Team_name].[Team_name]" caption="Team_name" numFmtId="0" hierarchy="9" level="1">
      <sharedItems count="3">
        <s v="БИС"/>
        <s v="БУЛЬДОЗЕР"/>
        <s v="СТРАЙК"/>
      </sharedItems>
      <extLst>
        <ext xmlns:x15="http://schemas.microsoft.com/office/spreadsheetml/2010/11/main" uri="{4F2E5C28-24EA-4eb8-9CBF-B6C8F9C3D259}">
          <x15:cachedUniqueNames>
            <x15:cachedUniqueName index="0" name="[Data].[Team_name].&amp;[БИС]"/>
            <x15:cachedUniqueName index="1" name="[Data].[Team_name].&amp;[БУЛЬДОЗЕР]"/>
            <x15:cachedUniqueName index="2" name="[Data].[Team_name].&amp;[СТРАЙК]"/>
          </x15:cachedUniqueNames>
        </ext>
      </extLst>
    </cacheField>
    <cacheField name="[Measures].[Points_by_total]" caption="Points_by_total" numFmtId="0" hierarchy="72" level="32767"/>
    <cacheField name="[Measures].[Points_by Clasification]" caption="Points_by Clasification" numFmtId="0" hierarchy="71" level="32767"/>
    <cacheField name="[Measures].[Points_by_finals]" caption="Points_by_finals" numFmtId="0" hierarchy="70" level="32767"/>
  </cacheFields>
  <cacheHierarchies count="94">
    <cacheHierarchy uniqueName="[Calendar].[Дата]" caption="Дата" attribute="1" time="1" defaultMemberUniqueName="[Calendar].[Дата].[All]" allUniqueName="[Calendar].[Дата].[All]" dimensionUniqueName="[Calendar]" displayFolder="" count="0" memberValueDatatype="7" unbalanced="0"/>
    <cacheHierarchy uniqueName="[Calendar].[Год]" caption="Год" attribute="1" defaultMemberUniqueName="[Calendar].[Год].[All]" allUniqueName="[Calendar].[Год].[All]" dimensionUniqueName="[Calendar]" displayFolder="" count="0" memberValueDatatype="20" unbalanced="0"/>
    <cacheHierarchy uniqueName="[Calendar].[Месяц_Номер]" caption="Месяц_Номер" attribute="1" defaultMemberUniqueName="[Calendar].[Месяц_Номер].[All]" allUniqueName="[Calendar].[Месяц_Номер].[All]" dimensionUniqueName="[Calendar]" displayFolder="" count="0" memberValueDatatype="20" unbalanced="0"/>
    <cacheHierarchy uniqueName="[Calendar].[Месяц_Укр]" caption="Месяц_Укр" attribute="1" defaultMemberUniqueName="[Calendar].[Месяц_Укр].[All]" allUniqueName="[Calendar].[Месяц_Укр].[All]" dimensionUniqueName="[Calendar]" displayFolder="" count="0" memberValueDatatype="130" unbalanced="0"/>
    <cacheHierarchy uniqueName="[Calendar].[Квартал]" caption="Квартал" attribute="1" defaultMemberUniqueName="[Calendar].[Квартал].[All]" allUniqueName="[Calendar].[Квартал].[All]" dimensionUniqueName="[Calendar]" displayFolder="" count="0" memberValueDatatype="130" unbalanced="0"/>
    <cacheHierarchy uniqueName="[Calendar].[День_нед_№]" caption="День_нед_№" attribute="1" defaultMemberUniqueName="[Calendar].[День_нед_№].[All]" allUniqueName="[Calendar].[День_нед_№].[All]" dimensionUniqueName="[Calendar]" displayFolder="" count="0" memberValueDatatype="20" unbalanced="0"/>
    <cacheHierarchy uniqueName="[Calendar].[Номер_Недели]" caption="Номер_Недели" attribute="1" defaultMemberUniqueName="[Calendar].[Номер_Недели].[All]" allUniqueName="[Calendar].[Номер_Недели].[All]" dimensionUniqueName="[Calendar]" displayFolder="" count="0" memberValueDatatype="20" unbalanced="0"/>
    <cacheHierarchy uniqueName="[Calendar].[День_Недели]" caption="День_Недели" attribute="1" defaultMemberUniqueName="[Calendar].[День_Недели].[All]" allUniqueName="[Calendar].[День_Недели].[All]" dimensionUniqueName="[Calendar]" displayFolder="" count="0" memberValueDatatype="130" unbalanced="0"/>
    <cacheHierarchy uniqueName="[Data].[Team_ID]" caption="Team_ID" attribute="1" defaultMemberUniqueName="[Data].[Team_ID].[All]" allUniqueName="[Data].[Team_ID].[All]" dimensionUniqueName="[Data]" displayFolder="" count="0" memberValueDatatype="20" unbalanced="0"/>
    <cacheHierarchy uniqueName="[Data].[Team_name]" caption="Team_name" attribute="1" defaultMemberUniqueName="[Data].[Team_name].[All]" allUniqueName="[Data].[Team_name].[All]" dimensionUniqueName="[Data]" displayFolder="" count="2" memberValueDatatype="130" unbalanced="0">
      <fieldsUsage count="2">
        <fieldUsage x="-1"/>
        <fieldUsage x="0"/>
      </fieldsUsage>
    </cacheHierarchy>
    <cacheHierarchy uniqueName="[Data].[Team_description]" caption="Team_description" attribute="1" defaultMemberUniqueName="[Data].[Team_description].[All]" allUniqueName="[Data].[Team_description].[All]" dimensionUniqueName="[Data]" displayFolder="" count="0" memberValueDatatype="130" unbalanced="0"/>
    <cacheHierarchy uniqueName="[Data].[Game_ID]" caption="Game_ID" attribute="1" defaultMemberUniqueName="[Data].[Game_ID].[All]" allUniqueName="[Data].[Game_ID].[All]" dimensionUniqueName="[Data]" displayFolder="" count="0" memberValueDatatype="130" unbalanced="0"/>
    <cacheHierarchy uniqueName="[Data].[Game_date]" caption="Game_date" attribute="1" time="1" defaultMemberUniqueName="[Data].[Game_date].[All]" allUniqueName="[Data].[Game_date].[All]" dimensionUniqueName="[Data]" displayFolder="" count="2" memberValueDatatype="7" unbalanced="0"/>
    <cacheHierarchy uniqueName="[Data].[Game_1]" caption="Game_1" attribute="1" defaultMemberUniqueName="[Data].[Game_1].[All]" allUniqueName="[Data].[Game_1].[All]" dimensionUniqueName="[Data]" displayFolder="" count="0" memberValueDatatype="20" unbalanced="0"/>
    <cacheHierarchy uniqueName="[Data].[Game_2]" caption="Game_2" attribute="1" defaultMemberUniqueName="[Data].[Game_2].[All]" allUniqueName="[Data].[Game_2].[All]" dimensionUniqueName="[Data]" displayFolder="" count="0" memberValueDatatype="20" unbalanced="0"/>
    <cacheHierarchy uniqueName="[Data].[Game_3]" caption="Game_3" attribute="1" defaultMemberUniqueName="[Data].[Game_3].[All]" allUniqueName="[Data].[Game_3].[All]" dimensionUniqueName="[Data]" displayFolder="" count="0" memberValueDatatype="20" unbalanced="0"/>
    <cacheHierarchy uniqueName="[Data].[Game_4]" caption="Game_4" attribute="1" defaultMemberUniqueName="[Data].[Game_4].[All]" allUniqueName="[Data].[Game_4].[All]" dimensionUniqueName="[Data]" displayFolder="" count="0" memberValueDatatype="20" unbalanced="0"/>
    <cacheHierarchy uniqueName="[Data].[Game_5]" caption="Game_5" attribute="1" defaultMemberUniqueName="[Data].[Game_5].[All]" allUniqueName="[Data].[Game_5].[All]" dimensionUniqueName="[Data]" displayFolder="" count="0" memberValueDatatype="20" unbalanced="0"/>
    <cacheHierarchy uniqueName="[Data].[Game_6]" caption="Game_6" attribute="1" defaultMemberUniqueName="[Data].[Game_6].[All]" allUniqueName="[Data].[Game_6].[All]" dimensionUniqueName="[Data]" displayFolder="" count="0" memberValueDatatype="20" unbalanced="0"/>
    <cacheHierarchy uniqueName="[Data].[НСР]" caption="НСР" attribute="1" defaultMemberUniqueName="[Data].[НСР].[All]" allUniqueName="[Data].[НСР].[All]" dimensionUniqueName="[Data]" displayFolder="" count="0" memberValueDatatype="20" unbalanced="0"/>
    <cacheHierarchy uniqueName="[Data].[Total_qualification]" caption="Total_qualification" attribute="1" defaultMemberUniqueName="[Data].[Total_qualification].[All]" allUniqueName="[Data].[Total_qualification].[All]" dimensionUniqueName="[Data]" displayFolder="" count="0" memberValueDatatype="20" unbalanced="0"/>
    <cacheHierarchy uniqueName="[Data].[Average_qualification]" caption="Average_qualification" attribute="1" defaultMemberUniqueName="[Data].[Average_qualification].[All]" allUniqueName="[Data].[Average_qualification].[All]" dimensionUniqueName="[Data]" displayFolder="" count="0" memberValueDatatype="5" unbalanced="0"/>
    <cacheHierarchy uniqueName="[Data].[Place_qualification]" caption="Place_qualification" attribute="1" defaultMemberUniqueName="[Data].[Place_qualification].[All]" allUniqueName="[Data].[Place_qualification].[All]" dimensionUniqueName="[Data]" displayFolder="" count="0" memberValueDatatype="20" unbalanced="0"/>
    <cacheHierarchy uniqueName="[Data].[Points_qualification]" caption="Points_qualification" attribute="1" defaultMemberUniqueName="[Data].[Points_qualification].[All]" allUniqueName="[Data].[Points_qualification].[All]" dimensionUniqueName="[Data]" displayFolder="" count="0" memberValueDatatype="20" unbalanced="0"/>
    <cacheHierarchy uniqueName="[Data].[Final_score]" caption="Final_score" attribute="1" defaultMemberUniqueName="[Data].[Final_score].[All]" allUniqueName="[Data].[Final_score].[All]" dimensionUniqueName="[Data]" displayFolder="" count="0" memberValueDatatype="20" unbalanced="0"/>
    <cacheHierarchy uniqueName="[Data].[Place_final]" caption="Place_final" attribute="1" defaultMemberUniqueName="[Data].[Place_final].[All]" allUniqueName="[Data].[Place_final].[All]" dimensionUniqueName="[Data]" displayFolder="" count="0" memberValueDatatype="20" unbalanced="0"/>
    <cacheHierarchy uniqueName="[Data].[Points_final]" caption="Points_final" attribute="1" defaultMemberUniqueName="[Data].[Points_final].[All]" allUniqueName="[Data].[Points_final].[All]" dimensionUniqueName="[Data]" displayFolder="" count="0" memberValueDatatype="20" unbalanced="0"/>
    <cacheHierarchy uniqueName="[Data].[Points_total]" caption="Points_total" attribute="1" defaultMemberUniqueName="[Data].[Points_total].[All]" allUniqueName="[Data].[Points_total].[All]" dimensionUniqueName="[Data]" displayFolder="" count="0" memberValueDatatype="20" unbalanced="0"/>
    <cacheHierarchy uniqueName="[Data].[Place_total]" caption="Place_total" attribute="1" defaultMemberUniqueName="[Data].[Place_total].[All]" allUniqueName="[Data].[Place_total].[All]" dimensionUniqueName="[Data]" displayFolder="" count="0" memberValueDatatype="20" unbalanced="0"/>
    <cacheHierarchy uniqueName="[Data].[Best_individual]" caption="Best_individual" attribute="1" defaultMemberUniqueName="[Data].[Best_individual].[All]" allUniqueName="[Data].[Best_individual].[All]" dimensionUniqueName="[Data]" displayFolder="" count="0" memberValueDatatype="20" unbalanced="0"/>
    <cacheHierarchy uniqueName="[Data].[Best_tournament]" caption="Best_tournament" attribute="1" defaultMemberUniqueName="[Data].[Best_tournament].[All]" allUniqueName="[Data].[Best_tournament].[All]" dimensionUniqueName="[Data]" displayFolder="" count="0" memberValueDatatype="20" unbalanced="0"/>
    <cacheHierarchy uniqueName="[Data].[Average_6_games]" caption="Average_6_games" attribute="1" defaultMemberUniqueName="[Data].[Average_6_games].[All]" allUniqueName="[Data].[Average_6_games].[All]" dimensionUniqueName="[Data]" displayFolder="" count="0" memberValueDatatype="5" unbalanced="0"/>
    <cacheHierarchy uniqueName="[Teams].[Team_ID]" caption="Team_ID" attribute="1" defaultMemberUniqueName="[Teams].[Team_ID].[All]" allUniqueName="[Teams].[Team_ID].[All]" dimensionUniqueName="[Teams]" displayFolder="" count="0" memberValueDatatype="130" unbalanced="0"/>
    <cacheHierarchy uniqueName="[Teams].[Team_name]" caption="Team_name" attribute="1" defaultMemberUniqueName="[Teams].[Team_name].[All]" allUniqueName="[Teams].[Team_name].[All]" dimensionUniqueName="[Teams]" displayFolder="" count="0" memberValueDatatype="130" unbalanced="0"/>
    <cacheHierarchy uniqueName="[Teams].[Team_description]" caption="Team_description" attribute="1" defaultMemberUniqueName="[Teams].[Team_description].[All]" allUniqueName="[Teams].[Team_description].[All]" dimensionUniqueName="[Teams]" displayFolder="" count="0" memberValueDatatype="130" unbalanced="0"/>
    <cacheHierarchy uniqueName="[Teams].[Team_ID2]" caption="Team_ID2" attribute="1" defaultMemberUniqueName="[Teams].[Team_ID2].[All]" allUniqueName="[Teams].[Team_ID2].[All]" dimensionUniqueName="[Teams]" displayFolder="" count="0" memberValueDatatype="130" unbalanced="0"/>
    <cacheHierarchy uniqueName="[Measures].[Сумма по столбцу Team_ID]" caption="Сумма по столбцу Team_ID" measure="1" displayFolder="" measureGroup="Data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Сумма по столбцу Best_individual]" caption="Сумма по столбцу Best_individual" measure="1" displayFolder="" measureGroup="Data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Максимум в столбце Best_individual]" caption="Максимум в столбце Best_individual" measure="1" displayFolder="" measureGroup="Data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Сумма по столбцу Game_1]" caption="Сумма по столбцу Game_1" measure="1" displayFolder="" measureGroup="Data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Сумма по столбцу Game_2]" caption="Сумма по столбцу Game_2" measure="1" displayFolder="" measureGroup="Data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Сумма по столбцу Game_3]" caption="Сумма по столбцу Game_3" measure="1" displayFolder="" measureGroup="Data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Сумма по столбцу Game_4]" caption="Сумма по столбцу Game_4" measure="1" displayFolder="" measureGroup="Data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Сумма по столбцу Game_5]" caption="Сумма по столбцу Game_5" measure="1" displayFolder="" measureGroup="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умма по столбцу Game_6]" caption="Сумма по столбцу Game_6" measure="1" displayFolder="" measureGroup="Data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Сумма по столбцу НСР]" caption="Сумма по столбцу НСР" measure="1" displayFolder="" measureGroup="Data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Сумма по столбцу Total_qualification]" caption="Сумма по столбцу Total_qualification" measure="1" displayFolder="" measureGroup="Data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Сумма по столбцу Place_qualification]" caption="Сумма по столбцу Place_qualification" measure="1" displayFolder="" measureGroup="Data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Сумма по столбцу Final_score]" caption="Сумма по столбцу Final_score" measure="1" displayFolder="" measureGroup="Data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Сумма по столбцу Place_final]" caption="Сумма по столбцу Place_final" measure="1" displayFolder="" measureGroup="Data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Число элементов в столбце Average_qualification]" caption="Число элементов в столбце Average_qualification" measure="1" displayFolder="" measureGroup="Data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Сумма по столбцу Average_qualification]" caption="Сумма по столбцу Average_qualification" measure="1" displayFolder="" measureGroup="Data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Сумма по столбцу Best_tournament]" caption="Сумма по столбцу Best_tournament" measure="1" displayFolder="" measureGroup="Data" count="0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Сумма по столбцу Points_total]" caption="Сумма по столбцу Points_total" measure="1" displayFolder="" measureGroup="Data" count="0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Сумма по столбцу Points_final]" caption="Сумма по столбцу Points_final" measure="1" displayFolder="" measureGroup="Data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Сумма по столбцу Points_qualification]" caption="Сумма по столбцу Points_qualification" measure="1" displayFolder="" measureGroup="Data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Число элементов в столбце Game_date]" caption="Число элементов в столбце Game_date" measure="1" displayFolder="" measureGroup="Data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Число элементов в столбце Game_ID]" caption="Число элементов в столбце Game_ID" measure="1" displayFolder="" measureGroup="Data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Число элементов в столбце Team_name]" caption="Число элементов в столбце Team_name" measure="1" displayFolder="" measureGroup="Data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Число элементов в столбце Place_qualification]" caption="Число элементов в столбце Place_qualification" measure="1" displayFolder="" measureGroup="Data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Число элементов в столбце Place_final]" caption="Число элементов в столбце Place_final" measure="1" displayFolder="" measureGroup="Data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Среднее по столбцу Game_1]" caption="Среднее по столбцу Game_1" measure="1" displayFolder="" measureGroup="Data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Среднее по столбцу Game_2]" caption="Среднее по столбцу Game_2" measure="1" displayFolder="" measureGroup="Data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Среднее по столбцу Game_3]" caption="Среднее по столбцу Game_3" measure="1" displayFolder="" measureGroup="Data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Среднее по столбцу Game_4]" caption="Среднее по столбцу Game_4" measure="1" displayFolder="" measureGroup="Data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Среднее по столбцу Game_5]" caption="Среднее по столбцу Game_5" measure="1" displayFolder="" measureGroup="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реднее по столбцу Game_6]" caption="Среднее по столбцу Game_6" measure="1" displayFolder="" measureGroup="Data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Среднее по столбцу Total_qualification]" caption="Среднее по столбцу Total_qualification" measure="1" displayFolder="" measureGroup="Data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Сумма по столбцу Average_6_games]" caption="Сумма по столбцу Average_6_games" measure="1" displayFolder="" measureGroup="Data" count="0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Среднее по столбцу Average_6_games]" caption="Среднее по столбцу Average_6_games" measure="1" displayFolder="" measureGroup="Data" count="0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Points_by_finals]" caption="Points_by_finals" measure="1" displayFolder="" measureGroup="Data" count="0" oneField="1">
      <fieldsUsage count="1">
        <fieldUsage x="3"/>
      </fieldsUsage>
    </cacheHierarchy>
    <cacheHierarchy uniqueName="[Measures].[Points_by Clasification]" caption="Points_by Clasification" measure="1" displayFolder="" measureGroup="Data" count="0" oneField="1">
      <fieldsUsage count="1">
        <fieldUsage x="2"/>
      </fieldsUsage>
    </cacheHierarchy>
    <cacheHierarchy uniqueName="[Measures].[Points_by_total]" caption="Points_by_total" measure="1" displayFolder="" measureGroup="Data" count="0" oneField="1">
      <fieldsUsage count="1">
        <fieldUsage x="1"/>
      </fieldsUsage>
    </cacheHierarchy>
    <cacheHierarchy uniqueName="[Measures].[Rank_by_total]" caption="Rank_by_total" measure="1" displayFolder="" measureGroup="Data" count="0"/>
    <cacheHierarchy uniqueName="[Measures].[Rank_by_Qualification]" caption="Rank_by_Qualification" measure="1" displayFolder="" measureGroup="Data" count="0"/>
    <cacheHierarchy uniqueName="[Measures].[Rank_by_final]" caption="Rank_by_final" measure="1" displayFolder="" measureGroup="Data" count="0"/>
    <cacheHierarchy uniqueName="[Measures].[Count_games]" caption="Count_games" measure="1" displayFolder="" measureGroup="Data" count="0"/>
    <cacheHierarchy uniqueName="[Measures].[Count_games_all]" caption="Count_games_all" measure="1" displayFolder="" measureGroup="Data" count="0"/>
    <cacheHierarchy uniqueName="[Measures].[Team_count_games]" caption="Team_count_games" measure="1" displayFolder="" measureGroup="Data" count="0"/>
    <cacheHierarchy uniqueName="[Measures].[Share_points_total]" caption="Share_points_total" measure="1" displayFolder="" measureGroup="Data" count="0"/>
    <cacheHierarchy uniqueName="[Measures].[Shares_summed]" caption="Shares_summed" measure="1" displayFolder="" measureGroup="Data" count="0"/>
    <cacheHierarchy uniqueName="[Measures].[ABC]" caption="ABC" measure="1" displayFolder="" measureGroup="Data" count="0"/>
    <cacheHierarchy uniqueName="[Measures].[Average_Qual_Team]" caption="Average_Qual_Team" measure="1" displayFolder="" measureGroup="Data" count="0"/>
    <cacheHierarchy uniqueName="[Measures].[Average_Final_Team]" caption="Average_Final_Team" measure="1" displayFolder="" measureGroup="Data" count="0"/>
    <cacheHierarchy uniqueName="[Measures].[Average_Place_Q_Team]" caption="Average_Place_Q_Team" measure="1" displayFolder="" measureGroup="Data" count="0"/>
    <cacheHierarchy uniqueName="[Measures].[Average_Place_F_Team]" caption="Average_Place_F_Team" measure="1" displayFolder="" measureGroup="Data" count="0"/>
    <cacheHierarchy uniqueName="[Measures].[Count_Finals]" caption="Count_Finals" measure="1" displayFolder="" measureGroup="Data" count="0"/>
    <cacheHierarchy uniqueName="[Measures].[Best_for_team]" caption="Best_for_team" measure="1" displayFolder="" measureGroup="Data" count="0"/>
    <cacheHierarchy uniqueName="[Measures].[Average_T_Team]" caption="Average_T_Team" measure="1" displayFolder="" measureGroup="Data" count="0"/>
    <cacheHierarchy uniqueName="[Measures].[ID_Team]" caption="ID_Team" measure="1" displayFolder="" measureGroup="Data" count="0"/>
    <cacheHierarchy uniqueName="[Measures].[__XL_Count Data]" caption="__XL_Count Data" measure="1" displayFolder="" measureGroup="Data" count="0" hidden="1"/>
    <cacheHierarchy uniqueName="[Measures].[__XL_Count Teams]" caption="__XL_Count Teams" measure="1" displayFolder="" measureGroup="Teams" count="0" hidden="1"/>
    <cacheHierarchy uniqueName="[Measures].[__XL_Count Таблица11]" caption="__XL_Count Таблица11" measure="1" displayFolder="" measureGroup="Calendar" count="0" hidden="1"/>
    <cacheHierarchy uniqueName="[Measures].[__No measures defined]" caption="__No measures defined" measure="1" displayFolder="" count="0" hidden="1"/>
  </cacheHierarchies>
  <kpis count="0"/>
  <dimensions count="4">
    <dimension name="Calendar" uniqueName="[Calendar]" caption="Calendar"/>
    <dimension name="Data" uniqueName="[Data]" caption="Data"/>
    <dimension measure="1" name="Measures" uniqueName="[Measures]" caption="Measures"/>
    <dimension name="Teams" uniqueName="[Teams]" caption="Teams"/>
  </dimensions>
  <measureGroups count="3">
    <measureGroup name="Calendar" caption="Calendar"/>
    <measureGroup name="Data" caption="Data"/>
    <measureGroup name="Teams" caption="Teams"/>
  </measureGroups>
  <maps count="5">
    <map measureGroup="0" dimension="0"/>
    <map measureGroup="1" dimension="0"/>
    <map measureGroup="1" dimension="1"/>
    <map measureGroup="1" dimension="3"/>
    <map measureGroup="2" dimension="3"/>
  </maps>
  <extLst>
    <ext xmlns:x14="http://schemas.microsoft.com/office/spreadsheetml/2009/9/main" uri="{725AE2AE-9491-48be-B2B4-4EB974FC3084}">
      <x14:pivotCacheDefinition pivotCacheId="1380485776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amalya" refreshedDate="45672.659315509256" backgroundQuery="1" createdVersion="6" refreshedVersion="6" minRefreshableVersion="3" recordCount="0" supportSubquery="1" supportAdvancedDrill="1" xr:uid="{F5406AA0-7BE0-42CA-BDCF-2399A4116170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2">
    <cacheField name="[Data].[Team_name].[Team_name]" caption="Team_name" numFmtId="0" hierarchy="9" level="1">
      <sharedItems count="3">
        <s v="БИС"/>
        <s v="БУЛЬДОЗЕР"/>
        <s v="СТРАЙК"/>
      </sharedItems>
      <extLst>
        <ext xmlns:x15="http://schemas.microsoft.com/office/spreadsheetml/2010/11/main" uri="{4F2E5C28-24EA-4eb8-9CBF-B6C8F9C3D259}">
          <x15:cachedUniqueNames>
            <x15:cachedUniqueName index="0" name="[Data].[Team_name].&amp;[БИС]"/>
            <x15:cachedUniqueName index="1" name="[Data].[Team_name].&amp;[БУЛЬДОЗЕР]"/>
            <x15:cachedUniqueName index="2" name="[Data].[Team_name].&amp;[СТРАЙК]"/>
          </x15:cachedUniqueNames>
        </ext>
      </extLst>
    </cacheField>
    <cacheField name="[Measures].[Points_by Clasification]" caption="Points_by Clasification" numFmtId="0" hierarchy="71" level="32767"/>
  </cacheFields>
  <cacheHierarchies count="94">
    <cacheHierarchy uniqueName="[Calendar].[Дата]" caption="Дата" attribute="1" time="1" defaultMemberUniqueName="[Calendar].[Дата].[All]" allUniqueName="[Calendar].[Дата].[All]" dimensionUniqueName="[Calendar]" displayFolder="" count="0" memberValueDatatype="7" unbalanced="0"/>
    <cacheHierarchy uniqueName="[Calendar].[Год]" caption="Год" attribute="1" defaultMemberUniqueName="[Calendar].[Год].[All]" allUniqueName="[Calendar].[Год].[All]" dimensionUniqueName="[Calendar]" displayFolder="" count="0" memberValueDatatype="20" unbalanced="0"/>
    <cacheHierarchy uniqueName="[Calendar].[Месяц_Номер]" caption="Месяц_Номер" attribute="1" defaultMemberUniqueName="[Calendar].[Месяц_Номер].[All]" allUniqueName="[Calendar].[Месяц_Номер].[All]" dimensionUniqueName="[Calendar]" displayFolder="" count="0" memberValueDatatype="20" unbalanced="0"/>
    <cacheHierarchy uniqueName="[Calendar].[Месяц_Укр]" caption="Месяц_Укр" attribute="1" defaultMemberUniqueName="[Calendar].[Месяц_Укр].[All]" allUniqueName="[Calendar].[Месяц_Укр].[All]" dimensionUniqueName="[Calendar]" displayFolder="" count="0" memberValueDatatype="130" unbalanced="0"/>
    <cacheHierarchy uniqueName="[Calendar].[Квартал]" caption="Квартал" attribute="1" defaultMemberUniqueName="[Calendar].[Квартал].[All]" allUniqueName="[Calendar].[Квартал].[All]" dimensionUniqueName="[Calendar]" displayFolder="" count="0" memberValueDatatype="130" unbalanced="0"/>
    <cacheHierarchy uniqueName="[Calendar].[День_нед_№]" caption="День_нед_№" attribute="1" defaultMemberUniqueName="[Calendar].[День_нед_№].[All]" allUniqueName="[Calendar].[День_нед_№].[All]" dimensionUniqueName="[Calendar]" displayFolder="" count="0" memberValueDatatype="20" unbalanced="0"/>
    <cacheHierarchy uniqueName="[Calendar].[Номер_Недели]" caption="Номер_Недели" attribute="1" defaultMemberUniqueName="[Calendar].[Номер_Недели].[All]" allUniqueName="[Calendar].[Номер_Недели].[All]" dimensionUniqueName="[Calendar]" displayFolder="" count="0" memberValueDatatype="20" unbalanced="0"/>
    <cacheHierarchy uniqueName="[Calendar].[День_Недели]" caption="День_Недели" attribute="1" defaultMemberUniqueName="[Calendar].[День_Недели].[All]" allUniqueName="[Calendar].[День_Недели].[All]" dimensionUniqueName="[Calendar]" displayFolder="" count="0" memberValueDatatype="130" unbalanced="0"/>
    <cacheHierarchy uniqueName="[Data].[Team_ID]" caption="Team_ID" attribute="1" defaultMemberUniqueName="[Data].[Team_ID].[All]" allUniqueName="[Data].[Team_ID].[All]" dimensionUniqueName="[Data]" displayFolder="" count="0" memberValueDatatype="20" unbalanced="0"/>
    <cacheHierarchy uniqueName="[Data].[Team_name]" caption="Team_name" attribute="1" defaultMemberUniqueName="[Data].[Team_name].[All]" allUniqueName="[Data].[Team_name].[All]" dimensionUniqueName="[Data]" displayFolder="" count="2" memberValueDatatype="130" unbalanced="0">
      <fieldsUsage count="2">
        <fieldUsage x="-1"/>
        <fieldUsage x="0"/>
      </fieldsUsage>
    </cacheHierarchy>
    <cacheHierarchy uniqueName="[Data].[Team_description]" caption="Team_description" attribute="1" defaultMemberUniqueName="[Data].[Team_description].[All]" allUniqueName="[Data].[Team_description].[All]" dimensionUniqueName="[Data]" displayFolder="" count="0" memberValueDatatype="130" unbalanced="0"/>
    <cacheHierarchy uniqueName="[Data].[Game_ID]" caption="Game_ID" attribute="1" defaultMemberUniqueName="[Data].[Game_ID].[All]" allUniqueName="[Data].[Game_ID].[All]" dimensionUniqueName="[Data]" displayFolder="" count="0" memberValueDatatype="130" unbalanced="0"/>
    <cacheHierarchy uniqueName="[Data].[Game_date]" caption="Game_date" attribute="1" time="1" defaultMemberUniqueName="[Data].[Game_date].[All]" allUniqueName="[Data].[Game_date].[All]" dimensionUniqueName="[Data]" displayFolder="" count="2" memberValueDatatype="7" unbalanced="0"/>
    <cacheHierarchy uniqueName="[Data].[Game_1]" caption="Game_1" attribute="1" defaultMemberUniqueName="[Data].[Game_1].[All]" allUniqueName="[Data].[Game_1].[All]" dimensionUniqueName="[Data]" displayFolder="" count="0" memberValueDatatype="20" unbalanced="0"/>
    <cacheHierarchy uniqueName="[Data].[Game_2]" caption="Game_2" attribute="1" defaultMemberUniqueName="[Data].[Game_2].[All]" allUniqueName="[Data].[Game_2].[All]" dimensionUniqueName="[Data]" displayFolder="" count="0" memberValueDatatype="20" unbalanced="0"/>
    <cacheHierarchy uniqueName="[Data].[Game_3]" caption="Game_3" attribute="1" defaultMemberUniqueName="[Data].[Game_3].[All]" allUniqueName="[Data].[Game_3].[All]" dimensionUniqueName="[Data]" displayFolder="" count="0" memberValueDatatype="20" unbalanced="0"/>
    <cacheHierarchy uniqueName="[Data].[Game_4]" caption="Game_4" attribute="1" defaultMemberUniqueName="[Data].[Game_4].[All]" allUniqueName="[Data].[Game_4].[All]" dimensionUniqueName="[Data]" displayFolder="" count="0" memberValueDatatype="20" unbalanced="0"/>
    <cacheHierarchy uniqueName="[Data].[Game_5]" caption="Game_5" attribute="1" defaultMemberUniqueName="[Data].[Game_5].[All]" allUniqueName="[Data].[Game_5].[All]" dimensionUniqueName="[Data]" displayFolder="" count="0" memberValueDatatype="20" unbalanced="0"/>
    <cacheHierarchy uniqueName="[Data].[Game_6]" caption="Game_6" attribute="1" defaultMemberUniqueName="[Data].[Game_6].[All]" allUniqueName="[Data].[Game_6].[All]" dimensionUniqueName="[Data]" displayFolder="" count="0" memberValueDatatype="20" unbalanced="0"/>
    <cacheHierarchy uniqueName="[Data].[НСР]" caption="НСР" attribute="1" defaultMemberUniqueName="[Data].[НСР].[All]" allUniqueName="[Data].[НСР].[All]" dimensionUniqueName="[Data]" displayFolder="" count="0" memberValueDatatype="20" unbalanced="0"/>
    <cacheHierarchy uniqueName="[Data].[Total_qualification]" caption="Total_qualification" attribute="1" defaultMemberUniqueName="[Data].[Total_qualification].[All]" allUniqueName="[Data].[Total_qualification].[All]" dimensionUniqueName="[Data]" displayFolder="" count="0" memberValueDatatype="20" unbalanced="0"/>
    <cacheHierarchy uniqueName="[Data].[Average_qualification]" caption="Average_qualification" attribute="1" defaultMemberUniqueName="[Data].[Average_qualification].[All]" allUniqueName="[Data].[Average_qualification].[All]" dimensionUniqueName="[Data]" displayFolder="" count="0" memberValueDatatype="5" unbalanced="0"/>
    <cacheHierarchy uniqueName="[Data].[Place_qualification]" caption="Place_qualification" attribute="1" defaultMemberUniqueName="[Data].[Place_qualification].[All]" allUniqueName="[Data].[Place_qualification].[All]" dimensionUniqueName="[Data]" displayFolder="" count="0" memberValueDatatype="20" unbalanced="0"/>
    <cacheHierarchy uniqueName="[Data].[Points_qualification]" caption="Points_qualification" attribute="1" defaultMemberUniqueName="[Data].[Points_qualification].[All]" allUniqueName="[Data].[Points_qualification].[All]" dimensionUniqueName="[Data]" displayFolder="" count="0" memberValueDatatype="20" unbalanced="0"/>
    <cacheHierarchy uniqueName="[Data].[Final_score]" caption="Final_score" attribute="1" defaultMemberUniqueName="[Data].[Final_score].[All]" allUniqueName="[Data].[Final_score].[All]" dimensionUniqueName="[Data]" displayFolder="" count="0" memberValueDatatype="20" unbalanced="0"/>
    <cacheHierarchy uniqueName="[Data].[Place_final]" caption="Place_final" attribute="1" defaultMemberUniqueName="[Data].[Place_final].[All]" allUniqueName="[Data].[Place_final].[All]" dimensionUniqueName="[Data]" displayFolder="" count="0" memberValueDatatype="20" unbalanced="0"/>
    <cacheHierarchy uniqueName="[Data].[Points_final]" caption="Points_final" attribute="1" defaultMemberUniqueName="[Data].[Points_final].[All]" allUniqueName="[Data].[Points_final].[All]" dimensionUniqueName="[Data]" displayFolder="" count="0" memberValueDatatype="20" unbalanced="0"/>
    <cacheHierarchy uniqueName="[Data].[Points_total]" caption="Points_total" attribute="1" defaultMemberUniqueName="[Data].[Points_total].[All]" allUniqueName="[Data].[Points_total].[All]" dimensionUniqueName="[Data]" displayFolder="" count="0" memberValueDatatype="20" unbalanced="0"/>
    <cacheHierarchy uniqueName="[Data].[Place_total]" caption="Place_total" attribute="1" defaultMemberUniqueName="[Data].[Place_total].[All]" allUniqueName="[Data].[Place_total].[All]" dimensionUniqueName="[Data]" displayFolder="" count="0" memberValueDatatype="20" unbalanced="0"/>
    <cacheHierarchy uniqueName="[Data].[Best_individual]" caption="Best_individual" attribute="1" defaultMemberUniqueName="[Data].[Best_individual].[All]" allUniqueName="[Data].[Best_individual].[All]" dimensionUniqueName="[Data]" displayFolder="" count="0" memberValueDatatype="20" unbalanced="0"/>
    <cacheHierarchy uniqueName="[Data].[Best_tournament]" caption="Best_tournament" attribute="1" defaultMemberUniqueName="[Data].[Best_tournament].[All]" allUniqueName="[Data].[Best_tournament].[All]" dimensionUniqueName="[Data]" displayFolder="" count="0" memberValueDatatype="20" unbalanced="0"/>
    <cacheHierarchy uniqueName="[Data].[Average_6_games]" caption="Average_6_games" attribute="1" defaultMemberUniqueName="[Data].[Average_6_games].[All]" allUniqueName="[Data].[Average_6_games].[All]" dimensionUniqueName="[Data]" displayFolder="" count="0" memberValueDatatype="5" unbalanced="0"/>
    <cacheHierarchy uniqueName="[Teams].[Team_ID]" caption="Team_ID" attribute="1" defaultMemberUniqueName="[Teams].[Team_ID].[All]" allUniqueName="[Teams].[Team_ID].[All]" dimensionUniqueName="[Teams]" displayFolder="" count="0" memberValueDatatype="130" unbalanced="0"/>
    <cacheHierarchy uniqueName="[Teams].[Team_name]" caption="Team_name" attribute="1" defaultMemberUniqueName="[Teams].[Team_name].[All]" allUniqueName="[Teams].[Team_name].[All]" dimensionUniqueName="[Teams]" displayFolder="" count="0" memberValueDatatype="130" unbalanced="0"/>
    <cacheHierarchy uniqueName="[Teams].[Team_description]" caption="Team_description" attribute="1" defaultMemberUniqueName="[Teams].[Team_description].[All]" allUniqueName="[Teams].[Team_description].[All]" dimensionUniqueName="[Teams]" displayFolder="" count="0" memberValueDatatype="130" unbalanced="0"/>
    <cacheHierarchy uniqueName="[Teams].[Team_ID2]" caption="Team_ID2" attribute="1" defaultMemberUniqueName="[Teams].[Team_ID2].[All]" allUniqueName="[Teams].[Team_ID2].[All]" dimensionUniqueName="[Teams]" displayFolder="" count="0" memberValueDatatype="130" unbalanced="0"/>
    <cacheHierarchy uniqueName="[Measures].[Сумма по столбцу Team_ID]" caption="Сумма по столбцу Team_ID" measure="1" displayFolder="" measureGroup="Data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Сумма по столбцу Best_individual]" caption="Сумма по столбцу Best_individual" measure="1" displayFolder="" measureGroup="Data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Максимум в столбце Best_individual]" caption="Максимум в столбце Best_individual" measure="1" displayFolder="" measureGroup="Data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Сумма по столбцу Game_1]" caption="Сумма по столбцу Game_1" measure="1" displayFolder="" measureGroup="Data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Сумма по столбцу Game_2]" caption="Сумма по столбцу Game_2" measure="1" displayFolder="" measureGroup="Data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Сумма по столбцу Game_3]" caption="Сумма по столбцу Game_3" measure="1" displayFolder="" measureGroup="Data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Сумма по столбцу Game_4]" caption="Сумма по столбцу Game_4" measure="1" displayFolder="" measureGroup="Data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Сумма по столбцу Game_5]" caption="Сумма по столбцу Game_5" measure="1" displayFolder="" measureGroup="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умма по столбцу Game_6]" caption="Сумма по столбцу Game_6" measure="1" displayFolder="" measureGroup="Data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Сумма по столбцу НСР]" caption="Сумма по столбцу НСР" measure="1" displayFolder="" measureGroup="Data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Сумма по столбцу Total_qualification]" caption="Сумма по столбцу Total_qualification" measure="1" displayFolder="" measureGroup="Data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Сумма по столбцу Place_qualification]" caption="Сумма по столбцу Place_qualification" measure="1" displayFolder="" measureGroup="Data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Сумма по столбцу Final_score]" caption="Сумма по столбцу Final_score" measure="1" displayFolder="" measureGroup="Data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Сумма по столбцу Place_final]" caption="Сумма по столбцу Place_final" measure="1" displayFolder="" measureGroup="Data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Число элементов в столбце Average_qualification]" caption="Число элементов в столбце Average_qualification" measure="1" displayFolder="" measureGroup="Data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Сумма по столбцу Average_qualification]" caption="Сумма по столбцу Average_qualification" measure="1" displayFolder="" measureGroup="Data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Сумма по столбцу Best_tournament]" caption="Сумма по столбцу Best_tournament" measure="1" displayFolder="" measureGroup="Data" count="0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Сумма по столбцу Points_total]" caption="Сумма по столбцу Points_total" measure="1" displayFolder="" measureGroup="Data" count="0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Сумма по столбцу Points_final]" caption="Сумма по столбцу Points_final" measure="1" displayFolder="" measureGroup="Data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Сумма по столбцу Points_qualification]" caption="Сумма по столбцу Points_qualification" measure="1" displayFolder="" measureGroup="Data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Число элементов в столбце Game_date]" caption="Число элементов в столбце Game_date" measure="1" displayFolder="" measureGroup="Data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Число элементов в столбце Game_ID]" caption="Число элементов в столбце Game_ID" measure="1" displayFolder="" measureGroup="Data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Число элементов в столбце Team_name]" caption="Число элементов в столбце Team_name" measure="1" displayFolder="" measureGroup="Data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Число элементов в столбце Place_qualification]" caption="Число элементов в столбце Place_qualification" measure="1" displayFolder="" measureGroup="Data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Число элементов в столбце Place_final]" caption="Число элементов в столбце Place_final" measure="1" displayFolder="" measureGroup="Data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Среднее по столбцу Game_1]" caption="Среднее по столбцу Game_1" measure="1" displayFolder="" measureGroup="Data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Среднее по столбцу Game_2]" caption="Среднее по столбцу Game_2" measure="1" displayFolder="" measureGroup="Data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Среднее по столбцу Game_3]" caption="Среднее по столбцу Game_3" measure="1" displayFolder="" measureGroup="Data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Среднее по столбцу Game_4]" caption="Среднее по столбцу Game_4" measure="1" displayFolder="" measureGroup="Data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Среднее по столбцу Game_5]" caption="Среднее по столбцу Game_5" measure="1" displayFolder="" measureGroup="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реднее по столбцу Game_6]" caption="Среднее по столбцу Game_6" measure="1" displayFolder="" measureGroup="Data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Среднее по столбцу Total_qualification]" caption="Среднее по столбцу Total_qualification" measure="1" displayFolder="" measureGroup="Data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Сумма по столбцу Average_6_games]" caption="Сумма по столбцу Average_6_games" measure="1" displayFolder="" measureGroup="Data" count="0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Среднее по столбцу Average_6_games]" caption="Среднее по столбцу Average_6_games" measure="1" displayFolder="" measureGroup="Data" count="0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Points_by_finals]" caption="Points_by_finals" measure="1" displayFolder="" measureGroup="Data" count="0"/>
    <cacheHierarchy uniqueName="[Measures].[Points_by Clasification]" caption="Points_by Clasification" measure="1" displayFolder="" measureGroup="Data" count="0" oneField="1">
      <fieldsUsage count="1">
        <fieldUsage x="1"/>
      </fieldsUsage>
    </cacheHierarchy>
    <cacheHierarchy uniqueName="[Measures].[Points_by_total]" caption="Points_by_total" measure="1" displayFolder="" measureGroup="Data" count="0"/>
    <cacheHierarchy uniqueName="[Measures].[Rank_by_total]" caption="Rank_by_total" measure="1" displayFolder="" measureGroup="Data" count="0"/>
    <cacheHierarchy uniqueName="[Measures].[Rank_by_Qualification]" caption="Rank_by_Qualification" measure="1" displayFolder="" measureGroup="Data" count="0"/>
    <cacheHierarchy uniqueName="[Measures].[Rank_by_final]" caption="Rank_by_final" measure="1" displayFolder="" measureGroup="Data" count="0"/>
    <cacheHierarchy uniqueName="[Measures].[Count_games]" caption="Count_games" measure="1" displayFolder="" measureGroup="Data" count="0"/>
    <cacheHierarchy uniqueName="[Measures].[Count_games_all]" caption="Count_games_all" measure="1" displayFolder="" measureGroup="Data" count="0"/>
    <cacheHierarchy uniqueName="[Measures].[Team_count_games]" caption="Team_count_games" measure="1" displayFolder="" measureGroup="Data" count="0"/>
    <cacheHierarchy uniqueName="[Measures].[Share_points_total]" caption="Share_points_total" measure="1" displayFolder="" measureGroup="Data" count="0"/>
    <cacheHierarchy uniqueName="[Measures].[Shares_summed]" caption="Shares_summed" measure="1" displayFolder="" measureGroup="Data" count="0"/>
    <cacheHierarchy uniqueName="[Measures].[ABC]" caption="ABC" measure="1" displayFolder="" measureGroup="Data" count="0"/>
    <cacheHierarchy uniqueName="[Measures].[Average_Qual_Team]" caption="Average_Qual_Team" measure="1" displayFolder="" measureGroup="Data" count="0"/>
    <cacheHierarchy uniqueName="[Measures].[Average_Final_Team]" caption="Average_Final_Team" measure="1" displayFolder="" measureGroup="Data" count="0"/>
    <cacheHierarchy uniqueName="[Measures].[Average_Place_Q_Team]" caption="Average_Place_Q_Team" measure="1" displayFolder="" measureGroup="Data" count="0"/>
    <cacheHierarchy uniqueName="[Measures].[Average_Place_F_Team]" caption="Average_Place_F_Team" measure="1" displayFolder="" measureGroup="Data" count="0"/>
    <cacheHierarchy uniqueName="[Measures].[Count_Finals]" caption="Count_Finals" measure="1" displayFolder="" measureGroup="Data" count="0"/>
    <cacheHierarchy uniqueName="[Measures].[Best_for_team]" caption="Best_for_team" measure="1" displayFolder="" measureGroup="Data" count="0"/>
    <cacheHierarchy uniqueName="[Measures].[Average_T_Team]" caption="Average_T_Team" measure="1" displayFolder="" measureGroup="Data" count="0"/>
    <cacheHierarchy uniqueName="[Measures].[ID_Team]" caption="ID_Team" measure="1" displayFolder="" measureGroup="Data" count="0"/>
    <cacheHierarchy uniqueName="[Measures].[__XL_Count Data]" caption="__XL_Count Data" measure="1" displayFolder="" measureGroup="Data" count="0" hidden="1"/>
    <cacheHierarchy uniqueName="[Measures].[__XL_Count Teams]" caption="__XL_Count Teams" measure="1" displayFolder="" measureGroup="Teams" count="0" hidden="1"/>
    <cacheHierarchy uniqueName="[Measures].[__XL_Count Таблица11]" caption="__XL_Count Таблица11" measure="1" displayFolder="" measureGroup="Calendar" count="0" hidden="1"/>
    <cacheHierarchy uniqueName="[Measures].[__No measures defined]" caption="__No measures defined" measure="1" displayFolder="" count="0" hidden="1"/>
  </cacheHierarchies>
  <kpis count="0"/>
  <dimensions count="4">
    <dimension name="Calendar" uniqueName="[Calendar]" caption="Calendar"/>
    <dimension name="Data" uniqueName="[Data]" caption="Data"/>
    <dimension measure="1" name="Measures" uniqueName="[Measures]" caption="Measures"/>
    <dimension name="Teams" uniqueName="[Teams]" caption="Teams"/>
  </dimensions>
  <measureGroups count="3">
    <measureGroup name="Calendar" caption="Calendar"/>
    <measureGroup name="Data" caption="Data"/>
    <measureGroup name="Teams" caption="Teams"/>
  </measureGroups>
  <maps count="5">
    <map measureGroup="0" dimension="0"/>
    <map measureGroup="1" dimension="0"/>
    <map measureGroup="1" dimension="1"/>
    <map measureGroup="1" dimension="3"/>
    <map measureGroup="2" dimension="3"/>
  </maps>
  <extLst>
    <ext xmlns:x14="http://schemas.microsoft.com/office/spreadsheetml/2009/9/main" uri="{725AE2AE-9491-48be-B2B4-4EB974FC3084}">
      <x14:pivotCacheDefinition pivotCacheId="1199772138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amalya" refreshedDate="45670.679144791669" backgroundQuery="1" createdVersion="3" refreshedVersion="6" minRefreshableVersion="3" recordCount="0" supportSubquery="1" supportAdvancedDrill="1" xr:uid="{E9E1973E-DCD7-4132-8056-81DC49F9DC01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94">
    <cacheHierarchy uniqueName="[Calendar].[Дата]" caption="Дата" attribute="1" time="1" defaultMemberUniqueName="[Calendar].[Дата].[All]" allUniqueName="[Calendar].[Дата].[All]" dimensionUniqueName="[Calendar]" displayFolder="" count="0" memberValueDatatype="7" unbalanced="0"/>
    <cacheHierarchy uniqueName="[Calendar].[Год]" caption="Год" attribute="1" defaultMemberUniqueName="[Calendar].[Год].[All]" allUniqueName="[Calendar].[Год].[All]" dimensionUniqueName="[Calendar]" displayFolder="" count="0" memberValueDatatype="20" unbalanced="0"/>
    <cacheHierarchy uniqueName="[Calendar].[Месяц_Номер]" caption="Месяц_Номер" attribute="1" defaultMemberUniqueName="[Calendar].[Месяц_Номер].[All]" allUniqueName="[Calendar].[Месяц_Номер].[All]" dimensionUniqueName="[Calendar]" displayFolder="" count="0" memberValueDatatype="20" unbalanced="0"/>
    <cacheHierarchy uniqueName="[Calendar].[Месяц_Укр]" caption="Месяц_Укр" attribute="1" defaultMemberUniqueName="[Calendar].[Месяц_Укр].[All]" allUniqueName="[Calendar].[Месяц_Укр].[All]" dimensionUniqueName="[Calendar]" displayFolder="" count="0" memberValueDatatype="130" unbalanced="0"/>
    <cacheHierarchy uniqueName="[Calendar].[Квартал]" caption="Квартал" attribute="1" defaultMemberUniqueName="[Calendar].[Квартал].[All]" allUniqueName="[Calendar].[Квартал].[All]" dimensionUniqueName="[Calendar]" displayFolder="" count="0" memberValueDatatype="130" unbalanced="0"/>
    <cacheHierarchy uniqueName="[Calendar].[День_нед_№]" caption="День_нед_№" attribute="1" defaultMemberUniqueName="[Calendar].[День_нед_№].[All]" allUniqueName="[Calendar].[День_нед_№].[All]" dimensionUniqueName="[Calendar]" displayFolder="" count="0" memberValueDatatype="20" unbalanced="0"/>
    <cacheHierarchy uniqueName="[Calendar].[Номер_Недели]" caption="Номер_Недели" attribute="1" defaultMemberUniqueName="[Calendar].[Номер_Недели].[All]" allUniqueName="[Calendar].[Номер_Недели].[All]" dimensionUniqueName="[Calendar]" displayFolder="" count="0" memberValueDatatype="20" unbalanced="0"/>
    <cacheHierarchy uniqueName="[Calendar].[День_Недели]" caption="День_Недели" attribute="1" defaultMemberUniqueName="[Calendar].[День_Недели].[All]" allUniqueName="[Calendar].[День_Недели].[All]" dimensionUniqueName="[Calendar]" displayFolder="" count="0" memberValueDatatype="130" unbalanced="0"/>
    <cacheHierarchy uniqueName="[Data].[Team_ID]" caption="Team_ID" attribute="1" defaultMemberUniqueName="[Data].[Team_ID].[All]" allUniqueName="[Data].[Team_ID].[All]" dimensionUniqueName="[Data]" displayFolder="" count="0" memberValueDatatype="20" unbalanced="0"/>
    <cacheHierarchy uniqueName="[Data].[Team_name]" caption="Team_name" attribute="1" defaultMemberUniqueName="[Data].[Team_name].[All]" allUniqueName="[Data].[Team_name].[All]" dimensionUniqueName="[Data]" displayFolder="" count="0" memberValueDatatype="130" unbalanced="0"/>
    <cacheHierarchy uniqueName="[Data].[Team_description]" caption="Team_description" attribute="1" defaultMemberUniqueName="[Data].[Team_description].[All]" allUniqueName="[Data].[Team_description].[All]" dimensionUniqueName="[Data]" displayFolder="" count="0" memberValueDatatype="130" unbalanced="0"/>
    <cacheHierarchy uniqueName="[Data].[Game_ID]" caption="Game_ID" attribute="1" defaultMemberUniqueName="[Data].[Game_ID].[All]" allUniqueName="[Data].[Game_ID].[All]" dimensionUniqueName="[Data]" displayFolder="" count="0" memberValueDatatype="130" unbalanced="0"/>
    <cacheHierarchy uniqueName="[Data].[Game_date]" caption="Game_date" attribute="1" time="1" defaultMemberUniqueName="[Data].[Game_date].[All]" allUniqueName="[Data].[Game_date].[All]" dimensionUniqueName="[Data]" displayFolder="" count="2" memberValueDatatype="7" unbalanced="0"/>
    <cacheHierarchy uniqueName="[Data].[Game_1]" caption="Game_1" attribute="1" defaultMemberUniqueName="[Data].[Game_1].[All]" allUniqueName="[Data].[Game_1].[All]" dimensionUniqueName="[Data]" displayFolder="" count="0" memberValueDatatype="20" unbalanced="0"/>
    <cacheHierarchy uniqueName="[Data].[Game_2]" caption="Game_2" attribute="1" defaultMemberUniqueName="[Data].[Game_2].[All]" allUniqueName="[Data].[Game_2].[All]" dimensionUniqueName="[Data]" displayFolder="" count="0" memberValueDatatype="20" unbalanced="0"/>
    <cacheHierarchy uniqueName="[Data].[Game_3]" caption="Game_3" attribute="1" defaultMemberUniqueName="[Data].[Game_3].[All]" allUniqueName="[Data].[Game_3].[All]" dimensionUniqueName="[Data]" displayFolder="" count="0" memberValueDatatype="20" unbalanced="0"/>
    <cacheHierarchy uniqueName="[Data].[Game_4]" caption="Game_4" attribute="1" defaultMemberUniqueName="[Data].[Game_4].[All]" allUniqueName="[Data].[Game_4].[All]" dimensionUniqueName="[Data]" displayFolder="" count="0" memberValueDatatype="20" unbalanced="0"/>
    <cacheHierarchy uniqueName="[Data].[Game_5]" caption="Game_5" attribute="1" defaultMemberUniqueName="[Data].[Game_5].[All]" allUniqueName="[Data].[Game_5].[All]" dimensionUniqueName="[Data]" displayFolder="" count="0" memberValueDatatype="20" unbalanced="0"/>
    <cacheHierarchy uniqueName="[Data].[Game_6]" caption="Game_6" attribute="1" defaultMemberUniqueName="[Data].[Game_6].[All]" allUniqueName="[Data].[Game_6].[All]" dimensionUniqueName="[Data]" displayFolder="" count="0" memberValueDatatype="20" unbalanced="0"/>
    <cacheHierarchy uniqueName="[Data].[НСР]" caption="НСР" attribute="1" defaultMemberUniqueName="[Data].[НСР].[All]" allUniqueName="[Data].[НСР].[All]" dimensionUniqueName="[Data]" displayFolder="" count="0" memberValueDatatype="20" unbalanced="0"/>
    <cacheHierarchy uniqueName="[Data].[Total_qualification]" caption="Total_qualification" attribute="1" defaultMemberUniqueName="[Data].[Total_qualification].[All]" allUniqueName="[Data].[Total_qualification].[All]" dimensionUniqueName="[Data]" displayFolder="" count="0" memberValueDatatype="20" unbalanced="0"/>
    <cacheHierarchy uniqueName="[Data].[Average_qualification]" caption="Average_qualification" attribute="1" defaultMemberUniqueName="[Data].[Average_qualification].[All]" allUniqueName="[Data].[Average_qualification].[All]" dimensionUniqueName="[Data]" displayFolder="" count="0" memberValueDatatype="5" unbalanced="0"/>
    <cacheHierarchy uniqueName="[Data].[Place_qualification]" caption="Place_qualification" attribute="1" defaultMemberUniqueName="[Data].[Place_qualification].[All]" allUniqueName="[Data].[Place_qualification].[All]" dimensionUniqueName="[Data]" displayFolder="" count="0" memberValueDatatype="20" unbalanced="0"/>
    <cacheHierarchy uniqueName="[Data].[Points_qualification]" caption="Points_qualification" attribute="1" defaultMemberUniqueName="[Data].[Points_qualification].[All]" allUniqueName="[Data].[Points_qualification].[All]" dimensionUniqueName="[Data]" displayFolder="" count="0" memberValueDatatype="20" unbalanced="0"/>
    <cacheHierarchy uniqueName="[Data].[Final_score]" caption="Final_score" attribute="1" defaultMemberUniqueName="[Data].[Final_score].[All]" allUniqueName="[Data].[Final_score].[All]" dimensionUniqueName="[Data]" displayFolder="" count="0" memberValueDatatype="20" unbalanced="0"/>
    <cacheHierarchy uniqueName="[Data].[Place_final]" caption="Place_final" attribute="1" defaultMemberUniqueName="[Data].[Place_final].[All]" allUniqueName="[Data].[Place_final].[All]" dimensionUniqueName="[Data]" displayFolder="" count="0" memberValueDatatype="20" unbalanced="0"/>
    <cacheHierarchy uniqueName="[Data].[Points_final]" caption="Points_final" attribute="1" defaultMemberUniqueName="[Data].[Points_final].[All]" allUniqueName="[Data].[Points_final].[All]" dimensionUniqueName="[Data]" displayFolder="" count="0" memberValueDatatype="20" unbalanced="0"/>
    <cacheHierarchy uniqueName="[Data].[Points_total]" caption="Points_total" attribute="1" defaultMemberUniqueName="[Data].[Points_total].[All]" allUniqueName="[Data].[Points_total].[All]" dimensionUniqueName="[Data]" displayFolder="" count="0" memberValueDatatype="20" unbalanced="0"/>
    <cacheHierarchy uniqueName="[Data].[Place_total]" caption="Place_total" attribute="1" defaultMemberUniqueName="[Data].[Place_total].[All]" allUniqueName="[Data].[Place_total].[All]" dimensionUniqueName="[Data]" displayFolder="" count="0" memberValueDatatype="20" unbalanced="0"/>
    <cacheHierarchy uniqueName="[Data].[Best_individual]" caption="Best_individual" attribute="1" defaultMemberUniqueName="[Data].[Best_individual].[All]" allUniqueName="[Data].[Best_individual].[All]" dimensionUniqueName="[Data]" displayFolder="" count="0" memberValueDatatype="20" unbalanced="0"/>
    <cacheHierarchy uniqueName="[Data].[Best_tournament]" caption="Best_tournament" attribute="1" defaultMemberUniqueName="[Data].[Best_tournament].[All]" allUniqueName="[Data].[Best_tournament].[All]" dimensionUniqueName="[Data]" displayFolder="" count="0" memberValueDatatype="20" unbalanced="0"/>
    <cacheHierarchy uniqueName="[Data].[Average_6_games]" caption="Average_6_games" attribute="1" defaultMemberUniqueName="[Data].[Average_6_games].[All]" allUniqueName="[Data].[Average_6_games].[All]" dimensionUniqueName="[Data]" displayFolder="" count="0" memberValueDatatype="5" unbalanced="0"/>
    <cacheHierarchy uniqueName="[Teams].[Team_ID]" caption="Team_ID" attribute="1" defaultMemberUniqueName="[Teams].[Team_ID].[All]" allUniqueName="[Teams].[Team_ID].[All]" dimensionUniqueName="[Teams]" displayFolder="" count="0" memberValueDatatype="130" unbalanced="0"/>
    <cacheHierarchy uniqueName="[Teams].[Team_name]" caption="Team_name" attribute="1" defaultMemberUniqueName="[Teams].[Team_name].[All]" allUniqueName="[Teams].[Team_name].[All]" dimensionUniqueName="[Teams]" displayFolder="" count="0" memberValueDatatype="130" unbalanced="0"/>
    <cacheHierarchy uniqueName="[Teams].[Team_description]" caption="Team_description" attribute="1" defaultMemberUniqueName="[Teams].[Team_description].[All]" allUniqueName="[Teams].[Team_description].[All]" dimensionUniqueName="[Teams]" displayFolder="" count="0" memberValueDatatype="130" unbalanced="0"/>
    <cacheHierarchy uniqueName="[Teams].[Team_ID2]" caption="Team_ID2" attribute="1" defaultMemberUniqueName="[Teams].[Team_ID2].[All]" allUniqueName="[Teams].[Team_ID2].[All]" dimensionUniqueName="[Teams]" displayFolder="" count="0" memberValueDatatype="130" unbalanced="0"/>
    <cacheHierarchy uniqueName="[Measures].[Сумма по столбцу Team_ID]" caption="Сумма по столбцу Team_ID" measure="1" displayFolder="" measureGroup="Data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Сумма по столбцу Best_individual]" caption="Сумма по столбцу Best_individual" measure="1" displayFolder="" measureGroup="Data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Максимум в столбце Best_individual]" caption="Максимум в столбце Best_individual" measure="1" displayFolder="" measureGroup="Data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Сумма по столбцу Game_1]" caption="Сумма по столбцу Game_1" measure="1" displayFolder="" measureGroup="Data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Сумма по столбцу Game_2]" caption="Сумма по столбцу Game_2" measure="1" displayFolder="" measureGroup="Data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Сумма по столбцу Game_3]" caption="Сумма по столбцу Game_3" measure="1" displayFolder="" measureGroup="Data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Сумма по столбцу Game_4]" caption="Сумма по столбцу Game_4" measure="1" displayFolder="" measureGroup="Data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Сумма по столбцу Game_5]" caption="Сумма по столбцу Game_5" measure="1" displayFolder="" measureGroup="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умма по столбцу Game_6]" caption="Сумма по столбцу Game_6" measure="1" displayFolder="" measureGroup="Data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Сумма по столбцу НСР]" caption="Сумма по столбцу НСР" measure="1" displayFolder="" measureGroup="Data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Сумма по столбцу Total_qualification]" caption="Сумма по столбцу Total_qualification" measure="1" displayFolder="" measureGroup="Data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Сумма по столбцу Place_qualification]" caption="Сумма по столбцу Place_qualification" measure="1" displayFolder="" measureGroup="Data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Сумма по столбцу Final_score]" caption="Сумма по столбцу Final_score" measure="1" displayFolder="" measureGroup="Data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Сумма по столбцу Place_final]" caption="Сумма по столбцу Place_final" measure="1" displayFolder="" measureGroup="Data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Число элементов в столбце Average_qualification]" caption="Число элементов в столбце Average_qualification" measure="1" displayFolder="" measureGroup="Data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Сумма по столбцу Average_qualification]" caption="Сумма по столбцу Average_qualification" measure="1" displayFolder="" measureGroup="Data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Сумма по столбцу Best_tournament]" caption="Сумма по столбцу Best_tournament" measure="1" displayFolder="" measureGroup="Data" count="0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Сумма по столбцу Points_total]" caption="Сумма по столбцу Points_total" measure="1" displayFolder="" measureGroup="Data" count="0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Сумма по столбцу Points_final]" caption="Сумма по столбцу Points_final" measure="1" displayFolder="" measureGroup="Data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Сумма по столбцу Points_qualification]" caption="Сумма по столбцу Points_qualification" measure="1" displayFolder="" measureGroup="Data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Число элементов в столбце Game_date]" caption="Число элементов в столбце Game_date" measure="1" displayFolder="" measureGroup="Data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Число элементов в столбце Game_ID]" caption="Число элементов в столбце Game_ID" measure="1" displayFolder="" measureGroup="Data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Число элементов в столбце Team_name]" caption="Число элементов в столбце Team_name" measure="1" displayFolder="" measureGroup="Data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Число элементов в столбце Place_qualification]" caption="Число элементов в столбце Place_qualification" measure="1" displayFolder="" measureGroup="Data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Число элементов в столбце Place_final]" caption="Число элементов в столбце Place_final" measure="1" displayFolder="" measureGroup="Data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Среднее по столбцу Game_1]" caption="Среднее по столбцу Game_1" measure="1" displayFolder="" measureGroup="Data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Среднее по столбцу Game_2]" caption="Среднее по столбцу Game_2" measure="1" displayFolder="" measureGroup="Data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Среднее по столбцу Game_3]" caption="Среднее по столбцу Game_3" measure="1" displayFolder="" measureGroup="Data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Среднее по столбцу Game_4]" caption="Среднее по столбцу Game_4" measure="1" displayFolder="" measureGroup="Data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Среднее по столбцу Game_5]" caption="Среднее по столбцу Game_5" measure="1" displayFolder="" measureGroup="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реднее по столбцу Game_6]" caption="Среднее по столбцу Game_6" measure="1" displayFolder="" measureGroup="Data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Среднее по столбцу Total_qualification]" caption="Среднее по столбцу Total_qualification" measure="1" displayFolder="" measureGroup="Data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Сумма по столбцу Average_6_games]" caption="Сумма по столбцу Average_6_games" measure="1" displayFolder="" measureGroup="Data" count="0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Среднее по столбцу Average_6_games]" caption="Среднее по столбцу Average_6_games" measure="1" displayFolder="" measureGroup="Data" count="0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Points_by_finals]" caption="Points_by_finals" measure="1" displayFolder="" measureGroup="Data" count="0"/>
    <cacheHierarchy uniqueName="[Measures].[Points_by Clasification]" caption="Points_by Clasification" measure="1" displayFolder="" measureGroup="Data" count="0"/>
    <cacheHierarchy uniqueName="[Measures].[Points_by_total]" caption="Points_by_total" measure="1" displayFolder="" measureGroup="Data" count="0"/>
    <cacheHierarchy uniqueName="[Measures].[Rank_by_total]" caption="Rank_by_total" measure="1" displayFolder="" measureGroup="Data" count="0"/>
    <cacheHierarchy uniqueName="[Measures].[Rank_by_Qualification]" caption="Rank_by_Qualification" measure="1" displayFolder="" measureGroup="Data" count="0"/>
    <cacheHierarchy uniqueName="[Measures].[Rank_by_final]" caption="Rank_by_final" measure="1" displayFolder="" measureGroup="Data" count="0"/>
    <cacheHierarchy uniqueName="[Measures].[Count_games]" caption="Count_games" measure="1" displayFolder="" measureGroup="Data" count="0"/>
    <cacheHierarchy uniqueName="[Measures].[Count_games_all]" caption="Count_games_all" measure="1" displayFolder="" measureGroup="Data" count="0"/>
    <cacheHierarchy uniqueName="[Measures].[Team_count_games]" caption="Team_count_games" measure="1" displayFolder="" measureGroup="Data" count="0"/>
    <cacheHierarchy uniqueName="[Measures].[Share_points_total]" caption="Share_points_total" measure="1" displayFolder="" measureGroup="Data" count="0"/>
    <cacheHierarchy uniqueName="[Measures].[Shares_summed]" caption="Shares_summed" measure="1" displayFolder="" measureGroup="Data" count="0"/>
    <cacheHierarchy uniqueName="[Measures].[ABC]" caption="ABC" measure="1" displayFolder="" measureGroup="Data" count="0"/>
    <cacheHierarchy uniqueName="[Measures].[Average_Qual_Team]" caption="Average_Qual_Team" measure="1" displayFolder="" measureGroup="Data" count="0"/>
    <cacheHierarchy uniqueName="[Measures].[Average_Final_Team]" caption="Average_Final_Team" measure="1" displayFolder="" measureGroup="Data" count="0"/>
    <cacheHierarchy uniqueName="[Measures].[Average_Place_Q_Team]" caption="Average_Place_Q_Team" measure="1" displayFolder="" measureGroup="Data" count="0"/>
    <cacheHierarchy uniqueName="[Measures].[Average_Place_F_Team]" caption="Average_Place_F_Team" measure="1" displayFolder="" measureGroup="Data" count="0"/>
    <cacheHierarchy uniqueName="[Measures].[Count_Finals]" caption="Count_Finals" measure="1" displayFolder="" measureGroup="Data" count="0"/>
    <cacheHierarchy uniqueName="[Measures].[Best_for_team]" caption="Best_for_team" measure="1" displayFolder="" measureGroup="Data" count="0"/>
    <cacheHierarchy uniqueName="[Measures].[Average_T_Team]" caption="Average_T_Team" measure="1" displayFolder="" measureGroup="Data" count="0"/>
    <cacheHierarchy uniqueName="[Measures].[ID_Team]" caption="ID_Team" measure="1" displayFolder="" measureGroup="Data" count="0"/>
    <cacheHierarchy uniqueName="[Measures].[__XL_Count Data]" caption="__XL_Count Data" measure="1" displayFolder="" measureGroup="Data" count="0" hidden="1"/>
    <cacheHierarchy uniqueName="[Measures].[__XL_Count Teams]" caption="__XL_Count Teams" measure="1" displayFolder="" measureGroup="Teams" count="0" hidden="1"/>
    <cacheHierarchy uniqueName="[Measures].[__XL_Count Таблица11]" caption="__XL_Count Таблица11" measure="1" displayFolder="" measureGroup="Calendar" count="0" hidden="1"/>
    <cacheHierarchy uniqueName="[Measures].[__No measures defined]" caption="__No measures defined" measure="1" displayFolder="" count="0" hidden="1"/>
  </cacheHierarchies>
  <kpis count="0"/>
  <extLst>
    <ext xmlns:x14="http://schemas.microsoft.com/office/spreadsheetml/2009/9/main" uri="{725AE2AE-9491-48be-B2B4-4EB974FC3084}">
      <x14:pivotCacheDefinition pivotCacheId="1663768224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amalya" refreshedDate="45670.679162152781" backgroundQuery="1" createdVersion="3" refreshedVersion="6" minRefreshableVersion="3" recordCount="0" supportSubquery="1" supportAdvancedDrill="1" xr:uid="{5BA47552-7272-436A-B586-7F127F474BC1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94">
    <cacheHierarchy uniqueName="[Calendar].[Дата]" caption="Дата" attribute="1" time="1" defaultMemberUniqueName="[Calendar].[Дата].[All]" allUniqueName="[Calendar].[Дата].[All]" dimensionUniqueName="[Calendar]" displayFolder="" count="0" memberValueDatatype="7" unbalanced="0"/>
    <cacheHierarchy uniqueName="[Calendar].[Год]" caption="Год" attribute="1" defaultMemberUniqueName="[Calendar].[Год].[All]" allUniqueName="[Calendar].[Год].[All]" dimensionUniqueName="[Calendar]" displayFolder="" count="0" memberValueDatatype="20" unbalanced="0"/>
    <cacheHierarchy uniqueName="[Calendar].[Месяц_Номер]" caption="Месяц_Номер" attribute="1" defaultMemberUniqueName="[Calendar].[Месяц_Номер].[All]" allUniqueName="[Calendar].[Месяц_Номер].[All]" dimensionUniqueName="[Calendar]" displayFolder="" count="0" memberValueDatatype="20" unbalanced="0"/>
    <cacheHierarchy uniqueName="[Calendar].[Месяц_Укр]" caption="Месяц_Укр" attribute="1" defaultMemberUniqueName="[Calendar].[Месяц_Укр].[All]" allUniqueName="[Calendar].[Месяц_Укр].[All]" dimensionUniqueName="[Calendar]" displayFolder="" count="0" memberValueDatatype="130" unbalanced="0"/>
    <cacheHierarchy uniqueName="[Calendar].[Квартал]" caption="Квартал" attribute="1" defaultMemberUniqueName="[Calendar].[Квартал].[All]" allUniqueName="[Calendar].[Квартал].[All]" dimensionUniqueName="[Calendar]" displayFolder="" count="0" memberValueDatatype="130" unbalanced="0"/>
    <cacheHierarchy uniqueName="[Calendar].[День_нед_№]" caption="День_нед_№" attribute="1" defaultMemberUniqueName="[Calendar].[День_нед_№].[All]" allUniqueName="[Calendar].[День_нед_№].[All]" dimensionUniqueName="[Calendar]" displayFolder="" count="0" memberValueDatatype="20" unbalanced="0"/>
    <cacheHierarchy uniqueName="[Calendar].[Номер_Недели]" caption="Номер_Недели" attribute="1" defaultMemberUniqueName="[Calendar].[Номер_Недели].[All]" allUniqueName="[Calendar].[Номер_Недели].[All]" dimensionUniqueName="[Calendar]" displayFolder="" count="0" memberValueDatatype="20" unbalanced="0"/>
    <cacheHierarchy uniqueName="[Calendar].[День_Недели]" caption="День_Недели" attribute="1" defaultMemberUniqueName="[Calendar].[День_Недели].[All]" allUniqueName="[Calendar].[День_Недели].[All]" dimensionUniqueName="[Calendar]" displayFolder="" count="0" memberValueDatatype="130" unbalanced="0"/>
    <cacheHierarchy uniqueName="[Data].[Team_ID]" caption="Team_ID" attribute="1" defaultMemberUniqueName="[Data].[Team_ID].[All]" allUniqueName="[Data].[Team_ID].[All]" dimensionUniqueName="[Data]" displayFolder="" count="0" memberValueDatatype="20" unbalanced="0"/>
    <cacheHierarchy uniqueName="[Data].[Team_name]" caption="Team_name" attribute="1" defaultMemberUniqueName="[Data].[Team_name].[All]" allUniqueName="[Data].[Team_name].[All]" dimensionUniqueName="[Data]" displayFolder="" count="0" memberValueDatatype="130" unbalanced="0"/>
    <cacheHierarchy uniqueName="[Data].[Team_description]" caption="Team_description" attribute="1" defaultMemberUniqueName="[Data].[Team_description].[All]" allUniqueName="[Data].[Team_description].[All]" dimensionUniqueName="[Data]" displayFolder="" count="0" memberValueDatatype="130" unbalanced="0"/>
    <cacheHierarchy uniqueName="[Data].[Game_ID]" caption="Game_ID" attribute="1" defaultMemberUniqueName="[Data].[Game_ID].[All]" allUniqueName="[Data].[Game_ID].[All]" dimensionUniqueName="[Data]" displayFolder="" count="0" memberValueDatatype="130" unbalanced="0"/>
    <cacheHierarchy uniqueName="[Data].[Game_date]" caption="Game_date" attribute="1" time="1" defaultMemberUniqueName="[Data].[Game_date].[All]" allUniqueName="[Data].[Game_date].[All]" dimensionUniqueName="[Data]" displayFolder="" count="2" memberValueDatatype="7" unbalanced="0"/>
    <cacheHierarchy uniqueName="[Data].[Game_1]" caption="Game_1" attribute="1" defaultMemberUniqueName="[Data].[Game_1].[All]" allUniqueName="[Data].[Game_1].[All]" dimensionUniqueName="[Data]" displayFolder="" count="0" memberValueDatatype="20" unbalanced="0"/>
    <cacheHierarchy uniqueName="[Data].[Game_2]" caption="Game_2" attribute="1" defaultMemberUniqueName="[Data].[Game_2].[All]" allUniqueName="[Data].[Game_2].[All]" dimensionUniqueName="[Data]" displayFolder="" count="0" memberValueDatatype="20" unbalanced="0"/>
    <cacheHierarchy uniqueName="[Data].[Game_3]" caption="Game_3" attribute="1" defaultMemberUniqueName="[Data].[Game_3].[All]" allUniqueName="[Data].[Game_3].[All]" dimensionUniqueName="[Data]" displayFolder="" count="0" memberValueDatatype="20" unbalanced="0"/>
    <cacheHierarchy uniqueName="[Data].[Game_4]" caption="Game_4" attribute="1" defaultMemberUniqueName="[Data].[Game_4].[All]" allUniqueName="[Data].[Game_4].[All]" dimensionUniqueName="[Data]" displayFolder="" count="0" memberValueDatatype="20" unbalanced="0"/>
    <cacheHierarchy uniqueName="[Data].[Game_5]" caption="Game_5" attribute="1" defaultMemberUniqueName="[Data].[Game_5].[All]" allUniqueName="[Data].[Game_5].[All]" dimensionUniqueName="[Data]" displayFolder="" count="0" memberValueDatatype="20" unbalanced="0"/>
    <cacheHierarchy uniqueName="[Data].[Game_6]" caption="Game_6" attribute="1" defaultMemberUniqueName="[Data].[Game_6].[All]" allUniqueName="[Data].[Game_6].[All]" dimensionUniqueName="[Data]" displayFolder="" count="0" memberValueDatatype="20" unbalanced="0"/>
    <cacheHierarchy uniqueName="[Data].[НСР]" caption="НСР" attribute="1" defaultMemberUniqueName="[Data].[НСР].[All]" allUniqueName="[Data].[НСР].[All]" dimensionUniqueName="[Data]" displayFolder="" count="0" memberValueDatatype="20" unbalanced="0"/>
    <cacheHierarchy uniqueName="[Data].[Total_qualification]" caption="Total_qualification" attribute="1" defaultMemberUniqueName="[Data].[Total_qualification].[All]" allUniqueName="[Data].[Total_qualification].[All]" dimensionUniqueName="[Data]" displayFolder="" count="0" memberValueDatatype="20" unbalanced="0"/>
    <cacheHierarchy uniqueName="[Data].[Average_qualification]" caption="Average_qualification" attribute="1" defaultMemberUniqueName="[Data].[Average_qualification].[All]" allUniqueName="[Data].[Average_qualification].[All]" dimensionUniqueName="[Data]" displayFolder="" count="0" memberValueDatatype="5" unbalanced="0"/>
    <cacheHierarchy uniqueName="[Data].[Place_qualification]" caption="Place_qualification" attribute="1" defaultMemberUniqueName="[Data].[Place_qualification].[All]" allUniqueName="[Data].[Place_qualification].[All]" dimensionUniqueName="[Data]" displayFolder="" count="0" memberValueDatatype="20" unbalanced="0"/>
    <cacheHierarchy uniqueName="[Data].[Points_qualification]" caption="Points_qualification" attribute="1" defaultMemberUniqueName="[Data].[Points_qualification].[All]" allUniqueName="[Data].[Points_qualification].[All]" dimensionUniqueName="[Data]" displayFolder="" count="0" memberValueDatatype="20" unbalanced="0"/>
    <cacheHierarchy uniqueName="[Data].[Final_score]" caption="Final_score" attribute="1" defaultMemberUniqueName="[Data].[Final_score].[All]" allUniqueName="[Data].[Final_score].[All]" dimensionUniqueName="[Data]" displayFolder="" count="0" memberValueDatatype="20" unbalanced="0"/>
    <cacheHierarchy uniqueName="[Data].[Place_final]" caption="Place_final" attribute="1" defaultMemberUniqueName="[Data].[Place_final].[All]" allUniqueName="[Data].[Place_final].[All]" dimensionUniqueName="[Data]" displayFolder="" count="0" memberValueDatatype="20" unbalanced="0"/>
    <cacheHierarchy uniqueName="[Data].[Points_final]" caption="Points_final" attribute="1" defaultMemberUniqueName="[Data].[Points_final].[All]" allUniqueName="[Data].[Points_final].[All]" dimensionUniqueName="[Data]" displayFolder="" count="0" memberValueDatatype="20" unbalanced="0"/>
    <cacheHierarchy uniqueName="[Data].[Points_total]" caption="Points_total" attribute="1" defaultMemberUniqueName="[Data].[Points_total].[All]" allUniqueName="[Data].[Points_total].[All]" dimensionUniqueName="[Data]" displayFolder="" count="0" memberValueDatatype="20" unbalanced="0"/>
    <cacheHierarchy uniqueName="[Data].[Place_total]" caption="Place_total" attribute="1" defaultMemberUniqueName="[Data].[Place_total].[All]" allUniqueName="[Data].[Place_total].[All]" dimensionUniqueName="[Data]" displayFolder="" count="0" memberValueDatatype="20" unbalanced="0"/>
    <cacheHierarchy uniqueName="[Data].[Best_individual]" caption="Best_individual" attribute="1" defaultMemberUniqueName="[Data].[Best_individual].[All]" allUniqueName="[Data].[Best_individual].[All]" dimensionUniqueName="[Data]" displayFolder="" count="0" memberValueDatatype="20" unbalanced="0"/>
    <cacheHierarchy uniqueName="[Data].[Best_tournament]" caption="Best_tournament" attribute="1" defaultMemberUniqueName="[Data].[Best_tournament].[All]" allUniqueName="[Data].[Best_tournament].[All]" dimensionUniqueName="[Data]" displayFolder="" count="0" memberValueDatatype="20" unbalanced="0"/>
    <cacheHierarchy uniqueName="[Data].[Average_6_games]" caption="Average_6_games" attribute="1" defaultMemberUniqueName="[Data].[Average_6_games].[All]" allUniqueName="[Data].[Average_6_games].[All]" dimensionUniqueName="[Data]" displayFolder="" count="0" memberValueDatatype="5" unbalanced="0"/>
    <cacheHierarchy uniqueName="[Teams].[Team_ID]" caption="Team_ID" attribute="1" defaultMemberUniqueName="[Teams].[Team_ID].[All]" allUniqueName="[Teams].[Team_ID].[All]" dimensionUniqueName="[Teams]" displayFolder="" count="0" memberValueDatatype="130" unbalanced="0"/>
    <cacheHierarchy uniqueName="[Teams].[Team_name]" caption="Team_name" attribute="1" defaultMemberUniqueName="[Teams].[Team_name].[All]" allUniqueName="[Teams].[Team_name].[All]" dimensionUniqueName="[Teams]" displayFolder="" count="0" memberValueDatatype="130" unbalanced="0"/>
    <cacheHierarchy uniqueName="[Teams].[Team_description]" caption="Team_description" attribute="1" defaultMemberUniqueName="[Teams].[Team_description].[All]" allUniqueName="[Teams].[Team_description].[All]" dimensionUniqueName="[Teams]" displayFolder="" count="0" memberValueDatatype="130" unbalanced="0"/>
    <cacheHierarchy uniqueName="[Teams].[Team_ID2]" caption="Team_ID2" attribute="1" defaultMemberUniqueName="[Teams].[Team_ID2].[All]" allUniqueName="[Teams].[Team_ID2].[All]" dimensionUniqueName="[Teams]" displayFolder="" count="0" memberValueDatatype="130" unbalanced="0"/>
    <cacheHierarchy uniqueName="[Measures].[Сумма по столбцу Team_ID]" caption="Сумма по столбцу Team_ID" measure="1" displayFolder="" measureGroup="Data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Сумма по столбцу Best_individual]" caption="Сумма по столбцу Best_individual" measure="1" displayFolder="" measureGroup="Data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Максимум в столбце Best_individual]" caption="Максимум в столбце Best_individual" measure="1" displayFolder="" measureGroup="Data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Сумма по столбцу Game_1]" caption="Сумма по столбцу Game_1" measure="1" displayFolder="" measureGroup="Data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Сумма по столбцу Game_2]" caption="Сумма по столбцу Game_2" measure="1" displayFolder="" measureGroup="Data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Сумма по столбцу Game_3]" caption="Сумма по столбцу Game_3" measure="1" displayFolder="" measureGroup="Data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Сумма по столбцу Game_4]" caption="Сумма по столбцу Game_4" measure="1" displayFolder="" measureGroup="Data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Сумма по столбцу Game_5]" caption="Сумма по столбцу Game_5" measure="1" displayFolder="" measureGroup="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умма по столбцу Game_6]" caption="Сумма по столбцу Game_6" measure="1" displayFolder="" measureGroup="Data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Сумма по столбцу НСР]" caption="Сумма по столбцу НСР" measure="1" displayFolder="" measureGroup="Data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Сумма по столбцу Total_qualification]" caption="Сумма по столбцу Total_qualification" measure="1" displayFolder="" measureGroup="Data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Сумма по столбцу Place_qualification]" caption="Сумма по столбцу Place_qualification" measure="1" displayFolder="" measureGroup="Data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Сумма по столбцу Final_score]" caption="Сумма по столбцу Final_score" measure="1" displayFolder="" measureGroup="Data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Сумма по столбцу Place_final]" caption="Сумма по столбцу Place_final" measure="1" displayFolder="" measureGroup="Data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Число элементов в столбце Average_qualification]" caption="Число элементов в столбце Average_qualification" measure="1" displayFolder="" measureGroup="Data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Сумма по столбцу Average_qualification]" caption="Сумма по столбцу Average_qualification" measure="1" displayFolder="" measureGroup="Data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Сумма по столбцу Best_tournament]" caption="Сумма по столбцу Best_tournament" measure="1" displayFolder="" measureGroup="Data" count="0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Сумма по столбцу Points_total]" caption="Сумма по столбцу Points_total" measure="1" displayFolder="" measureGroup="Data" count="0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Сумма по столбцу Points_final]" caption="Сумма по столбцу Points_final" measure="1" displayFolder="" measureGroup="Data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Сумма по столбцу Points_qualification]" caption="Сумма по столбцу Points_qualification" measure="1" displayFolder="" measureGroup="Data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Число элементов в столбце Game_date]" caption="Число элементов в столбце Game_date" measure="1" displayFolder="" measureGroup="Data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Число элементов в столбце Game_ID]" caption="Число элементов в столбце Game_ID" measure="1" displayFolder="" measureGroup="Data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Число элементов в столбце Team_name]" caption="Число элементов в столбце Team_name" measure="1" displayFolder="" measureGroup="Data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Число элементов в столбце Place_qualification]" caption="Число элементов в столбце Place_qualification" measure="1" displayFolder="" measureGroup="Data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Число элементов в столбце Place_final]" caption="Число элементов в столбце Place_final" measure="1" displayFolder="" measureGroup="Data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Среднее по столбцу Game_1]" caption="Среднее по столбцу Game_1" measure="1" displayFolder="" measureGroup="Data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Среднее по столбцу Game_2]" caption="Среднее по столбцу Game_2" measure="1" displayFolder="" measureGroup="Data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Среднее по столбцу Game_3]" caption="Среднее по столбцу Game_3" measure="1" displayFolder="" measureGroup="Data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Среднее по столбцу Game_4]" caption="Среднее по столбцу Game_4" measure="1" displayFolder="" measureGroup="Data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Среднее по столбцу Game_5]" caption="Среднее по столбцу Game_5" measure="1" displayFolder="" measureGroup="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реднее по столбцу Game_6]" caption="Среднее по столбцу Game_6" measure="1" displayFolder="" measureGroup="Data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Среднее по столбцу Total_qualification]" caption="Среднее по столбцу Total_qualification" measure="1" displayFolder="" measureGroup="Data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Сумма по столбцу Average_6_games]" caption="Сумма по столбцу Average_6_games" measure="1" displayFolder="" measureGroup="Data" count="0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Среднее по столбцу Average_6_games]" caption="Среднее по столбцу Average_6_games" measure="1" displayFolder="" measureGroup="Data" count="0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Points_by_finals]" caption="Points_by_finals" measure="1" displayFolder="" measureGroup="Data" count="0"/>
    <cacheHierarchy uniqueName="[Measures].[Points_by Clasification]" caption="Points_by Clasification" measure="1" displayFolder="" measureGroup="Data" count="0"/>
    <cacheHierarchy uniqueName="[Measures].[Points_by_total]" caption="Points_by_total" measure="1" displayFolder="" measureGroup="Data" count="0"/>
    <cacheHierarchy uniqueName="[Measures].[Rank_by_total]" caption="Rank_by_total" measure="1" displayFolder="" measureGroup="Data" count="0"/>
    <cacheHierarchy uniqueName="[Measures].[Rank_by_Qualification]" caption="Rank_by_Qualification" measure="1" displayFolder="" measureGroup="Data" count="0"/>
    <cacheHierarchy uniqueName="[Measures].[Rank_by_final]" caption="Rank_by_final" measure="1" displayFolder="" measureGroup="Data" count="0"/>
    <cacheHierarchy uniqueName="[Measures].[Count_games]" caption="Count_games" measure="1" displayFolder="" measureGroup="Data" count="0"/>
    <cacheHierarchy uniqueName="[Measures].[Count_games_all]" caption="Count_games_all" measure="1" displayFolder="" measureGroup="Data" count="0"/>
    <cacheHierarchy uniqueName="[Measures].[Team_count_games]" caption="Team_count_games" measure="1" displayFolder="" measureGroup="Data" count="0"/>
    <cacheHierarchy uniqueName="[Measures].[Share_points_total]" caption="Share_points_total" measure="1" displayFolder="" measureGroup="Data" count="0"/>
    <cacheHierarchy uniqueName="[Measures].[Shares_summed]" caption="Shares_summed" measure="1" displayFolder="" measureGroup="Data" count="0"/>
    <cacheHierarchy uniqueName="[Measures].[ABC]" caption="ABC" measure="1" displayFolder="" measureGroup="Data" count="0"/>
    <cacheHierarchy uniqueName="[Measures].[Average_Qual_Team]" caption="Average_Qual_Team" measure="1" displayFolder="" measureGroup="Data" count="0"/>
    <cacheHierarchy uniqueName="[Measures].[Average_Final_Team]" caption="Average_Final_Team" measure="1" displayFolder="" measureGroup="Data" count="0"/>
    <cacheHierarchy uniqueName="[Measures].[Average_Place_Q_Team]" caption="Average_Place_Q_Team" measure="1" displayFolder="" measureGroup="Data" count="0"/>
    <cacheHierarchy uniqueName="[Measures].[Average_Place_F_Team]" caption="Average_Place_F_Team" measure="1" displayFolder="" measureGroup="Data" count="0"/>
    <cacheHierarchy uniqueName="[Measures].[Count_Finals]" caption="Count_Finals" measure="1" displayFolder="" measureGroup="Data" count="0"/>
    <cacheHierarchy uniqueName="[Measures].[Best_for_team]" caption="Best_for_team" measure="1" displayFolder="" measureGroup="Data" count="0"/>
    <cacheHierarchy uniqueName="[Measures].[Average_T_Team]" caption="Average_T_Team" measure="1" displayFolder="" measureGroup="Data" count="0"/>
    <cacheHierarchy uniqueName="[Measures].[ID_Team]" caption="ID_Team" measure="1" displayFolder="" measureGroup="Data" count="0"/>
    <cacheHierarchy uniqueName="[Measures].[__XL_Count Data]" caption="__XL_Count Data" measure="1" displayFolder="" measureGroup="Data" count="0" hidden="1"/>
    <cacheHierarchy uniqueName="[Measures].[__XL_Count Teams]" caption="__XL_Count Teams" measure="1" displayFolder="" measureGroup="Teams" count="0" hidden="1"/>
    <cacheHierarchy uniqueName="[Measures].[__XL_Count Таблица11]" caption="__XL_Count Таблица11" measure="1" displayFolder="" measureGroup="Calendar" count="0" hidden="1"/>
    <cacheHierarchy uniqueName="[Measures].[__No measures defined]" caption="__No measures defined" measure="1" displayFolder="" count="0" hidden="1"/>
  </cacheHierarchies>
  <kpis count="0"/>
  <extLst>
    <ext xmlns:x14="http://schemas.microsoft.com/office/spreadsheetml/2009/9/main" uri="{725AE2AE-9491-48be-B2B4-4EB974FC3084}">
      <x14:pivotCacheDefinition pivotCacheId="969943968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amalya" refreshedDate="45670.67919328704" backgroundQuery="1" createdVersion="3" refreshedVersion="6" minRefreshableVersion="3" recordCount="0" supportSubquery="1" supportAdvancedDrill="1" xr:uid="{B58CF373-1201-442B-A526-CDF2CFE7B7E5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94">
    <cacheHierarchy uniqueName="[Calendar].[Дата]" caption="Дата" attribute="1" time="1" defaultMemberUniqueName="[Calendar].[Дата].[All]" allUniqueName="[Calendar].[Дата].[All]" dimensionUniqueName="[Calendar]" displayFolder="" count="2" memberValueDatatype="7" unbalanced="0"/>
    <cacheHierarchy uniqueName="[Calendar].[Год]" caption="Год" attribute="1" defaultMemberUniqueName="[Calendar].[Год].[All]" allUniqueName="[Calendar].[Год].[All]" dimensionUniqueName="[Calendar]" displayFolder="" count="0" memberValueDatatype="20" unbalanced="0"/>
    <cacheHierarchy uniqueName="[Calendar].[Месяц_Номер]" caption="Месяц_Номер" attribute="1" defaultMemberUniqueName="[Calendar].[Месяц_Номер].[All]" allUniqueName="[Calendar].[Месяц_Номер].[All]" dimensionUniqueName="[Calendar]" displayFolder="" count="0" memberValueDatatype="20" unbalanced="0"/>
    <cacheHierarchy uniqueName="[Calendar].[Месяц_Укр]" caption="Месяц_Укр" attribute="1" defaultMemberUniqueName="[Calendar].[Месяц_Укр].[All]" allUniqueName="[Calendar].[Месяц_Укр].[All]" dimensionUniqueName="[Calendar]" displayFolder="" count="0" memberValueDatatype="130" unbalanced="0"/>
    <cacheHierarchy uniqueName="[Calendar].[Квартал]" caption="Квартал" attribute="1" defaultMemberUniqueName="[Calendar].[Квартал].[All]" allUniqueName="[Calendar].[Квартал].[All]" dimensionUniqueName="[Calendar]" displayFolder="" count="0" memberValueDatatype="130" unbalanced="0"/>
    <cacheHierarchy uniqueName="[Calendar].[День_нед_№]" caption="День_нед_№" attribute="1" defaultMemberUniqueName="[Calendar].[День_нед_№].[All]" allUniqueName="[Calendar].[День_нед_№].[All]" dimensionUniqueName="[Calendar]" displayFolder="" count="0" memberValueDatatype="20" unbalanced="0"/>
    <cacheHierarchy uniqueName="[Calendar].[Номер_Недели]" caption="Номер_Недели" attribute="1" defaultMemberUniqueName="[Calendar].[Номер_Недели].[All]" allUniqueName="[Calendar].[Номер_Недели].[All]" dimensionUniqueName="[Calendar]" displayFolder="" count="0" memberValueDatatype="20" unbalanced="0"/>
    <cacheHierarchy uniqueName="[Calendar].[День_Недели]" caption="День_Недели" attribute="1" defaultMemberUniqueName="[Calendar].[День_Недели].[All]" allUniqueName="[Calendar].[День_Недели].[All]" dimensionUniqueName="[Calendar]" displayFolder="" count="0" memberValueDatatype="130" unbalanced="0"/>
    <cacheHierarchy uniqueName="[Data].[Team_ID]" caption="Team_ID" attribute="1" defaultMemberUniqueName="[Data].[Team_ID].[All]" allUniqueName="[Data].[Team_ID].[All]" dimensionUniqueName="[Data]" displayFolder="" count="0" memberValueDatatype="20" unbalanced="0"/>
    <cacheHierarchy uniqueName="[Data].[Team_name]" caption="Team_name" attribute="1" defaultMemberUniqueName="[Data].[Team_name].[All]" allUniqueName="[Data].[Team_name].[All]" dimensionUniqueName="[Data]" displayFolder="" count="0" memberValueDatatype="130" unbalanced="0"/>
    <cacheHierarchy uniqueName="[Data].[Team_description]" caption="Team_description" attribute="1" defaultMemberUniqueName="[Data].[Team_description].[All]" allUniqueName="[Data].[Team_description].[All]" dimensionUniqueName="[Data]" displayFolder="" count="0" memberValueDatatype="130" unbalanced="0"/>
    <cacheHierarchy uniqueName="[Data].[Game_ID]" caption="Game_ID" attribute="1" defaultMemberUniqueName="[Data].[Game_ID].[All]" allUniqueName="[Data].[Game_ID].[All]" dimensionUniqueName="[Data]" displayFolder="" count="0" memberValueDatatype="130" unbalanced="0"/>
    <cacheHierarchy uniqueName="[Data].[Game_date]" caption="Game_date" attribute="1" time="1" defaultMemberUniqueName="[Data].[Game_date].[All]" allUniqueName="[Data].[Game_date].[All]" dimensionUniqueName="[Data]" displayFolder="" count="0" memberValueDatatype="7" unbalanced="0"/>
    <cacheHierarchy uniqueName="[Data].[Game_1]" caption="Game_1" attribute="1" defaultMemberUniqueName="[Data].[Game_1].[All]" allUniqueName="[Data].[Game_1].[All]" dimensionUniqueName="[Data]" displayFolder="" count="0" memberValueDatatype="20" unbalanced="0"/>
    <cacheHierarchy uniqueName="[Data].[Game_2]" caption="Game_2" attribute="1" defaultMemberUniqueName="[Data].[Game_2].[All]" allUniqueName="[Data].[Game_2].[All]" dimensionUniqueName="[Data]" displayFolder="" count="0" memberValueDatatype="20" unbalanced="0"/>
    <cacheHierarchy uniqueName="[Data].[Game_3]" caption="Game_3" attribute="1" defaultMemberUniqueName="[Data].[Game_3].[All]" allUniqueName="[Data].[Game_3].[All]" dimensionUniqueName="[Data]" displayFolder="" count="0" memberValueDatatype="20" unbalanced="0"/>
    <cacheHierarchy uniqueName="[Data].[Game_4]" caption="Game_4" attribute="1" defaultMemberUniqueName="[Data].[Game_4].[All]" allUniqueName="[Data].[Game_4].[All]" dimensionUniqueName="[Data]" displayFolder="" count="0" memberValueDatatype="20" unbalanced="0"/>
    <cacheHierarchy uniqueName="[Data].[Game_5]" caption="Game_5" attribute="1" defaultMemberUniqueName="[Data].[Game_5].[All]" allUniqueName="[Data].[Game_5].[All]" dimensionUniqueName="[Data]" displayFolder="" count="0" memberValueDatatype="20" unbalanced="0"/>
    <cacheHierarchy uniqueName="[Data].[Game_6]" caption="Game_6" attribute="1" defaultMemberUniqueName="[Data].[Game_6].[All]" allUniqueName="[Data].[Game_6].[All]" dimensionUniqueName="[Data]" displayFolder="" count="0" memberValueDatatype="20" unbalanced="0"/>
    <cacheHierarchy uniqueName="[Data].[НСР]" caption="НСР" attribute="1" defaultMemberUniqueName="[Data].[НСР].[All]" allUniqueName="[Data].[НСР].[All]" dimensionUniqueName="[Data]" displayFolder="" count="0" memberValueDatatype="20" unbalanced="0"/>
    <cacheHierarchy uniqueName="[Data].[Total_qualification]" caption="Total_qualification" attribute="1" defaultMemberUniqueName="[Data].[Total_qualification].[All]" allUniqueName="[Data].[Total_qualification].[All]" dimensionUniqueName="[Data]" displayFolder="" count="0" memberValueDatatype="20" unbalanced="0"/>
    <cacheHierarchy uniqueName="[Data].[Average_qualification]" caption="Average_qualification" attribute="1" defaultMemberUniqueName="[Data].[Average_qualification].[All]" allUniqueName="[Data].[Average_qualification].[All]" dimensionUniqueName="[Data]" displayFolder="" count="0" memberValueDatatype="5" unbalanced="0"/>
    <cacheHierarchy uniqueName="[Data].[Place_qualification]" caption="Place_qualification" attribute="1" defaultMemberUniqueName="[Data].[Place_qualification].[All]" allUniqueName="[Data].[Place_qualification].[All]" dimensionUniqueName="[Data]" displayFolder="" count="0" memberValueDatatype="20" unbalanced="0"/>
    <cacheHierarchy uniqueName="[Data].[Points_qualification]" caption="Points_qualification" attribute="1" defaultMemberUniqueName="[Data].[Points_qualification].[All]" allUniqueName="[Data].[Points_qualification].[All]" dimensionUniqueName="[Data]" displayFolder="" count="0" memberValueDatatype="20" unbalanced="0"/>
    <cacheHierarchy uniqueName="[Data].[Final_score]" caption="Final_score" attribute="1" defaultMemberUniqueName="[Data].[Final_score].[All]" allUniqueName="[Data].[Final_score].[All]" dimensionUniqueName="[Data]" displayFolder="" count="0" memberValueDatatype="20" unbalanced="0"/>
    <cacheHierarchy uniqueName="[Data].[Place_final]" caption="Place_final" attribute="1" defaultMemberUniqueName="[Data].[Place_final].[All]" allUniqueName="[Data].[Place_final].[All]" dimensionUniqueName="[Data]" displayFolder="" count="0" memberValueDatatype="20" unbalanced="0"/>
    <cacheHierarchy uniqueName="[Data].[Points_final]" caption="Points_final" attribute="1" defaultMemberUniqueName="[Data].[Points_final].[All]" allUniqueName="[Data].[Points_final].[All]" dimensionUniqueName="[Data]" displayFolder="" count="0" memberValueDatatype="20" unbalanced="0"/>
    <cacheHierarchy uniqueName="[Data].[Points_total]" caption="Points_total" attribute="1" defaultMemberUniqueName="[Data].[Points_total].[All]" allUniqueName="[Data].[Points_total].[All]" dimensionUniqueName="[Data]" displayFolder="" count="0" memberValueDatatype="20" unbalanced="0"/>
    <cacheHierarchy uniqueName="[Data].[Place_total]" caption="Place_total" attribute="1" defaultMemberUniqueName="[Data].[Place_total].[All]" allUniqueName="[Data].[Place_total].[All]" dimensionUniqueName="[Data]" displayFolder="" count="0" memberValueDatatype="20" unbalanced="0"/>
    <cacheHierarchy uniqueName="[Data].[Best_individual]" caption="Best_individual" attribute="1" defaultMemberUniqueName="[Data].[Best_individual].[All]" allUniqueName="[Data].[Best_individual].[All]" dimensionUniqueName="[Data]" displayFolder="" count="0" memberValueDatatype="20" unbalanced="0"/>
    <cacheHierarchy uniqueName="[Data].[Best_tournament]" caption="Best_tournament" attribute="1" defaultMemberUniqueName="[Data].[Best_tournament].[All]" allUniqueName="[Data].[Best_tournament].[All]" dimensionUniqueName="[Data]" displayFolder="" count="0" memberValueDatatype="20" unbalanced="0"/>
    <cacheHierarchy uniqueName="[Data].[Average_6_games]" caption="Average_6_games" attribute="1" defaultMemberUniqueName="[Data].[Average_6_games].[All]" allUniqueName="[Data].[Average_6_games].[All]" dimensionUniqueName="[Data]" displayFolder="" count="0" memberValueDatatype="5" unbalanced="0"/>
    <cacheHierarchy uniqueName="[Teams].[Team_ID]" caption="Team_ID" attribute="1" defaultMemberUniqueName="[Teams].[Team_ID].[All]" allUniqueName="[Teams].[Team_ID].[All]" dimensionUniqueName="[Teams]" displayFolder="" count="0" memberValueDatatype="130" unbalanced="0"/>
    <cacheHierarchy uniqueName="[Teams].[Team_name]" caption="Team_name" attribute="1" defaultMemberUniqueName="[Teams].[Team_name].[All]" allUniqueName="[Teams].[Team_name].[All]" dimensionUniqueName="[Teams]" displayFolder="" count="0" memberValueDatatype="130" unbalanced="0"/>
    <cacheHierarchy uniqueName="[Teams].[Team_description]" caption="Team_description" attribute="1" defaultMemberUniqueName="[Teams].[Team_description].[All]" allUniqueName="[Teams].[Team_description].[All]" dimensionUniqueName="[Teams]" displayFolder="" count="0" memberValueDatatype="130" unbalanced="0"/>
    <cacheHierarchy uniqueName="[Teams].[Team_ID2]" caption="Team_ID2" attribute="1" defaultMemberUniqueName="[Teams].[Team_ID2].[All]" allUniqueName="[Teams].[Team_ID2].[All]" dimensionUniqueName="[Teams]" displayFolder="" count="0" memberValueDatatype="130" unbalanced="0"/>
    <cacheHierarchy uniqueName="[Measures].[Сумма по столбцу Team_ID]" caption="Сумма по столбцу Team_ID" measure="1" displayFolder="" measureGroup="Data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Сумма по столбцу Best_individual]" caption="Сумма по столбцу Best_individual" measure="1" displayFolder="" measureGroup="Data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Максимум в столбце Best_individual]" caption="Максимум в столбце Best_individual" measure="1" displayFolder="" measureGroup="Data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Сумма по столбцу Game_1]" caption="Сумма по столбцу Game_1" measure="1" displayFolder="" measureGroup="Data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Сумма по столбцу Game_2]" caption="Сумма по столбцу Game_2" measure="1" displayFolder="" measureGroup="Data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Сумма по столбцу Game_3]" caption="Сумма по столбцу Game_3" measure="1" displayFolder="" measureGroup="Data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Сумма по столбцу Game_4]" caption="Сумма по столбцу Game_4" measure="1" displayFolder="" measureGroup="Data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Сумма по столбцу Game_5]" caption="Сумма по столбцу Game_5" measure="1" displayFolder="" measureGroup="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умма по столбцу Game_6]" caption="Сумма по столбцу Game_6" measure="1" displayFolder="" measureGroup="Data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Сумма по столбцу НСР]" caption="Сумма по столбцу НСР" measure="1" displayFolder="" measureGroup="Data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Сумма по столбцу Total_qualification]" caption="Сумма по столбцу Total_qualification" measure="1" displayFolder="" measureGroup="Data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Сумма по столбцу Place_qualification]" caption="Сумма по столбцу Place_qualification" measure="1" displayFolder="" measureGroup="Data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Сумма по столбцу Final_score]" caption="Сумма по столбцу Final_score" measure="1" displayFolder="" measureGroup="Data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Сумма по столбцу Place_final]" caption="Сумма по столбцу Place_final" measure="1" displayFolder="" measureGroup="Data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Число элементов в столбце Average_qualification]" caption="Число элементов в столбце Average_qualification" measure="1" displayFolder="" measureGroup="Data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Сумма по столбцу Average_qualification]" caption="Сумма по столбцу Average_qualification" measure="1" displayFolder="" measureGroup="Data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Сумма по столбцу Best_tournament]" caption="Сумма по столбцу Best_tournament" measure="1" displayFolder="" measureGroup="Data" count="0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Сумма по столбцу Points_total]" caption="Сумма по столбцу Points_total" measure="1" displayFolder="" measureGroup="Data" count="0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Сумма по столбцу Points_final]" caption="Сумма по столбцу Points_final" measure="1" displayFolder="" measureGroup="Data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Сумма по столбцу Points_qualification]" caption="Сумма по столбцу Points_qualification" measure="1" displayFolder="" measureGroup="Data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Число элементов в столбце Game_date]" caption="Число элементов в столбце Game_date" measure="1" displayFolder="" measureGroup="Data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Число элементов в столбце Game_ID]" caption="Число элементов в столбце Game_ID" measure="1" displayFolder="" measureGroup="Data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Число элементов в столбце Team_name]" caption="Число элементов в столбце Team_name" measure="1" displayFolder="" measureGroup="Data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Число элементов в столбце Place_qualification]" caption="Число элементов в столбце Place_qualification" measure="1" displayFolder="" measureGroup="Data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Число элементов в столбце Place_final]" caption="Число элементов в столбце Place_final" measure="1" displayFolder="" measureGroup="Data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Среднее по столбцу Game_1]" caption="Среднее по столбцу Game_1" measure="1" displayFolder="" measureGroup="Data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Среднее по столбцу Game_2]" caption="Среднее по столбцу Game_2" measure="1" displayFolder="" measureGroup="Data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Среднее по столбцу Game_3]" caption="Среднее по столбцу Game_3" measure="1" displayFolder="" measureGroup="Data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Среднее по столбцу Game_4]" caption="Среднее по столбцу Game_4" measure="1" displayFolder="" measureGroup="Data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Среднее по столбцу Game_5]" caption="Среднее по столбцу Game_5" measure="1" displayFolder="" measureGroup="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реднее по столбцу Game_6]" caption="Среднее по столбцу Game_6" measure="1" displayFolder="" measureGroup="Data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Среднее по столбцу Total_qualification]" caption="Среднее по столбцу Total_qualification" measure="1" displayFolder="" measureGroup="Data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Сумма по столбцу Average_6_games]" caption="Сумма по столбцу Average_6_games" measure="1" displayFolder="" measureGroup="Data" count="0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Среднее по столбцу Average_6_games]" caption="Среднее по столбцу Average_6_games" measure="1" displayFolder="" measureGroup="Data" count="0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Points_by_finals]" caption="Points_by_finals" measure="1" displayFolder="" measureGroup="Data" count="0"/>
    <cacheHierarchy uniqueName="[Measures].[Points_by Clasification]" caption="Points_by Clasification" measure="1" displayFolder="" measureGroup="Data" count="0"/>
    <cacheHierarchy uniqueName="[Measures].[Points_by_total]" caption="Points_by_total" measure="1" displayFolder="" measureGroup="Data" count="0"/>
    <cacheHierarchy uniqueName="[Measures].[Rank_by_total]" caption="Rank_by_total" measure="1" displayFolder="" measureGroup="Data" count="0"/>
    <cacheHierarchy uniqueName="[Measures].[Rank_by_Qualification]" caption="Rank_by_Qualification" measure="1" displayFolder="" measureGroup="Data" count="0"/>
    <cacheHierarchy uniqueName="[Measures].[Rank_by_final]" caption="Rank_by_final" measure="1" displayFolder="" measureGroup="Data" count="0"/>
    <cacheHierarchy uniqueName="[Measures].[Count_games]" caption="Count_games" measure="1" displayFolder="" measureGroup="Data" count="0"/>
    <cacheHierarchy uniqueName="[Measures].[Count_games_all]" caption="Count_games_all" measure="1" displayFolder="" measureGroup="Data" count="0"/>
    <cacheHierarchy uniqueName="[Measures].[Team_count_games]" caption="Team_count_games" measure="1" displayFolder="" measureGroup="Data" count="0"/>
    <cacheHierarchy uniqueName="[Measures].[Share_points_total]" caption="Share_points_total" measure="1" displayFolder="" measureGroup="Data" count="0"/>
    <cacheHierarchy uniqueName="[Measures].[Shares_summed]" caption="Shares_summed" measure="1" displayFolder="" measureGroup="Data" count="0"/>
    <cacheHierarchy uniqueName="[Measures].[ABC]" caption="ABC" measure="1" displayFolder="" measureGroup="Data" count="0"/>
    <cacheHierarchy uniqueName="[Measures].[Average_Qual_Team]" caption="Average_Qual_Team" measure="1" displayFolder="" measureGroup="Data" count="0"/>
    <cacheHierarchy uniqueName="[Measures].[Average_Final_Team]" caption="Average_Final_Team" measure="1" displayFolder="" measureGroup="Data" count="0"/>
    <cacheHierarchy uniqueName="[Measures].[Average_Place_Q_Team]" caption="Average_Place_Q_Team" measure="1" displayFolder="" measureGroup="Data" count="0"/>
    <cacheHierarchy uniqueName="[Measures].[Average_Place_F_Team]" caption="Average_Place_F_Team" measure="1" displayFolder="" measureGroup="Data" count="0"/>
    <cacheHierarchy uniqueName="[Measures].[Count_Finals]" caption="Count_Finals" measure="1" displayFolder="" measureGroup="Data" count="0"/>
    <cacheHierarchy uniqueName="[Measures].[Best_for_team]" caption="Best_for_team" measure="1" displayFolder="" measureGroup="Data" count="0"/>
    <cacheHierarchy uniqueName="[Measures].[Average_T_Team]" caption="Average_T_Team" measure="1" displayFolder="" measureGroup="Data" count="0"/>
    <cacheHierarchy uniqueName="[Measures].[ID_Team]" caption="ID_Team" measure="1" displayFolder="" measureGroup="Data" count="0"/>
    <cacheHierarchy uniqueName="[Measures].[__XL_Count Data]" caption="__XL_Count Data" measure="1" displayFolder="" measureGroup="Data" count="0" hidden="1"/>
    <cacheHierarchy uniqueName="[Measures].[__XL_Count Teams]" caption="__XL_Count Teams" measure="1" displayFolder="" measureGroup="Teams" count="0" hidden="1"/>
    <cacheHierarchy uniqueName="[Measures].[__XL_Count Таблица11]" caption="__XL_Count Таблица11" measure="1" displayFolder="" measureGroup="Calendar" count="0" hidden="1"/>
    <cacheHierarchy uniqueName="[Measures].[__No measures defined]" caption="__No measures defined" measure="1" displayFolder="" count="0" hidden="1"/>
  </cacheHierarchies>
  <kpis count="0"/>
  <extLst>
    <ext xmlns:x14="http://schemas.microsoft.com/office/spreadsheetml/2009/9/main" uri="{725AE2AE-9491-48be-B2B4-4EB974FC3084}">
      <x14:pivotCacheDefinition pivotCacheId="1355047399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9E5BD9-2B7D-43CB-879C-9D9C89DE51A3}" name="PivotChartTable9" cacheId="41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5">
  <location ref="A1:B25" firstHeaderRow="1" firstDataRow="1" firstDataCol="1"/>
  <pivotFields count="3">
    <pivotField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</items>
    </pivotField>
    <pivotField dataField="1" subtotalTop="0" showAll="0" defaultSubtotal="0"/>
  </pivotFields>
  <rowFields count="1">
    <field x="1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 t="grand">
      <x/>
    </i>
  </rowItems>
  <colItems count="1">
    <i/>
  </colItems>
  <dataFields count="1">
    <dataField name="Сумма по столбцу Points_total" fld="2" baseField="0" baseItem="0"/>
  </dataFields>
  <chartFormats count="1">
    <chartFormat chart="4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9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Teams].[Team_name].&amp;[ТЮЛЕНИ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1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"/>
      </x15:pivotTableServerFormats>
    </ext>
    <ext xmlns:x15="http://schemas.microsoft.com/office/spreadsheetml/2010/11/main" uri="{44433962-1CF7-4059-B4EE-95C3D5FFCF73}">
      <x15:pivotTableData rowCount="24" columnCount="1" cacheId="141463087">
        <x15:pivotRow count="1">
          <x15:c>
            <x15:v>19</x15:v>
            <x15:x in="0"/>
          </x15:c>
        </x15:pivotRow>
        <x15:pivotRow count="1">
          <x15:c>
            <x15:v>26</x15:v>
            <x15:x in="0"/>
          </x15:c>
        </x15:pivotRow>
        <x15:pivotRow count="1">
          <x15:c>
            <x15:v>8</x15:v>
            <x15:x in="0"/>
          </x15:c>
        </x15:pivotRow>
        <x15:pivotRow count="1">
          <x15:c>
            <x15:v>30</x15:v>
            <x15:x in="0"/>
          </x15:c>
        </x15:pivotRow>
        <x15:pivotRow count="1">
          <x15:c>
            <x15:v>22</x15:v>
            <x15:x in="0"/>
          </x15:c>
        </x15:pivotRow>
        <x15:pivotRow count="1">
          <x15:c>
            <x15:v>30</x15:v>
            <x15:x in="0"/>
          </x15:c>
        </x15:pivotRow>
        <x15:pivotRow count="1">
          <x15:c>
            <x15:v>30</x15:v>
            <x15:x in="0"/>
          </x15:c>
        </x15:pivotRow>
        <x15:pivotRow count="1">
          <x15:c>
            <x15:v>20</x15:v>
            <x15:x in="0"/>
          </x15:c>
        </x15:pivotRow>
        <x15:pivotRow count="1">
          <x15:c>
            <x15:v>21</x15:v>
            <x15:x in="0"/>
          </x15:c>
        </x15:pivotRow>
        <x15:pivotRow count="1">
          <x15:c>
            <x15:v>16</x15:v>
            <x15:x in="0"/>
          </x15:c>
        </x15:pivotRow>
        <x15:pivotRow count="1">
          <x15:c>
            <x15:v>24</x15:v>
            <x15:x in="0"/>
          </x15:c>
        </x15:pivotRow>
        <x15:pivotRow count="1">
          <x15:c>
            <x15:v>28</x15:v>
            <x15:x in="0"/>
          </x15:c>
        </x15:pivotRow>
        <x15:pivotRow count="1">
          <x15:c>
            <x15:v>32</x15:v>
            <x15:x in="0"/>
          </x15:c>
        </x15:pivotRow>
        <x15:pivotRow count="1">
          <x15:c>
            <x15:v>32</x15:v>
            <x15:x in="0"/>
          </x15:c>
        </x15:pivotRow>
        <x15:pivotRow count="1">
          <x15:c>
            <x15:v>16</x15:v>
            <x15:x in="0"/>
          </x15:c>
        </x15:pivotRow>
        <x15:pivotRow count="1">
          <x15:c>
            <x15:v>32</x15:v>
            <x15:x in="0"/>
          </x15:c>
        </x15:pivotRow>
        <x15:pivotRow count="1">
          <x15:c>
            <x15:v>21</x15:v>
            <x15:x in="0"/>
          </x15:c>
        </x15:pivotRow>
        <x15:pivotRow count="1">
          <x15:c>
            <x15:v>21</x15:v>
            <x15:x in="0"/>
          </x15:c>
        </x15:pivotRow>
        <x15:pivotRow count="1">
          <x15:c>
            <x15:v>24</x15:v>
            <x15:x in="0"/>
          </x15:c>
        </x15:pivotRow>
        <x15:pivotRow count="1">
          <x15:c>
            <x15:v>26</x15:v>
            <x15:x in="0"/>
          </x15:c>
        </x15:pivotRow>
        <x15:pivotRow count="1">
          <x15:c>
            <x15:v>23</x15:v>
            <x15:x in="0"/>
          </x15:c>
        </x15:pivotRow>
        <x15:pivotRow count="1">
          <x15:c>
            <x15:v>19</x15:v>
            <x15:x in="0"/>
          </x15:c>
        </x15:pivotRow>
        <x15:pivotRow count="1">
          <x15:c>
            <x15:v>22</x15:v>
            <x15:x in="0"/>
          </x15:c>
        </x15:pivotRow>
        <x15:pivotRow count="1">
          <x15:c>
            <x15:v>542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Data]"/>
        <x15:activeTabTopLevelEntity name="[Team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9E5BD9-2B7D-43CB-879C-9D9C89DE51A3}" name="PivotChartTable8" cacheId="40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3">
  <location ref="A1:B25" firstHeaderRow="1" firstDataRow="1" firstDataCol="1"/>
  <pivotFields count="3">
    <pivotField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</items>
    </pivotField>
    <pivotField dataField="1" subtotalTop="0" showAll="0" defaultSubtotal="0"/>
  </pivotFields>
  <rowFields count="1">
    <field x="1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 t="grand">
      <x/>
    </i>
  </rowItems>
  <colItems count="1">
    <i/>
  </colItems>
  <dataFields count="1">
    <dataField name="Сумма по столбцу Points_final" fld="2" baseField="0" baseItem="0"/>
  </dataFields>
  <chartFormats count="1"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9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Teams].[Team_name].&amp;[ТЮЛЕНИ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1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"/>
      </x15:pivotTableServerFormats>
    </ext>
    <ext xmlns:x15="http://schemas.microsoft.com/office/spreadsheetml/2010/11/main" uri="{44433962-1CF7-4059-B4EE-95C3D5FFCF73}">
      <x15:pivotTableData rowCount="24" columnCount="1" cacheId="1334733471">
        <x15:pivotRow count="1">
          <x15:c>
            <x15:v>5</x15:v>
            <x15:x in="0"/>
          </x15:c>
        </x15:pivotRow>
        <x15:pivotRow count="1">
          <x15:c>
            <x15:v>12</x15:v>
            <x15:x in="0"/>
          </x15:c>
        </x15:pivotRow>
        <x15:pivotRow count="1">
          <x15:c>
            <x15:v>3</x15:v>
            <x15:x in="0"/>
          </x15:c>
        </x15:pivotRow>
        <x15:pivotRow count="1">
          <x15:c>
            <x15:v>16</x15:v>
            <x15:x in="0"/>
          </x15:c>
        </x15:pivotRow>
        <x15:pivotRow count="1">
          <x15:c>
            <x15:v>8</x15:v>
            <x15:x in="0"/>
          </x15:c>
        </x15:pivotRow>
        <x15:pivotRow count="1">
          <x15:c>
            <x15:v>16</x15:v>
            <x15:x in="0"/>
          </x15:c>
        </x15:pivotRow>
        <x15:pivotRow count="1">
          <x15:c>
            <x15:v>14</x15:v>
            <x15:x in="0"/>
          </x15:c>
        </x15:pivotRow>
        <x15:pivotRow count="1">
          <x15:c>
            <x15:v>10</x15:v>
            <x15:x in="0"/>
          </x15:c>
        </x15:pivotRow>
        <x15:pivotRow count="1">
          <x15:c>
            <x15:v>7</x15:v>
            <x15:x in="0"/>
          </x15:c>
        </x15:pivotRow>
        <x15:pivotRow count="1">
          <x15:c>
            <x15:v>6</x15:v>
            <x15:x in="0"/>
          </x15:c>
        </x15:pivotRow>
        <x15:pivotRow count="1">
          <x15:c>
            <x15:v>8</x15:v>
            <x15:x in="0"/>
          </x15:c>
        </x15:pivotRow>
        <x15:pivotRow count="1">
          <x15:c>
            <x15:v>12</x15:v>
            <x15:x in="0"/>
          </x15:c>
        </x15:pivotRow>
        <x15:pivotRow count="1">
          <x15:c>
            <x15:v>16</x15:v>
            <x15:x in="0"/>
          </x15:c>
        </x15:pivotRow>
        <x15:pivotRow count="1">
          <x15:c>
            <x15:v>16</x15:v>
            <x15:x in="0"/>
          </x15:c>
        </x15:pivotRow>
        <x15:pivotRow count="1">
          <x15:c>
            <x15:v>7</x15:v>
            <x15:x in="0"/>
          </x15:c>
        </x15:pivotRow>
        <x15:pivotRow count="1">
          <x15:c>
            <x15:v>16</x15:v>
            <x15:x in="0"/>
          </x15:c>
        </x15:pivotRow>
        <x15:pivotRow count="1">
          <x15:c>
            <x15:v>5</x15:v>
            <x15:x in="0"/>
          </x15:c>
        </x15:pivotRow>
        <x15:pivotRow count="1">
          <x15:c>
            <x15:v>9</x15:v>
            <x15:x in="0"/>
          </x15:c>
        </x15:pivotRow>
        <x15:pivotRow count="1">
          <x15:c>
            <x15:v>14</x15:v>
            <x15:x in="0"/>
          </x15:c>
        </x15:pivotRow>
        <x15:pivotRow count="1">
          <x15:c>
            <x15:v>16</x15:v>
            <x15:x in="0"/>
          </x15:c>
        </x15:pivotRow>
        <x15:pivotRow count="1">
          <x15:c>
            <x15:v>14</x15:v>
            <x15:x in="0"/>
          </x15:c>
        </x15:pivotRow>
        <x15:pivotRow count="1">
          <x15:c>
            <x15:v>5</x15:v>
            <x15:x in="0"/>
          </x15:c>
        </x15:pivotRow>
        <x15:pivotRow count="1">
          <x15:c>
            <x15:v>6</x15:v>
            <x15:x in="0"/>
          </x15:c>
        </x15:pivotRow>
        <x15:pivotRow count="1">
          <x15:c>
            <x15:v>241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Data]"/>
        <x15:activeTabTopLevelEntity name="[Team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9E5BD9-2B7D-43CB-879C-9D9C89DE51A3}" name="PivotChartTable7" cacheId="39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1">
  <location ref="A1:B25" firstHeaderRow="1" firstDataRow="1" firstDataCol="1"/>
  <pivotFields count="3">
    <pivotField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</items>
    </pivotField>
    <pivotField dataField="1" subtotalTop="0" showAll="0" defaultSubtotal="0"/>
  </pivotFields>
  <rowFields count="1">
    <field x="1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 t="grand">
      <x/>
    </i>
  </rowItems>
  <colItems count="1">
    <i/>
  </colItems>
  <dataFields count="1">
    <dataField name="Сумма по столбцу Points_qualification" fld="2" baseField="0" baseItem="0"/>
  </dataFields>
  <chartFormats count="1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9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Teams].[Team_name].&amp;[ТЮЛЕНИ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1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"/>
      </x15:pivotTableServerFormats>
    </ext>
    <ext xmlns:x15="http://schemas.microsoft.com/office/spreadsheetml/2010/11/main" uri="{44433962-1CF7-4059-B4EE-95C3D5FFCF73}">
      <x15:pivotTableData rowCount="24" columnCount="1" cacheId="636659714">
        <x15:pivotRow count="1">
          <x15:c>
            <x15:v>14</x15:v>
            <x15:x in="0"/>
          </x15:c>
        </x15:pivotRow>
        <x15:pivotRow count="1">
          <x15:c>
            <x15:v>14</x15:v>
            <x15:x in="0"/>
          </x15:c>
        </x15:pivotRow>
        <x15:pivotRow count="1">
          <x15:c>
            <x15:v>5</x15:v>
            <x15:x in="0"/>
          </x15:c>
        </x15:pivotRow>
        <x15:pivotRow count="1">
          <x15:c>
            <x15:v>14</x15:v>
            <x15:x in="0"/>
          </x15:c>
        </x15:pivotRow>
        <x15:pivotRow count="1">
          <x15:c>
            <x15:v>14</x15:v>
            <x15:x in="0"/>
          </x15:c>
        </x15:pivotRow>
        <x15:pivotRow count="1">
          <x15:c>
            <x15:v>14</x15:v>
            <x15:x in="0"/>
          </x15:c>
        </x15:pivotRow>
        <x15:pivotRow count="1">
          <x15:c>
            <x15:v>16</x15:v>
            <x15:x in="0"/>
          </x15:c>
        </x15:pivotRow>
        <x15:pivotRow count="1">
          <x15:c>
            <x15:v>10</x15:v>
            <x15:x in="0"/>
          </x15:c>
        </x15:pivotRow>
        <x15:pivotRow count="1">
          <x15:c>
            <x15:v>14</x15:v>
            <x15:x in="0"/>
          </x15:c>
        </x15:pivotRow>
        <x15:pivotRow count="1">
          <x15:c>
            <x15:v>10</x15:v>
            <x15:x in="0"/>
          </x15:c>
        </x15:pivotRow>
        <x15:pivotRow count="1">
          <x15:c>
            <x15:v>16</x15:v>
            <x15:x in="0"/>
          </x15:c>
        </x15:pivotRow>
        <x15:pivotRow count="1">
          <x15:c>
            <x15:v>16</x15:v>
            <x15:x in="0"/>
          </x15:c>
        </x15:pivotRow>
        <x15:pivotRow count="1">
          <x15:c>
            <x15:v>16</x15:v>
            <x15:x in="0"/>
          </x15:c>
        </x15:pivotRow>
        <x15:pivotRow count="1">
          <x15:c>
            <x15:v>16</x15:v>
            <x15:x in="0"/>
          </x15:c>
        </x15:pivotRow>
        <x15:pivotRow count="1">
          <x15:c>
            <x15:v>9</x15:v>
            <x15:x in="0"/>
          </x15:c>
        </x15:pivotRow>
        <x15:pivotRow count="1">
          <x15:c>
            <x15:v>16</x15:v>
            <x15:x in="0"/>
          </x15:c>
        </x15:pivotRow>
        <x15:pivotRow count="1">
          <x15:c>
            <x15:v>16</x15:v>
            <x15:x in="0"/>
          </x15:c>
        </x15:pivotRow>
        <x15:pivotRow count="1">
          <x15:c>
            <x15:v>12</x15:v>
            <x15:x in="0"/>
          </x15:c>
        </x15:pivotRow>
        <x15:pivotRow count="1">
          <x15:c>
            <x15:v>10</x15:v>
            <x15:x in="0"/>
          </x15:c>
        </x15:pivotRow>
        <x15:pivotRow count="1">
          <x15:c>
            <x15:v>10</x15:v>
            <x15:x in="0"/>
          </x15:c>
        </x15:pivotRow>
        <x15:pivotRow count="1">
          <x15:c>
            <x15:v>9</x15:v>
            <x15:x in="0"/>
          </x15:c>
        </x15:pivotRow>
        <x15:pivotRow count="1">
          <x15:c>
            <x15:v>14</x15:v>
            <x15:x in="0"/>
          </x15:c>
        </x15:pivotRow>
        <x15:pivotRow count="1">
          <x15:c>
            <x15:v>16</x15:v>
            <x15:x in="0"/>
          </x15:c>
        </x15:pivotRow>
        <x15:pivotRow count="1">
          <x15:c>
            <x15:v>301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Data]"/>
        <x15:activeTabTopLevelEntity name="[Team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31E410-CF58-4420-9C45-5245F1490A42}" name="PivotChartTable1" cacheId="99" applyNumberFormats="0" applyBorderFormats="0" applyFontFormats="0" applyPatternFormats="0" applyAlignmentFormats="0" applyWidthHeightFormats="1" dataCaption="Значения" updatedVersion="6" minRefreshableVersion="5" useAutoFormatting="1" subtotalHiddenItems="1" itemPrintTitles="1" createdVersion="6" indent="0" outline="1" outlineData="1" multipleFieldFilters="0" chartFormat="1">
  <location ref="A1:B5" firstHeaderRow="1" firstDataRow="1" firstDataCol="1"/>
  <pivotFields count="2">
    <pivotField axis="axisRow" allDrilled="1" subtotalTop="0" showAll="0" measureFilter="1" sortType="descending" defaultSubtotal="0" defaultAttributeDrillState="1">
      <items count="3">
        <item x="0"/>
        <item x="1"/>
        <item x="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4">
    <i>
      <x v="1"/>
    </i>
    <i>
      <x v="2"/>
    </i>
    <i>
      <x/>
    </i>
    <i t="grand">
      <x/>
    </i>
  </rowItems>
  <colItems count="1">
    <i/>
  </colItems>
  <dataFields count="1">
    <dataField fld="1" subtotal="count" baseField="0" baseItem="0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9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filters count="1">
    <filter fld="0" type="count" id="39" iMeasureHier="71">
      <autoFilter ref="A1">
        <filterColumn colId="0">
          <top10 val="3" filterVal="3"/>
        </filterColumn>
      </autoFilter>
    </filter>
  </filters>
  <rowHierarchiesUsage count="1">
    <rowHierarchyUsage hierarchyUsage="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4" columnCount="1" cacheId="1199772138">
        <x15:pivotRow count="1">
          <x15:c>
            <x15:v>461</x15:v>
            <x15:x in="0"/>
          </x15:c>
        </x15:pivotRow>
        <x15:pivotRow count="1">
          <x15:c>
            <x15:v>444</x15:v>
            <x15:x in="0"/>
          </x15:c>
        </x15:pivotRow>
        <x15:pivotRow count="1">
          <x15:c>
            <x15:v>428</x15:v>
            <x15:x in="0"/>
          </x15:c>
        </x15:pivotRow>
        <x15:pivotRow count="1">
          <x15:c>
            <x15:v>1333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31E410-CF58-4420-9C45-5245F1490A42}" name="PivotChartTable2" cacheId="96" applyNumberFormats="0" applyBorderFormats="0" applyFontFormats="0" applyPatternFormats="0" applyAlignmentFormats="0" applyWidthHeightFormats="1" dataCaption="Значения" updatedVersion="6" minRefreshableVersion="5" useAutoFormatting="1" subtotalHiddenItems="1" itemPrintTitles="1" createdVersion="6" indent="0" outline="1" outlineData="1" multipleFieldFilters="0" chartFormat="3">
  <location ref="A1:D5" firstHeaderRow="0" firstDataRow="1" firstDataCol="1"/>
  <pivotFields count="4">
    <pivotField axis="axisRow" allDrilled="1" subtotalTop="0" showAll="0" measureFilter="1" sortType="descending" defaultSubtotal="0" defaultAttributeDrillState="1">
      <items count="3">
        <item x="0"/>
        <item x="1"/>
        <item x="2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</pivotField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4">
    <i>
      <x v="2"/>
    </i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fld="2" subtotal="count" baseField="0" baseItem="0"/>
    <dataField fld="3" subtotal="count" baseField="0" baseItem="0"/>
    <dataField fld="1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9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filters count="1">
    <filter fld="0" type="count" id="42" iMeasureHier="72">
      <autoFilter ref="A1">
        <filterColumn colId="0">
          <top10 val="3" filterVal="3"/>
        </filterColumn>
      </autoFilter>
    </filter>
  </filters>
  <rowHierarchiesUsage count="1">
    <rowHierarchyUsage hierarchyUsage="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4" columnCount="3" cacheId="1380485776">
        <x15:pivotRow count="3">
          <x15:c>
            <x15:v>444</x15:v>
            <x15:x in="0"/>
          </x15:c>
          <x15:c>
            <x15:v>409</x15:v>
            <x15:x in="0"/>
          </x15:c>
          <x15:c>
            <x15:v>853</x15:v>
            <x15:x in="0"/>
          </x15:c>
        </x15:pivotRow>
        <x15:pivotRow count="3">
          <x15:c>
            <x15:v>428</x15:v>
            <x15:x in="0"/>
          </x15:c>
          <x15:c>
            <x15:v>421</x15:v>
            <x15:x in="0"/>
          </x15:c>
          <x15:c>
            <x15:v>849</x15:v>
            <x15:x in="0"/>
          </x15:c>
        </x15:pivotRow>
        <x15:pivotRow count="3">
          <x15:c>
            <x15:v>461</x15:v>
            <x15:x in="0"/>
          </x15:c>
          <x15:c>
            <x15:v>338</x15:v>
            <x15:x in="0"/>
          </x15:c>
          <x15:c>
            <x15:v>799</x15:v>
            <x15:x in="0"/>
          </x15:c>
        </x15:pivotRow>
        <x15:pivotRow count="3">
          <x15:c>
            <x15:v>1333</x15:v>
            <x15:x in="0"/>
          </x15:c>
          <x15:c>
            <x15:v>1168</x15:v>
            <x15:x in="0"/>
          </x15:c>
          <x15:c>
            <x15:v>2501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31E410-CF58-4420-9C45-5245F1490A42}" name="PivotChartTable3" cacheId="93" applyNumberFormats="0" applyBorderFormats="0" applyFontFormats="0" applyPatternFormats="0" applyAlignmentFormats="0" applyWidthHeightFormats="1" dataCaption="Значения" updatedVersion="6" minRefreshableVersion="5" useAutoFormatting="1" subtotalHiddenItems="1" itemPrintTitles="1" createdVersion="6" indent="0" outline="1" outlineData="1" multipleFieldFilters="0" chartFormat="3">
  <location ref="A1:B5" firstHeaderRow="1" firstDataRow="1" firstDataCol="1"/>
  <pivotFields count="2">
    <pivotField axis="axisRow" allDrilled="1" subtotalTop="0" showAll="0" measureFilter="1" sortType="descending" defaultSubtotal="0" defaultAttributeDrillState="1">
      <items count="3">
        <item x="0"/>
        <item x="1"/>
        <item x="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4">
    <i>
      <x/>
    </i>
    <i>
      <x v="2"/>
    </i>
    <i>
      <x v="1"/>
    </i>
    <i t="grand">
      <x/>
    </i>
  </rowItems>
  <colItems count="1">
    <i/>
  </colItems>
  <dataFields count="1">
    <dataField fld="1" subtotal="count" baseField="0" baseItem="0"/>
  </dataFields>
  <chartFormats count="1"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9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filters count="1">
    <filter fld="0" type="count" id="43" iMeasureHier="70">
      <autoFilter ref="A1">
        <filterColumn colId="0">
          <top10 val="3" filterVal="3"/>
        </filterColumn>
      </autoFilter>
    </filter>
  </filters>
  <rowHierarchiesUsage count="1">
    <rowHierarchyUsage hierarchyUsage="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4" columnCount="1" cacheId="1761775424">
        <x15:pivotRow count="1">
          <x15:c>
            <x15:v>421</x15:v>
            <x15:x in="0"/>
          </x15:c>
        </x15:pivotRow>
        <x15:pivotRow count="1">
          <x15:c>
            <x15:v>409</x15:v>
            <x15:x in="0"/>
          </x15:c>
        </x15:pivotRow>
        <x15:pivotRow count="1">
          <x15:c>
            <x15:v>390</x15:v>
            <x15:x in="0"/>
          </x15:c>
        </x15:pivotRow>
        <x15:pivotRow count="1">
          <x15:c>
            <x15:v>1220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CFF6F5-7A31-4169-A139-CABC91264A73}" name="PivotChartTable4" cacheId="42" applyNumberFormats="0" applyBorderFormats="0" applyFontFormats="0" applyPatternFormats="0" applyAlignmentFormats="0" applyWidthHeightFormats="1" dataCaption="Значения" updatedVersion="6" minRefreshableVersion="3" useAutoFormatting="1" subtotalHiddenItems="1" itemPrintTitles="1" createdVersion="6" indent="0" outline="1" outlineData="1" multipleFieldFilters="0" chartFormat="1">
  <location ref="A1:D21" firstHeaderRow="0" firstDataRow="1" firstDataCol="1"/>
  <pivotFields count="5">
    <pivotField axis="axisRow" allDrilled="1" subtotalTop="0" showAll="0" dataSourceSort="1" defaultSubtotal="0" defaultAttributeDrillState="1">
      <items count="1">
        <item s="1" x="0"/>
      </items>
    </pivotField>
    <pivotField axis="axisRow" allDrilled="1" subtotalTop="0" showAll="0" dataSourceSort="1" defaultSubtotal="0" defaultAttributeDrillState="1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</items>
    </pivotField>
    <pivotField dataField="1" subtotalTop="0" showAll="0" defaultSubtotal="0"/>
    <pivotField dataField="1" subtotalTop="0" showAll="0" defaultSubtotal="0"/>
    <pivotField dataField="1" subtotalTop="0" showAll="0" defaultSubtotal="0"/>
  </pivotFields>
  <rowFields count="2">
    <field x="0"/>
    <field x="1"/>
  </rowFields>
  <rowItems count="20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Points_qualification" fld="3" baseField="1" baseItem="25"/>
    <dataField fld="2" subtotal="count" baseField="0" baseItem="0"/>
    <dataField fld="4" subtotal="count" baseField="0" baseItem="0"/>
  </dataFields>
  <chartFormats count="3">
    <chartFormat chart="0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Points_qualification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2">
    <rowHierarchyUsage hierarchyUsage="33"/>
    <rowHierarchyUsage hierarchyUsage="1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2">
        <x15:serverFormat format=""/>
        <x15:serverFormat format="#,0"/>
      </x15:pivotTableServerFormats>
    </ext>
    <ext xmlns:x15="http://schemas.microsoft.com/office/spreadsheetml/2010/11/main" uri="{44433962-1CF7-4059-B4EE-95C3D5FFCF73}">
      <x15:pivotTableData rowCount="20" columnCount="3" cacheId="671080669">
        <x15:pivotRow count="3">
          <x15:c t="e">
            <x15:v/>
          </x15:c>
          <x15:c t="e">
            <x15:v/>
          </x15:c>
          <x15:c t="e">
            <x15:v/>
          </x15:c>
        </x15:pivotRow>
        <x15:pivotRow count="3">
          <x15:c>
            <x15:v>16</x15:v>
            <x15:x in="0"/>
          </x15:c>
          <x15:c>
            <x15:v>8</x15:v>
            <x15:x in="1"/>
          </x15:c>
          <x15:c>
            <x15:v>24</x15:v>
            <x15:x in="1"/>
          </x15:c>
        </x15:pivotRow>
        <x15:pivotRow count="3">
          <x15:c>
            <x15:v>7</x15:v>
            <x15:x in="0"/>
          </x15:c>
          <x15:c>
            <x15:v>16</x15:v>
            <x15:x in="1"/>
          </x15:c>
          <x15:c>
            <x15:v>23</x15:v>
            <x15:x in="1"/>
          </x15:c>
        </x15:pivotRow>
        <x15:pivotRow count="3">
          <x15:c>
            <x15:v>10</x15:v>
            <x15:x in="0"/>
          </x15:c>
          <x15:c>
            <x15:v>10</x15:v>
            <x15:x in="1"/>
          </x15:c>
          <x15:c>
            <x15:v>20</x15:v>
            <x15:x in="1"/>
          </x15:c>
        </x15:pivotRow>
        <x15:pivotRow count="3">
          <x15:c>
            <x15:v>16</x15:v>
            <x15:x in="0"/>
          </x15:c>
          <x15:c>
            <x15:v>7</x15:v>
            <x15:x in="1"/>
          </x15:c>
          <x15:c>
            <x15:v>23</x15:v>
            <x15:x in="1"/>
          </x15:c>
        </x15:pivotRow>
        <x15:pivotRow count="3">
          <x15:c>
            <x15:v>12</x15:v>
            <x15:x in="0"/>
          </x15:c>
          <x15:c>
            <x15:v>16</x15:v>
            <x15:x in="1"/>
          </x15:c>
          <x15:c>
            <x15:v>28</x15:v>
            <x15:x in="1"/>
          </x15:c>
        </x15:pivotRow>
        <x15:pivotRow count="3">
          <x15:c>
            <x15:v>12</x15:v>
            <x15:x in="0"/>
          </x15:c>
          <x15:c>
            <x15:v>16</x15:v>
            <x15:x in="1"/>
          </x15:c>
          <x15:c>
            <x15:v>28</x15:v>
            <x15:x in="1"/>
          </x15:c>
        </x15:pivotRow>
        <x15:pivotRow count="3">
          <x15:c>
            <x15:v>9</x15:v>
            <x15:x in="0"/>
          </x15:c>
          <x15:c>
            <x15:v>9</x15:v>
            <x15:x in="1"/>
          </x15:c>
          <x15:c>
            <x15:v>18</x15:v>
            <x15:x in="1"/>
          </x15:c>
        </x15:pivotRow>
        <x15:pivotRow count="3">
          <x15:c>
            <x15:v>12</x15:v>
            <x15:x in="0"/>
          </x15:c>
          <x15:c>
            <x15:v>9</x15:v>
            <x15:x in="1"/>
          </x15:c>
          <x15:c>
            <x15:v>21</x15:v>
            <x15:x in="1"/>
          </x15:c>
        </x15:pivotRow>
        <x15:pivotRow count="3">
          <x15:c>
            <x15:v>16</x15:v>
            <x15:x in="0"/>
          </x15:c>
          <x15:c>
            <x15:v>12</x15:v>
            <x15:x in="1"/>
          </x15:c>
          <x15:c>
            <x15:v>28</x15:v>
            <x15:x in="1"/>
          </x15:c>
        </x15:pivotRow>
        <x15:pivotRow count="3">
          <x15:c>
            <x15:v>14</x15:v>
            <x15:x in="0"/>
          </x15:c>
          <x15:c>
            <x15:v>12</x15:v>
            <x15:x in="1"/>
          </x15:c>
          <x15:c>
            <x15:v>26</x15:v>
            <x15:x in="1"/>
          </x15:c>
        </x15:pivotRow>
        <x15:pivotRow count="3">
          <x15:c>
            <x15:v>14</x15:v>
            <x15:x in="0"/>
          </x15:c>
          <x15:c>
            <x15:v>10</x15:v>
            <x15:x in="1"/>
          </x15:c>
          <x15:c>
            <x15:v>24</x15:v>
            <x15:x in="1"/>
          </x15:c>
        </x15:pivotRow>
        <x15:pivotRow count="3">
          <x15:c>
            <x15:v>16</x15:v>
            <x15:x in="0"/>
          </x15:c>
          <x15:c>
            <x15:v>16</x15:v>
            <x15:x in="1"/>
          </x15:c>
          <x15:c>
            <x15:v>32</x15:v>
            <x15:x in="1"/>
          </x15:c>
        </x15:pivotRow>
        <x15:pivotRow count="3">
          <x15:c>
            <x15:v>12</x15:v>
            <x15:x in="0"/>
          </x15:c>
          <x15:c>
            <x15:v>16</x15:v>
            <x15:x in="1"/>
          </x15:c>
          <x15:c>
            <x15:v>28</x15:v>
            <x15:x in="1"/>
          </x15:c>
        </x15:pivotRow>
        <x15:pivotRow count="3">
          <x15:c>
            <x15:v>12</x15:v>
            <x15:x in="0"/>
          </x15:c>
          <x15:c>
            <x15:v>8</x15:v>
            <x15:x in="1"/>
          </x15:c>
          <x15:c>
            <x15:v>20</x15:v>
            <x15:x in="1"/>
          </x15:c>
        </x15:pivotRow>
        <x15:pivotRow count="3">
          <x15:c>
            <x15:v>10</x15:v>
            <x15:x in="0"/>
          </x15:c>
          <x15:c>
            <x15:v>10</x15:v>
            <x15:x in="1"/>
          </x15:c>
          <x15:c>
            <x15:v>20</x15:v>
            <x15:x in="1"/>
          </x15:c>
        </x15:pivotRow>
        <x15:pivotRow count="3">
          <x15:c>
            <x15:v>16</x15:v>
            <x15:x in="0"/>
          </x15:c>
          <x15:c>
            <x15:v>16</x15:v>
            <x15:x in="1"/>
          </x15:c>
          <x15:c>
            <x15:v>32</x15:v>
            <x15:x in="1"/>
          </x15:c>
        </x15:pivotRow>
        <x15:pivotRow count="3">
          <x15:c>
            <x15:v>16</x15:v>
            <x15:x in="0"/>
          </x15:c>
          <x15:c>
            <x15:v>8</x15:v>
            <x15:x in="1"/>
          </x15:c>
          <x15:c>
            <x15:v>24</x15:v>
            <x15:x in="1"/>
          </x15:c>
        </x15:pivotRow>
        <x15:pivotRow count="3">
          <x15:c>
            <x15:v>9</x15:v>
            <x15:x in="0"/>
          </x15:c>
          <x15:c>
            <x15:v>10</x15:v>
            <x15:x in="1"/>
          </x15:c>
          <x15:c>
            <x15:v>19</x15:v>
            <x15:x in="1"/>
          </x15:c>
        </x15:pivotRow>
        <x15:pivotRow count="3">
          <x15:c>
            <x15:v>229</x15:v>
            <x15:x in="0"/>
          </x15:c>
          <x15:c>
            <x15:v>209</x15:v>
            <x15:x in="1"/>
          </x15:c>
          <x15:c>
            <x15:v>438</x15:v>
            <x15:x in="1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eams]"/>
        <x15:activeTabTopLevelEntity name="[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99E2A6-E8B3-4CC0-A857-540B5E872ACE}" name="PivotChartTable5" cacheId="38" applyNumberFormats="0" applyBorderFormats="0" applyFontFormats="0" applyPatternFormats="0" applyAlignmentFormats="0" applyWidthHeightFormats="1" dataCaption="Значения" updatedVersion="6" minRefreshableVersion="5" useAutoFormatting="1" subtotalHiddenItems="1" itemPrintTitles="1" createdVersion="6" indent="0" outline="1" outlineData="1" multipleFieldFilters="0" chartFormat="1">
  <location ref="A1:G15" firstHeaderRow="1" firstDataRow="2" firstDataCol="1"/>
  <pivotFields count="3">
    <pivotField axis="axisCol" allDrilled="1" subtotalTop="0" showAll="0" measureFilter="1" sortType="ascending" defaultSubtotal="0" defaultAttributeDrillState="1">
      <items count="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</pivotFields>
  <rowFields count="1">
    <field x="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0"/>
  </colFields>
  <colItems count="6">
    <i>
      <x v="2"/>
    </i>
    <i>
      <x v="3"/>
    </i>
    <i>
      <x v="1"/>
    </i>
    <i>
      <x/>
    </i>
    <i>
      <x v="4"/>
    </i>
    <i t="grand">
      <x/>
    </i>
  </colItems>
  <dataFields count="1">
    <dataField name="Сумма по столбцу Points_total" fld="1" baseField="0" baseItem="0"/>
  </dataFields>
  <chartFormats count="4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2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7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0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0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1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6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5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3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5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9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4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1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Hierarchies count="9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filters count="1">
    <filter fld="0" type="count" id="4" iMeasureHier="53">
      <autoFilter ref="A1">
        <filterColumn colId="0">
          <top10 val="5" filterVal="5"/>
        </filterColumn>
      </autoFilter>
    </filter>
  </filters>
  <rowHierarchiesUsage count="1">
    <rowHierarchyUsage hierarchyUsage="3"/>
  </rowHierarchiesUsage>
  <colHierarchiesUsage count="1">
    <colHierarchyUsage hierarchyUsage="9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"/>
      </x15:pivotTableServerFormats>
    </ext>
    <ext xmlns:x15="http://schemas.microsoft.com/office/spreadsheetml/2010/11/main" uri="{44433962-1CF7-4059-B4EE-95C3D5FFCF73}">
      <x15:pivotTableData rowCount="13" columnCount="6" cacheId="1442858041">
        <x15:pivotRow count="6">
          <x15:c>
            <x15:v>62</x15:v>
            <x15:x in="0"/>
          </x15:c>
          <x15:c>
            <x15:v>51</x15:v>
            <x15:x in="0"/>
          </x15:c>
          <x15:c>
            <x15:v>124</x15:v>
            <x15:x in="0"/>
          </x15:c>
          <x15:c>
            <x15:v>69</x15:v>
            <x15:x in="0"/>
          </x15:c>
          <x15:c>
            <x15:v>90</x15:v>
            <x15:x in="0"/>
          </x15:c>
          <x15:c>
            <x15:v>396</x15:v>
            <x15:x in="0"/>
          </x15:c>
        </x15:pivotRow>
        <x15:pivotRow count="6">
          <x15:c>
            <x15:v>55</x15:v>
            <x15:x in="0"/>
          </x15:c>
          <x15:c>
            <x15:v>18</x15:v>
            <x15:x in="0"/>
          </x15:c>
          <x15:c>
            <x15:v>110</x15:v>
            <x15:x in="0"/>
          </x15:c>
          <x15:c>
            <x15:v>35</x15:v>
            <x15:x in="0"/>
          </x15:c>
          <x15:c>
            <x15:v>91</x15:v>
            <x15:x in="0"/>
          </x15:c>
          <x15:c>
            <x15:v>309</x15:v>
            <x15:x in="0"/>
          </x15:c>
        </x15:pivotRow>
        <x15:pivotRow count="6">
          <x15:c>
            <x15:v>82</x15:v>
            <x15:x in="0"/>
          </x15:c>
          <x15:c>
            <x15:v>77</x15:v>
            <x15:x in="0"/>
          </x15:c>
          <x15:c>
            <x15:v>108</x15:v>
            <x15:x in="0"/>
          </x15:c>
          <x15:c>
            <x15:v>71</x15:v>
            <x15:x in="0"/>
          </x15:c>
          <x15:c>
            <x15:v>56</x15:v>
            <x15:x in="0"/>
          </x15:c>
          <x15:c>
            <x15:v>394</x15:v>
            <x15:x in="0"/>
          </x15:c>
        </x15:pivotRow>
        <x15:pivotRow count="6">
          <x15:c>
            <x15:v>88</x15:v>
            <x15:x in="0"/>
          </x15:c>
          <x15:c>
            <x15:v>79</x15:v>
            <x15:x in="0"/>
          </x15:c>
          <x15:c>
            <x15:v>112</x15:v>
            <x15:x in="0"/>
          </x15:c>
          <x15:c>
            <x15:v>85</x15:v>
            <x15:x in="0"/>
          </x15:c>
          <x15:c>
            <x15:v>77</x15:v>
            <x15:x in="0"/>
          </x15:c>
          <x15:c>
            <x15:v>441</x15:v>
            <x15:x in="0"/>
          </x15:c>
        </x15:pivotRow>
        <x15:pivotRow count="6">
          <x15:c>
            <x15:v>71</x15:v>
            <x15:x in="0"/>
          </x15:c>
          <x15:c>
            <x15:v>67</x15:v>
            <x15:x in="0"/>
          </x15:c>
          <x15:c>
            <x15:v>100</x15:v>
            <x15:x in="0"/>
          </x15:c>
          <x15:c>
            <x15:v>74</x15:v>
            <x15:x in="0"/>
          </x15:c>
          <x15:c>
            <x15:v>70</x15:v>
            <x15:x in="0"/>
          </x15:c>
          <x15:c>
            <x15:v>382</x15:v>
            <x15:x in="0"/>
          </x15:c>
        </x15:pivotRow>
        <x15:pivotRow count="6">
          <x15:c>
            <x15:v>82</x15:v>
            <x15:x in="0"/>
          </x15:c>
          <x15:c>
            <x15:v>48</x15:v>
            <x15:x in="0"/>
          </x15:c>
          <x15:c>
            <x15:v>99</x15:v>
            <x15:x in="0"/>
          </x15:c>
          <x15:c>
            <x15:v>85</x15:v>
            <x15:x in="0"/>
          </x15:c>
          <x15:c>
            <x15:v>69</x15:v>
            <x15:x in="0"/>
          </x15:c>
          <x15:c>
            <x15:v>383</x15:v>
            <x15:x in="0"/>
          </x15:c>
        </x15:pivotRow>
        <x15:pivotRow count="6">
          <x15:c>
            <x15:v>38</x15:v>
            <x15:x in="0"/>
          </x15:c>
          <x15:c>
            <x15:v>65</x15:v>
            <x15:x in="0"/>
          </x15:c>
          <x15:c>
            <x15:v>100</x15:v>
            <x15:x in="0"/>
          </x15:c>
          <x15:c>
            <x15:v>107</x15:v>
            <x15:x in="0"/>
          </x15:c>
          <x15:c>
            <x15:v>100</x15:v>
            <x15:x in="0"/>
          </x15:c>
          <x15:c>
            <x15:v>410</x15:v>
            <x15:x in="0"/>
          </x15:c>
        </x15:pivotRow>
        <x15:pivotRow count="6">
          <x15:c>
            <x15:v>13</x15:v>
            <x15:x in="0"/>
          </x15:c>
          <x15:c>
            <x15:v>36</x15:v>
            <x15:x in="0"/>
          </x15:c>
          <x15:c>
            <x15:v>46</x15:v>
            <x15:x in="0"/>
          </x15:c>
          <x15:c>
            <x15:v>34</x15:v>
            <x15:x in="0"/>
          </x15:c>
          <x15:c>
            <x15:v>46</x15:v>
            <x15:x in="0"/>
          </x15:c>
          <x15:c>
            <x15:v>175</x15:v>
            <x15:x in="0"/>
          </x15:c>
        </x15:pivotRow>
        <x15:pivotRow count="6">
          <x15:c>
            <x15:v>34</x15:v>
            <x15:x in="0"/>
          </x15:c>
          <x15:c>
            <x15:v>90</x15:v>
            <x15:x in="0"/>
          </x15:c>
          <x15:c t="e">
            <x15:v/>
            <x15:x in="0"/>
          </x15:c>
          <x15:c>
            <x15:v>104</x15:v>
            <x15:x in="0"/>
          </x15:c>
          <x15:c>
            <x15:v>64</x15:v>
            <x15:x in="0"/>
          </x15:c>
          <x15:c>
            <x15:v>292</x15:v>
            <x15:x in="0"/>
          </x15:c>
        </x15:pivotRow>
        <x15:pivotRow count="6">
          <x15:c>
            <x15:v>41</x15:v>
            <x15:x in="0"/>
          </x15:c>
          <x15:c>
            <x15:v>40</x15:v>
            <x15:x in="0"/>
          </x15:c>
          <x15:c t="e">
            <x15:v/>
            <x15:x in="0"/>
          </x15:c>
          <x15:c>
            <x15:v>55</x15:v>
            <x15:x in="0"/>
          </x15:c>
          <x15:c>
            <x15:v>67</x15:v>
            <x15:x in="0"/>
          </x15:c>
          <x15:c>
            <x15:v>203</x15:v>
            <x15:x in="0"/>
          </x15:c>
        </x15:pivotRow>
        <x15:pivotRow count="6">
          <x15:c>
            <x15:v>24</x15:v>
            <x15:x in="0"/>
          </x15:c>
          <x15:c>
            <x15:v>45</x15:v>
            <x15:x in="0"/>
          </x15:c>
          <x15:c t="e">
            <x15:v/>
            <x15:x in="0"/>
          </x15:c>
          <x15:c>
            <x15:v>66</x15:v>
            <x15:x in="0"/>
          </x15:c>
          <x15:c>
            <x15:v>54</x15:v>
            <x15:x in="0"/>
          </x15:c>
          <x15:c>
            <x15:v>189</x15:v>
            <x15:x in="0"/>
          </x15:c>
        </x15:pivotRow>
        <x15:pivotRow count="6">
          <x15:c t="e">
            <x15:v/>
            <x15:x in="0"/>
          </x15:c>
          <x15:c>
            <x15:v>21</x15:v>
            <x15:x in="0"/>
          </x15:c>
          <x15:c t="e">
            <x15:v/>
            <x15:x in="0"/>
          </x15:c>
          <x15:c>
            <x15:v>64</x15:v>
            <x15:x in="0"/>
          </x15:c>
          <x15:c>
            <x15:v>69</x15:v>
            <x15:x in="0"/>
          </x15:c>
          <x15:c>
            <x15:v>154</x15:v>
            <x15:x in="0"/>
          </x15:c>
        </x15:pivotRow>
        <x15:pivotRow count="6">
          <x15:c>
            <x15:v>590</x15:v>
            <x15:x in="0"/>
          </x15:c>
          <x15:c>
            <x15:v>637</x15:v>
            <x15:x in="0"/>
          </x15:c>
          <x15:c>
            <x15:v>799</x15:v>
            <x15:x in="0"/>
          </x15:c>
          <x15:c>
            <x15:v>849</x15:v>
            <x15:x in="0"/>
          </x15:c>
          <x15:c>
            <x15:v>853</x15:v>
            <x15:x in="0"/>
          </x15:c>
          <x15:c>
            <x15:v>3728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Data]"/>
        <x15:activeTabTopLevelEntity name="[Calendar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2CEC4F-AD8F-41EF-92DF-52B00A6F5E76}" name="Сводная таблица2" cacheId="81" applyNumberFormats="0" applyBorderFormats="0" applyFontFormats="0" applyPatternFormats="0" applyAlignmentFormats="0" applyWidthHeightFormats="1" dataCaption="Значения" tag="841cc051-949f-4ec9-a174-b146e6a61291" updatedVersion="6" minRefreshableVersion="5" subtotalHiddenItems="1" rowGrandTotals="0" colGrandTotals="0" itemPrintTitles="1" createdVersion="6" indent="0" outline="1" outlineData="1" multipleFieldFilters="0" rowHeaderCaption="Команда">
  <location ref="B23:D86" firstHeaderRow="0" firstDataRow="1" firstDataCol="1"/>
  <pivotFields count="3">
    <pivotField axis="axisRow" allDrilled="1" subtotalTop="0" showAll="0" sortType="descending" defaultSubtotal="0" defaultAttributeDrillState="1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dataField="1" subtotalTop="0" showAll="0" defaultSubtotal="0"/>
  </pivotFields>
  <rowFields count="1">
    <field x="0"/>
  </rowFields>
  <rowItems count="63">
    <i>
      <x v="19"/>
    </i>
    <i>
      <x v="52"/>
    </i>
    <i>
      <x v="14"/>
    </i>
    <i>
      <x v="57"/>
    </i>
    <i>
      <x v="49"/>
    </i>
    <i>
      <x v="34"/>
    </i>
    <i>
      <x v="8"/>
    </i>
    <i>
      <x v="51"/>
    </i>
    <i>
      <x v="17"/>
    </i>
    <i>
      <x v="24"/>
    </i>
    <i>
      <x v="6"/>
    </i>
    <i>
      <x v="10"/>
    </i>
    <i>
      <x v="23"/>
    </i>
    <i>
      <x v="44"/>
    </i>
    <i>
      <x v="55"/>
    </i>
    <i>
      <x v="29"/>
    </i>
    <i>
      <x v="59"/>
    </i>
    <i>
      <x v="26"/>
    </i>
    <i>
      <x v="2"/>
    </i>
    <i>
      <x v="15"/>
    </i>
    <i>
      <x v="3"/>
    </i>
    <i>
      <x v="42"/>
    </i>
    <i>
      <x v="9"/>
    </i>
    <i>
      <x v="13"/>
    </i>
    <i>
      <x v="54"/>
    </i>
    <i>
      <x v="61"/>
    </i>
    <i>
      <x v="35"/>
    </i>
    <i>
      <x v="46"/>
    </i>
    <i>
      <x v="12"/>
    </i>
    <i>
      <x v="62"/>
    </i>
    <i>
      <x v="27"/>
    </i>
    <i>
      <x v="45"/>
    </i>
    <i>
      <x v="47"/>
    </i>
    <i>
      <x v="30"/>
    </i>
    <i>
      <x v="50"/>
    </i>
    <i>
      <x v="60"/>
    </i>
    <i>
      <x v="53"/>
    </i>
    <i>
      <x v="18"/>
    </i>
    <i>
      <x v="56"/>
    </i>
    <i>
      <x v="48"/>
    </i>
    <i>
      <x v="40"/>
    </i>
    <i>
      <x v="11"/>
    </i>
    <i>
      <x v="36"/>
    </i>
    <i>
      <x v="58"/>
    </i>
    <i>
      <x v="5"/>
    </i>
    <i>
      <x v="31"/>
    </i>
    <i>
      <x v="28"/>
    </i>
    <i>
      <x v="20"/>
    </i>
    <i>
      <x v="41"/>
    </i>
    <i>
      <x v="39"/>
    </i>
    <i>
      <x v="16"/>
    </i>
    <i>
      <x v="43"/>
    </i>
    <i>
      <x v="21"/>
    </i>
    <i>
      <x/>
    </i>
    <i>
      <x v="22"/>
    </i>
    <i>
      <x v="33"/>
    </i>
    <i>
      <x v="38"/>
    </i>
    <i>
      <x v="32"/>
    </i>
    <i>
      <x v="25"/>
    </i>
    <i>
      <x v="1"/>
    </i>
    <i>
      <x v="4"/>
    </i>
    <i>
      <x v="7"/>
    </i>
    <i>
      <x v="37"/>
    </i>
  </rowItems>
  <colFields count="1">
    <field x="-2"/>
  </colFields>
  <colItems count="2">
    <i>
      <x/>
    </i>
    <i i="1">
      <x v="1"/>
    </i>
  </colItems>
  <dataFields count="2">
    <dataField name="Бали кваліфікація" fld="1" baseField="0" baseItem="0"/>
    <dataField name="Рейтинг кваліфікація" fld="2" subtotal="count" baseField="0" baseItem="0"/>
  </dataFields>
  <formats count="21">
    <format dxfId="1664">
      <pivotArea type="all" dataOnly="0" outline="0" fieldPosition="0"/>
    </format>
    <format dxfId="1663">
      <pivotArea outline="0" collapsedLevelsAreSubtotals="1" fieldPosition="0"/>
    </format>
    <format dxfId="1662">
      <pivotArea field="0" type="button" dataOnly="0" labelOnly="1" outline="0" axis="axisRow" fieldPosition="0"/>
    </format>
    <format dxfId="1661">
      <pivotArea dataOnly="0" labelOnly="1" fieldPosition="0">
        <references count="1">
          <reference field="0" count="0"/>
        </references>
      </pivotArea>
    </format>
    <format dxfId="1660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659">
      <pivotArea field="0" type="button" dataOnly="0" labelOnly="1" outline="0" axis="axisRow" fieldPosition="0"/>
    </format>
    <format dxfId="1658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657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656">
      <pivotArea field="0" type="button" dataOnly="0" labelOnly="1" outline="0" axis="axisRow" fieldPosition="0"/>
    </format>
    <format dxfId="165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654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1653">
      <pivotArea outline="0" collapsedLevelsAreSubtotals="1" fieldPosition="0"/>
    </format>
    <format dxfId="1652">
      <pivotArea dataOnly="0" labelOnly="1" fieldPosition="0">
        <references count="1">
          <reference field="0" count="1">
            <x v="52"/>
          </reference>
        </references>
      </pivotArea>
    </format>
    <format dxfId="1651">
      <pivotArea dataOnly="0" labelOnly="1" fieldPosition="0">
        <references count="1">
          <reference field="0" count="1">
            <x v="19"/>
          </reference>
        </references>
      </pivotArea>
    </format>
    <format dxfId="1650">
      <pivotArea dataOnly="0" labelOnly="1" fieldPosition="0">
        <references count="1">
          <reference field="0" count="1">
            <x v="14"/>
          </reference>
        </references>
      </pivotArea>
    </format>
    <format dxfId="1649">
      <pivotArea dataOnly="0" labelOnly="1" fieldPosition="0">
        <references count="1">
          <reference field="0" count="0"/>
        </references>
      </pivotArea>
    </format>
    <format dxfId="1648">
      <pivotArea type="all" dataOnly="0" outline="0" fieldPosition="0"/>
    </format>
    <format dxfId="1647">
      <pivotArea outline="0" collapsedLevelsAreSubtotals="1" fieldPosition="0"/>
    </format>
    <format dxfId="1646">
      <pivotArea field="0" type="button" dataOnly="0" labelOnly="1" outline="0" axis="axisRow" fieldPosition="0"/>
    </format>
    <format dxfId="1645">
      <pivotArea dataOnly="0" labelOnly="1" fieldPosition="0">
        <references count="1">
          <reference field="0" count="0"/>
        </references>
      </pivotArea>
    </format>
    <format dxfId="164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Hierarchies count="9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Points_total"/>
    <pivotHierarchy dragToData="1" caption="Points_final"/>
    <pivotHierarchy dragToData="1" caption="Бали кваліфікація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Рейтинг кваліфікація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ata]"/>
        <x15:activeTabTopLevelEntity name="[Team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00A194-E84D-47B9-9B0B-AB7CD1771ABA}" name="Сводная таблица3" cacheId="87" applyNumberFormats="0" applyBorderFormats="0" applyFontFormats="0" applyPatternFormats="0" applyAlignmentFormats="0" applyWidthHeightFormats="1" dataCaption="Значения" tag="072adfd7-a6de-4392-9832-b587b4095ce9" updatedVersion="6" minRefreshableVersion="5" subtotalHiddenItems="1" rowGrandTotals="0" colGrandTotals="0" itemPrintTitles="1" createdVersion="6" indent="0" outline="1" outlineData="1" multipleFieldFilters="0" rowHeaderCaption="Команда">
  <location ref="J23:Q86" firstHeaderRow="0" firstDataRow="1" firstDataCol="1"/>
  <pivotFields count="8">
    <pivotField axis="axisRow" allDrilled="1" subtotalTop="0" showAll="0" sortType="descending" defaultSubtotal="0" defaultAttributeDrillState="1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</pivotField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63">
    <i>
      <x v="52"/>
    </i>
    <i>
      <x v="14"/>
    </i>
    <i>
      <x v="19"/>
    </i>
    <i>
      <x v="51"/>
    </i>
    <i>
      <x v="49"/>
    </i>
    <i>
      <x v="57"/>
    </i>
    <i>
      <x v="34"/>
    </i>
    <i>
      <x v="8"/>
    </i>
    <i>
      <x v="17"/>
    </i>
    <i>
      <x v="24"/>
    </i>
    <i>
      <x v="6"/>
    </i>
    <i>
      <x v="10"/>
    </i>
    <i>
      <x v="23"/>
    </i>
    <i>
      <x v="55"/>
    </i>
    <i>
      <x v="44"/>
    </i>
    <i>
      <x v="29"/>
    </i>
    <i>
      <x v="3"/>
    </i>
    <i>
      <x v="15"/>
    </i>
    <i>
      <x v="59"/>
    </i>
    <i>
      <x v="2"/>
    </i>
    <i>
      <x v="26"/>
    </i>
    <i>
      <x v="42"/>
    </i>
    <i>
      <x v="54"/>
    </i>
    <i>
      <x v="9"/>
    </i>
    <i>
      <x v="13"/>
    </i>
    <i>
      <x v="61"/>
    </i>
    <i>
      <x v="35"/>
    </i>
    <i>
      <x v="12"/>
    </i>
    <i>
      <x v="45"/>
    </i>
    <i>
      <x v="46"/>
    </i>
    <i>
      <x v="30"/>
    </i>
    <i>
      <x v="27"/>
    </i>
    <i>
      <x v="47"/>
    </i>
    <i>
      <x v="48"/>
    </i>
    <i>
      <x v="50"/>
    </i>
    <i>
      <x v="41"/>
    </i>
    <i>
      <x v="56"/>
    </i>
    <i>
      <x v="40"/>
    </i>
    <i>
      <x v="60"/>
    </i>
    <i>
      <x v="62"/>
    </i>
    <i>
      <x v="53"/>
    </i>
    <i>
      <x v="36"/>
    </i>
    <i>
      <x v="18"/>
    </i>
    <i>
      <x v="5"/>
    </i>
    <i>
      <x v="11"/>
    </i>
    <i>
      <x v="31"/>
    </i>
    <i>
      <x v="39"/>
    </i>
    <i>
      <x v="28"/>
    </i>
    <i>
      <x v="58"/>
    </i>
    <i>
      <x v="22"/>
    </i>
    <i>
      <x v="21"/>
    </i>
    <i>
      <x v="20"/>
    </i>
    <i>
      <x v="43"/>
    </i>
    <i>
      <x/>
    </i>
    <i>
      <x v="16"/>
    </i>
    <i>
      <x v="38"/>
    </i>
    <i>
      <x v="33"/>
    </i>
    <i>
      <x v="32"/>
    </i>
    <i>
      <x v="7"/>
    </i>
    <i>
      <x v="25"/>
    </i>
    <i>
      <x v="1"/>
    </i>
    <i>
      <x v="37"/>
    </i>
    <i>
      <x v="4"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dataFields count="7">
    <dataField name="Бали кваліфікація" fld="3" subtotal="count" baseField="0" baseItem="0"/>
    <dataField name="Бали фінал" fld="4" subtotal="count" baseField="0" baseItem="0"/>
    <dataField name="Сума" fld="1" subtotal="count" baseField="0" baseItem="0"/>
    <dataField name="Рейтинг загальний" fld="2" subtotal="count" baseField="0" baseItem="0"/>
    <dataField name="Зіграно турнірів" fld="5" subtotal="count" baseField="0" baseItem="0"/>
    <dataField name="Доля в сумі балів" fld="6" subtotal="count" baseField="0" baseItem="0"/>
    <dataField fld="7" subtotal="count" baseField="0" baseItem="0"/>
  </dataFields>
  <formats count="30">
    <format dxfId="1694">
      <pivotArea type="all" dataOnly="0" outline="0" fieldPosition="0"/>
    </format>
    <format dxfId="1693">
      <pivotArea outline="0" collapsedLevelsAreSubtotals="1" fieldPosition="0"/>
    </format>
    <format dxfId="1692">
      <pivotArea field="0" type="button" dataOnly="0" labelOnly="1" outline="0" axis="axisRow" fieldPosition="0"/>
    </format>
    <format dxfId="1691">
      <pivotArea dataOnly="0" labelOnly="1" fieldPosition="0">
        <references count="1">
          <reference field="0" count="0"/>
        </references>
      </pivotArea>
    </format>
    <format dxfId="1690">
      <pivotArea field="0" type="button" dataOnly="0" labelOnly="1" outline="0" axis="axisRow" fieldPosition="0"/>
    </format>
    <format dxfId="1689">
      <pivotArea field="0" type="button" dataOnly="0" labelOnly="1" outline="0" axis="axisRow" fieldPosition="0"/>
    </format>
    <format dxfId="1688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1687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1686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1685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684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1683">
      <pivotArea dataOnly="0" labelOnly="1" fieldPosition="0">
        <references count="1">
          <reference field="0" count="1">
            <x v="52"/>
          </reference>
        </references>
      </pivotArea>
    </format>
    <format dxfId="1682">
      <pivotArea dataOnly="0" labelOnly="1" outline="0" fieldPosition="0">
        <references count="1">
          <reference field="4294967294" count="1">
            <x v="4"/>
          </reference>
        </references>
      </pivotArea>
    </format>
    <format dxfId="1681">
      <pivotArea dataOnly="0" labelOnly="1" outline="0" fieldPosition="0">
        <references count="1">
          <reference field="4294967294" count="1">
            <x v="4"/>
          </reference>
        </references>
      </pivotArea>
    </format>
    <format dxfId="1680">
      <pivotArea dataOnly="0" labelOnly="1" fieldPosition="0">
        <references count="1">
          <reference field="0" count="1">
            <x v="19"/>
          </reference>
        </references>
      </pivotArea>
    </format>
    <format dxfId="1679">
      <pivotArea dataOnly="0" labelOnly="1" fieldPosition="0">
        <references count="1">
          <reference field="0" count="1">
            <x v="14"/>
          </reference>
        </references>
      </pivotArea>
    </format>
    <format dxfId="1678">
      <pivotArea dataOnly="0" labelOnly="1" fieldPosition="0">
        <references count="1">
          <reference field="0" count="0"/>
        </references>
      </pivotArea>
    </format>
    <format dxfId="1677">
      <pivotArea dataOnly="0" labelOnly="1" outline="0" fieldPosition="0">
        <references count="1">
          <reference field="4294967294" count="1">
            <x v="5"/>
          </reference>
        </references>
      </pivotArea>
    </format>
    <format dxfId="1676">
      <pivotArea dataOnly="0" labelOnly="1" outline="0" fieldPosition="0">
        <references count="1">
          <reference field="4294967294" count="1">
            <x v="5"/>
          </reference>
        </references>
      </pivotArea>
    </format>
    <format dxfId="1675">
      <pivotArea outline="0" collapsedLevelsAreSubtotals="1" fieldPosition="0">
        <references count="1">
          <reference field="4294967294" count="1" selected="0">
            <x v="6"/>
          </reference>
        </references>
      </pivotArea>
    </format>
    <format dxfId="1674">
      <pivotArea dataOnly="0" labelOnly="1" outline="0" fieldPosition="0">
        <references count="1">
          <reference field="4294967294" count="1">
            <x v="6"/>
          </reference>
        </references>
      </pivotArea>
    </format>
    <format dxfId="1673">
      <pivotArea collapsedLevelsAreSubtotals="1" fieldPosition="0">
        <references count="2">
          <reference field="4294967294" count="1" selected="0">
            <x v="6"/>
          </reference>
          <reference field="0" count="5">
            <x v="3"/>
            <x v="6"/>
            <x v="13"/>
            <x v="51"/>
            <x v="54"/>
          </reference>
        </references>
      </pivotArea>
    </format>
    <format dxfId="1672">
      <pivotArea collapsedLevelsAreSubtotals="1" fieldPosition="0">
        <references count="2">
          <reference field="4294967294" count="1" selected="0">
            <x v="6"/>
          </reference>
          <reference field="0" count="7">
            <x v="10"/>
            <x v="15"/>
            <x v="24"/>
            <x v="29"/>
            <x v="32"/>
            <x v="38"/>
            <x v="47"/>
          </reference>
        </references>
      </pivotArea>
    </format>
    <format dxfId="1671">
      <pivotArea outline="0" collapsedLevelsAreSubtotals="1" fieldPosition="0">
        <references count="1">
          <reference field="4294967294" count="1" selected="0">
            <x v="6"/>
          </reference>
        </references>
      </pivotArea>
    </format>
    <format dxfId="1670">
      <pivotArea collapsedLevelsAreSubtotals="1" fieldPosition="0">
        <references count="2">
          <reference field="4294967294" count="1" selected="0">
            <x v="6"/>
          </reference>
          <reference field="0" count="8">
            <x v="14"/>
            <x v="19"/>
            <x v="24"/>
            <x v="34"/>
            <x v="44"/>
            <x v="49"/>
            <x v="51"/>
            <x v="52"/>
          </reference>
        </references>
      </pivotArea>
    </format>
    <format dxfId="1669">
      <pivotArea type="all" dataOnly="0" outline="0" fieldPosition="0"/>
    </format>
    <format dxfId="1668">
      <pivotArea outline="0" collapsedLevelsAreSubtotals="1" fieldPosition="0"/>
    </format>
    <format dxfId="1667">
      <pivotArea field="0" type="button" dataOnly="0" labelOnly="1" outline="0" axis="axisRow" fieldPosition="0"/>
    </format>
    <format dxfId="1666">
      <pivotArea dataOnly="0" labelOnly="1" fieldPosition="0">
        <references count="1">
          <reference field="0" count="0"/>
        </references>
      </pivotArea>
    </format>
    <format dxfId="1665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</formats>
  <pivotHierarchies count="9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Points_total"/>
    <pivotHierarchy dragToData="1" caption="Points_final"/>
    <pivotHierarchy dragToData="1" caption="Points_qualification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 caption="Бали фінал"/>
    <pivotHierarchy dragToRow="0" dragToCol="0" dragToPage="0" dragToData="1" caption="Бали кваліфікація"/>
    <pivotHierarchy dragToRow="0" dragToCol="0" dragToPage="0" dragToData="1" caption="Сума"/>
    <pivotHierarchy dragToRow="0" dragToCol="0" dragToPage="0" dragToData="1" caption="Рейтинг загальний"/>
    <pivotHierarchy dragToRow="0" dragToCol="0" dragToPage="0" dragToData="1"/>
    <pivotHierarchy dragToRow="0" dragToCol="0" dragToPage="0" dragToData="1"/>
    <pivotHierarchy dragToRow="0" dragToCol="0" dragToPage="0" dragToData="1" caption="Зіграно турнірів"/>
    <pivotHierarchy dragToRow="0" dragToCol="0" dragToPage="0" dragToData="1"/>
    <pivotHierarchy dragToRow="0" dragToCol="0" dragToPage="0" dragToData="1"/>
    <pivotHierarchy dragToRow="0" dragToCol="0" dragToPage="0" dragToData="1" caption="Доля в сумі балів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ata]"/>
        <x15:activeTabTopLevelEntity name="[Team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62C27C-201D-4BC4-99B4-94D0F21569AF}" name="Сводная таблица9" cacheId="90" applyNumberFormats="0" applyBorderFormats="0" applyFontFormats="0" applyPatternFormats="0" applyAlignmentFormats="0" applyWidthHeightFormats="1" dataCaption="Значения" tag="0a34ecd9-9b30-4aa5-8735-d1cd94ba2504" updatedVersion="6" minRefreshableVersion="5" subtotalHiddenItems="1" itemPrintTitles="1" createdVersion="6" indent="0" outline="1" outlineData="1" multipleFieldFilters="0">
  <location ref="L7:L8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Всього турнірів за вибраний період" fld="0" subtotal="count" baseField="0" baseItem="0"/>
  </dataFields>
  <formats count="16">
    <format dxfId="1710">
      <pivotArea dataOnly="0" labelOnly="1" outline="0" axis="axisValues" fieldPosition="0"/>
    </format>
    <format dxfId="1709">
      <pivotArea dataOnly="0" labelOnly="1" outline="0" axis="axisValues" fieldPosition="0"/>
    </format>
    <format dxfId="1708">
      <pivotArea dataOnly="0" labelOnly="1" outline="0" axis="axisValues" fieldPosition="0"/>
    </format>
    <format dxfId="1707">
      <pivotArea outline="0" collapsedLevelsAreSubtotals="1" fieldPosition="0"/>
    </format>
    <format dxfId="1706">
      <pivotArea outline="0" collapsedLevelsAreSubtotals="1" fieldPosition="0"/>
    </format>
    <format dxfId="1705">
      <pivotArea outline="0" collapsedLevelsAreSubtotals="1" fieldPosition="0"/>
    </format>
    <format dxfId="1704">
      <pivotArea outline="0" collapsedLevelsAreSubtotals="1" fieldPosition="0"/>
    </format>
    <format dxfId="1703">
      <pivotArea type="all" dataOnly="0" outline="0" fieldPosition="0"/>
    </format>
    <format dxfId="1702">
      <pivotArea outline="0" collapsedLevelsAreSubtotals="1" fieldPosition="0"/>
    </format>
    <format dxfId="1701">
      <pivotArea dataOnly="0" labelOnly="1" outline="0" axis="axisValues" fieldPosition="0"/>
    </format>
    <format dxfId="1700">
      <pivotArea type="all" dataOnly="0" outline="0" fieldPosition="0"/>
    </format>
    <format dxfId="1699">
      <pivotArea outline="0" collapsedLevelsAreSubtotals="1" fieldPosition="0"/>
    </format>
    <format dxfId="1698">
      <pivotArea dataOnly="0" labelOnly="1" outline="0" axis="axisValues" fieldPosition="0"/>
    </format>
    <format dxfId="1697">
      <pivotArea type="all" dataOnly="0" outline="0" fieldPosition="0"/>
    </format>
    <format dxfId="1696">
      <pivotArea outline="0" collapsedLevelsAreSubtotals="1" fieldPosition="0"/>
    </format>
    <format dxfId="1695">
      <pivotArea dataOnly="0" labelOnly="1" outline="0" axis="axisValues" fieldPosition="0"/>
    </format>
  </formats>
  <pivotHierarchies count="9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Всього турнірів за вибраний період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3FCFDC-54C7-4038-80CA-4F0055C3127F}" name="Сводная таблица4" cacheId="4" applyNumberFormats="0" applyBorderFormats="0" applyFontFormats="0" applyPatternFormats="0" applyAlignmentFormats="0" applyWidthHeightFormats="1" dataCaption="Значения" tag="badf8fff-cc7b-4aa1-abf9-a0b5469ec546" updatedVersion="6" minRefreshableVersion="3" subtotalHiddenItems="1" itemPrintTitles="1" createdVersion="6" indent="0" outline="1" outlineData="1" multipleFieldFilters="0">
  <location ref="K7:K8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Всього турнірів за рік" fld="0" subtotal="count" baseField="0" baseItem="0"/>
  </dataFields>
  <formats count="19">
    <format dxfId="1729">
      <pivotArea dataOnly="0" labelOnly="1" outline="0" axis="axisValues" fieldPosition="0"/>
    </format>
    <format dxfId="1728">
      <pivotArea dataOnly="0" labelOnly="1" outline="0" axis="axisValues" fieldPosition="0"/>
    </format>
    <format dxfId="1727">
      <pivotArea dataOnly="0" labelOnly="1" outline="0" axis="axisValues" fieldPosition="0"/>
    </format>
    <format dxfId="1726">
      <pivotArea outline="0" collapsedLevelsAreSubtotals="1" fieldPosition="0"/>
    </format>
    <format dxfId="1725">
      <pivotArea outline="0" collapsedLevelsAreSubtotals="1" fieldPosition="0"/>
    </format>
    <format dxfId="1724">
      <pivotArea outline="0" collapsedLevelsAreSubtotals="1" fieldPosition="0"/>
    </format>
    <format dxfId="1723">
      <pivotArea outline="0" collapsedLevelsAreSubtotals="1" fieldPosition="0"/>
    </format>
    <format dxfId="1722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721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720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719">
      <pivotArea type="all" dataOnly="0" outline="0" fieldPosition="0"/>
    </format>
    <format dxfId="1718">
      <pivotArea outline="0" collapsedLevelsAreSubtotals="1" fieldPosition="0"/>
    </format>
    <format dxfId="1717">
      <pivotArea dataOnly="0" labelOnly="1" outline="0" axis="axisValues" fieldPosition="0"/>
    </format>
    <format dxfId="1716">
      <pivotArea type="all" dataOnly="0" outline="0" fieldPosition="0"/>
    </format>
    <format dxfId="1715">
      <pivotArea outline="0" collapsedLevelsAreSubtotals="1" fieldPosition="0"/>
    </format>
    <format dxfId="1714">
      <pivotArea dataOnly="0" labelOnly="1" outline="0" axis="axisValues" fieldPosition="0"/>
    </format>
    <format dxfId="1713">
      <pivotArea type="all" dataOnly="0" outline="0" fieldPosition="0"/>
    </format>
    <format dxfId="1712">
      <pivotArea outline="0" collapsedLevelsAreSubtotals="1" fieldPosition="0"/>
    </format>
    <format dxfId="1711">
      <pivotArea dataOnly="0" labelOnly="1" outline="0" axis="axisValues" fieldPosition="0"/>
    </format>
  </formats>
  <pivotHierarchies count="9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Count_games"/>
    <pivotHierarchy dragToRow="0" dragToCol="0" dragToPage="0" dragToData="1" caption="Всього турнірів за рік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FADB2B-9F5C-4796-981C-644ABB909CBC}" name="Сводная таблица1" cacheId="84" applyNumberFormats="0" applyBorderFormats="0" applyFontFormats="0" applyPatternFormats="0" applyAlignmentFormats="0" applyWidthHeightFormats="1" dataCaption="Значения" tag="fc4cd87b-934a-49ae-b1b0-c1e0a8783348" updatedVersion="6" minRefreshableVersion="5" subtotalHiddenItems="1" rowGrandTotals="0" colGrandTotals="0" itemPrintTitles="1" createdVersion="6" indent="0" outline="1" outlineData="1" multipleFieldFilters="0" rowHeaderCaption="Команда">
  <location ref="F23:H86" firstHeaderRow="0" firstDataRow="1" firstDataCol="1"/>
  <pivotFields count="3">
    <pivotField axis="axisRow" allDrilled="1" subtotalTop="0" showAll="0" sortType="descending" defaultSubtotal="0" defaultAttributeDrillState="1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dataField="1" subtotalTop="0" showAll="0" defaultSubtotal="0"/>
  </pivotFields>
  <rowFields count="1">
    <field x="0"/>
  </rowFields>
  <rowItems count="63">
    <i>
      <x v="14"/>
    </i>
    <i>
      <x v="52"/>
    </i>
    <i>
      <x v="51"/>
    </i>
    <i>
      <x v="19"/>
    </i>
    <i>
      <x v="49"/>
    </i>
    <i>
      <x v="34"/>
    </i>
    <i>
      <x v="8"/>
    </i>
    <i>
      <x v="57"/>
    </i>
    <i>
      <x v="6"/>
    </i>
    <i>
      <x v="24"/>
    </i>
    <i>
      <x v="17"/>
    </i>
    <i>
      <x v="10"/>
    </i>
    <i>
      <x v="23"/>
    </i>
    <i>
      <x v="55"/>
    </i>
    <i>
      <x v="3"/>
    </i>
    <i>
      <x v="44"/>
    </i>
    <i>
      <x v="15"/>
    </i>
    <i>
      <x v="54"/>
    </i>
    <i>
      <x v="29"/>
    </i>
    <i>
      <x v="42"/>
    </i>
    <i>
      <x v="2"/>
    </i>
    <i>
      <x v="13"/>
    </i>
    <i>
      <x v="9"/>
    </i>
    <i>
      <x v="59"/>
    </i>
    <i>
      <x v="26"/>
    </i>
    <i>
      <x v="61"/>
    </i>
    <i>
      <x v="35"/>
    </i>
    <i>
      <x v="12"/>
    </i>
    <i>
      <x v="45"/>
    </i>
    <i>
      <x v="30"/>
    </i>
    <i>
      <x v="41"/>
    </i>
    <i>
      <x v="48"/>
    </i>
    <i>
      <x v="46"/>
    </i>
    <i>
      <x v="27"/>
    </i>
    <i>
      <x v="47"/>
    </i>
    <i>
      <x v="56"/>
    </i>
    <i>
      <x v="40"/>
    </i>
    <i>
      <x v="36"/>
    </i>
    <i>
      <x v="50"/>
    </i>
    <i>
      <x v="18"/>
    </i>
    <i>
      <x v="60"/>
    </i>
    <i>
      <x v="22"/>
    </i>
    <i>
      <x v="53"/>
    </i>
    <i>
      <x v="39"/>
    </i>
    <i>
      <x v="28"/>
    </i>
    <i>
      <x v="21"/>
    </i>
    <i>
      <x v="5"/>
    </i>
    <i>
      <x v="31"/>
    </i>
    <i>
      <x v="11"/>
    </i>
    <i>
      <x/>
    </i>
    <i>
      <x v="58"/>
    </i>
    <i>
      <x v="38"/>
    </i>
    <i>
      <x v="43"/>
    </i>
    <i>
      <x v="20"/>
    </i>
    <i>
      <x v="7"/>
    </i>
    <i>
      <x v="32"/>
    </i>
    <i>
      <x v="16"/>
    </i>
    <i>
      <x v="33"/>
    </i>
    <i>
      <x v="62"/>
    </i>
    <i>
      <x v="4"/>
    </i>
    <i>
      <x v="25"/>
    </i>
    <i>
      <x v="37"/>
    </i>
    <i>
      <x v="1"/>
    </i>
  </rowItems>
  <colFields count="1">
    <field x="-2"/>
  </colFields>
  <colItems count="2">
    <i>
      <x/>
    </i>
    <i i="1">
      <x v="1"/>
    </i>
  </colItems>
  <dataFields count="2">
    <dataField name="Бали фінал" fld="1" subtotal="count" baseField="0" baseItem="0"/>
    <dataField name="Рейтинг фінал" fld="2" subtotal="count" baseField="0" baseItem="0"/>
  </dataFields>
  <formats count="21">
    <format dxfId="1750">
      <pivotArea type="all" dataOnly="0" outline="0" fieldPosition="0"/>
    </format>
    <format dxfId="1749">
      <pivotArea outline="0" collapsedLevelsAreSubtotals="1" fieldPosition="0"/>
    </format>
    <format dxfId="1748">
      <pivotArea field="0" type="button" dataOnly="0" labelOnly="1" outline="0" axis="axisRow" fieldPosition="0"/>
    </format>
    <format dxfId="1747">
      <pivotArea dataOnly="0" labelOnly="1" fieldPosition="0">
        <references count="1">
          <reference field="0" count="0"/>
        </references>
      </pivotArea>
    </format>
    <format dxfId="1746">
      <pivotArea field="0" type="button" dataOnly="0" labelOnly="1" outline="0" axis="axisRow" fieldPosition="0"/>
    </format>
    <format dxfId="1745">
      <pivotArea field="0" type="button" dataOnly="0" labelOnly="1" outline="0" axis="axisRow" fieldPosition="0"/>
    </format>
    <format dxfId="174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743">
      <pivotArea field="0" type="button" dataOnly="0" labelOnly="1" outline="0" axis="axisRow" fieldPosition="0"/>
    </format>
    <format dxfId="174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741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1740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1739">
      <pivotArea outline="0" collapsedLevelsAreSubtotals="1" fieldPosition="0"/>
    </format>
    <format dxfId="1738">
      <pivotArea dataOnly="0" labelOnly="1" fieldPosition="0">
        <references count="1">
          <reference field="0" count="1">
            <x v="52"/>
          </reference>
        </references>
      </pivotArea>
    </format>
    <format dxfId="1737">
      <pivotArea dataOnly="0" labelOnly="1" fieldPosition="0">
        <references count="1">
          <reference field="0" count="1">
            <x v="19"/>
          </reference>
        </references>
      </pivotArea>
    </format>
    <format dxfId="1736">
      <pivotArea dataOnly="0" labelOnly="1" fieldPosition="0">
        <references count="1">
          <reference field="0" count="1">
            <x v="14"/>
          </reference>
        </references>
      </pivotArea>
    </format>
    <format dxfId="1735">
      <pivotArea dataOnly="0" labelOnly="1" fieldPosition="0">
        <references count="1">
          <reference field="0" count="0"/>
        </references>
      </pivotArea>
    </format>
    <format dxfId="1734">
      <pivotArea type="all" dataOnly="0" outline="0" fieldPosition="0"/>
    </format>
    <format dxfId="1733">
      <pivotArea outline="0" collapsedLevelsAreSubtotals="1" fieldPosition="0"/>
    </format>
    <format dxfId="1732">
      <pivotArea field="0" type="button" dataOnly="0" labelOnly="1" outline="0" axis="axisRow" fieldPosition="0"/>
    </format>
    <format dxfId="1731">
      <pivotArea dataOnly="0" labelOnly="1" fieldPosition="0">
        <references count="1">
          <reference field="0" count="0"/>
        </references>
      </pivotArea>
    </format>
    <format dxfId="173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Hierarchies count="9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Points_total"/>
    <pivotHierarchy dragToData="1" caption="Points_final"/>
    <pivotHierarchy dragToData="1" caption="Points_qualification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 caption="Бали фінал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Рейтинг фінал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ata]"/>
        <x15:activeTabTopLevelEntity name="[Team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1B0BC1-152F-412A-959D-325AD9FAAE6E}" name="Сводная таблица10" cacheId="29" applyNumberFormats="0" applyBorderFormats="0" applyFontFormats="0" applyPatternFormats="0" applyAlignmentFormats="0" applyWidthHeightFormats="1" dataCaption="Значения" tag="9d7bb26f-c43a-4b06-a625-00cba909bcbe" updatedVersion="6" minRefreshableVersion="3" subtotalHiddenItems="1" rowGrandTotals="0" colGrandTotals="0" itemPrintTitles="1" createdVersion="6" indent="0" outline="1" outlineData="1" multipleFieldFilters="0" rowHeaderCaption="Вибрана команда">
  <location ref="L16:M17" firstHeaderRow="1" firstDataRow="1" firstDataCol="1"/>
  <pivotFields count="3">
    <pivotField dataField="1" subtotalTop="0" showAll="0" defaultSubtotal="0"/>
    <pivotField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">
        <item x="0"/>
      </items>
    </pivotField>
  </pivotFields>
  <rowFields count="1">
    <field x="2"/>
  </rowFields>
  <rowItems count="1">
    <i>
      <x/>
    </i>
  </rowItems>
  <colItems count="1">
    <i/>
  </colItems>
  <dataFields count="1">
    <dataField fld="0" subtotal="count" baseField="0" baseItem="0"/>
  </dataFields>
  <formats count="21">
    <format dxfId="1486">
      <pivotArea dataOnly="0" labelOnly="1" outline="0" axis="axisValues" fieldPosition="0"/>
    </format>
    <format dxfId="1485">
      <pivotArea dataOnly="0" labelOnly="1" outline="0" axis="axisValues" fieldPosition="0"/>
    </format>
    <format dxfId="1484">
      <pivotArea field="2" type="button" dataOnly="0" labelOnly="1" outline="0" axis="axisRow" fieldPosition="0"/>
    </format>
    <format dxfId="1483">
      <pivotArea field="2" type="button" dataOnly="0" labelOnly="1" outline="0" axis="axisRow" fieldPosition="0"/>
    </format>
    <format dxfId="1482">
      <pivotArea outline="0" collapsedLevelsAreSubtotals="1" fieldPosition="0"/>
    </format>
    <format dxfId="1481">
      <pivotArea dataOnly="0" labelOnly="1" fieldPosition="0">
        <references count="1">
          <reference field="2" count="0"/>
        </references>
      </pivotArea>
    </format>
    <format dxfId="1480">
      <pivotArea type="all" dataOnly="0" outline="0" fieldPosition="0"/>
    </format>
    <format dxfId="1479">
      <pivotArea outline="0" collapsedLevelsAreSubtotals="1" fieldPosition="0"/>
    </format>
    <format dxfId="1478">
      <pivotArea field="2" type="button" dataOnly="0" labelOnly="1" outline="0" axis="axisRow" fieldPosition="0"/>
    </format>
    <format dxfId="1477">
      <pivotArea dataOnly="0" labelOnly="1" fieldPosition="0">
        <references count="1">
          <reference field="2" count="0"/>
        </references>
      </pivotArea>
    </format>
    <format dxfId="1476">
      <pivotArea dataOnly="0" labelOnly="1" outline="0" axis="axisValues" fieldPosition="0"/>
    </format>
    <format dxfId="1475">
      <pivotArea dataOnly="0" labelOnly="1" fieldPosition="0">
        <references count="1">
          <reference field="2" count="0"/>
        </references>
      </pivotArea>
    </format>
    <format dxfId="1474">
      <pivotArea outline="0" collapsedLevelsAreSubtotals="1" fieldPosition="0"/>
    </format>
    <format dxfId="1473">
      <pivotArea field="2" type="button" dataOnly="0" labelOnly="1" outline="0" axis="axisRow" fieldPosition="0"/>
    </format>
    <format dxfId="1472">
      <pivotArea dataOnly="0" labelOnly="1" outline="0" axis="axisValues" fieldPosition="0"/>
    </format>
    <format dxfId="1471">
      <pivotArea dataOnly="0" labelOnly="1" fieldPosition="0">
        <references count="1">
          <reference field="2" count="0"/>
        </references>
      </pivotArea>
    </format>
    <format dxfId="1470">
      <pivotArea type="all" dataOnly="0" outline="0" fieldPosition="0"/>
    </format>
    <format dxfId="1469">
      <pivotArea outline="0" collapsedLevelsAreSubtotals="1" fieldPosition="0"/>
    </format>
    <format dxfId="1468">
      <pivotArea field="2" type="button" dataOnly="0" labelOnly="1" outline="0" axis="axisRow" fieldPosition="0"/>
    </format>
    <format dxfId="1467">
      <pivotArea dataOnly="0" labelOnly="1" fieldPosition="0">
        <references count="1">
          <reference field="2" count="0"/>
        </references>
      </pivotArea>
    </format>
    <format dxfId="1466">
      <pivotArea dataOnly="0" labelOnly="1" outline="0" axis="axisValues" fieldPosition="0"/>
    </format>
  </formats>
  <pivotHierarchies count="9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Teams].[Team_name].&amp;[БУЛЬ-БУЛЬ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ata]"/>
        <x15:activeTabTopLevelEntity name="[Team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903D8F-0E76-49FF-A752-056ABC0EC472}" name="Сводная таблица3" cacheId="22" applyNumberFormats="0" applyBorderFormats="0" applyFontFormats="0" applyPatternFormats="0" applyAlignmentFormats="0" applyWidthHeightFormats="1" dataCaption="Значения" tag="fa915c62-00ee-48ef-ac26-8025aba424b6" updatedVersion="6" minRefreshableVersion="3" subtotalHiddenItems="1" itemPrintTitles="1" createdVersion="6" indent="0" outline="1" outlineData="1" multipleFieldFilters="0">
  <location ref="D16:D17" firstHeaderRow="1" firstDataRow="1" firstDataCol="0"/>
  <pivotFields count="2">
    <pivotField allDrilled="1" subtotalTop="0" showAll="0" dataSourceSort="1" defaultSubtotal="0" defaultAttributeDrillState="1"/>
    <pivotField dataField="1" subtotalTop="0" showAll="0" defaultSubtotal="0"/>
  </pivotFields>
  <rowItems count="1">
    <i/>
  </rowItems>
  <colItems count="1">
    <i/>
  </colItems>
  <dataFields count="1">
    <dataField name="Середній результат по кваліфікаціям без HCP" fld="1" subtotal="count" baseField="0" baseItem="0"/>
  </dataFields>
  <formats count="17">
    <format dxfId="1503">
      <pivotArea dataOnly="0" labelOnly="1" outline="0" axis="axisValues" fieldPosition="0"/>
    </format>
    <format dxfId="1502">
      <pivotArea dataOnly="0" labelOnly="1" outline="0" axis="axisValues" fieldPosition="0"/>
    </format>
    <format dxfId="1501">
      <pivotArea dataOnly="0" labelOnly="1" outline="0" axis="axisValues" fieldPosition="0"/>
    </format>
    <format dxfId="1500">
      <pivotArea outline="0" collapsedLevelsAreSubtotals="1" fieldPosition="0"/>
    </format>
    <format dxfId="1499">
      <pivotArea outline="0" collapsedLevelsAreSubtotals="1" fieldPosition="0"/>
    </format>
    <format dxfId="1498">
      <pivotArea outline="0" collapsedLevelsAreSubtotals="1" fieldPosition="0"/>
    </format>
    <format dxfId="1497">
      <pivotArea outline="0" collapsedLevelsAreSubtotals="1" fieldPosition="0"/>
    </format>
    <format dxfId="1496">
      <pivotArea type="all" dataOnly="0" outline="0" fieldPosition="0"/>
    </format>
    <format dxfId="1495">
      <pivotArea outline="0" collapsedLevelsAreSubtotals="1" fieldPosition="0"/>
    </format>
    <format dxfId="1494">
      <pivotArea dataOnly="0" labelOnly="1" outline="0" axis="axisValues" fieldPosition="0"/>
    </format>
    <format dxfId="1493">
      <pivotArea outline="0" collapsedLevelsAreSubtotals="1" fieldPosition="0"/>
    </format>
    <format dxfId="1492">
      <pivotArea dataOnly="0" labelOnly="1" outline="0" axis="axisValues" fieldPosition="0"/>
    </format>
    <format dxfId="1491">
      <pivotArea dataOnly="0" labelOnly="1" outline="0" axis="axisValues" fieldPosition="0"/>
    </format>
    <format dxfId="1490">
      <pivotArea outline="0" collapsedLevelsAreSubtotals="1" fieldPosition="0"/>
    </format>
    <format dxfId="1489">
      <pivotArea type="all" dataOnly="0" outline="0" fieldPosition="0"/>
    </format>
    <format dxfId="1488">
      <pivotArea outline="0" collapsedLevelsAreSubtotals="1" fieldPosition="0"/>
    </format>
    <format dxfId="1487">
      <pivotArea dataOnly="0" labelOnly="1" outline="0" axis="axisValues" fieldPosition="0"/>
    </format>
  </formats>
  <pivotHierarchies count="9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Teams].[Team_name].&amp;[БУЛЬ-БУЛЬ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Всього турнірів за вибраний період"/>
    <pivotHierarchy dragToRow="0" dragToCol="0" dragToPage="0" dragToData="1"/>
    <pivotHierarchy dragToRow="0" dragToCol="0" dragToPage="0" dragToData="1" caption="Вибрана команда приймала участь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Середній результат по кваліфікаціям без HCP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ata]"/>
        <x15:activeTabTopLevelEntity name="[Team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EF3C9D-C4EF-4E2E-8F19-F2F8854276CC}" name="Сводная таблица7" cacheId="26" applyNumberFormats="0" applyBorderFormats="0" applyFontFormats="0" applyPatternFormats="0" applyAlignmentFormats="0" applyWidthHeightFormats="1" dataCaption="Значения" tag="30573c60-210b-4f2e-9f1b-b0cc799b7456" updatedVersion="6" minRefreshableVersion="3" subtotalHiddenItems="1" itemPrintTitles="1" createdVersion="6" indent="0" outline="1" outlineData="1" multipleFieldFilters="0">
  <location ref="I16:I17" firstHeaderRow="1" firstDataRow="1" firstDataCol="0"/>
  <pivotFields count="2">
    <pivotField dataField="1" subtotalTop="0" showAll="0" defaultSubtotal="0"/>
    <pivotField allDrilled="1" subtotalTop="0" showAll="0" dataSourceSort="1" defaultSubtotal="0" defaultAttributeDrillState="1"/>
  </pivotFields>
  <rowItems count="1">
    <i/>
  </rowItems>
  <colItems count="1">
    <i/>
  </colItems>
  <dataFields count="1">
    <dataField name="Кращий результат команди" fld="0" subtotal="count" baseField="0" baseItem="0"/>
  </dataFields>
  <formats count="17">
    <format dxfId="1520">
      <pivotArea dataOnly="0" labelOnly="1" outline="0" axis="axisValues" fieldPosition="0"/>
    </format>
    <format dxfId="1519">
      <pivotArea dataOnly="0" labelOnly="1" outline="0" axis="axisValues" fieldPosition="0"/>
    </format>
    <format dxfId="1518">
      <pivotArea dataOnly="0" labelOnly="1" outline="0" axis="axisValues" fieldPosition="0"/>
    </format>
    <format dxfId="1517">
      <pivotArea outline="0" collapsedLevelsAreSubtotals="1" fieldPosition="0"/>
    </format>
    <format dxfId="1516">
      <pivotArea outline="0" collapsedLevelsAreSubtotals="1" fieldPosition="0"/>
    </format>
    <format dxfId="1515">
      <pivotArea outline="0" collapsedLevelsAreSubtotals="1" fieldPosition="0"/>
    </format>
    <format dxfId="1514">
      <pivotArea outline="0" collapsedLevelsAreSubtotals="1" fieldPosition="0"/>
    </format>
    <format dxfId="1513">
      <pivotArea type="all" dataOnly="0" outline="0" fieldPosition="0"/>
    </format>
    <format dxfId="1512">
      <pivotArea outline="0" collapsedLevelsAreSubtotals="1" fieldPosition="0"/>
    </format>
    <format dxfId="1511">
      <pivotArea dataOnly="0" labelOnly="1" outline="0" axis="axisValues" fieldPosition="0"/>
    </format>
    <format dxfId="1510">
      <pivotArea outline="0" collapsedLevelsAreSubtotals="1" fieldPosition="0"/>
    </format>
    <format dxfId="1509">
      <pivotArea dataOnly="0" labelOnly="1" outline="0" axis="axisValues" fieldPosition="0"/>
    </format>
    <format dxfId="1508">
      <pivotArea dataOnly="0" labelOnly="1" outline="0" axis="axisValues" fieldPosition="0"/>
    </format>
    <format dxfId="1507">
      <pivotArea outline="0" collapsedLevelsAreSubtotals="1" fieldPosition="0"/>
    </format>
    <format dxfId="1506">
      <pivotArea type="all" dataOnly="0" outline="0" fieldPosition="0"/>
    </format>
    <format dxfId="1505">
      <pivotArea outline="0" collapsedLevelsAreSubtotals="1" fieldPosition="0"/>
    </format>
    <format dxfId="1504">
      <pivotArea dataOnly="0" labelOnly="1" outline="0" axis="axisValues" fieldPosition="0"/>
    </format>
  </formats>
  <pivotHierarchies count="9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Teams].[Team_name].&amp;[БУЛЬ-БУЛЬ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Count_games"/>
    <pivotHierarchy dragToRow="0" dragToCol="0" dragToPage="0" dragToData="1" caption="Всього проведено турнірів за рік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Кращий результат команди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ata]"/>
        <x15:activeTabTopLevelEntity name="[Team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36A75A-7209-40E1-87FF-DD93A92F69BC}" name="Сводная таблица2" cacheId="9" applyNumberFormats="0" applyBorderFormats="0" applyFontFormats="0" applyPatternFormats="0" applyAlignmentFormats="0" applyWidthHeightFormats="1" dataCaption="Значения" tag="ff0d1fa9-c7e9-419c-82f3-f591188e886b" updatedVersion="6" minRefreshableVersion="3" subtotalHiddenItems="1" itemPrintTitles="1" createdVersion="6" indent="0" outline="1" outlineData="1" multipleFieldFilters="0">
  <location ref="B16:B17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Всього проведено турнірів за рік" fld="0" subtotal="count" baseField="0" baseItem="0"/>
  </dataFields>
  <formats count="20">
    <format dxfId="1540">
      <pivotArea dataOnly="0" labelOnly="1" outline="0" axis="axisValues" fieldPosition="0"/>
    </format>
    <format dxfId="1539">
      <pivotArea dataOnly="0" labelOnly="1" outline="0" axis="axisValues" fieldPosition="0"/>
    </format>
    <format dxfId="1538">
      <pivotArea dataOnly="0" labelOnly="1" outline="0" axis="axisValues" fieldPosition="0"/>
    </format>
    <format dxfId="1537">
      <pivotArea outline="0" collapsedLevelsAreSubtotals="1" fieldPosition="0"/>
    </format>
    <format dxfId="1536">
      <pivotArea outline="0" collapsedLevelsAreSubtotals="1" fieldPosition="0"/>
    </format>
    <format dxfId="1535">
      <pivotArea outline="0" collapsedLevelsAreSubtotals="1" fieldPosition="0"/>
    </format>
    <format dxfId="1534">
      <pivotArea outline="0" collapsedLevelsAreSubtotals="1" fieldPosition="0"/>
    </format>
    <format dxfId="1533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532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531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530">
      <pivotArea type="all" dataOnly="0" outline="0" fieldPosition="0"/>
    </format>
    <format dxfId="1529">
      <pivotArea outline="0" collapsedLevelsAreSubtotals="1" fieldPosition="0"/>
    </format>
    <format dxfId="1528">
      <pivotArea dataOnly="0" labelOnly="1" outline="0" axis="axisValues" fieldPosition="0"/>
    </format>
    <format dxfId="1527">
      <pivotArea outline="0" collapsedLevelsAreSubtotals="1" fieldPosition="0"/>
    </format>
    <format dxfId="1526">
      <pivotArea dataOnly="0" labelOnly="1" outline="0" axis="axisValues" fieldPosition="0"/>
    </format>
    <format dxfId="1525">
      <pivotArea dataOnly="0" labelOnly="1" outline="0" axis="axisValues" fieldPosition="0"/>
    </format>
    <format dxfId="1524">
      <pivotArea outline="0" collapsedLevelsAreSubtotals="1" fieldPosition="0"/>
    </format>
    <format dxfId="1523">
      <pivotArea type="all" dataOnly="0" outline="0" fieldPosition="0"/>
    </format>
    <format dxfId="1522">
      <pivotArea outline="0" collapsedLevelsAreSubtotals="1" fieldPosition="0"/>
    </format>
    <format dxfId="1521">
      <pivotArea dataOnly="0" labelOnly="1" outline="0" axis="axisValues" fieldPosition="0"/>
    </format>
  </formats>
  <pivotHierarchies count="9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Count_games"/>
    <pivotHierarchy dragToRow="0" dragToCol="0" dragToPage="0" dragToData="1" caption="Всього проведено турнірів за рік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518E38-80FA-4EE8-A110-958B97C51D3F}" name="Сводная таблица1" cacheId="21" applyNumberFormats="0" applyBorderFormats="0" applyFontFormats="0" applyPatternFormats="0" applyAlignmentFormats="0" applyWidthHeightFormats="1" dataCaption="Значения" tag="d84f9e96-2a64-448e-a48a-f5724d93b835" updatedVersion="6" minRefreshableVersion="3" subtotalHiddenItems="1" itemPrintTitles="1" createdVersion="6" indent="0" outline="1" outlineData="1" multipleFieldFilters="0">
  <location ref="C16:C17" firstHeaderRow="1" firstDataRow="1" firstDataCol="0"/>
  <pivotFields count="2">
    <pivotField allDrilled="1" subtotalTop="0" showAll="0" dataSourceSort="1" defaultSubtotal="0" defaultAttributeDrillState="1"/>
    <pivotField dataField="1" subtotalTop="0" showAll="0" defaultSubtotal="0"/>
  </pivotFields>
  <rowItems count="1">
    <i/>
  </rowItems>
  <colItems count="1">
    <i/>
  </colItems>
  <dataFields count="1">
    <dataField name="Вибрана команда приймала участь - кваліфікації" fld="1" subtotal="count" baseField="0" baseItem="0"/>
  </dataFields>
  <formats count="17">
    <format dxfId="1557">
      <pivotArea dataOnly="0" labelOnly="1" outline="0" axis="axisValues" fieldPosition="0"/>
    </format>
    <format dxfId="1556">
      <pivotArea dataOnly="0" labelOnly="1" outline="0" axis="axisValues" fieldPosition="0"/>
    </format>
    <format dxfId="1555">
      <pivotArea dataOnly="0" labelOnly="1" outline="0" axis="axisValues" fieldPosition="0"/>
    </format>
    <format dxfId="1554">
      <pivotArea outline="0" collapsedLevelsAreSubtotals="1" fieldPosition="0"/>
    </format>
    <format dxfId="1553">
      <pivotArea outline="0" collapsedLevelsAreSubtotals="1" fieldPosition="0"/>
    </format>
    <format dxfId="1552">
      <pivotArea outline="0" collapsedLevelsAreSubtotals="1" fieldPosition="0"/>
    </format>
    <format dxfId="1551">
      <pivotArea outline="0" collapsedLevelsAreSubtotals="1" fieldPosition="0"/>
    </format>
    <format dxfId="1550">
      <pivotArea type="all" dataOnly="0" outline="0" fieldPosition="0"/>
    </format>
    <format dxfId="1549">
      <pivotArea outline="0" collapsedLevelsAreSubtotals="1" fieldPosition="0"/>
    </format>
    <format dxfId="1548">
      <pivotArea dataOnly="0" labelOnly="1" outline="0" axis="axisValues" fieldPosition="0"/>
    </format>
    <format dxfId="1547">
      <pivotArea outline="0" collapsedLevelsAreSubtotals="1" fieldPosition="0"/>
    </format>
    <format dxfId="1546">
      <pivotArea dataOnly="0" labelOnly="1" outline="0" axis="axisValues" fieldPosition="0"/>
    </format>
    <format dxfId="1545">
      <pivotArea dataOnly="0" labelOnly="1" outline="0" axis="axisValues" fieldPosition="0"/>
    </format>
    <format dxfId="1544">
      <pivotArea outline="0" collapsedLevelsAreSubtotals="1" fieldPosition="0"/>
    </format>
    <format dxfId="1543">
      <pivotArea type="all" dataOnly="0" outline="0" fieldPosition="0"/>
    </format>
    <format dxfId="1542">
      <pivotArea outline="0" collapsedLevelsAreSubtotals="1" fieldPosition="0"/>
    </format>
    <format dxfId="1541">
      <pivotArea dataOnly="0" labelOnly="1" outline="0" axis="axisValues" fieldPosition="0"/>
    </format>
  </formats>
  <pivotHierarchies count="9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Teams].[Team_name].&amp;[БУЛЬ-БУЛЬ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Всього турнірів за вибраний період"/>
    <pivotHierarchy dragToRow="0" dragToCol="0" dragToPage="0" dragToData="1"/>
    <pivotHierarchy dragToRow="0" dragToCol="0" dragToPage="0" dragToData="1" caption="Вибрана команда приймала участь - кваліфікації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ata]"/>
        <x15:activeTabTopLevelEntity name="[Team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BD271E-5E24-413B-8891-A4CB09123722}" name="Сводная таблица6" cacheId="25" applyNumberFormats="0" applyBorderFormats="0" applyFontFormats="0" applyPatternFormats="0" applyAlignmentFormats="0" applyWidthHeightFormats="1" dataCaption="Значения" tag="1b9d609f-e178-413c-a175-88e2230b1cf2" updatedVersion="6" minRefreshableVersion="3" subtotalHiddenItems="1" itemPrintTitles="1" createdVersion="6" indent="0" outline="1" outlineData="1" multipleFieldFilters="0">
  <location ref="H16:H17" firstHeaderRow="1" firstDataRow="1" firstDataCol="0"/>
  <pivotFields count="2">
    <pivotField allDrilled="1" subtotalTop="0" showAll="0" dataSourceSort="1" defaultSubtotal="0" defaultAttributeDrillState="1"/>
    <pivotField dataField="1" subtotalTop="0" showAll="0" defaultSubtotal="0"/>
  </pivotFields>
  <rowItems count="1">
    <i/>
  </rowItems>
  <colItems count="1">
    <i/>
  </colItems>
  <dataFields count="1">
    <dataField name="Середнє місце по фіналам" fld="1" subtotal="count" baseField="0" baseItem="0"/>
  </dataFields>
  <formats count="17">
    <format dxfId="1574">
      <pivotArea dataOnly="0" labelOnly="1" outline="0" axis="axisValues" fieldPosition="0"/>
    </format>
    <format dxfId="1573">
      <pivotArea dataOnly="0" labelOnly="1" outline="0" axis="axisValues" fieldPosition="0"/>
    </format>
    <format dxfId="1572">
      <pivotArea dataOnly="0" labelOnly="1" outline="0" axis="axisValues" fieldPosition="0"/>
    </format>
    <format dxfId="1571">
      <pivotArea outline="0" collapsedLevelsAreSubtotals="1" fieldPosition="0"/>
    </format>
    <format dxfId="1570">
      <pivotArea outline="0" collapsedLevelsAreSubtotals="1" fieldPosition="0"/>
    </format>
    <format dxfId="1569">
      <pivotArea outline="0" collapsedLevelsAreSubtotals="1" fieldPosition="0"/>
    </format>
    <format dxfId="1568">
      <pivotArea outline="0" collapsedLevelsAreSubtotals="1" fieldPosition="0"/>
    </format>
    <format dxfId="1567">
      <pivotArea type="all" dataOnly="0" outline="0" fieldPosition="0"/>
    </format>
    <format dxfId="1566">
      <pivotArea outline="0" collapsedLevelsAreSubtotals="1" fieldPosition="0"/>
    </format>
    <format dxfId="1565">
      <pivotArea dataOnly="0" labelOnly="1" outline="0" axis="axisValues" fieldPosition="0"/>
    </format>
    <format dxfId="1564">
      <pivotArea outline="0" collapsedLevelsAreSubtotals="1" fieldPosition="0"/>
    </format>
    <format dxfId="1563">
      <pivotArea dataOnly="0" labelOnly="1" outline="0" axis="axisValues" fieldPosition="0"/>
    </format>
    <format dxfId="1562">
      <pivotArea outline="0" collapsedLevelsAreSubtotals="1" fieldPosition="0"/>
    </format>
    <format dxfId="1561">
      <pivotArea dataOnly="0" labelOnly="1" outline="0" axis="axisValues" fieldPosition="0"/>
    </format>
    <format dxfId="1560">
      <pivotArea type="all" dataOnly="0" outline="0" fieldPosition="0"/>
    </format>
    <format dxfId="1559">
      <pivotArea outline="0" collapsedLevelsAreSubtotals="1" fieldPosition="0"/>
    </format>
    <format dxfId="1558">
      <pivotArea dataOnly="0" labelOnly="1" outline="0" axis="axisValues" fieldPosition="0"/>
    </format>
  </formats>
  <pivotHierarchies count="9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Teams].[Team_name].&amp;[БУЛЬ-БУЛЬ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Всього турнірів за вибраний період"/>
    <pivotHierarchy dragToRow="0" dragToCol="0" dragToPage="0" dragToData="1"/>
    <pivotHierarchy dragToRow="0" dragToCol="0" dragToPage="0" dragToData="1" caption="Вибрана команда приймала участь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Середній результат по фіналам"/>
    <pivotHierarchy dragToRow="0" dragToCol="0" dragToPage="0" dragToData="1" caption="Середній результат по фіналам"/>
    <pivotHierarchy dragToRow="0" dragToCol="0" dragToPage="0" dragToData="1" caption="Середнє місце по фіналам"/>
    <pivotHierarchy dragToRow="0" dragToCol="0" dragToPage="0" dragToData="1" caption="Середнє місце по фіналам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ata]"/>
        <x15:activeTabTopLevelEntity name="[Team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585871-E9CD-494A-9955-5B69E018D859}" name="Сводная таблица8" cacheId="27" applyNumberFormats="0" applyBorderFormats="0" applyFontFormats="0" applyPatternFormats="0" applyAlignmentFormats="0" applyWidthHeightFormats="1" dataCaption="Значения" tag="dbe25750-ced2-4d7b-b57c-30e4601c63bf" updatedVersion="6" minRefreshableVersion="3" subtotalHiddenItems="1" itemPrintTitles="1" createdVersion="6" indent="0" outline="1" outlineData="1" multipleFieldFilters="0">
  <location ref="F16:F17" firstHeaderRow="1" firstDataRow="1" firstDataCol="0"/>
  <pivotFields count="2">
    <pivotField allDrilled="1" subtotalTop="0" showAll="0" dataSourceSort="1" defaultSubtotal="0" defaultAttributeDrillState="1"/>
    <pivotField dataField="1" subtotalTop="0" showAll="0" defaultSubtotal="0"/>
  </pivotFields>
  <rowItems count="1">
    <i/>
  </rowItems>
  <colItems count="1">
    <i/>
  </colItems>
  <dataFields count="1">
    <dataField name="Вибрана команда приймала участь - фінали" fld="1" subtotal="count" baseField="0" baseItem="0"/>
  </dataFields>
  <formats count="17">
    <format dxfId="1591">
      <pivotArea dataOnly="0" labelOnly="1" outline="0" axis="axisValues" fieldPosition="0"/>
    </format>
    <format dxfId="1590">
      <pivotArea dataOnly="0" labelOnly="1" outline="0" axis="axisValues" fieldPosition="0"/>
    </format>
    <format dxfId="1589">
      <pivotArea dataOnly="0" labelOnly="1" outline="0" axis="axisValues" fieldPosition="0"/>
    </format>
    <format dxfId="1588">
      <pivotArea outline="0" collapsedLevelsAreSubtotals="1" fieldPosition="0"/>
    </format>
    <format dxfId="1587">
      <pivotArea outline="0" collapsedLevelsAreSubtotals="1" fieldPosition="0"/>
    </format>
    <format dxfId="1586">
      <pivotArea outline="0" collapsedLevelsAreSubtotals="1" fieldPosition="0"/>
    </format>
    <format dxfId="1585">
      <pivotArea outline="0" collapsedLevelsAreSubtotals="1" fieldPosition="0"/>
    </format>
    <format dxfId="1584">
      <pivotArea type="all" dataOnly="0" outline="0" fieldPosition="0"/>
    </format>
    <format dxfId="1583">
      <pivotArea outline="0" collapsedLevelsAreSubtotals="1" fieldPosition="0"/>
    </format>
    <format dxfId="1582">
      <pivotArea dataOnly="0" labelOnly="1" outline="0" axis="axisValues" fieldPosition="0"/>
    </format>
    <format dxfId="1581">
      <pivotArea outline="0" collapsedLevelsAreSubtotals="1" fieldPosition="0"/>
    </format>
    <format dxfId="1580">
      <pivotArea dataOnly="0" labelOnly="1" outline="0" axis="axisValues" fieldPosition="0"/>
    </format>
    <format dxfId="1579">
      <pivotArea outline="0" collapsedLevelsAreSubtotals="1" fieldPosition="0"/>
    </format>
    <format dxfId="1578">
      <pivotArea dataOnly="0" labelOnly="1" outline="0" axis="axisValues" fieldPosition="0"/>
    </format>
    <format dxfId="1577">
      <pivotArea type="all" dataOnly="0" outline="0" fieldPosition="0"/>
    </format>
    <format dxfId="1576">
      <pivotArea outline="0" collapsedLevelsAreSubtotals="1" fieldPosition="0"/>
    </format>
    <format dxfId="1575">
      <pivotArea dataOnly="0" labelOnly="1" outline="0" axis="axisValues" fieldPosition="0"/>
    </format>
  </formats>
  <pivotHierarchies count="9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Teams].[Team_name].&amp;[БУЛЬ-БУЛЬ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Всього турнірів за вибраний період"/>
    <pivotHierarchy dragToRow="0" dragToCol="0" dragToPage="0" dragToData="1"/>
    <pivotHierarchy dragToRow="0" dragToCol="0" dragToPage="0" dragToData="1" caption="Вибрана команда приймала участь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Вибрана команда приймала участь - фінали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ata]"/>
        <x15:activeTabTopLevelEntity name="[Team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8A9F5A-7BB6-460B-833F-2DD3385B0427}" name="Сводная таблица9" cacheId="28" applyNumberFormats="0" applyBorderFormats="0" applyFontFormats="0" applyPatternFormats="0" applyAlignmentFormats="0" applyWidthHeightFormats="1" dataCaption="Значения" tag="8d080ed7-7ee1-49e1-b242-68d85f2231eb" updatedVersion="6" minRefreshableVersion="3" subtotalHiddenItems="1" itemPrintTitles="1" createdVersion="6" indent="0" outline="1" outlineData="1" multipleFieldFilters="0">
  <location ref="J16:J17" firstHeaderRow="1" firstDataRow="1" firstDataCol="0"/>
  <pivotFields count="2">
    <pivotField allDrilled="1" subtotalTop="0" showAll="0" dataSourceSort="1" defaultSubtotal="0" defaultAttributeDrillState="1"/>
    <pivotField dataField="1" subtotalTop="0" showAll="0" defaultSubtotal="0"/>
  </pivotFields>
  <rowItems count="1">
    <i/>
  </rowItems>
  <colItems count="1">
    <i/>
  </colItems>
  <dataFields count="1">
    <dataField name="Середнє місце кваліфікація + фінал" fld="1" subtotal="count" baseField="0" baseItem="0"/>
  </dataFields>
  <formats count="18">
    <format dxfId="1609">
      <pivotArea dataOnly="0" labelOnly="1" outline="0" axis="axisValues" fieldPosition="0"/>
    </format>
    <format dxfId="1608">
      <pivotArea dataOnly="0" labelOnly="1" outline="0" axis="axisValues" fieldPosition="0"/>
    </format>
    <format dxfId="1607">
      <pivotArea dataOnly="0" labelOnly="1" outline="0" axis="axisValues" fieldPosition="0"/>
    </format>
    <format dxfId="1606">
      <pivotArea outline="0" collapsedLevelsAreSubtotals="1" fieldPosition="0"/>
    </format>
    <format dxfId="1605">
      <pivotArea outline="0" collapsedLevelsAreSubtotals="1" fieldPosition="0"/>
    </format>
    <format dxfId="1604">
      <pivotArea outline="0" collapsedLevelsAreSubtotals="1" fieldPosition="0"/>
    </format>
    <format dxfId="1603">
      <pivotArea outline="0" collapsedLevelsAreSubtotals="1" fieldPosition="0"/>
    </format>
    <format dxfId="1602">
      <pivotArea type="all" dataOnly="0" outline="0" fieldPosition="0"/>
    </format>
    <format dxfId="1601">
      <pivotArea outline="0" collapsedLevelsAreSubtotals="1" fieldPosition="0"/>
    </format>
    <format dxfId="1600">
      <pivotArea dataOnly="0" labelOnly="1" outline="0" axis="axisValues" fieldPosition="0"/>
    </format>
    <format dxfId="1599">
      <pivotArea outline="0" collapsedLevelsAreSubtotals="1" fieldPosition="0"/>
    </format>
    <format dxfId="1598">
      <pivotArea dataOnly="0" labelOnly="1" outline="0" axis="axisValues" fieldPosition="0"/>
    </format>
    <format dxfId="1597">
      <pivotArea dataOnly="0" labelOnly="1" outline="0" axis="axisValues" fieldPosition="0"/>
    </format>
    <format dxfId="1596">
      <pivotArea dataOnly="0" labelOnly="1" outline="0" axis="axisValues" fieldPosition="0"/>
    </format>
    <format dxfId="1595">
      <pivotArea outline="0" collapsedLevelsAreSubtotals="1" fieldPosition="0"/>
    </format>
    <format dxfId="1594">
      <pivotArea type="all" dataOnly="0" outline="0" fieldPosition="0"/>
    </format>
    <format dxfId="1593">
      <pivotArea outline="0" collapsedLevelsAreSubtotals="1" fieldPosition="0"/>
    </format>
    <format dxfId="1592">
      <pivotArea dataOnly="0" labelOnly="1" outline="0" axis="axisValues" fieldPosition="0"/>
    </format>
  </formats>
  <pivotHierarchies count="9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Teams].[Team_name].&amp;[БУЛЬ-БУЛЬ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Всього турнірів за вибраний період"/>
    <pivotHierarchy dragToRow="0" dragToCol="0" dragToPage="0" dragToData="1"/>
    <pivotHierarchy dragToRow="0" dragToCol="0" dragToPage="0" dragToData="1" caption="Вибрана команда приймала участь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Середній результат по фіналам"/>
    <pivotHierarchy dragToRow="0" dragToCol="0" dragToPage="0" dragToData="1" caption="Середній результат по фіналам"/>
    <pivotHierarchy dragToRow="0" dragToCol="0" dragToPage="0" dragToData="1" caption="Середнє місце по фіналам"/>
    <pivotHierarchy dragToRow="0" dragToCol="0" dragToPage="0" dragToData="1" caption="Середнє місце по фіналам"/>
    <pivotHierarchy dragToRow="0" dragToCol="0" dragToPage="0" dragToData="1"/>
    <pivotHierarchy dragToRow="0" dragToCol="0" dragToPage="0" dragToData="1"/>
    <pivotHierarchy dragToRow="0" dragToCol="0" dragToPage="0" dragToData="1" caption="Середнє місце кваліфікація + фінал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ata]"/>
        <x15:activeTabTopLevelEntity name="[Team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0B0F19-ACAD-4436-8CEC-F8D77D15670A}" name="Сводная таблица4" cacheId="23" applyNumberFormats="0" applyBorderFormats="0" applyFontFormats="0" applyPatternFormats="0" applyAlignmentFormats="0" applyWidthHeightFormats="1" dataCaption="Значения" tag="be2f1e99-16b6-4373-8397-53e420437668" updatedVersion="6" minRefreshableVersion="3" subtotalHiddenItems="1" itemPrintTitles="1" createdVersion="6" indent="0" outline="1" outlineData="1" multipleFieldFilters="0">
  <location ref="G16:G17" firstHeaderRow="1" firstDataRow="1" firstDataCol="0"/>
  <pivotFields count="2">
    <pivotField allDrilled="1" subtotalTop="0" showAll="0" dataSourceSort="1" defaultSubtotal="0" defaultAttributeDrillState="1"/>
    <pivotField dataField="1" subtotalTop="0" showAll="0" defaultSubtotal="0"/>
  </pivotFields>
  <rowItems count="1">
    <i/>
  </rowItems>
  <colItems count="1">
    <i/>
  </colItems>
  <dataFields count="1">
    <dataField name="Середній результат по фіналам" fld="1" subtotal="count" baseField="0" baseItem="0"/>
  </dataFields>
  <formats count="17">
    <format dxfId="1626">
      <pivotArea dataOnly="0" labelOnly="1" outline="0" axis="axisValues" fieldPosition="0"/>
    </format>
    <format dxfId="1625">
      <pivotArea dataOnly="0" labelOnly="1" outline="0" axis="axisValues" fieldPosition="0"/>
    </format>
    <format dxfId="1624">
      <pivotArea dataOnly="0" labelOnly="1" outline="0" axis="axisValues" fieldPosition="0"/>
    </format>
    <format dxfId="1623">
      <pivotArea outline="0" collapsedLevelsAreSubtotals="1" fieldPosition="0"/>
    </format>
    <format dxfId="1622">
      <pivotArea outline="0" collapsedLevelsAreSubtotals="1" fieldPosition="0"/>
    </format>
    <format dxfId="1621">
      <pivotArea outline="0" collapsedLevelsAreSubtotals="1" fieldPosition="0"/>
    </format>
    <format dxfId="1620">
      <pivotArea outline="0" collapsedLevelsAreSubtotals="1" fieldPosition="0"/>
    </format>
    <format dxfId="1619">
      <pivotArea type="all" dataOnly="0" outline="0" fieldPosition="0"/>
    </format>
    <format dxfId="1618">
      <pivotArea outline="0" collapsedLevelsAreSubtotals="1" fieldPosition="0"/>
    </format>
    <format dxfId="1617">
      <pivotArea dataOnly="0" labelOnly="1" outline="0" axis="axisValues" fieldPosition="0"/>
    </format>
    <format dxfId="1616">
      <pivotArea outline="0" collapsedLevelsAreSubtotals="1" fieldPosition="0"/>
    </format>
    <format dxfId="1615">
      <pivotArea dataOnly="0" labelOnly="1" outline="0" axis="axisValues" fieldPosition="0"/>
    </format>
    <format dxfId="1614">
      <pivotArea outline="0" collapsedLevelsAreSubtotals="1" fieldPosition="0"/>
    </format>
    <format dxfId="1613">
      <pivotArea dataOnly="0" labelOnly="1" outline="0" axis="axisValues" fieldPosition="0"/>
    </format>
    <format dxfId="1612">
      <pivotArea type="all" dataOnly="0" outline="0" fieldPosition="0"/>
    </format>
    <format dxfId="1611">
      <pivotArea outline="0" collapsedLevelsAreSubtotals="1" fieldPosition="0"/>
    </format>
    <format dxfId="1610">
      <pivotArea dataOnly="0" labelOnly="1" outline="0" axis="axisValues" fieldPosition="0"/>
    </format>
  </formats>
  <pivotHierarchies count="9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Teams].[Team_name].&amp;[БУЛЬ-БУЛЬ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Всього турнірів за вибраний період"/>
    <pivotHierarchy dragToRow="0" dragToCol="0" dragToPage="0" dragToData="1"/>
    <pivotHierarchy dragToRow="0" dragToCol="0" dragToPage="0" dragToData="1" caption="Вибрана команда приймала участь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Середній результат по фіналам"/>
    <pivotHierarchy dragToRow="0" dragToCol="0" dragToPage="0" dragToData="1" caption="Середній результат по фіналам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ata]"/>
        <x15:activeTabTopLevelEntity name="[Team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E4FF39-5E44-459C-A384-EAD198756C04}" name="Сводная таблица5" cacheId="24" applyNumberFormats="0" applyBorderFormats="0" applyFontFormats="0" applyPatternFormats="0" applyAlignmentFormats="0" applyWidthHeightFormats="1" dataCaption="Значения" tag="cdbd1fdb-38f6-4dbc-a05d-cb4b6a024513" updatedVersion="6" minRefreshableVersion="3" subtotalHiddenItems="1" itemPrintTitles="1" createdVersion="6" indent="0" outline="1" outlineData="1" multipleFieldFilters="0">
  <location ref="E16:E17" firstHeaderRow="1" firstDataRow="1" firstDataCol="0"/>
  <pivotFields count="2">
    <pivotField allDrilled="1" subtotalTop="0" showAll="0" dataSourceSort="1" defaultSubtotal="0" defaultAttributeDrillState="1"/>
    <pivotField dataField="1" subtotalTop="0" showAll="0" defaultSubtotal="0"/>
  </pivotFields>
  <rowItems count="1">
    <i/>
  </rowItems>
  <colItems count="1">
    <i/>
  </colItems>
  <dataFields count="1">
    <dataField name="Середнє місце по кваліфікаціям" fld="1" subtotal="count" baseField="0" baseItem="0"/>
  </dataFields>
  <formats count="17">
    <format dxfId="1643">
      <pivotArea dataOnly="0" labelOnly="1" outline="0" axis="axisValues" fieldPosition="0"/>
    </format>
    <format dxfId="1642">
      <pivotArea dataOnly="0" labelOnly="1" outline="0" axis="axisValues" fieldPosition="0"/>
    </format>
    <format dxfId="1641">
      <pivotArea dataOnly="0" labelOnly="1" outline="0" axis="axisValues" fieldPosition="0"/>
    </format>
    <format dxfId="1640">
      <pivotArea outline="0" collapsedLevelsAreSubtotals="1" fieldPosition="0"/>
    </format>
    <format dxfId="1639">
      <pivotArea outline="0" collapsedLevelsAreSubtotals="1" fieldPosition="0"/>
    </format>
    <format dxfId="1638">
      <pivotArea outline="0" collapsedLevelsAreSubtotals="1" fieldPosition="0"/>
    </format>
    <format dxfId="1637">
      <pivotArea outline="0" collapsedLevelsAreSubtotals="1" fieldPosition="0"/>
    </format>
    <format dxfId="1636">
      <pivotArea type="all" dataOnly="0" outline="0" fieldPosition="0"/>
    </format>
    <format dxfId="1635">
      <pivotArea outline="0" collapsedLevelsAreSubtotals="1" fieldPosition="0"/>
    </format>
    <format dxfId="1634">
      <pivotArea dataOnly="0" labelOnly="1" outline="0" axis="axisValues" fieldPosition="0"/>
    </format>
    <format dxfId="1633">
      <pivotArea outline="0" collapsedLevelsAreSubtotals="1" fieldPosition="0"/>
    </format>
    <format dxfId="1632">
      <pivotArea dataOnly="0" labelOnly="1" outline="0" axis="axisValues" fieldPosition="0"/>
    </format>
    <format dxfId="1631">
      <pivotArea dataOnly="0" labelOnly="1" outline="0" axis="axisValues" fieldPosition="0"/>
    </format>
    <format dxfId="1630">
      <pivotArea outline="0" collapsedLevelsAreSubtotals="1" fieldPosition="0"/>
    </format>
    <format dxfId="1629">
      <pivotArea type="all" dataOnly="0" outline="0" fieldPosition="0"/>
    </format>
    <format dxfId="1628">
      <pivotArea outline="0" collapsedLevelsAreSubtotals="1" fieldPosition="0"/>
    </format>
    <format dxfId="1627">
      <pivotArea dataOnly="0" labelOnly="1" outline="0" axis="axisValues" fieldPosition="0"/>
    </format>
  </formats>
  <pivotHierarchies count="9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Teams].[Team_name].&amp;[БУЛЬ-БУЛЬ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Всього турнірів за вибраний період"/>
    <pivotHierarchy dragToRow="0" dragToCol="0" dragToPage="0" dragToData="1"/>
    <pivotHierarchy dragToRow="0" dragToCol="0" dragToPage="0" dragToData="1" caption="Вибрана команда приймала участь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Середній результат по фіналам"/>
    <pivotHierarchy dragToRow="0" dragToCol="0" dragToPage="0" dragToData="1" caption="Середній результат по фіналам"/>
    <pivotHierarchy dragToRow="0" dragToCol="0" dragToPage="0" dragToData="1" caption="Середнє місце по кваліфікаціям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ata]"/>
        <x15:activeTabTopLevelEntity name="[Team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338451-9C23-49AE-9488-F1E8048DD5D2}" name="Сводная таблица8" cacheId="19" applyNumberFormats="0" applyBorderFormats="0" applyFontFormats="0" applyPatternFormats="0" applyAlignmentFormats="0" applyWidthHeightFormats="1" dataCaption="Значения" tag="dbe25750-ced2-4d7b-b57c-30e4601c63bf" updatedVersion="6" minRefreshableVersion="3" subtotalHiddenItems="1" itemPrintTitles="1" createdVersion="6" indent="0" outline="1" outlineData="1" multipleFieldFilters="0">
  <location ref="F15:F16" firstHeaderRow="1" firstDataRow="1" firstDataCol="0"/>
  <pivotFields count="2">
    <pivotField allDrilled="1" subtotalTop="0" showAll="0" dataSourceSort="1" defaultSubtotal="0" defaultAttributeDrillState="1"/>
    <pivotField dataField="1" subtotalTop="0" showAll="0" defaultSubtotal="0"/>
  </pivotFields>
  <rowItems count="1">
    <i/>
  </rowItems>
  <colItems count="1">
    <i/>
  </colItems>
  <dataFields count="1">
    <dataField name="Вибрана команда приймала участь - фінали" fld="1" subtotal="count" baseField="0" baseItem="0"/>
  </dataFields>
  <formats count="17">
    <format dxfId="1325">
      <pivotArea dataOnly="0" labelOnly="1" outline="0" axis="axisValues" fieldPosition="0"/>
    </format>
    <format dxfId="1324">
      <pivotArea dataOnly="0" labelOnly="1" outline="0" axis="axisValues" fieldPosition="0"/>
    </format>
    <format dxfId="1323">
      <pivotArea dataOnly="0" labelOnly="1" outline="0" axis="axisValues" fieldPosition="0"/>
    </format>
    <format dxfId="1322">
      <pivotArea outline="0" collapsedLevelsAreSubtotals="1" fieldPosition="0"/>
    </format>
    <format dxfId="1321">
      <pivotArea outline="0" collapsedLevelsAreSubtotals="1" fieldPosition="0"/>
    </format>
    <format dxfId="1320">
      <pivotArea outline="0" collapsedLevelsAreSubtotals="1" fieldPosition="0"/>
    </format>
    <format dxfId="1319">
      <pivotArea outline="0" collapsedLevelsAreSubtotals="1" fieldPosition="0"/>
    </format>
    <format dxfId="1318">
      <pivotArea type="all" dataOnly="0" outline="0" fieldPosition="0"/>
    </format>
    <format dxfId="1317">
      <pivotArea outline="0" collapsedLevelsAreSubtotals="1" fieldPosition="0"/>
    </format>
    <format dxfId="1316">
      <pivotArea dataOnly="0" labelOnly="1" outline="0" axis="axisValues" fieldPosition="0"/>
    </format>
    <format dxfId="1315">
      <pivotArea outline="0" collapsedLevelsAreSubtotals="1" fieldPosition="0"/>
    </format>
    <format dxfId="1314">
      <pivotArea dataOnly="0" labelOnly="1" outline="0" axis="axisValues" fieldPosition="0"/>
    </format>
    <format dxfId="1313">
      <pivotArea outline="0" collapsedLevelsAreSubtotals="1" fieldPosition="0"/>
    </format>
    <format dxfId="1312">
      <pivotArea dataOnly="0" labelOnly="1" outline="0" axis="axisValues" fieldPosition="0"/>
    </format>
    <format dxfId="1311">
      <pivotArea type="all" dataOnly="0" outline="0" fieldPosition="0"/>
    </format>
    <format dxfId="1310">
      <pivotArea outline="0" collapsedLevelsAreSubtotals="1" fieldPosition="0"/>
    </format>
    <format dxfId="1309">
      <pivotArea dataOnly="0" labelOnly="1" outline="0" axis="axisValues" fieldPosition="0"/>
    </format>
  </formats>
  <pivotHierarchies count="9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Teams].[Team_name].&amp;[ТЮЛЕНИ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Всього турнірів за вибраний період"/>
    <pivotHierarchy dragToRow="0" dragToCol="0" dragToPage="0" dragToData="1"/>
    <pivotHierarchy dragToRow="0" dragToCol="0" dragToPage="0" dragToData="1" caption="Вибрана команда приймала участь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Вибрана команда приймала участь - фінали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ata]"/>
        <x15:activeTabTopLevelEntity name="[Team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15BA3E-2259-49E2-888F-DB00014A3211}" name="Сводная таблица1" cacheId="13" applyNumberFormats="0" applyBorderFormats="0" applyFontFormats="0" applyPatternFormats="0" applyAlignmentFormats="0" applyWidthHeightFormats="1" dataCaption="Значения" tag="9133b03d-d5c0-4579-9eda-39323aa76b46" updatedVersion="6" minRefreshableVersion="3" subtotalHiddenItems="1" itemPrintTitles="1" createdVersion="6" indent="0" outline="1" outlineData="1" multipleFieldFilters="0">
  <location ref="C15:C16" firstHeaderRow="1" firstDataRow="1" firstDataCol="0"/>
  <pivotFields count="2">
    <pivotField allDrilled="1" subtotalTop="0" showAll="0" dataSourceSort="1" defaultSubtotal="0" defaultAttributeDrillState="1"/>
    <pivotField dataField="1" subtotalTop="0" showAll="0" defaultSubtotal="0"/>
  </pivotFields>
  <rowItems count="1">
    <i/>
  </rowItems>
  <colItems count="1">
    <i/>
  </colItems>
  <dataFields count="1">
    <dataField name="Вибрана команда приймала участь - кваліфікації" fld="1" subtotal="count" baseField="0" baseItem="0"/>
  </dataFields>
  <formats count="17">
    <format dxfId="1342">
      <pivotArea dataOnly="0" labelOnly="1" outline="0" axis="axisValues" fieldPosition="0"/>
    </format>
    <format dxfId="1341">
      <pivotArea dataOnly="0" labelOnly="1" outline="0" axis="axisValues" fieldPosition="0"/>
    </format>
    <format dxfId="1340">
      <pivotArea dataOnly="0" labelOnly="1" outline="0" axis="axisValues" fieldPosition="0"/>
    </format>
    <format dxfId="1339">
      <pivotArea outline="0" collapsedLevelsAreSubtotals="1" fieldPosition="0"/>
    </format>
    <format dxfId="1338">
      <pivotArea outline="0" collapsedLevelsAreSubtotals="1" fieldPosition="0"/>
    </format>
    <format dxfId="1337">
      <pivotArea outline="0" collapsedLevelsAreSubtotals="1" fieldPosition="0"/>
    </format>
    <format dxfId="1336">
      <pivotArea outline="0" collapsedLevelsAreSubtotals="1" fieldPosition="0"/>
    </format>
    <format dxfId="1335">
      <pivotArea type="all" dataOnly="0" outline="0" fieldPosition="0"/>
    </format>
    <format dxfId="1334">
      <pivotArea outline="0" collapsedLevelsAreSubtotals="1" fieldPosition="0"/>
    </format>
    <format dxfId="1333">
      <pivotArea dataOnly="0" labelOnly="1" outline="0" axis="axisValues" fieldPosition="0"/>
    </format>
    <format dxfId="1332">
      <pivotArea outline="0" collapsedLevelsAreSubtotals="1" fieldPosition="0"/>
    </format>
    <format dxfId="1331">
      <pivotArea dataOnly="0" labelOnly="1" outline="0" axis="axisValues" fieldPosition="0"/>
    </format>
    <format dxfId="1330">
      <pivotArea dataOnly="0" labelOnly="1" outline="0" axis="axisValues" fieldPosition="0"/>
    </format>
    <format dxfId="1329">
      <pivotArea outline="0" collapsedLevelsAreSubtotals="1" fieldPosition="0"/>
    </format>
    <format dxfId="1328">
      <pivotArea type="all" dataOnly="0" outline="0" fieldPosition="0"/>
    </format>
    <format dxfId="1327">
      <pivotArea outline="0" collapsedLevelsAreSubtotals="1" fieldPosition="0"/>
    </format>
    <format dxfId="1326">
      <pivotArea dataOnly="0" labelOnly="1" outline="0" axis="axisValues" fieldPosition="0"/>
    </format>
  </formats>
  <pivotHierarchies count="9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Teams].[Team_name].&amp;[ТЮЛЕНИ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Всього турнірів за вибраний період"/>
    <pivotHierarchy dragToRow="0" dragToCol="0" dragToPage="0" dragToData="1"/>
    <pivotHierarchy dragToRow="0" dragToCol="0" dragToPage="0" dragToData="1" caption="Вибрана команда приймала участь - кваліфікації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ata]"/>
        <x15:activeTabTopLevelEntity name="[Team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6933E1-DA83-4F65-8F24-5FEC163C4C8A}" name="Сводная таблица7" cacheId="18" applyNumberFormats="0" applyBorderFormats="0" applyFontFormats="0" applyPatternFormats="0" applyAlignmentFormats="0" applyWidthHeightFormats="1" dataCaption="Значения" tag="30573c60-210b-4f2e-9f1b-b0cc799b7456" updatedVersion="6" minRefreshableVersion="3" subtotalHiddenItems="1" itemPrintTitles="1" createdVersion="6" indent="0" outline="1" outlineData="1" multipleFieldFilters="0">
  <location ref="I15:I16" firstHeaderRow="1" firstDataRow="1" firstDataCol="0"/>
  <pivotFields count="2">
    <pivotField dataField="1" subtotalTop="0" showAll="0" defaultSubtotal="0"/>
    <pivotField allDrilled="1" subtotalTop="0" showAll="0" dataSourceSort="1" defaultSubtotal="0" defaultAttributeDrillState="1"/>
  </pivotFields>
  <rowItems count="1">
    <i/>
  </rowItems>
  <colItems count="1">
    <i/>
  </colItems>
  <dataFields count="1">
    <dataField name="Кращий результат команди" fld="0" subtotal="count" baseField="0" baseItem="0"/>
  </dataFields>
  <formats count="17">
    <format dxfId="1359">
      <pivotArea dataOnly="0" labelOnly="1" outline="0" axis="axisValues" fieldPosition="0"/>
    </format>
    <format dxfId="1358">
      <pivotArea dataOnly="0" labelOnly="1" outline="0" axis="axisValues" fieldPosition="0"/>
    </format>
    <format dxfId="1357">
      <pivotArea dataOnly="0" labelOnly="1" outline="0" axis="axisValues" fieldPosition="0"/>
    </format>
    <format dxfId="1356">
      <pivotArea outline="0" collapsedLevelsAreSubtotals="1" fieldPosition="0"/>
    </format>
    <format dxfId="1355">
      <pivotArea outline="0" collapsedLevelsAreSubtotals="1" fieldPosition="0"/>
    </format>
    <format dxfId="1354">
      <pivotArea outline="0" collapsedLevelsAreSubtotals="1" fieldPosition="0"/>
    </format>
    <format dxfId="1353">
      <pivotArea outline="0" collapsedLevelsAreSubtotals="1" fieldPosition="0"/>
    </format>
    <format dxfId="1352">
      <pivotArea type="all" dataOnly="0" outline="0" fieldPosition="0"/>
    </format>
    <format dxfId="1351">
      <pivotArea outline="0" collapsedLevelsAreSubtotals="1" fieldPosition="0"/>
    </format>
    <format dxfId="1350">
      <pivotArea dataOnly="0" labelOnly="1" outline="0" axis="axisValues" fieldPosition="0"/>
    </format>
    <format dxfId="1349">
      <pivotArea outline="0" collapsedLevelsAreSubtotals="1" fieldPosition="0"/>
    </format>
    <format dxfId="1348">
      <pivotArea dataOnly="0" labelOnly="1" outline="0" axis="axisValues" fieldPosition="0"/>
    </format>
    <format dxfId="1347">
      <pivotArea dataOnly="0" labelOnly="1" outline="0" axis="axisValues" fieldPosition="0"/>
    </format>
    <format dxfId="1346">
      <pivotArea outline="0" collapsedLevelsAreSubtotals="1" fieldPosition="0"/>
    </format>
    <format dxfId="1345">
      <pivotArea type="all" dataOnly="0" outline="0" fieldPosition="0"/>
    </format>
    <format dxfId="1344">
      <pivotArea outline="0" collapsedLevelsAreSubtotals="1" fieldPosition="0"/>
    </format>
    <format dxfId="1343">
      <pivotArea dataOnly="0" labelOnly="1" outline="0" axis="axisValues" fieldPosition="0"/>
    </format>
  </formats>
  <pivotHierarchies count="9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Teams].[Team_name].&amp;[ТЮЛЕНИ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Count_games"/>
    <pivotHierarchy dragToRow="0" dragToCol="0" dragToPage="0" dragToData="1" caption="Всього проведено турнірів за рік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Кращий результат команди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ata]"/>
        <x15:activeTabTopLevelEntity name="[Team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AAF29E-C79F-445D-AD49-275CCAA976E6}" name="Сводная таблица2" cacheId="11" applyNumberFormats="0" applyBorderFormats="0" applyFontFormats="0" applyPatternFormats="0" applyAlignmentFormats="0" applyWidthHeightFormats="1" dataCaption="Значения" tag="ff0d1fa9-c7e9-419c-82f3-f591188e886b" updatedVersion="6" minRefreshableVersion="3" subtotalHiddenItems="1" itemPrintTitles="1" createdVersion="6" indent="0" outline="1" outlineData="1" multipleFieldFilters="0">
  <location ref="B15:B16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Всього проведено турнірів за рік" fld="0" subtotal="count" baseField="0" baseItem="0"/>
  </dataFields>
  <formats count="20">
    <format dxfId="1379">
      <pivotArea dataOnly="0" labelOnly="1" outline="0" axis="axisValues" fieldPosition="0"/>
    </format>
    <format dxfId="1378">
      <pivotArea dataOnly="0" labelOnly="1" outline="0" axis="axisValues" fieldPosition="0"/>
    </format>
    <format dxfId="1377">
      <pivotArea dataOnly="0" labelOnly="1" outline="0" axis="axisValues" fieldPosition="0"/>
    </format>
    <format dxfId="1376">
      <pivotArea outline="0" collapsedLevelsAreSubtotals="1" fieldPosition="0"/>
    </format>
    <format dxfId="1375">
      <pivotArea outline="0" collapsedLevelsAreSubtotals="1" fieldPosition="0"/>
    </format>
    <format dxfId="1374">
      <pivotArea outline="0" collapsedLevelsAreSubtotals="1" fieldPosition="0"/>
    </format>
    <format dxfId="1373">
      <pivotArea outline="0" collapsedLevelsAreSubtotals="1" fieldPosition="0"/>
    </format>
    <format dxfId="1372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371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370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369">
      <pivotArea type="all" dataOnly="0" outline="0" fieldPosition="0"/>
    </format>
    <format dxfId="1368">
      <pivotArea outline="0" collapsedLevelsAreSubtotals="1" fieldPosition="0"/>
    </format>
    <format dxfId="1367">
      <pivotArea dataOnly="0" labelOnly="1" outline="0" axis="axisValues" fieldPosition="0"/>
    </format>
    <format dxfId="1366">
      <pivotArea outline="0" collapsedLevelsAreSubtotals="1" fieldPosition="0"/>
    </format>
    <format dxfId="1365">
      <pivotArea dataOnly="0" labelOnly="1" outline="0" axis="axisValues" fieldPosition="0"/>
    </format>
    <format dxfId="1364">
      <pivotArea dataOnly="0" labelOnly="1" outline="0" axis="axisValues" fieldPosition="0"/>
    </format>
    <format dxfId="1363">
      <pivotArea outline="0" collapsedLevelsAreSubtotals="1" fieldPosition="0"/>
    </format>
    <format dxfId="1362">
      <pivotArea type="all" dataOnly="0" outline="0" fieldPosition="0"/>
    </format>
    <format dxfId="1361">
      <pivotArea outline="0" collapsedLevelsAreSubtotals="1" fieldPosition="0"/>
    </format>
    <format dxfId="1360">
      <pivotArea dataOnly="0" labelOnly="1" outline="0" axis="axisValues" fieldPosition="0"/>
    </format>
  </formats>
  <pivotHierarchies count="9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Count_games"/>
    <pivotHierarchy dragToRow="0" dragToCol="0" dragToPage="0" dragToData="1" caption="Всього проведено турнірів за рік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246942-2C3B-44C2-8C2F-CF35845B647B}" name="Сводная таблица4" cacheId="15" applyNumberFormats="0" applyBorderFormats="0" applyFontFormats="0" applyPatternFormats="0" applyAlignmentFormats="0" applyWidthHeightFormats="1" dataCaption="Значения" tag="be2f1e99-16b6-4373-8397-53e420437668" updatedVersion="6" minRefreshableVersion="3" subtotalHiddenItems="1" itemPrintTitles="1" createdVersion="6" indent="0" outline="1" outlineData="1" multipleFieldFilters="0">
  <location ref="G15:G16" firstHeaderRow="1" firstDataRow="1" firstDataCol="0"/>
  <pivotFields count="2">
    <pivotField allDrilled="1" subtotalTop="0" showAll="0" dataSourceSort="1" defaultSubtotal="0" defaultAttributeDrillState="1"/>
    <pivotField dataField="1" subtotalTop="0" showAll="0" defaultSubtotal="0"/>
  </pivotFields>
  <rowItems count="1">
    <i/>
  </rowItems>
  <colItems count="1">
    <i/>
  </colItems>
  <dataFields count="1">
    <dataField name="Середній результат по фіналам" fld="1" subtotal="count" baseField="0" baseItem="0"/>
  </dataFields>
  <formats count="17">
    <format dxfId="1396">
      <pivotArea dataOnly="0" labelOnly="1" outline="0" axis="axisValues" fieldPosition="0"/>
    </format>
    <format dxfId="1395">
      <pivotArea dataOnly="0" labelOnly="1" outline="0" axis="axisValues" fieldPosition="0"/>
    </format>
    <format dxfId="1394">
      <pivotArea dataOnly="0" labelOnly="1" outline="0" axis="axisValues" fieldPosition="0"/>
    </format>
    <format dxfId="1393">
      <pivotArea outline="0" collapsedLevelsAreSubtotals="1" fieldPosition="0"/>
    </format>
    <format dxfId="1392">
      <pivotArea outline="0" collapsedLevelsAreSubtotals="1" fieldPosition="0"/>
    </format>
    <format dxfId="1391">
      <pivotArea outline="0" collapsedLevelsAreSubtotals="1" fieldPosition="0"/>
    </format>
    <format dxfId="1390">
      <pivotArea outline="0" collapsedLevelsAreSubtotals="1" fieldPosition="0"/>
    </format>
    <format dxfId="1389">
      <pivotArea type="all" dataOnly="0" outline="0" fieldPosition="0"/>
    </format>
    <format dxfId="1388">
      <pivotArea outline="0" collapsedLevelsAreSubtotals="1" fieldPosition="0"/>
    </format>
    <format dxfId="1387">
      <pivotArea dataOnly="0" labelOnly="1" outline="0" axis="axisValues" fieldPosition="0"/>
    </format>
    <format dxfId="1386">
      <pivotArea outline="0" collapsedLevelsAreSubtotals="1" fieldPosition="0"/>
    </format>
    <format dxfId="1385">
      <pivotArea dataOnly="0" labelOnly="1" outline="0" axis="axisValues" fieldPosition="0"/>
    </format>
    <format dxfId="1384">
      <pivotArea outline="0" collapsedLevelsAreSubtotals="1" fieldPosition="0"/>
    </format>
    <format dxfId="1383">
      <pivotArea dataOnly="0" labelOnly="1" outline="0" axis="axisValues" fieldPosition="0"/>
    </format>
    <format dxfId="1382">
      <pivotArea type="all" dataOnly="0" outline="0" fieldPosition="0"/>
    </format>
    <format dxfId="1381">
      <pivotArea outline="0" collapsedLevelsAreSubtotals="1" fieldPosition="0"/>
    </format>
    <format dxfId="1380">
      <pivotArea dataOnly="0" labelOnly="1" outline="0" axis="axisValues" fieldPosition="0"/>
    </format>
  </formats>
  <pivotHierarchies count="9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Teams].[Team_name].&amp;[ТЮЛЕНИ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Всього турнірів за вибраний період"/>
    <pivotHierarchy dragToRow="0" dragToCol="0" dragToPage="0" dragToData="1"/>
    <pivotHierarchy dragToRow="0" dragToCol="0" dragToPage="0" dragToData="1" caption="Вибрана команда приймала участь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Середній результат по фіналам"/>
    <pivotHierarchy dragToRow="0" dragToCol="0" dragToPage="0" dragToData="1" caption="Середній результат по фіналам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ata]"/>
        <x15:activeTabTopLevelEntity name="[Team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888B65-B25D-4F10-994D-8FB88795844F}" name="Сводная таблица5" cacheId="16" applyNumberFormats="0" applyBorderFormats="0" applyFontFormats="0" applyPatternFormats="0" applyAlignmentFormats="0" applyWidthHeightFormats="1" dataCaption="Значения" tag="cdbd1fdb-38f6-4dbc-a05d-cb4b6a024513" updatedVersion="6" minRefreshableVersion="3" subtotalHiddenItems="1" itemPrintTitles="1" createdVersion="6" indent="0" outline="1" outlineData="1" multipleFieldFilters="0">
  <location ref="E15:E16" firstHeaderRow="1" firstDataRow="1" firstDataCol="0"/>
  <pivotFields count="2">
    <pivotField allDrilled="1" subtotalTop="0" showAll="0" dataSourceSort="1" defaultSubtotal="0" defaultAttributeDrillState="1"/>
    <pivotField dataField="1" subtotalTop="0" showAll="0" defaultSubtotal="0"/>
  </pivotFields>
  <rowItems count="1">
    <i/>
  </rowItems>
  <colItems count="1">
    <i/>
  </colItems>
  <dataFields count="1">
    <dataField name="Середнє місце по кваліфікаціям" fld="1" subtotal="count" baseField="0" baseItem="0"/>
  </dataFields>
  <formats count="17">
    <format dxfId="1413">
      <pivotArea dataOnly="0" labelOnly="1" outline="0" axis="axisValues" fieldPosition="0"/>
    </format>
    <format dxfId="1412">
      <pivotArea dataOnly="0" labelOnly="1" outline="0" axis="axisValues" fieldPosition="0"/>
    </format>
    <format dxfId="1411">
      <pivotArea dataOnly="0" labelOnly="1" outline="0" axis="axisValues" fieldPosition="0"/>
    </format>
    <format dxfId="1410">
      <pivotArea outline="0" collapsedLevelsAreSubtotals="1" fieldPosition="0"/>
    </format>
    <format dxfId="1409">
      <pivotArea outline="0" collapsedLevelsAreSubtotals="1" fieldPosition="0"/>
    </format>
    <format dxfId="1408">
      <pivotArea outline="0" collapsedLevelsAreSubtotals="1" fieldPosition="0"/>
    </format>
    <format dxfId="1407">
      <pivotArea outline="0" collapsedLevelsAreSubtotals="1" fieldPosition="0"/>
    </format>
    <format dxfId="1406">
      <pivotArea type="all" dataOnly="0" outline="0" fieldPosition="0"/>
    </format>
    <format dxfId="1405">
      <pivotArea outline="0" collapsedLevelsAreSubtotals="1" fieldPosition="0"/>
    </format>
    <format dxfId="1404">
      <pivotArea dataOnly="0" labelOnly="1" outline="0" axis="axisValues" fieldPosition="0"/>
    </format>
    <format dxfId="1403">
      <pivotArea outline="0" collapsedLevelsAreSubtotals="1" fieldPosition="0"/>
    </format>
    <format dxfId="1402">
      <pivotArea dataOnly="0" labelOnly="1" outline="0" axis="axisValues" fieldPosition="0"/>
    </format>
    <format dxfId="1401">
      <pivotArea dataOnly="0" labelOnly="1" outline="0" axis="axisValues" fieldPosition="0"/>
    </format>
    <format dxfId="1400">
      <pivotArea outline="0" collapsedLevelsAreSubtotals="1" fieldPosition="0"/>
    </format>
    <format dxfId="1399">
      <pivotArea type="all" dataOnly="0" outline="0" fieldPosition="0"/>
    </format>
    <format dxfId="1398">
      <pivotArea outline="0" collapsedLevelsAreSubtotals="1" fieldPosition="0"/>
    </format>
    <format dxfId="1397">
      <pivotArea dataOnly="0" labelOnly="1" outline="0" axis="axisValues" fieldPosition="0"/>
    </format>
  </formats>
  <pivotHierarchies count="9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Teams].[Team_name].&amp;[ТЮЛЕНИ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Всього турнірів за вибраний період"/>
    <pivotHierarchy dragToRow="0" dragToCol="0" dragToPage="0" dragToData="1"/>
    <pivotHierarchy dragToRow="0" dragToCol="0" dragToPage="0" dragToData="1" caption="Вибрана команда приймала участь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Середній результат по фіналам"/>
    <pivotHierarchy dragToRow="0" dragToCol="0" dragToPage="0" dragToData="1" caption="Середній результат по фіналам"/>
    <pivotHierarchy dragToRow="0" dragToCol="0" dragToPage="0" dragToData="1" caption="Середнє місце по кваліфікаціям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ata]"/>
        <x15:activeTabTopLevelEntity name="[Team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A4150A-FC27-4B95-AD3A-0D8DCE7AEA24}" name="Сводная таблица3" cacheId="14" applyNumberFormats="0" applyBorderFormats="0" applyFontFormats="0" applyPatternFormats="0" applyAlignmentFormats="0" applyWidthHeightFormats="1" dataCaption="Значения" tag="fa915c62-00ee-48ef-ac26-8025aba424b6" updatedVersion="6" minRefreshableVersion="3" subtotalHiddenItems="1" itemPrintTitles="1" createdVersion="6" indent="0" outline="1" outlineData="1" multipleFieldFilters="0">
  <location ref="D15:D16" firstHeaderRow="1" firstDataRow="1" firstDataCol="0"/>
  <pivotFields count="2">
    <pivotField allDrilled="1" subtotalTop="0" showAll="0" dataSourceSort="1" defaultSubtotal="0" defaultAttributeDrillState="1"/>
    <pivotField dataField="1" subtotalTop="0" showAll="0" defaultSubtotal="0"/>
  </pivotFields>
  <rowItems count="1">
    <i/>
  </rowItems>
  <colItems count="1">
    <i/>
  </colItems>
  <dataFields count="1">
    <dataField name="Середній результат по кваліфікаціям без HCP" fld="1" subtotal="count" baseField="0" baseItem="0"/>
  </dataFields>
  <formats count="17">
    <format dxfId="1430">
      <pivotArea dataOnly="0" labelOnly="1" outline="0" axis="axisValues" fieldPosition="0"/>
    </format>
    <format dxfId="1429">
      <pivotArea dataOnly="0" labelOnly="1" outline="0" axis="axisValues" fieldPosition="0"/>
    </format>
    <format dxfId="1428">
      <pivotArea dataOnly="0" labelOnly="1" outline="0" axis="axisValues" fieldPosition="0"/>
    </format>
    <format dxfId="1427">
      <pivotArea outline="0" collapsedLevelsAreSubtotals="1" fieldPosition="0"/>
    </format>
    <format dxfId="1426">
      <pivotArea outline="0" collapsedLevelsAreSubtotals="1" fieldPosition="0"/>
    </format>
    <format dxfId="1425">
      <pivotArea outline="0" collapsedLevelsAreSubtotals="1" fieldPosition="0"/>
    </format>
    <format dxfId="1424">
      <pivotArea outline="0" collapsedLevelsAreSubtotals="1" fieldPosition="0"/>
    </format>
    <format dxfId="1423">
      <pivotArea type="all" dataOnly="0" outline="0" fieldPosition="0"/>
    </format>
    <format dxfId="1422">
      <pivotArea outline="0" collapsedLevelsAreSubtotals="1" fieldPosition="0"/>
    </format>
    <format dxfId="1421">
      <pivotArea dataOnly="0" labelOnly="1" outline="0" axis="axisValues" fieldPosition="0"/>
    </format>
    <format dxfId="1420">
      <pivotArea outline="0" collapsedLevelsAreSubtotals="1" fieldPosition="0"/>
    </format>
    <format dxfId="1419">
      <pivotArea dataOnly="0" labelOnly="1" outline="0" axis="axisValues" fieldPosition="0"/>
    </format>
    <format dxfId="1418">
      <pivotArea dataOnly="0" labelOnly="1" outline="0" axis="axisValues" fieldPosition="0"/>
    </format>
    <format dxfId="1417">
      <pivotArea outline="0" collapsedLevelsAreSubtotals="1" fieldPosition="0"/>
    </format>
    <format dxfId="1416">
      <pivotArea type="all" dataOnly="0" outline="0" fieldPosition="0"/>
    </format>
    <format dxfId="1415">
      <pivotArea outline="0" collapsedLevelsAreSubtotals="1" fieldPosition="0"/>
    </format>
    <format dxfId="1414">
      <pivotArea dataOnly="0" labelOnly="1" outline="0" axis="axisValues" fieldPosition="0"/>
    </format>
  </formats>
  <pivotHierarchies count="9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Teams].[Team_name].&amp;[ТЮЛЕНИ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Всього турнірів за вибраний період"/>
    <pivotHierarchy dragToRow="0" dragToCol="0" dragToPage="0" dragToData="1"/>
    <pivotHierarchy dragToRow="0" dragToCol="0" dragToPage="0" dragToData="1" caption="Вибрана команда приймала участь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Середній результат по кваліфікаціям без HCP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ata]"/>
        <x15:activeTabTopLevelEntity name="[Team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04F99E-2DA7-448E-BC77-D6E9756AE474}" name="Сводная таблица6" cacheId="17" applyNumberFormats="0" applyBorderFormats="0" applyFontFormats="0" applyPatternFormats="0" applyAlignmentFormats="0" applyWidthHeightFormats="1" dataCaption="Значения" tag="1b9d609f-e178-413c-a175-88e2230b1cf2" updatedVersion="6" minRefreshableVersion="3" subtotalHiddenItems="1" itemPrintTitles="1" createdVersion="6" indent="0" outline="1" outlineData="1" multipleFieldFilters="0">
  <location ref="H15:H16" firstHeaderRow="1" firstDataRow="1" firstDataCol="0"/>
  <pivotFields count="2">
    <pivotField allDrilled="1" subtotalTop="0" showAll="0" dataSourceSort="1" defaultSubtotal="0" defaultAttributeDrillState="1"/>
    <pivotField dataField="1" subtotalTop="0" showAll="0" defaultSubtotal="0"/>
  </pivotFields>
  <rowItems count="1">
    <i/>
  </rowItems>
  <colItems count="1">
    <i/>
  </colItems>
  <dataFields count="1">
    <dataField name="Середнє місце по фіналам" fld="1" subtotal="count" baseField="0" baseItem="0"/>
  </dataFields>
  <formats count="17">
    <format dxfId="1447">
      <pivotArea dataOnly="0" labelOnly="1" outline="0" axis="axisValues" fieldPosition="0"/>
    </format>
    <format dxfId="1446">
      <pivotArea dataOnly="0" labelOnly="1" outline="0" axis="axisValues" fieldPosition="0"/>
    </format>
    <format dxfId="1445">
      <pivotArea dataOnly="0" labelOnly="1" outline="0" axis="axisValues" fieldPosition="0"/>
    </format>
    <format dxfId="1444">
      <pivotArea outline="0" collapsedLevelsAreSubtotals="1" fieldPosition="0"/>
    </format>
    <format dxfId="1443">
      <pivotArea outline="0" collapsedLevelsAreSubtotals="1" fieldPosition="0"/>
    </format>
    <format dxfId="1442">
      <pivotArea outline="0" collapsedLevelsAreSubtotals="1" fieldPosition="0"/>
    </format>
    <format dxfId="1441">
      <pivotArea outline="0" collapsedLevelsAreSubtotals="1" fieldPosition="0"/>
    </format>
    <format dxfId="1440">
      <pivotArea type="all" dataOnly="0" outline="0" fieldPosition="0"/>
    </format>
    <format dxfId="1439">
      <pivotArea outline="0" collapsedLevelsAreSubtotals="1" fieldPosition="0"/>
    </format>
    <format dxfId="1438">
      <pivotArea dataOnly="0" labelOnly="1" outline="0" axis="axisValues" fieldPosition="0"/>
    </format>
    <format dxfId="1437">
      <pivotArea outline="0" collapsedLevelsAreSubtotals="1" fieldPosition="0"/>
    </format>
    <format dxfId="1436">
      <pivotArea dataOnly="0" labelOnly="1" outline="0" axis="axisValues" fieldPosition="0"/>
    </format>
    <format dxfId="1435">
      <pivotArea outline="0" collapsedLevelsAreSubtotals="1" fieldPosition="0"/>
    </format>
    <format dxfId="1434">
      <pivotArea dataOnly="0" labelOnly="1" outline="0" axis="axisValues" fieldPosition="0"/>
    </format>
    <format dxfId="1433">
      <pivotArea type="all" dataOnly="0" outline="0" fieldPosition="0"/>
    </format>
    <format dxfId="1432">
      <pivotArea outline="0" collapsedLevelsAreSubtotals="1" fieldPosition="0"/>
    </format>
    <format dxfId="1431">
      <pivotArea dataOnly="0" labelOnly="1" outline="0" axis="axisValues" fieldPosition="0"/>
    </format>
  </formats>
  <pivotHierarchies count="9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Teams].[Team_name].&amp;[ТЮЛЕНИ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Всього турнірів за вибраний період"/>
    <pivotHierarchy dragToRow="0" dragToCol="0" dragToPage="0" dragToData="1"/>
    <pivotHierarchy dragToRow="0" dragToCol="0" dragToPage="0" dragToData="1" caption="Вибрана команда приймала участь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Середній результат по фіналам"/>
    <pivotHierarchy dragToRow="0" dragToCol="0" dragToPage="0" dragToData="1" caption="Середній результат по фіналам"/>
    <pivotHierarchy dragToRow="0" dragToCol="0" dragToPage="0" dragToData="1" caption="Середнє місце по фіналам"/>
    <pivotHierarchy dragToRow="0" dragToCol="0" dragToPage="0" dragToData="1" caption="Середнє місце по фіналам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ata]"/>
        <x15:activeTabTopLevelEntity name="[Team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20228F-C902-4B99-B17C-30EAAD72093D}" name="Сводная таблица9" cacheId="20" applyNumberFormats="0" applyBorderFormats="0" applyFontFormats="0" applyPatternFormats="0" applyAlignmentFormats="0" applyWidthHeightFormats="1" dataCaption="Значения" tag="94213ba7-8147-4976-9df3-de44ff086147" updatedVersion="6" minRefreshableVersion="3" subtotalHiddenItems="1" itemPrintTitles="1" createdVersion="6" indent="0" outline="1" outlineData="1" multipleFieldFilters="0">
  <location ref="J15:J16" firstHeaderRow="1" firstDataRow="1" firstDataCol="0"/>
  <pivotFields count="2">
    <pivotField allDrilled="1" subtotalTop="0" showAll="0" dataSourceSort="1" defaultSubtotal="0" defaultAttributeDrillState="1"/>
    <pivotField dataField="1" subtotalTop="0" showAll="0" defaultSubtotal="0"/>
  </pivotFields>
  <rowItems count="1">
    <i/>
  </rowItems>
  <colItems count="1">
    <i/>
  </colItems>
  <dataFields count="1">
    <dataField name="Середнє місце кваліфікація + фінал" fld="1" subtotal="count" baseField="0" baseItem="0"/>
  </dataFields>
  <formats count="18">
    <format dxfId="1465">
      <pivotArea dataOnly="0" labelOnly="1" outline="0" axis="axisValues" fieldPosition="0"/>
    </format>
    <format dxfId="1464">
      <pivotArea dataOnly="0" labelOnly="1" outline="0" axis="axisValues" fieldPosition="0"/>
    </format>
    <format dxfId="1463">
      <pivotArea dataOnly="0" labelOnly="1" outline="0" axis="axisValues" fieldPosition="0"/>
    </format>
    <format dxfId="1462">
      <pivotArea outline="0" collapsedLevelsAreSubtotals="1" fieldPosition="0"/>
    </format>
    <format dxfId="1461">
      <pivotArea outline="0" collapsedLevelsAreSubtotals="1" fieldPosition="0"/>
    </format>
    <format dxfId="1460">
      <pivotArea outline="0" collapsedLevelsAreSubtotals="1" fieldPosition="0"/>
    </format>
    <format dxfId="1459">
      <pivotArea outline="0" collapsedLevelsAreSubtotals="1" fieldPosition="0"/>
    </format>
    <format dxfId="1458">
      <pivotArea type="all" dataOnly="0" outline="0" fieldPosition="0"/>
    </format>
    <format dxfId="1457">
      <pivotArea outline="0" collapsedLevelsAreSubtotals="1" fieldPosition="0"/>
    </format>
    <format dxfId="1456">
      <pivotArea dataOnly="0" labelOnly="1" outline="0" axis="axisValues" fieldPosition="0"/>
    </format>
    <format dxfId="1455">
      <pivotArea outline="0" collapsedLevelsAreSubtotals="1" fieldPosition="0"/>
    </format>
    <format dxfId="1454">
      <pivotArea dataOnly="0" labelOnly="1" outline="0" axis="axisValues" fieldPosition="0"/>
    </format>
    <format dxfId="1453">
      <pivotArea dataOnly="0" labelOnly="1" outline="0" axis="axisValues" fieldPosition="0"/>
    </format>
    <format dxfId="1452">
      <pivotArea dataOnly="0" labelOnly="1" outline="0" axis="axisValues" fieldPosition="0"/>
    </format>
    <format dxfId="1451">
      <pivotArea outline="0" collapsedLevelsAreSubtotals="1" fieldPosition="0"/>
    </format>
    <format dxfId="1450">
      <pivotArea type="all" dataOnly="0" outline="0" fieldPosition="0"/>
    </format>
    <format dxfId="1449">
      <pivotArea outline="0" collapsedLevelsAreSubtotals="1" fieldPosition="0"/>
    </format>
    <format dxfId="1448">
      <pivotArea dataOnly="0" labelOnly="1" outline="0" axis="axisValues" fieldPosition="0"/>
    </format>
  </formats>
  <pivotHierarchies count="9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Teams].[Team_name].&amp;[ТЮЛЕНИ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Всього турнірів за вибраний період"/>
    <pivotHierarchy dragToRow="0" dragToCol="0" dragToPage="0" dragToData="1"/>
    <pivotHierarchy dragToRow="0" dragToCol="0" dragToPage="0" dragToData="1" caption="Вибрана команда приймала участь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Середній результат по фіналам"/>
    <pivotHierarchy dragToRow="0" dragToCol="0" dragToPage="0" dragToData="1" caption="Середній результат по фіналам"/>
    <pivotHierarchy dragToRow="0" dragToCol="0" dragToPage="0" dragToData="1" caption="Середнє місце по фіналам"/>
    <pivotHierarchy dragToRow="0" dragToCol="0" dragToPage="0" dragToData="1" caption="Середнє місце по фіналам"/>
    <pivotHierarchy dragToRow="0" dragToCol="0" dragToPage="0" dragToData="1"/>
    <pivotHierarchy dragToRow="0" dragToCol="0" dragToPage="0" dragToData="1"/>
    <pivotHierarchy dragToRow="0" dragToCol="0" dragToPage="0" dragToData="1" caption="Середнє місце кваліфікація + фінал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ata]"/>
        <x15:activeTabTopLevelEntity name="[Team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4FB4EA-5CA9-48C0-9FE1-B966D5037FB8}" name="Сводная таблица5" cacheId="57" applyNumberFormats="0" applyBorderFormats="0" applyFontFormats="0" applyPatternFormats="0" applyAlignmentFormats="0" applyWidthHeightFormats="1" dataCaption="Значения" tag="c63fc982-66de-47c0-94a1-ba4d6d1205f3" updatedVersion="6" minRefreshableVersion="5" subtotalHiddenItems="1" rowGrandTotals="0" itemPrintTitles="1" createdVersion="6" indent="0" compact="0" compactData="0" multipleFieldFilters="0">
  <location ref="B18:F19" firstHeaderRow="1" firstDataRow="1" firstDataCol="4"/>
  <pivotFields count="5">
    <pivotField axis="axisRow" compact="0" allDrilled="1" outline="0" subtotalTop="0" showAll="0" dataSourceSort="1" defaultSubtotal="0" defaultAttributeDrillState="1">
      <items count="1">
        <item x="0"/>
      </items>
    </pivotField>
    <pivotField dataField="1" compact="0" outline="0" subtotalTop="0" showAll="0" defaultSubtotal="0"/>
    <pivotField axis="axisRow" compact="0" allDrilled="1" outline="0" subtotalTop="0" showAll="0" dataSourceSort="1" defaultSubtotal="0" defaultAttributeDrillState="1">
      <items count="1">
        <item s="1" x="0"/>
      </items>
    </pivotField>
    <pivotField axis="axisRow" compact="0" allDrilled="1" outline="0" subtotalTop="0" showAll="0" dataSourceSort="1" defaultSubtotal="0" defaultAttributeDrillState="1">
      <items count="1">
        <item x="0"/>
      </items>
    </pivotField>
    <pivotField axis="axisRow" compact="0" allDrilled="1" outline="0" subtotalTop="0" showAll="0" measureFilter="1" sortType="ascending" defaultSubtotal="0" defaultAttributeDrillState="1">
      <items count="1">
        <item x="0"/>
      </items>
    </pivotField>
  </pivotFields>
  <rowFields count="4">
    <field x="4"/>
    <field x="2"/>
    <field x="0"/>
    <field x="3"/>
  </rowFields>
  <rowItems count="1">
    <i>
      <x/>
      <x/>
      <x/>
      <x/>
    </i>
  </rowItems>
  <colItems count="1">
    <i/>
  </colItems>
  <dataFields count="1">
    <dataField name="Best result" fld="1" baseField="0" baseItem="0"/>
  </dataFields>
  <formats count="20">
    <format dxfId="1242">
      <pivotArea type="all" dataOnly="0" outline="0" fieldPosition="0"/>
    </format>
    <format dxfId="1241">
      <pivotArea outline="0" collapsedLevelsAreSubtotals="1" fieldPosition="0"/>
    </format>
    <format dxfId="1240">
      <pivotArea field="0" type="button" dataOnly="0" labelOnly="1" outline="0" axis="axisRow" fieldPosition="2"/>
    </format>
    <format dxfId="1239">
      <pivotArea field="2" type="button" dataOnly="0" labelOnly="1" outline="0" axis="axisRow" fieldPosition="1"/>
    </format>
    <format dxfId="1238">
      <pivotArea field="3" type="button" dataOnly="0" labelOnly="1" outline="0" axis="axisRow" fieldPosition="3"/>
    </format>
    <format dxfId="1237">
      <pivotArea dataOnly="0" labelOnly="1" outline="0" fieldPosition="0">
        <references count="1">
          <reference field="0" count="0"/>
        </references>
      </pivotArea>
    </format>
    <format dxfId="1236">
      <pivotArea dataOnly="0" labelOnly="1" outline="0" fieldPosition="0">
        <references count="2">
          <reference field="0" count="0" selected="0"/>
          <reference field="2" count="0"/>
        </references>
      </pivotArea>
    </format>
    <format dxfId="1235">
      <pivotArea dataOnly="0" labelOnly="1" outline="0" fieldPosition="0">
        <references count="3">
          <reference field="0" count="0" selected="0"/>
          <reference field="2" count="0" selected="0"/>
          <reference field="3" count="0"/>
        </references>
      </pivotArea>
    </format>
    <format dxfId="1234">
      <pivotArea dataOnly="0" labelOnly="1" outline="0" axis="axisValues" fieldPosition="0"/>
    </format>
    <format dxfId="1233">
      <pivotArea dataOnly="0" labelOnly="1" outline="0" axis="axisValues" fieldPosition="0"/>
    </format>
    <format dxfId="1232">
      <pivotArea field="0" type="button" dataOnly="0" labelOnly="1" outline="0" axis="axisRow" fieldPosition="2"/>
    </format>
    <format dxfId="1231">
      <pivotArea field="2" type="button" dataOnly="0" labelOnly="1" outline="0" axis="axisRow" fieldPosition="1"/>
    </format>
    <format dxfId="1230">
      <pivotArea field="3" type="button" dataOnly="0" labelOnly="1" outline="0" axis="axisRow" fieldPosition="3"/>
    </format>
    <format dxfId="1229">
      <pivotArea dataOnly="0" labelOnly="1" outline="0" axis="axisValues" fieldPosition="0"/>
    </format>
    <format dxfId="1228">
      <pivotArea field="0" type="button" dataOnly="0" labelOnly="1" outline="0" axis="axisRow" fieldPosition="2"/>
    </format>
    <format dxfId="1227">
      <pivotArea field="2" type="button" dataOnly="0" labelOnly="1" outline="0" axis="axisRow" fieldPosition="1"/>
    </format>
    <format dxfId="1226">
      <pivotArea field="3" type="button" dataOnly="0" labelOnly="1" outline="0" axis="axisRow" fieldPosition="3"/>
    </format>
    <format dxfId="1225">
      <pivotArea dataOnly="0" labelOnly="1" outline="0" axis="axisValues" fieldPosition="0"/>
    </format>
    <format dxfId="1224">
      <pivotArea field="4" type="button" dataOnly="0" labelOnly="1" outline="0" axis="axisRow" fieldPosition="0"/>
    </format>
    <format dxfId="1223">
      <pivotArea field="4" type="button" dataOnly="0" labelOnly="1" outline="0" axis="axisRow" fieldPosition="0"/>
    </format>
  </formats>
  <pivotHierarchies count="9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Best result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Medium2" showRowHeaders="1" showColHeaders="1" showRowStripes="0" showColStripes="0" showLastColumn="1"/>
  <filters count="1">
    <filter fld="4" type="count" id="51" iMeasureHier="52">
      <autoFilter ref="A1">
        <filterColumn colId="0">
          <top10 val="1" filterVal="1"/>
        </filterColumn>
      </autoFilter>
    </filter>
  </filters>
  <rowHierarchiesUsage count="4">
    <rowHierarchyUsage hierarchyUsage="11"/>
    <rowHierarchyUsage hierarchyUsage="12"/>
    <rowHierarchyUsage hierarchyUsage="33"/>
    <rowHierarchyUsage hierarchyUsage="1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eams]"/>
        <x15:activeTabTopLevelEntity name="[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18196A-BDCA-42E1-A2B0-6311B0B9F7E5}" name="Сводная таблица1" cacheId="54" applyNumberFormats="0" applyBorderFormats="0" applyFontFormats="0" applyPatternFormats="0" applyAlignmentFormats="0" applyWidthHeightFormats="1" dataCaption="Значения" tag="8252e2b1-5210-4280-ba7f-27f9f968038e" updatedVersion="6" minRefreshableVersion="5" subtotalHiddenItems="1" rowGrandTotals="0" colGrandTotals="0" itemPrintTitles="1" createdVersion="6" indent="0" compact="0" compactData="0" multipleFieldFilters="0">
  <location ref="B21:R31" firstHeaderRow="0" firstDataRow="1" firstDataCol="4"/>
  <pivotFields count="17">
    <pivotField name="Склад команди" axis="axisRow" compact="0" allDrilled="1" outline="0" subtotalTop="0" showAll="0" dataSourceSort="1" defaultSubtotal="0" defaultAttributeDrillState="1">
      <items count="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</items>
    </pivotField>
    <pivotField dataField="1" compact="0" outline="0" subtotalTop="0" showAll="0" defaultSubtotal="0"/>
    <pivotField name="Дата гри" axis="axisRow" compact="0" allDrilled="1" outline="0" subtotalTop="0" showAll="0" sortType="ascending" defaultSubtotal="0" defaultAttributeDrillState="1">
      <items count="1">
        <item s="1" x="0"/>
      </items>
    </pivotField>
    <pivotField name="Назва команди" axis="axisRow" compact="0" allDrilled="1" outline="0" subtotalTop="0" showAll="0" sortType="ascending" defaultSubtotal="0" defaultAttributeDrillState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</items>
      <autoSortScope>
        <pivotArea dataOnly="0" outline="0" fieldPosition="0">
          <references count="1">
            <reference field="4294967294" count="1" selected="0">
              <x v="11"/>
            </reference>
          </references>
        </pivotArea>
      </autoSortScope>
    </pivotField>
    <pivotField dataField="1" compact="0" outline="0" subtotalTop="0" showAll="0" defaultSubtotal="0"/>
    <pivotField dataField="1" compact="0" outline="0" subtotalTop="0" showAll="0" defaultSubtotal="0"/>
    <pivotField dataField="1" compact="0" outline="0" subtotalTop="0" showAll="0" defaultSubtotal="0"/>
    <pivotField dataField="1" compact="0" outline="0" subtotalTop="0" showAll="0" defaultSubtotal="0"/>
    <pivotField dataField="1" compact="0" outline="0" subtotalTop="0" showAll="0" defaultSubtotal="0"/>
    <pivotField dataField="1" compact="0" outline="0" subtotalTop="0" showAll="0" defaultSubtotal="0"/>
    <pivotField dataField="1" compact="0" outline="0" subtotalTop="0" showAll="0" defaultSubtotal="0"/>
    <pivotField dataField="1" compact="0" outline="0" subtotalTop="0" showAll="0" defaultSubtotal="0"/>
    <pivotField dataField="1" compact="0" outline="0" subtotalTop="0" showAll="0" defaultSubtotal="0"/>
    <pivotField dataField="1" compact="0" outline="0" subtotalTop="0" showAll="0" defaultSubtotal="0"/>
    <pivotField dataField="1" compact="0" outline="0" subtotalTop="0" showAll="0" defaultSubtotal="0"/>
    <pivotField dataField="1" compact="0" outline="0" subtotalTop="0" showAll="0" defaultSubtotal="0"/>
    <pivotField axis="axisRow" compact="0" allDrilled="1" outline="0" subtotalTop="0" showAll="0" dataSourceSort="1" defaultSubtotal="0" defaultAttributeDrillState="1">
      <items count="1">
        <item x="0"/>
      </items>
    </pivotField>
  </pivotFields>
  <rowFields count="4">
    <field x="16"/>
    <field x="2"/>
    <field x="3"/>
    <field x="0"/>
  </rowFields>
  <rowItems count="10">
    <i>
      <x/>
      <x/>
      <x/>
      <x/>
    </i>
    <i r="2">
      <x v="6"/>
      <x v="6"/>
    </i>
    <i r="2">
      <x v="8"/>
      <x v="8"/>
    </i>
    <i r="2">
      <x v="3"/>
      <x v="3"/>
    </i>
    <i r="2">
      <x v="7"/>
      <x v="7"/>
    </i>
    <i r="2">
      <x v="2"/>
      <x v="2"/>
    </i>
    <i r="2">
      <x v="5"/>
      <x v="5"/>
    </i>
    <i r="2">
      <x v="9"/>
      <x v="9"/>
    </i>
    <i r="2">
      <x v="1"/>
      <x v="1"/>
    </i>
    <i r="2">
      <x v="4"/>
      <x v="4"/>
    </i>
  </rowItems>
  <colFields count="1">
    <field x="-2"/>
  </colFields>
  <colItems count="13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</colItems>
  <dataFields count="13">
    <dataField name="Game_1 " fld="4" baseField="0" baseItem="0"/>
    <dataField name="Game_2 " fld="5" baseField="0" baseItem="0"/>
    <dataField name="Game_3 " fld="6" baseField="0" baseItem="0"/>
    <dataField name="Game_4 " fld="7" baseField="0" baseItem="0"/>
    <dataField name="Game_5 " fld="8" baseField="0" baseItem="0"/>
    <dataField name="Game_6 " fld="9" baseField="0" baseItem="0"/>
    <dataField name="НСР " fld="10" baseField="0" baseItem="0"/>
    <dataField name="Сума кваліфікація" fld="11" baseField="0" baseItem="0" numFmtId="3"/>
    <dataField name="Середній результат" fld="15" baseField="0" baseItem="2" numFmtId="165"/>
    <dataField name="Місце кваліфікація" fld="12" baseField="0" baseItem="0"/>
    <dataField name="Фінал + HCP" fld="13" baseField="0" baseItem="0"/>
    <dataField name="Місце фінал" fld="14" baseField="0" baseItem="0"/>
    <dataField name="Краща гра" fld="1" subtotal="max" baseField="0" baseItem="0" numFmtId="3"/>
  </dataFields>
  <formats count="66">
    <format dxfId="1308">
      <pivotArea type="origin" dataOnly="0" labelOnly="1" outline="0" fieldPosition="0"/>
    </format>
    <format dxfId="1307">
      <pivotArea field="2" type="button" dataOnly="0" labelOnly="1" outline="0" axis="axisRow" fieldPosition="1"/>
    </format>
    <format dxfId="1306">
      <pivotArea field="-2" type="button" dataOnly="0" labelOnly="1" outline="0" axis="axisCol" fieldPosition="0"/>
    </format>
    <format dxfId="1305">
      <pivotArea type="topRight" dataOnly="0" labelOnly="1" outline="0" fieldPosition="0"/>
    </format>
    <format dxfId="1304">
      <pivotArea field="3" type="button" dataOnly="0" labelOnly="1" outline="0" axis="axisRow" fieldPosition="2"/>
    </format>
    <format dxfId="1303">
      <pivotArea field="0" type="button" dataOnly="0" labelOnly="1" outline="0" axis="axisRow" fieldPosition="3"/>
    </format>
    <format dxfId="1302">
      <pivotArea dataOnly="0" labelOnly="1" outline="0" fieldPosition="0">
        <references count="1">
          <reference field="2" count="0"/>
        </references>
      </pivotArea>
    </format>
    <format dxfId="1301">
      <pivotArea dataOnly="0" labelOnly="1" outline="0" fieldPosition="0">
        <references count="2">
          <reference field="4294967294" count="12">
            <x v="0"/>
            <x v="1"/>
            <x v="2"/>
            <x v="3"/>
            <x v="4"/>
            <x v="5"/>
            <x v="6"/>
            <x v="7"/>
            <x v="9"/>
            <x v="10"/>
            <x v="11"/>
            <x v="12"/>
          </reference>
          <reference field="2" count="0" selected="0"/>
        </references>
      </pivotArea>
    </format>
    <format dxfId="1300">
      <pivotArea dataOnly="0" labelOnly="1" outline="0" fieldPosition="0">
        <references count="1">
          <reference field="2" count="0"/>
        </references>
      </pivotArea>
    </format>
    <format dxfId="1299">
      <pivotArea field="3" type="button" dataOnly="0" labelOnly="1" outline="0" axis="axisRow" fieldPosition="2"/>
    </format>
    <format dxfId="1298">
      <pivotArea field="0" type="button" dataOnly="0" labelOnly="1" outline="0" axis="axisRow" fieldPosition="3"/>
    </format>
    <format dxfId="1297">
      <pivotArea dataOnly="0" labelOnly="1" outline="0" fieldPosition="0">
        <references count="2">
          <reference field="4294967294" count="12">
            <x v="0"/>
            <x v="1"/>
            <x v="2"/>
            <x v="3"/>
            <x v="4"/>
            <x v="5"/>
            <x v="6"/>
            <x v="7"/>
            <x v="9"/>
            <x v="10"/>
            <x v="11"/>
            <x v="12"/>
          </reference>
          <reference field="2" count="0" selected="0"/>
        </references>
      </pivotArea>
    </format>
    <format dxfId="1296">
      <pivotArea outline="0" fieldPosition="0">
        <references count="4">
          <reference field="4294967294" count="1" selected="0">
            <x v="0"/>
          </reference>
          <reference field="0" count="1" selected="0">
            <x v="19"/>
          </reference>
          <reference field="2" count="0" selected="0"/>
          <reference field="3" count="1" selected="0">
            <x v="12"/>
          </reference>
        </references>
      </pivotArea>
    </format>
    <format dxfId="1295">
      <pivotArea dataOnly="0" labelOnly="1" outline="0" fieldPosition="0">
        <references count="1">
          <reference field="3" count="0"/>
        </references>
      </pivotArea>
    </format>
    <format dxfId="1294">
      <pivotArea dataOnly="0" labelOnly="1" outline="0" fieldPosition="0">
        <references count="2">
          <reference field="0" count="1">
            <x v="5"/>
          </reference>
          <reference field="3" count="1" selected="0">
            <x v="5"/>
          </reference>
        </references>
      </pivotArea>
    </format>
    <format dxfId="1293">
      <pivotArea dataOnly="0" labelOnly="1" outline="0" fieldPosition="0">
        <references count="2">
          <reference field="0" count="1">
            <x v="12"/>
          </reference>
          <reference field="3" count="1" selected="0">
            <x v="6"/>
          </reference>
        </references>
      </pivotArea>
    </format>
    <format dxfId="1292">
      <pivotArea dataOnly="0" labelOnly="1" outline="0" fieldPosition="0">
        <references count="2">
          <reference field="0" count="1">
            <x v="15"/>
          </reference>
          <reference field="3" count="1" selected="0">
            <x v="13"/>
          </reference>
        </references>
      </pivotArea>
    </format>
    <format dxfId="1291">
      <pivotArea dataOnly="0" labelOnly="1" outline="0" fieldPosition="0">
        <references count="2">
          <reference field="0" count="1">
            <x v="10"/>
          </reference>
          <reference field="3" count="1" selected="0">
            <x v="11"/>
          </reference>
        </references>
      </pivotArea>
    </format>
    <format dxfId="1290">
      <pivotArea dataOnly="0" labelOnly="1" outline="0" fieldPosition="0">
        <references count="2">
          <reference field="0" count="1">
            <x v="2"/>
          </reference>
          <reference field="3" count="1" selected="0">
            <x v="2"/>
          </reference>
        </references>
      </pivotArea>
    </format>
    <format dxfId="1289">
      <pivotArea dataOnly="0" labelOnly="1" outline="0" fieldPosition="0">
        <references count="2">
          <reference field="0" count="1">
            <x v="16"/>
          </reference>
          <reference field="3" count="1" selected="0">
            <x v="14"/>
          </reference>
        </references>
      </pivotArea>
    </format>
    <format dxfId="1288">
      <pivotArea dataOnly="0" labelOnly="1" outline="0" fieldPosition="0">
        <references count="2">
          <reference field="0" count="1">
            <x v="19"/>
          </reference>
          <reference field="3" count="1" selected="0">
            <x v="12"/>
          </reference>
        </references>
      </pivotArea>
    </format>
    <format dxfId="1287">
      <pivotArea dataOnly="0" labelOnly="1" outline="0" fieldPosition="0">
        <references count="2">
          <reference field="0" count="1">
            <x v="13"/>
          </reference>
          <reference field="3" count="1" selected="0">
            <x v="10"/>
          </reference>
        </references>
      </pivotArea>
    </format>
    <format dxfId="1286">
      <pivotArea dataOnly="0" labelOnly="1" outline="0" fieldPosition="0">
        <references count="2">
          <reference field="0" count="1">
            <x v="1"/>
          </reference>
          <reference field="3" count="1" selected="0">
            <x v="1"/>
          </reference>
        </references>
      </pivotArea>
    </format>
    <format dxfId="1285">
      <pivotArea outline="0" fieldPosition="0">
        <references count="2">
          <reference field="4294967294" count="1" selected="0">
            <x v="11"/>
          </reference>
          <reference field="2" count="0" selected="0"/>
        </references>
      </pivotArea>
    </format>
    <format dxfId="1284">
      <pivotArea type="all" dataOnly="0" outline="0" fieldPosition="0"/>
    </format>
    <format dxfId="1283">
      <pivotArea outline="0" collapsedLevelsAreSubtotals="1" fieldPosition="0"/>
    </format>
    <format dxfId="1282">
      <pivotArea field="3" type="button" dataOnly="0" labelOnly="1" outline="0" axis="axisRow" fieldPosition="2"/>
    </format>
    <format dxfId="1281">
      <pivotArea field="2" type="button" dataOnly="0" labelOnly="1" outline="0" axis="axisRow" fieldPosition="1"/>
    </format>
    <format dxfId="1280">
      <pivotArea field="0" type="button" dataOnly="0" labelOnly="1" outline="0" axis="axisRow" fieldPosition="3"/>
    </format>
    <format dxfId="1279">
      <pivotArea dataOnly="0" labelOnly="1" outline="0" fieldPosition="0">
        <references count="1">
          <reference field="3" count="9">
            <x v="0"/>
            <x v="1"/>
            <x v="2"/>
            <x v="5"/>
            <x v="6"/>
            <x v="10"/>
            <x v="11"/>
            <x v="12"/>
            <x v="14"/>
          </reference>
        </references>
      </pivotArea>
    </format>
    <format dxfId="1278">
      <pivotArea dataOnly="0" labelOnly="1" outline="0" fieldPosition="0">
        <references count="3">
          <reference field="0" count="1">
            <x v="11"/>
          </reference>
          <reference field="2" count="0" selected="0"/>
          <reference field="3" count="1" selected="0">
            <x v="12"/>
          </reference>
        </references>
      </pivotArea>
    </format>
    <format dxfId="1277">
      <pivotArea dataOnly="0" labelOnly="1" outline="0" fieldPosition="0">
        <references count="3">
          <reference field="0" count="1">
            <x v="18"/>
          </reference>
          <reference field="2" count="0" selected="0"/>
          <reference field="3" count="1" selected="0">
            <x v="5"/>
          </reference>
        </references>
      </pivotArea>
    </format>
    <format dxfId="1276">
      <pivotArea dataOnly="0" labelOnly="1" outline="0" fieldPosition="0">
        <references count="3">
          <reference field="0" count="1">
            <x v="13"/>
          </reference>
          <reference field="2" count="0" selected="0"/>
          <reference field="3" count="1" selected="0">
            <x v="10"/>
          </reference>
        </references>
      </pivotArea>
    </format>
    <format dxfId="1275">
      <pivotArea dataOnly="0" labelOnly="1" outline="0" fieldPosition="0">
        <references count="3">
          <reference field="0" count="1">
            <x v="12"/>
          </reference>
          <reference field="2" count="0" selected="0"/>
          <reference field="3" count="1" selected="0">
            <x v="6"/>
          </reference>
        </references>
      </pivotArea>
    </format>
    <format dxfId="1274">
      <pivotArea dataOnly="0" labelOnly="1" outline="0" fieldPosition="0">
        <references count="3">
          <reference field="0" count="1">
            <x v="2"/>
          </reference>
          <reference field="2" count="0" selected="0"/>
          <reference field="3" count="1" selected="0">
            <x v="2"/>
          </reference>
        </references>
      </pivotArea>
    </format>
    <format dxfId="1273">
      <pivotArea dataOnly="0" labelOnly="1" outline="0" fieldPosition="0">
        <references count="3">
          <reference field="0" count="1">
            <x v="1"/>
          </reference>
          <reference field="2" count="0" selected="0"/>
          <reference field="3" count="1" selected="0">
            <x v="1"/>
          </reference>
        </references>
      </pivotArea>
    </format>
    <format dxfId="1272">
      <pivotArea dataOnly="0" labelOnly="1" outline="0" fieldPosition="0">
        <references count="3">
          <reference field="0" count="1">
            <x v="16"/>
          </reference>
          <reference field="2" count="0" selected="0"/>
          <reference field="3" count="1" selected="0">
            <x v="14"/>
          </reference>
        </references>
      </pivotArea>
    </format>
    <format dxfId="1271">
      <pivotArea dataOnly="0" labelOnly="1" outline="0" fieldPosition="0">
        <references count="3">
          <reference field="0" count="1">
            <x v="10"/>
          </reference>
          <reference field="2" count="0" selected="0"/>
          <reference field="3" count="1" selected="0">
            <x v="11"/>
          </reference>
        </references>
      </pivotArea>
    </format>
    <format dxfId="1270">
      <pivotArea dataOnly="0" labelOnly="1" outline="0" fieldPosition="0">
        <references count="3">
          <reference field="0" count="1">
            <x v="17"/>
          </reference>
          <reference field="2" count="0" selected="0"/>
          <reference field="3" count="1" selected="0">
            <x v="0"/>
          </reference>
        </references>
      </pivotArea>
    </format>
    <format dxfId="1269">
      <pivotArea dataOnly="0" labelOnly="1" outline="0" fieldPosition="0">
        <references count="1">
          <reference field="4294967294" count="12">
            <x v="0"/>
            <x v="1"/>
            <x v="2"/>
            <x v="3"/>
            <x v="4"/>
            <x v="5"/>
            <x v="6"/>
            <x v="7"/>
            <x v="9"/>
            <x v="10"/>
            <x v="11"/>
            <x v="12"/>
          </reference>
        </references>
      </pivotArea>
    </format>
    <format dxfId="1268">
      <pivotArea field="3" type="button" dataOnly="0" labelOnly="1" outline="0" axis="axisRow" fieldPosition="2"/>
    </format>
    <format dxfId="1267">
      <pivotArea field="2" type="button" dataOnly="0" labelOnly="1" outline="0" axis="axisRow" fieldPosition="1"/>
    </format>
    <format dxfId="1266">
      <pivotArea field="0" type="button" dataOnly="0" labelOnly="1" outline="0" axis="axisRow" fieldPosition="3"/>
    </format>
    <format dxfId="1265">
      <pivotArea dataOnly="0" labelOnly="1" outline="0" fieldPosition="0">
        <references count="1">
          <reference field="4294967294" count="12">
            <x v="0"/>
            <x v="1"/>
            <x v="2"/>
            <x v="3"/>
            <x v="4"/>
            <x v="5"/>
            <x v="6"/>
            <x v="7"/>
            <x v="9"/>
            <x v="10"/>
            <x v="11"/>
            <x v="12"/>
          </reference>
        </references>
      </pivotArea>
    </format>
    <format dxfId="1264">
      <pivotArea outline="0" fieldPosition="0">
        <references count="1">
          <reference field="4294967294" count="1">
            <x v="8"/>
          </reference>
        </references>
      </pivotArea>
    </format>
    <format dxfId="1263">
      <pivotArea outline="0" fieldPosition="0">
        <references count="1">
          <reference field="4294967294" count="1">
            <x v="12"/>
          </reference>
        </references>
      </pivotArea>
    </format>
    <format dxfId="1262">
      <pivotArea outline="0" fieldPosition="0">
        <references count="1">
          <reference field="4294967294" count="1">
            <x v="7"/>
          </reference>
        </references>
      </pivotArea>
    </format>
    <format dxfId="1261">
      <pivotArea outline="0" fieldPosition="0">
        <references count="1">
          <reference field="4294967294" count="1" selected="0">
            <x v="9"/>
          </reference>
        </references>
      </pivotArea>
    </format>
    <format dxfId="1260">
      <pivotArea field="16" type="button" dataOnly="0" labelOnly="1" outline="0" axis="axisRow" fieldPosition="0"/>
    </format>
    <format dxfId="1259">
      <pivotArea field="2" type="button" dataOnly="0" labelOnly="1" outline="0" axis="axisRow" fieldPosition="1"/>
    </format>
    <format dxfId="1258">
      <pivotArea field="3" type="button" dataOnly="0" labelOnly="1" outline="0" axis="axisRow" fieldPosition="2"/>
    </format>
    <format dxfId="1257">
      <pivotArea field="0" type="button" dataOnly="0" labelOnly="1" outline="0" axis="axisRow" fieldPosition="3"/>
    </format>
    <format dxfId="1256">
      <pivotArea dataOnly="0" labelOnly="1" outline="0" fieldPosition="0">
        <references count="1">
          <reference field="4294967294" count="13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1255">
      <pivotArea field="16" type="button" dataOnly="0" labelOnly="1" outline="0" axis="axisRow" fieldPosition="0"/>
    </format>
    <format dxfId="1254">
      <pivotArea field="2" type="button" dataOnly="0" labelOnly="1" outline="0" axis="axisRow" fieldPosition="1"/>
    </format>
    <format dxfId="1253">
      <pivotArea field="3" type="button" dataOnly="0" labelOnly="1" outline="0" axis="axisRow" fieldPosition="2"/>
    </format>
    <format dxfId="1252">
      <pivotArea field="0" type="button" dataOnly="0" labelOnly="1" outline="0" axis="axisRow" fieldPosition="3"/>
    </format>
    <format dxfId="1251">
      <pivotArea dataOnly="0" labelOnly="1" outline="0" fieldPosition="0">
        <references count="1">
          <reference field="4294967294" count="13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1250">
      <pivotArea dataOnly="0" labelOnly="1" outline="0" fieldPosition="0">
        <references count="3">
          <reference field="2" count="0" selected="0"/>
          <reference field="3" count="1">
            <x v="6"/>
          </reference>
          <reference field="16" count="0" selected="0"/>
        </references>
      </pivotArea>
    </format>
    <format dxfId="1249">
      <pivotArea dataOnly="0" labelOnly="1" outline="0" fieldPosition="0">
        <references count="4">
          <reference field="0" count="1">
            <x v="14"/>
          </reference>
          <reference field="2" count="0" selected="0"/>
          <reference field="3" count="1" selected="0">
            <x v="6"/>
          </reference>
          <reference field="16" count="0" selected="0"/>
        </references>
      </pivotArea>
    </format>
    <format dxfId="1248">
      <pivotArea dataOnly="0" labelOnly="1" outline="0" fieldPosition="0">
        <references count="4">
          <reference field="0" count="1">
            <x v="12"/>
          </reference>
          <reference field="2" count="0" selected="0"/>
          <reference field="3" count="1" selected="0">
            <x v="6"/>
          </reference>
          <reference field="16" count="0" selected="0"/>
        </references>
      </pivotArea>
    </format>
    <format dxfId="1247">
      <pivotArea dataOnly="0" labelOnly="1" outline="0" fieldPosition="0">
        <references count="3">
          <reference field="2" count="0" selected="0"/>
          <reference field="3" count="1">
            <x v="10"/>
          </reference>
          <reference field="16" count="0" selected="0"/>
        </references>
      </pivotArea>
    </format>
    <format dxfId="1246">
      <pivotArea dataOnly="0" labelOnly="1" outline="0" fieldPosition="0">
        <references count="4">
          <reference field="0" count="1">
            <x v="13"/>
          </reference>
          <reference field="2" count="0" selected="0"/>
          <reference field="3" count="1" selected="0">
            <x v="10"/>
          </reference>
          <reference field="16" count="0" selected="0"/>
        </references>
      </pivotArea>
    </format>
    <format dxfId="1245">
      <pivotArea dataOnly="0" labelOnly="1" outline="0" fieldPosition="0">
        <references count="3">
          <reference field="2" count="0" selected="0"/>
          <reference field="3" count="1">
            <x v="2"/>
          </reference>
          <reference field="16" count="0" selected="0"/>
        </references>
      </pivotArea>
    </format>
    <format dxfId="1244">
      <pivotArea dataOnly="0" labelOnly="1" outline="0" fieldPosition="0">
        <references count="4">
          <reference field="0" count="1">
            <x v="2"/>
          </reference>
          <reference field="2" count="0" selected="0"/>
          <reference field="3" count="1" selected="0">
            <x v="2"/>
          </reference>
          <reference field="16" count="0" selected="0"/>
        </references>
      </pivotArea>
    </format>
    <format dxfId="1243">
      <pivotArea dataOnly="0" labelOnly="1" outline="0" fieldPosition="0">
        <references count="4">
          <reference field="0" count="1">
            <x v="12"/>
          </reference>
          <reference field="2" count="0" selected="0"/>
          <reference field="3" count="1" selected="0">
            <x v="6"/>
          </reference>
          <reference field="16" count="0" selected="0"/>
        </references>
      </pivotArea>
    </format>
  </formats>
  <pivotHierarchies count="9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Склад команди"/>
    <pivotHierarchy dragToData="1"/>
    <pivotHierarchy multipleItemSelectionAllowed="1" dragToData="1" caption="Дата гри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 caption="Назва команди"/>
    <pivotHierarchy dragToData="1"/>
    <pivotHierarchy dragToData="1"/>
    <pivotHierarchy dragToData="1"/>
    <pivotHierarchy dragToData="1"/>
    <pivotHierarchy dragToData="1" caption="Краща гра"/>
    <pivotHierarchy dragToData="1" caption="Game_1 "/>
    <pivotHierarchy dragToData="1" caption="Game_2 "/>
    <pivotHierarchy dragToData="1" caption="Game_3 "/>
    <pivotHierarchy dragToData="1" caption="Game_4 "/>
    <pivotHierarchy dragToData="1" caption="Game_5 "/>
    <pivotHierarchy dragToData="1" caption="Game_6 "/>
    <pivotHierarchy dragToData="1" caption="НСР "/>
    <pivotHierarchy dragToData="1" caption="Сума кваліфікація"/>
    <pivotHierarchy dragToData="1" caption="Місце кваліфікація"/>
    <pivotHierarchy dragToData="1" caption="Фінал + HCP"/>
    <pivotHierarchy dragToData="1" caption="Місце фінал"/>
    <pivotHierarchy dragToData="1"/>
    <pivotHierarchy dragToData="1" caption="Середній результат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Medium2" showRowHeaders="1" showColHeaders="1" showRowStripes="1" showColStripes="0" showLastColumn="1"/>
  <rowHierarchiesUsage count="4">
    <rowHierarchyUsage hierarchyUsage="11"/>
    <rowHierarchyUsage hierarchyUsage="12"/>
    <rowHierarchyUsage hierarchyUsage="33"/>
    <rowHierarchyUsage hierarchyUsage="1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ata]"/>
        <x15:activeTabTopLevelEntity name="[Team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E10423-F994-4C58-AC8D-5809335EA357}" name="Сводная таблица2" cacheId="5" applyNumberFormats="0" applyBorderFormats="0" applyFontFormats="0" applyPatternFormats="0" applyAlignmentFormats="0" applyWidthHeightFormats="1" dataCaption="Значения" tag="0c8b36e0-06d3-4f09-8caa-9b19c6c9cfc9" updatedVersion="6" minRefreshableVersion="3" subtotalHiddenItems="1" itemPrintTitles="1" createdVersion="6" indent="0" outline="1" outlineData="1" multipleFieldFilters="0">
  <location ref="B7:B8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Всього турнірів за рік" fld="0" subtotal="count" baseField="0" baseItem="0"/>
  </dataFields>
  <formats count="26">
    <format dxfId="1173">
      <pivotArea dataOnly="0" labelOnly="1" outline="0" axis="axisValues" fieldPosition="0"/>
    </format>
    <format dxfId="1172">
      <pivotArea dataOnly="0" labelOnly="1" outline="0" axis="axisValues" fieldPosition="0"/>
    </format>
    <format dxfId="1171">
      <pivotArea dataOnly="0" labelOnly="1" outline="0" axis="axisValues" fieldPosition="0"/>
    </format>
    <format dxfId="1170">
      <pivotArea outline="0" collapsedLevelsAreSubtotals="1" fieldPosition="0"/>
    </format>
    <format dxfId="1169">
      <pivotArea outline="0" collapsedLevelsAreSubtotals="1" fieldPosition="0"/>
    </format>
    <format dxfId="1168">
      <pivotArea outline="0" collapsedLevelsAreSubtotals="1" fieldPosition="0"/>
    </format>
    <format dxfId="1167">
      <pivotArea outline="0" collapsedLevelsAreSubtotals="1" fieldPosition="0"/>
    </format>
    <format dxfId="1166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165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164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163">
      <pivotArea type="all" dataOnly="0" outline="0" fieldPosition="0"/>
    </format>
    <format dxfId="1162">
      <pivotArea outline="0" collapsedLevelsAreSubtotals="1" fieldPosition="0"/>
    </format>
    <format dxfId="1161">
      <pivotArea dataOnly="0" labelOnly="1" outline="0" axis="axisValues" fieldPosition="0"/>
    </format>
    <format dxfId="1160">
      <pivotArea type="all" dataOnly="0" outline="0" fieldPosition="0"/>
    </format>
    <format dxfId="1159">
      <pivotArea outline="0" collapsedLevelsAreSubtotals="1" fieldPosition="0"/>
    </format>
    <format dxfId="1158">
      <pivotArea dataOnly="0" labelOnly="1" outline="0" axis="axisValues" fieldPosition="0"/>
    </format>
    <format dxfId="1157">
      <pivotArea outline="0" collapsedLevelsAreSubtotals="1" fieldPosition="0"/>
    </format>
    <format dxfId="1156">
      <pivotArea type="all" dataOnly="0" outline="0" fieldPosition="0"/>
    </format>
    <format dxfId="1155">
      <pivotArea outline="0" collapsedLevelsAreSubtotals="1" fieldPosition="0"/>
    </format>
    <format dxfId="1154">
      <pivotArea dataOnly="0" labelOnly="1" outline="0" axis="axisValues" fieldPosition="0"/>
    </format>
    <format dxfId="1153">
      <pivotArea type="all" dataOnly="0" outline="0" fieldPosition="0"/>
    </format>
    <format dxfId="1152">
      <pivotArea outline="0" collapsedLevelsAreSubtotals="1" fieldPosition="0"/>
    </format>
    <format dxfId="1151">
      <pivotArea dataOnly="0" labelOnly="1" outline="0" axis="axisValues" fieldPosition="0"/>
    </format>
    <format dxfId="1150">
      <pivotArea type="all" dataOnly="0" outline="0" fieldPosition="0"/>
    </format>
    <format dxfId="1149">
      <pivotArea outline="0" collapsedLevelsAreSubtotals="1" fieldPosition="0"/>
    </format>
    <format dxfId="1148">
      <pivotArea dataOnly="0" labelOnly="1" outline="0" axis="axisValues" fieldPosition="0"/>
    </format>
  </formats>
  <pivotHierarchies count="9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Count_games"/>
    <pivotHierarchy dragToRow="0" dragToCol="0" dragToPage="0" dragToData="1" caption="Всього турнірів за рік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464AAF-05E1-43AD-9A65-253742AFAF4F}" name="Сводная таблица1" cacheId="6" applyNumberFormats="0" applyBorderFormats="0" applyFontFormats="0" applyPatternFormats="0" applyAlignmentFormats="0" applyWidthHeightFormats="1" dataCaption="Значения" grandTotalCaption="Кількість ігор" tag="d1da596e-e180-4de7-a207-390198cb4a90" updatedVersion="6" minRefreshableVersion="3" itemPrintTitles="1" createdVersion="6" indent="0" outline="1" outlineData="1" multipleFieldFilters="0" rowHeaderCaption="Команда" colHeaderCaption="Місце">
  <location ref="B9:R74" firstHeaderRow="1" firstDataRow="2" firstDataCol="1"/>
  <pivotFields count="3">
    <pivotField axis="axisRow" allDrilled="1" subtotalTop="0" showAll="0" sortType="descending" defaultSubtotal="0" defaultAttributeDrillState="1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Col" allDrilled="1" subtotalTop="0" showAll="0" dataSourceSort="1" defaultSubtotal="0" defaultAttributeDrillState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</items>
    </pivotField>
    <pivotField dataField="1" subtotalTop="0" showAll="0" defaultSubtotal="0"/>
  </pivotFields>
  <rowFields count="1">
    <field x="0"/>
  </rowFields>
  <rowItems count="64">
    <i>
      <x v="52"/>
    </i>
    <i>
      <x v="14"/>
    </i>
    <i>
      <x v="51"/>
    </i>
    <i>
      <x v="6"/>
    </i>
    <i>
      <x v="49"/>
    </i>
    <i>
      <x v="19"/>
    </i>
    <i>
      <x v="8"/>
    </i>
    <i>
      <x v="24"/>
    </i>
    <i>
      <x v="34"/>
    </i>
    <i>
      <x v="57"/>
    </i>
    <i>
      <x v="10"/>
    </i>
    <i>
      <x v="17"/>
    </i>
    <i>
      <x v="3"/>
    </i>
    <i>
      <x v="15"/>
    </i>
    <i>
      <x v="54"/>
    </i>
    <i>
      <x v="29"/>
    </i>
    <i>
      <x v="62"/>
    </i>
    <i>
      <x v="23"/>
    </i>
    <i>
      <x v="44"/>
    </i>
    <i>
      <x v="55"/>
    </i>
    <i>
      <x v="26"/>
    </i>
    <i>
      <x v="42"/>
    </i>
    <i>
      <x v="59"/>
    </i>
    <i>
      <x v="45"/>
    </i>
    <i>
      <x v="9"/>
    </i>
    <i>
      <x v="2"/>
    </i>
    <i>
      <x v="46"/>
    </i>
    <i>
      <x v="13"/>
    </i>
    <i>
      <x v="12"/>
    </i>
    <i>
      <x v="58"/>
    </i>
    <i>
      <x v="35"/>
    </i>
    <i>
      <x v="61"/>
    </i>
    <i>
      <x v="30"/>
    </i>
    <i>
      <x v="48"/>
    </i>
    <i>
      <x v="27"/>
    </i>
    <i>
      <x v="50"/>
    </i>
    <i>
      <x v="36"/>
    </i>
    <i>
      <x v="41"/>
    </i>
    <i>
      <x v="47"/>
    </i>
    <i>
      <x v="38"/>
    </i>
    <i>
      <x v="39"/>
    </i>
    <i>
      <x v="11"/>
    </i>
    <i>
      <x v="40"/>
    </i>
    <i>
      <x v="1"/>
    </i>
    <i>
      <x v="7"/>
    </i>
    <i>
      <x v="56"/>
    </i>
    <i>
      <x v="20"/>
    </i>
    <i>
      <x v="60"/>
    </i>
    <i>
      <x v="43"/>
    </i>
    <i>
      <x v="25"/>
    </i>
    <i>
      <x v="21"/>
    </i>
    <i>
      <x v="53"/>
    </i>
    <i>
      <x v="22"/>
    </i>
    <i>
      <x v="28"/>
    </i>
    <i>
      <x v="4"/>
    </i>
    <i>
      <x v="16"/>
    </i>
    <i>
      <x v="33"/>
    </i>
    <i>
      <x/>
    </i>
    <i>
      <x v="18"/>
    </i>
    <i>
      <x v="32"/>
    </i>
    <i>
      <x v="5"/>
    </i>
    <i>
      <x v="37"/>
    </i>
    <i>
      <x v="31"/>
    </i>
    <i t="grand">
      <x/>
    </i>
  </rowItems>
  <colFields count="1">
    <field x="1"/>
  </colFields>
  <col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colItems>
  <dataFields count="1">
    <dataField name="Двійки Бейкер 2024" fld="2" subtotal="count" baseField="0" baseItem="0"/>
  </dataFields>
  <formats count="49">
    <format dxfId="1222">
      <pivotArea type="origin" dataOnly="0" labelOnly="1" outline="0" fieldPosition="0"/>
    </format>
    <format dxfId="1221">
      <pivotArea type="topRight" dataOnly="0" labelOnly="1" outline="0" fieldPosition="0"/>
    </format>
    <format dxfId="1220">
      <pivotArea field="0" type="button" dataOnly="0" labelOnly="1" outline="0" axis="axisRow" fieldPosition="0"/>
    </format>
    <format dxfId="1219">
      <pivotArea dataOnly="0" labelOnly="1" grandCol="1" outline="0" fieldPosition="0"/>
    </format>
    <format dxfId="1218">
      <pivotArea type="origin" dataOnly="0" labelOnly="1" outline="0" fieldPosition="0"/>
    </format>
    <format dxfId="1217">
      <pivotArea type="topRight" dataOnly="0" labelOnly="1" outline="0" fieldPosition="0"/>
    </format>
    <format dxfId="1216">
      <pivotArea field="0" type="button" dataOnly="0" labelOnly="1" outline="0" axis="axisRow" fieldPosition="0"/>
    </format>
    <format dxfId="1215">
      <pivotArea dataOnly="0" labelOnly="1" grandCol="1" outline="0" fieldPosition="0"/>
    </format>
    <format dxfId="1214">
      <pivotArea type="origin" dataOnly="0" labelOnly="1" outline="0" fieldPosition="0"/>
    </format>
    <format dxfId="1213">
      <pivotArea type="topRight" dataOnly="0" labelOnly="1" outline="0" fieldPosition="0"/>
    </format>
    <format dxfId="1212">
      <pivotArea field="0" type="button" dataOnly="0" labelOnly="1" outline="0" axis="axisRow" fieldPosition="0"/>
    </format>
    <format dxfId="1211">
      <pivotArea dataOnly="0" labelOnly="1" grandCol="1" outline="0" fieldPosition="0"/>
    </format>
    <format dxfId="1210">
      <pivotArea outline="0" collapsedLevelsAreSubtotals="1" fieldPosition="0"/>
    </format>
    <format dxfId="1209">
      <pivotArea field="0" type="button" dataOnly="0" labelOnly="1" outline="0" axis="axisRow" fieldPosition="0"/>
    </format>
    <format dxfId="1208">
      <pivotArea dataOnly="0" labelOnly="1" fieldPosition="0">
        <references count="1">
          <reference field="0" count="50">
            <x v="0"/>
            <x v="3"/>
            <x v="6"/>
            <x v="7"/>
            <x v="8"/>
            <x v="9"/>
            <x v="10"/>
            <x v="11"/>
            <x v="12"/>
            <x v="13"/>
            <x v="14"/>
            <x v="15"/>
            <x v="17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2"/>
            <x v="33"/>
            <x v="34"/>
            <x v="35"/>
            <x v="36"/>
            <x v="37"/>
            <x v="38"/>
            <x v="41"/>
            <x v="42"/>
            <x v="44"/>
            <x v="45"/>
            <x v="46"/>
            <x v="47"/>
            <x v="48"/>
            <x v="49"/>
            <x v="50"/>
            <x v="51"/>
            <x v="52"/>
            <x v="54"/>
            <x v="55"/>
            <x v="56"/>
            <x v="57"/>
            <x v="58"/>
            <x v="59"/>
            <x v="61"/>
            <x v="62"/>
          </reference>
        </references>
      </pivotArea>
    </format>
    <format dxfId="1207">
      <pivotArea dataOnly="0" labelOnly="1" fieldPosition="0">
        <references count="1">
          <reference field="0" count="7">
            <x v="1"/>
            <x v="4"/>
            <x v="18"/>
            <x v="30"/>
            <x v="31"/>
            <x v="43"/>
            <x v="60"/>
          </reference>
        </references>
      </pivotArea>
    </format>
    <format dxfId="1206">
      <pivotArea dataOnly="0" labelOnly="1" grandCol="1" outline="0" fieldPosition="0"/>
    </format>
    <format dxfId="1205">
      <pivotArea field="0" type="button" dataOnly="0" labelOnly="1" outline="0" axis="axisRow" fieldPosition="0"/>
    </format>
    <format dxfId="1204">
      <pivotArea dataOnly="0" labelOnly="1" grandCol="1" outline="0" fieldPosition="0"/>
    </format>
    <format dxfId="1203">
      <pivotArea type="origin" dataOnly="0" labelOnly="1" outline="0" fieldPosition="0"/>
    </format>
    <format dxfId="1202">
      <pivotArea field="1" type="button" dataOnly="0" labelOnly="1" outline="0" axis="axisCol" fieldPosition="0"/>
    </format>
    <format dxfId="1201">
      <pivotArea field="0" type="button" dataOnly="0" labelOnly="1" outline="0" axis="axisRow" fieldPosition="0"/>
    </format>
    <format dxfId="1200">
      <pivotArea dataOnly="0" labelOnly="1" fieldPosition="0">
        <references count="1">
          <reference field="1" count="0"/>
        </references>
      </pivotArea>
    </format>
    <format dxfId="1199">
      <pivotArea dataOnly="0" labelOnly="1" grandCol="1" outline="0" fieldPosition="0"/>
    </format>
    <format dxfId="1198">
      <pivotArea field="0" type="button" dataOnly="0" labelOnly="1" outline="0" axis="axisRow" fieldPosition="0"/>
    </format>
    <format dxfId="1197">
      <pivotArea dataOnly="0" labelOnly="1" fieldPosition="0">
        <references count="1">
          <reference field="1" count="0"/>
        </references>
      </pivotArea>
    </format>
    <format dxfId="1196">
      <pivotArea dataOnly="0" labelOnly="1" grandCol="1" outline="0" fieldPosition="0"/>
    </format>
    <format dxfId="1195">
      <pivotArea field="0" type="button" dataOnly="0" labelOnly="1" outline="0" axis="axisRow" fieldPosition="0"/>
    </format>
    <format dxfId="1194">
      <pivotArea dataOnly="0" labelOnly="1" fieldPosition="0">
        <references count="1">
          <reference field="1" count="0"/>
        </references>
      </pivotArea>
    </format>
    <format dxfId="1193">
      <pivotArea dataOnly="0" labelOnly="1" grandCol="1" outline="0" fieldPosition="0"/>
    </format>
    <format dxfId="1192">
      <pivotArea field="0" type="button" dataOnly="0" labelOnly="1" outline="0" axis="axisRow" fieldPosition="0"/>
    </format>
    <format dxfId="1191">
      <pivotArea dataOnly="0" labelOnly="1" fieldPosition="0">
        <references count="1">
          <reference field="1" count="0"/>
        </references>
      </pivotArea>
    </format>
    <format dxfId="1190">
      <pivotArea dataOnly="0" labelOnly="1" grandCol="1" outline="0" fieldPosition="0"/>
    </format>
    <format dxfId="1189">
      <pivotArea outline="0" collapsedLevelsAreSubtotals="1" fieldPosition="0">
        <references count="1">
          <reference field="1" count="0" selected="0"/>
        </references>
      </pivotArea>
    </format>
    <format dxfId="1188">
      <pivotArea type="origin" dataOnly="0" labelOnly="1" outline="0" fieldPosition="0"/>
    </format>
    <format dxfId="1187">
      <pivotArea outline="0" collapsedLevelsAreSubtotals="1" fieldPosition="0"/>
    </format>
    <format dxfId="1186">
      <pivotArea type="all" dataOnly="0" outline="0" fieldPosition="0"/>
    </format>
    <format dxfId="1185">
      <pivotArea type="origin" dataOnly="0" labelOnly="1" outline="0" fieldPosition="0"/>
    </format>
    <format dxfId="1184">
      <pivotArea field="1" type="button" dataOnly="0" labelOnly="1" outline="0" axis="axisCol" fieldPosition="0"/>
    </format>
    <format dxfId="1183">
      <pivotArea type="topRight" dataOnly="0" labelOnly="1" outline="0" fieldPosition="0"/>
    </format>
    <format dxfId="1182">
      <pivotArea collapsedLevelsAreSubtotals="1" fieldPosition="0">
        <references count="2">
          <reference field="0" count="1">
            <x v="0"/>
          </reference>
          <reference field="1" count="1" selected="0">
            <x v="12"/>
          </reference>
        </references>
      </pivotArea>
    </format>
    <format dxfId="1181">
      <pivotArea outline="0" collapsedLevelsAreSubtotals="1" fieldPosition="0"/>
    </format>
    <format dxfId="1180">
      <pivotArea field="0" type="button" dataOnly="0" labelOnly="1" outline="0" axis="axisRow" fieldPosition="0"/>
    </format>
    <format dxfId="1179">
      <pivotArea dataOnly="0" labelOnly="1" fieldPosition="0">
        <references count="1">
          <reference field="0" count="50">
            <x v="0"/>
            <x v="2"/>
            <x v="3"/>
            <x v="5"/>
            <x v="6"/>
            <x v="7"/>
            <x v="8"/>
            <x v="9"/>
            <x v="10"/>
            <x v="12"/>
            <x v="13"/>
            <x v="14"/>
            <x v="15"/>
            <x v="17"/>
            <x v="18"/>
            <x v="19"/>
            <x v="23"/>
            <x v="24"/>
            <x v="25"/>
            <x v="26"/>
            <x v="27"/>
            <x v="28"/>
            <x v="29"/>
            <x v="30"/>
            <x v="31"/>
            <x v="34"/>
            <x v="35"/>
            <x v="36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4"/>
            <x v="55"/>
            <x v="57"/>
            <x v="58"/>
            <x v="59"/>
            <x v="61"/>
            <x v="62"/>
          </reference>
        </references>
      </pivotArea>
    </format>
    <format dxfId="1178">
      <pivotArea dataOnly="0" labelOnly="1" fieldPosition="0">
        <references count="1">
          <reference field="0" count="12">
            <x v="1"/>
            <x v="4"/>
            <x v="11"/>
            <x v="16"/>
            <x v="20"/>
            <x v="21"/>
            <x v="22"/>
            <x v="32"/>
            <x v="33"/>
            <x v="37"/>
            <x v="56"/>
            <x v="60"/>
          </reference>
        </references>
      </pivotArea>
    </format>
    <format dxfId="1177">
      <pivotArea dataOnly="0" labelOnly="1" grandRow="1" outline="0" fieldPosition="0"/>
    </format>
    <format dxfId="1176">
      <pivotArea dataOnly="0" labelOnly="1" fieldPosition="0">
        <references count="1">
          <reference field="1" count="0"/>
        </references>
      </pivotArea>
    </format>
    <format dxfId="1175">
      <pivotArea dataOnly="0" labelOnly="1" grandCol="1" outline="0" fieldPosition="0"/>
    </format>
    <format dxfId="1174">
      <pivotArea grandRow="1" grandCol="1" outline="0" collapsedLevelsAreSubtotals="1" fieldPosition="0"/>
    </format>
  </formats>
  <pivotHierarchies count="9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Число элементов в столбце Place_qualification"/>
    <pivotHierarchy dragToData="1" caption="Двійки Бейкер 2024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Medium23" showRowHeaders="1" showColHeaders="1" showRowStripes="0" showColStripes="0" showLastColumn="1"/>
  <rowHierarchiesUsage count="1">
    <rowHierarchyUsage hierarchyUsage="9"/>
  </rowHierarchiesUsage>
  <colHierarchiesUsage count="1">
    <colHierarchyUsage hierarchyUsage="2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8382AF-4C45-42FD-AE2F-4E15A17D234C}" name="Сводная таблица1" cacheId="8" applyNumberFormats="0" applyBorderFormats="0" applyFontFormats="0" applyPatternFormats="0" applyAlignmentFormats="0" applyWidthHeightFormats="1" dataCaption="Значения" grandTotalCaption="Кількість ігор" tag="f5736233-6540-4fd1-b3ea-ff7b7f2f3409" updatedVersion="6" minRefreshableVersion="3" itemPrintTitles="1" createdVersion="6" indent="0" outline="1" outlineData="1" multipleFieldFilters="0" rowHeaderCaption="Команда" colHeaderCaption="Місце">
  <location ref="B9:R74" firstHeaderRow="1" firstDataRow="2" firstDataCol="1"/>
  <pivotFields count="3">
    <pivotField axis="axisRow" allDrilled="1" subtotalTop="0" showAll="0" sortType="descending" defaultSubtotal="0" defaultAttributeDrillState="1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Col" allDrilled="1" subtotalTop="0" showAll="0" dataSourceSort="1" defaultSubtotal="0" defaultAttributeDrillState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</items>
    </pivotField>
    <pivotField dataField="1" subtotalTop="0" showAll="0" defaultSubtotal="0"/>
  </pivotFields>
  <rowFields count="1">
    <field x="0"/>
  </rowFields>
  <rowItems count="64">
    <i>
      <x v="52"/>
    </i>
    <i>
      <x v="14"/>
    </i>
    <i>
      <x v="51"/>
    </i>
    <i>
      <x v="6"/>
    </i>
    <i>
      <x v="49"/>
    </i>
    <i>
      <x v="19"/>
    </i>
    <i>
      <x v="8"/>
    </i>
    <i>
      <x v="24"/>
    </i>
    <i>
      <x v="34"/>
    </i>
    <i>
      <x v="57"/>
    </i>
    <i>
      <x v="10"/>
    </i>
    <i>
      <x v="17"/>
    </i>
    <i>
      <x v="3"/>
    </i>
    <i>
      <x v="15"/>
    </i>
    <i>
      <x v="54"/>
    </i>
    <i>
      <x v="29"/>
    </i>
    <i>
      <x v="62"/>
    </i>
    <i>
      <x v="23"/>
    </i>
    <i>
      <x v="44"/>
    </i>
    <i>
      <x v="55"/>
    </i>
    <i>
      <x v="26"/>
    </i>
    <i>
      <x v="42"/>
    </i>
    <i>
      <x v="59"/>
    </i>
    <i>
      <x v="45"/>
    </i>
    <i>
      <x v="9"/>
    </i>
    <i>
      <x v="2"/>
    </i>
    <i>
      <x v="46"/>
    </i>
    <i>
      <x v="13"/>
    </i>
    <i>
      <x v="12"/>
    </i>
    <i>
      <x v="58"/>
    </i>
    <i>
      <x v="35"/>
    </i>
    <i>
      <x v="61"/>
    </i>
    <i>
      <x v="30"/>
    </i>
    <i>
      <x v="48"/>
    </i>
    <i>
      <x v="27"/>
    </i>
    <i>
      <x v="50"/>
    </i>
    <i>
      <x v="36"/>
    </i>
    <i>
      <x v="41"/>
    </i>
    <i>
      <x v="47"/>
    </i>
    <i>
      <x v="38"/>
    </i>
    <i>
      <x v="39"/>
    </i>
    <i>
      <x v="11"/>
    </i>
    <i>
      <x v="40"/>
    </i>
    <i>
      <x v="1"/>
    </i>
    <i>
      <x v="7"/>
    </i>
    <i>
      <x v="56"/>
    </i>
    <i>
      <x v="20"/>
    </i>
    <i>
      <x v="60"/>
    </i>
    <i>
      <x v="43"/>
    </i>
    <i>
      <x v="25"/>
    </i>
    <i>
      <x v="21"/>
    </i>
    <i>
      <x v="53"/>
    </i>
    <i>
      <x v="22"/>
    </i>
    <i>
      <x v="28"/>
    </i>
    <i>
      <x v="4"/>
    </i>
    <i>
      <x v="16"/>
    </i>
    <i>
      <x v="33"/>
    </i>
    <i>
      <x/>
    </i>
    <i>
      <x v="18"/>
    </i>
    <i>
      <x v="32"/>
    </i>
    <i>
      <x v="5"/>
    </i>
    <i>
      <x v="37"/>
    </i>
    <i>
      <x v="31"/>
    </i>
    <i t="grand">
      <x/>
    </i>
  </rowItems>
  <colFields count="1">
    <field x="1"/>
  </colFields>
  <col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colItems>
  <dataFields count="1">
    <dataField name="Двійки Бейкер 2024" fld="2" subtotal="count" baseField="0" baseItem="0"/>
  </dataFields>
  <formats count="40">
    <format dxfId="1123">
      <pivotArea type="origin" dataOnly="0" labelOnly="1" outline="0" fieldPosition="0"/>
    </format>
    <format dxfId="1122">
      <pivotArea field="1" type="button" dataOnly="0" labelOnly="1" outline="0" axis="axisCol" fieldPosition="0"/>
    </format>
    <format dxfId="1121">
      <pivotArea type="topRight" dataOnly="0" labelOnly="1" outline="0" fieldPosition="0"/>
    </format>
    <format dxfId="1120">
      <pivotArea field="0" type="button" dataOnly="0" labelOnly="1" outline="0" axis="axisRow" fieldPosition="0"/>
    </format>
    <format dxfId="1119">
      <pivotArea dataOnly="0" labelOnly="1" fieldPosition="0">
        <references count="1">
          <reference field="1" count="0"/>
        </references>
      </pivotArea>
    </format>
    <format dxfId="1118">
      <pivotArea dataOnly="0" labelOnly="1" grandCol="1" outline="0" fieldPosition="0"/>
    </format>
    <format dxfId="1117">
      <pivotArea type="origin" dataOnly="0" labelOnly="1" outline="0" fieldPosition="0"/>
    </format>
    <format dxfId="1116">
      <pivotArea type="topRight" dataOnly="0" labelOnly="1" outline="0" fieldPosition="0"/>
    </format>
    <format dxfId="1115">
      <pivotArea field="0" type="button" dataOnly="0" labelOnly="1" outline="0" axis="axisRow" fieldPosition="0"/>
    </format>
    <format dxfId="1114">
      <pivotArea dataOnly="0" labelOnly="1" fieldPosition="0">
        <references count="1">
          <reference field="1" count="0"/>
        </references>
      </pivotArea>
    </format>
    <format dxfId="1113">
      <pivotArea dataOnly="0" labelOnly="1" grandCol="1" outline="0" fieldPosition="0"/>
    </format>
    <format dxfId="1112">
      <pivotArea type="origin" dataOnly="0" labelOnly="1" outline="0" fieldPosition="0"/>
    </format>
    <format dxfId="1111">
      <pivotArea field="1" type="button" dataOnly="0" labelOnly="1" outline="0" axis="axisCol" fieldPosition="0"/>
    </format>
    <format dxfId="1110">
      <pivotArea type="topRight" dataOnly="0" labelOnly="1" outline="0" fieldPosition="0"/>
    </format>
    <format dxfId="1109">
      <pivotArea field="0" type="button" dataOnly="0" labelOnly="1" outline="0" axis="axisRow" fieldPosition="0"/>
    </format>
    <format dxfId="1108">
      <pivotArea dataOnly="0" labelOnly="1" fieldPosition="0">
        <references count="1">
          <reference field="1" count="0"/>
        </references>
      </pivotArea>
    </format>
    <format dxfId="1107">
      <pivotArea dataOnly="0" labelOnly="1" grandCol="1" outline="0" fieldPosition="0"/>
    </format>
    <format dxfId="1106">
      <pivotArea outline="0" collapsedLevelsAreSubtotals="1" fieldPosition="0"/>
    </format>
    <format dxfId="1105">
      <pivotArea field="0" type="button" dataOnly="0" labelOnly="1" outline="0" axis="axisRow" fieldPosition="0"/>
    </format>
    <format dxfId="1104">
      <pivotArea dataOnly="0" labelOnly="1" fieldPosition="0">
        <references count="1">
          <reference field="0" count="50">
            <x v="0"/>
            <x v="3"/>
            <x v="6"/>
            <x v="7"/>
            <x v="8"/>
            <x v="9"/>
            <x v="10"/>
            <x v="11"/>
            <x v="12"/>
            <x v="13"/>
            <x v="14"/>
            <x v="15"/>
            <x v="17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2"/>
            <x v="33"/>
            <x v="34"/>
            <x v="35"/>
            <x v="36"/>
            <x v="37"/>
            <x v="38"/>
            <x v="41"/>
            <x v="42"/>
            <x v="44"/>
            <x v="45"/>
            <x v="46"/>
            <x v="47"/>
            <x v="48"/>
            <x v="49"/>
            <x v="50"/>
            <x v="51"/>
            <x v="52"/>
            <x v="54"/>
            <x v="55"/>
            <x v="56"/>
            <x v="57"/>
            <x v="58"/>
            <x v="59"/>
            <x v="61"/>
            <x v="62"/>
          </reference>
        </references>
      </pivotArea>
    </format>
    <format dxfId="1103">
      <pivotArea dataOnly="0" labelOnly="1" fieldPosition="0">
        <references count="1">
          <reference field="0" count="7">
            <x v="1"/>
            <x v="4"/>
            <x v="18"/>
            <x v="30"/>
            <x v="31"/>
            <x v="43"/>
            <x v="60"/>
          </reference>
        </references>
      </pivotArea>
    </format>
    <format dxfId="1102">
      <pivotArea dataOnly="0" labelOnly="1" grandRow="1" outline="0" fieldPosition="0"/>
    </format>
    <format dxfId="1101">
      <pivotArea dataOnly="0" labelOnly="1" fieldPosition="0">
        <references count="1">
          <reference field="1" count="0"/>
        </references>
      </pivotArea>
    </format>
    <format dxfId="1100">
      <pivotArea dataOnly="0" labelOnly="1" grandCol="1" outline="0" fieldPosition="0"/>
    </format>
    <format dxfId="1099">
      <pivotArea field="0" type="button" dataOnly="0" labelOnly="1" outline="0" axis="axisRow" fieldPosition="0"/>
    </format>
    <format dxfId="1098">
      <pivotArea dataOnly="0" labelOnly="1" fieldPosition="0">
        <references count="1">
          <reference field="1" count="0"/>
        </references>
      </pivotArea>
    </format>
    <format dxfId="1097">
      <pivotArea dataOnly="0" labelOnly="1" grandCol="1" outline="0" fieldPosition="0"/>
    </format>
    <format dxfId="1096">
      <pivotArea field="1" type="button" dataOnly="0" labelOnly="1" outline="0" axis="axisCol" fieldPosition="0"/>
    </format>
    <format dxfId="1095">
      <pivotArea type="origin" dataOnly="0" labelOnly="1" outline="0" fieldPosition="0"/>
    </format>
    <format dxfId="1094">
      <pivotArea outline="0" collapsedLevelsAreSubtotals="1" fieldPosition="0">
        <references count="1">
          <reference field="1" count="0" selected="0"/>
        </references>
      </pivotArea>
    </format>
    <format dxfId="1093">
      <pivotArea type="origin" dataOnly="0" labelOnly="1" outline="0" fieldPosition="0"/>
    </format>
    <format dxfId="1092">
      <pivotArea collapsedLevelsAreSubtotals="1" fieldPosition="0">
        <references count="1">
          <reference field="0" count="0"/>
        </references>
      </pivotArea>
    </format>
    <format dxfId="1091">
      <pivotArea type="origin" dataOnly="0" labelOnly="1" outline="0" fieldPosition="0"/>
    </format>
    <format dxfId="1090">
      <pivotArea field="1" type="button" dataOnly="0" labelOnly="1" outline="0" axis="axisCol" fieldPosition="0"/>
    </format>
    <format dxfId="1089">
      <pivotArea type="topRight" dataOnly="0" labelOnly="1" outline="0" fieldPosition="0"/>
    </format>
    <format dxfId="1088">
      <pivotArea field="0" type="button" dataOnly="0" labelOnly="1" outline="0" axis="axisRow" fieldPosition="0"/>
    </format>
    <format dxfId="1087">
      <pivotArea dataOnly="0" labelOnly="1" fieldPosition="0">
        <references count="1">
          <reference field="1" count="0"/>
        </references>
      </pivotArea>
    </format>
    <format dxfId="1086">
      <pivotArea dataOnly="0" labelOnly="1" grandCol="1" outline="0" fieldPosition="0"/>
    </format>
    <format dxfId="1085">
      <pivotArea dataOnly="0" labelOnly="1" fieldPosition="0">
        <references count="1">
          <reference field="0" count="1">
            <x v="16"/>
          </reference>
        </references>
      </pivotArea>
    </format>
    <format dxfId="1084">
      <pivotArea type="origin" dataOnly="0" labelOnly="1" outline="0" fieldPosition="0"/>
    </format>
  </formats>
  <pivotHierarchies count="9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Двійки Бейкер 2024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Medium24" showRowHeaders="1" showColHeaders="1" showRowStripes="0" showColStripes="0" showLastColumn="1"/>
  <rowHierarchiesUsage count="1">
    <rowHierarchyUsage hierarchyUsage="9"/>
  </rowHierarchiesUsage>
  <colHierarchiesUsage count="1">
    <colHierarchyUsage hierarchyUsage="2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7B8489-6F92-4FAE-8A89-42BB77655219}" name="Сводная таблица3" cacheId="7" applyNumberFormats="0" applyBorderFormats="0" applyFontFormats="0" applyPatternFormats="0" applyAlignmentFormats="0" applyWidthHeightFormats="1" dataCaption="Значения" tag="e0943fa6-37e7-4d32-8642-017045c823fa" updatedVersion="6" minRefreshableVersion="3" subtotalHiddenItems="1" itemPrintTitles="1" createdVersion="6" indent="0" outline="1" outlineData="1" multipleFieldFilters="0">
  <location ref="B7:B8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Всього турнірів за рік" fld="0" subtotal="count" baseField="0" baseItem="0"/>
  </dataFields>
  <formats count="24">
    <format dxfId="1147">
      <pivotArea dataOnly="0" labelOnly="1" outline="0" axis="axisValues" fieldPosition="0"/>
    </format>
    <format dxfId="1146">
      <pivotArea dataOnly="0" labelOnly="1" outline="0" axis="axisValues" fieldPosition="0"/>
    </format>
    <format dxfId="1145">
      <pivotArea dataOnly="0" labelOnly="1" outline="0" axis="axisValues" fieldPosition="0"/>
    </format>
    <format dxfId="1144">
      <pivotArea outline="0" collapsedLevelsAreSubtotals="1" fieldPosition="0"/>
    </format>
    <format dxfId="1143">
      <pivotArea outline="0" collapsedLevelsAreSubtotals="1" fieldPosition="0"/>
    </format>
    <format dxfId="1142">
      <pivotArea outline="0" collapsedLevelsAreSubtotals="1" fieldPosition="0"/>
    </format>
    <format dxfId="1141">
      <pivotArea outline="0" collapsedLevelsAreSubtotals="1" fieldPosition="0"/>
    </format>
    <format dxfId="1140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139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138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137">
      <pivotArea type="all" dataOnly="0" outline="0" fieldPosition="0"/>
    </format>
    <format dxfId="1136">
      <pivotArea outline="0" collapsedLevelsAreSubtotals="1" fieldPosition="0"/>
    </format>
    <format dxfId="1135">
      <pivotArea dataOnly="0" labelOnly="1" outline="0" axis="axisValues" fieldPosition="0"/>
    </format>
    <format dxfId="1134">
      <pivotArea type="all" dataOnly="0" outline="0" fieldPosition="0"/>
    </format>
    <format dxfId="1133">
      <pivotArea outline="0" collapsedLevelsAreSubtotals="1" fieldPosition="0"/>
    </format>
    <format dxfId="1132">
      <pivotArea dataOnly="0" labelOnly="1" outline="0" axis="axisValues" fieldPosition="0"/>
    </format>
    <format dxfId="1131">
      <pivotArea outline="0" collapsedLevelsAreSubtotals="1" fieldPosition="0"/>
    </format>
    <format dxfId="1130">
      <pivotArea type="all" dataOnly="0" outline="0" fieldPosition="0"/>
    </format>
    <format dxfId="1129">
      <pivotArea outline="0" collapsedLevelsAreSubtotals="1" fieldPosition="0"/>
    </format>
    <format dxfId="1128">
      <pivotArea dataOnly="0" labelOnly="1" outline="0" axis="axisValues" fieldPosition="0"/>
    </format>
    <format dxfId="1127">
      <pivotArea type="all" dataOnly="0" outline="0" fieldPosition="0"/>
    </format>
    <format dxfId="1126">
      <pivotArea outline="0" collapsedLevelsAreSubtotals="1" fieldPosition="0"/>
    </format>
    <format dxfId="1125">
      <pivotArea dataOnly="0" labelOnly="1" outline="0" axis="axisValues" fieldPosition="0"/>
    </format>
    <format dxfId="1124">
      <pivotArea outline="0" collapsedLevelsAreSubtotals="1" fieldPosition="0"/>
    </format>
  </formats>
  <pivotHierarchies count="9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Count_games"/>
    <pivotHierarchy dragToRow="0" dragToCol="0" dragToPage="0" dragToData="1" caption="Всього турнірів за рік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D921B0-F775-4B9F-9F8B-B4240C760554}" name="Сводная таблица4" cacheId="12" applyNumberFormats="0" applyBorderFormats="0" applyFontFormats="0" applyPatternFormats="0" applyAlignmentFormats="0" applyWidthHeightFormats="1" dataCaption="Значения" tag="a416b508-d8db-4fda-b1de-7ef36d0eb20b" updatedVersion="6" minRefreshableVersion="3" itemPrintTitles="1" createdVersion="6" indent="0" outline="1" outlineData="1" multipleFieldFilters="0" rowHeaderCaption="Команда">
  <location ref="B10:J50" firstHeaderRow="0" firstDataRow="1" firstDataCol="1"/>
  <pivotFields count="9">
    <pivotField axis="axisRow" allDrilled="1" subtotalTop="0" showAll="0" measureFilter="1" sortType="descending" defaultSubtotal="0" defaultAttributeDrillState="1">
      <items count="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</items>
      <autoSortScope>
        <pivotArea dataOnly="0" outline="0" fieldPosition="0">
          <references count="1">
            <reference field="4294967294" count="1" selected="0">
              <x v="6"/>
            </reference>
          </references>
        </pivotArea>
      </autoSortScope>
    </pivotField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40">
    <i>
      <x v="11"/>
    </i>
    <i>
      <x v="10"/>
    </i>
    <i>
      <x v="7"/>
    </i>
    <i>
      <x v="34"/>
    </i>
    <i>
      <x v="26"/>
    </i>
    <i>
      <x v="37"/>
    </i>
    <i>
      <x v="19"/>
    </i>
    <i>
      <x/>
    </i>
    <i>
      <x v="18"/>
    </i>
    <i>
      <x v="4"/>
    </i>
    <i>
      <x v="29"/>
    </i>
    <i>
      <x v="23"/>
    </i>
    <i>
      <x v="12"/>
    </i>
    <i>
      <x v="36"/>
    </i>
    <i>
      <x v="14"/>
    </i>
    <i>
      <x v="28"/>
    </i>
    <i>
      <x v="33"/>
    </i>
    <i>
      <x v="31"/>
    </i>
    <i>
      <x v="22"/>
    </i>
    <i>
      <x v="8"/>
    </i>
    <i>
      <x v="15"/>
    </i>
    <i>
      <x v="6"/>
    </i>
    <i>
      <x v="13"/>
    </i>
    <i>
      <x v="3"/>
    </i>
    <i>
      <x v="25"/>
    </i>
    <i>
      <x v="5"/>
    </i>
    <i>
      <x v="17"/>
    </i>
    <i>
      <x v="24"/>
    </i>
    <i>
      <x v="16"/>
    </i>
    <i>
      <x v="21"/>
    </i>
    <i>
      <x v="27"/>
    </i>
    <i>
      <x v="30"/>
    </i>
    <i>
      <x v="20"/>
    </i>
    <i>
      <x v="9"/>
    </i>
    <i>
      <x v="2"/>
    </i>
    <i>
      <x v="35"/>
    </i>
    <i>
      <x v="32"/>
    </i>
    <i>
      <x v="1"/>
    </i>
    <i>
      <x v="38"/>
    </i>
    <i t="grand">
      <x/>
    </i>
  </rowItems>
  <colFields count="1">
    <field x="-2"/>
  </colFields>
  <colItems count="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</colItems>
  <dataFields count="8">
    <dataField name="Гра 1" fld="1" subtotal="average" baseField="0" baseItem="0" numFmtId="164"/>
    <dataField name="Гра 2" fld="2" subtotal="average" baseField="0" baseItem="0" numFmtId="164"/>
    <dataField name="Гра 3" fld="3" subtotal="average" baseField="0" baseItem="0" numFmtId="164"/>
    <dataField name="Гра 4" fld="4" subtotal="average" baseField="0" baseItem="0" numFmtId="164"/>
    <dataField name="Гра 5" fld="5" subtotal="average" baseField="0" baseItem="0" numFmtId="164"/>
    <dataField name="Гра 6" fld="6" subtotal="average" baseField="0" baseItem="0" numFmtId="164"/>
    <dataField name="Середнє за 6 ігор" fld="7" subtotal="average" baseField="0" baseItem="0" numFmtId="164"/>
    <dataField name="Кількість ігор" fld="8" subtotal="count" baseField="0" baseItem="0"/>
  </dataFields>
  <formats count="19">
    <format dxfId="1060">
      <pivotArea dataOnly="0" labelOnly="1" outline="0" fieldPosition="0">
        <references count="1">
          <reference field="4294967294" count="2">
            <x v="6"/>
            <x v="7"/>
          </reference>
        </references>
      </pivotArea>
    </format>
    <format dxfId="1059">
      <pivotArea dataOnly="0" labelOnly="1" outline="0" fieldPosition="0">
        <references count="1">
          <reference field="4294967294" count="2">
            <x v="6"/>
            <x v="7"/>
          </reference>
        </references>
      </pivotArea>
    </format>
    <format dxfId="1058">
      <pivotArea dataOnly="0" labelOnly="1" outline="0" fieldPosition="0">
        <references count="1">
          <reference field="4294967294" count="2">
            <x v="6"/>
            <x v="7"/>
          </reference>
        </references>
      </pivotArea>
    </format>
    <format dxfId="1057">
      <pivotArea field="0" type="button" dataOnly="0" labelOnly="1" outline="0" axis="axisRow" fieldPosition="0"/>
    </format>
    <format dxfId="1056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  <format dxfId="1055">
      <pivotArea field="0" type="button" dataOnly="0" labelOnly="1" outline="0" axis="axisRow" fieldPosition="0"/>
    </format>
    <format dxfId="1054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  <format dxfId="1053">
      <pivotArea field="0" type="button" dataOnly="0" labelOnly="1" outline="0" axis="axisRow" fieldPosition="0"/>
    </format>
    <format dxfId="1052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  <format dxfId="1051">
      <pivotArea type="all" dataOnly="0" outline="0" fieldPosition="0"/>
    </format>
    <format dxfId="1050">
      <pivotArea dataOnly="0" labelOnly="1" fieldPosition="0">
        <references count="1">
          <reference field="0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42"/>
            <x v="43"/>
            <x v="44"/>
            <x v="45"/>
            <x v="46"/>
            <x v="47"/>
            <x v="49"/>
            <x v="50"/>
            <x v="52"/>
            <x v="54"/>
            <x v="55"/>
            <x v="56"/>
            <x v="57"/>
          </reference>
        </references>
      </pivotArea>
    </format>
    <format dxfId="1049">
      <pivotArea dataOnly="0" labelOnly="1" fieldPosition="0">
        <references count="1">
          <reference field="0" count="7">
            <x v="38"/>
            <x v="39"/>
            <x v="40"/>
            <x v="41"/>
            <x v="48"/>
            <x v="51"/>
            <x v="53"/>
          </reference>
        </references>
      </pivotArea>
    </format>
    <format dxfId="1048">
      <pivotArea collapsedLevelsAreSubtotals="1" fieldPosition="0">
        <references count="2">
          <reference field="4294967294" count="1" selected="0">
            <x v="6"/>
          </reference>
          <reference field="0" count="0"/>
        </references>
      </pivotArea>
    </format>
    <format dxfId="1047">
      <pivotArea type="all" dataOnly="0" outline="0" fieldPosition="0"/>
    </format>
    <format dxfId="1046">
      <pivotArea outline="0" collapsedLevelsAreSubtotals="1" fieldPosition="0"/>
    </format>
    <format dxfId="1045">
      <pivotArea field="0" type="button" dataOnly="0" labelOnly="1" outline="0" axis="axisRow" fieldPosition="0"/>
    </format>
    <format dxfId="1044">
      <pivotArea dataOnly="0" labelOnly="1" fieldPosition="0">
        <references count="1">
          <reference field="0" count="39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</reference>
        </references>
      </pivotArea>
    </format>
    <format dxfId="1043">
      <pivotArea dataOnly="0" labelOnly="1" grandRow="1" outline="0" fieldPosition="0"/>
    </format>
    <format dxfId="1042">
      <pivotArea dataOnly="0" labelOnly="1" outline="0" fieldPosition="0">
        <references count="1">
          <reference field="4294967294" count="8">
            <x v="0"/>
            <x v="1"/>
            <x v="2"/>
            <x v="3"/>
            <x v="4"/>
            <x v="5"/>
            <x v="6"/>
            <x v="7"/>
          </reference>
        </references>
      </pivotArea>
    </format>
  </formats>
  <pivotHierarchies count="9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Game_2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Кількість ігор"/>
    <pivotHierarchy dragToData="1"/>
    <pivotHierarchy dragToData="1"/>
    <pivotHierarchy dragToData="1"/>
    <pivotHierarchy dragToData="1" caption="Гра 1"/>
    <pivotHierarchy dragToData="1" caption="Гра 2"/>
    <pivotHierarchy dragToData="1" caption="Гра 3"/>
    <pivotHierarchy dragToData="1" caption="Гра 4"/>
    <pivotHierarchy dragToData="1" caption="Гра 5"/>
    <pivotHierarchy dragToData="1" caption="Гра 6"/>
    <pivotHierarchy dragToData="1" caption="Среднее по столбцу Total_qualification"/>
    <pivotHierarchy dragToData="1"/>
    <pivotHierarchy dragToData="1" caption="Середнє за 6 ігор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Dark3" showRowHeaders="1" showColHeaders="1" showRowStripes="0" showColStripes="0" showLastColumn="1"/>
  <filters count="1">
    <filter fld="0" type="valueGreaterThan" id="1" iMeasureHier="57">
      <autoFilter ref="A1">
        <filterColumn colId="0">
          <customFilters>
            <customFilter operator="greaterThan" val="1"/>
          </customFilters>
        </filterColumn>
      </autoFilter>
    </filter>
  </filters>
  <rowHierarchiesUsage count="1">
    <rowHierarchyUsage hierarchyUsage="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802D44-8AA1-4426-9DE0-2356ED73A89B}" name="Сводная таблица5" cacheId="10" applyNumberFormats="0" applyBorderFormats="0" applyFontFormats="0" applyPatternFormats="0" applyAlignmentFormats="0" applyWidthHeightFormats="1" dataCaption="Значения" tag="5df71bc2-d8b8-4dfa-917a-9fed9ba01717" updatedVersion="6" minRefreshableVersion="3" subtotalHiddenItems="1" itemPrintTitles="1" createdVersion="6" indent="0" outline="1" outlineData="1" multipleFieldFilters="0">
  <location ref="B7:B8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Всього турнірів за рік" fld="0" subtotal="count" baseField="0" baseItem="0"/>
  </dataFields>
  <formats count="23">
    <format dxfId="1083">
      <pivotArea dataOnly="0" labelOnly="1" outline="0" axis="axisValues" fieldPosition="0"/>
    </format>
    <format dxfId="1082">
      <pivotArea dataOnly="0" labelOnly="1" outline="0" axis="axisValues" fieldPosition="0"/>
    </format>
    <format dxfId="1081">
      <pivotArea dataOnly="0" labelOnly="1" outline="0" axis="axisValues" fieldPosition="0"/>
    </format>
    <format dxfId="1080">
      <pivotArea outline="0" collapsedLevelsAreSubtotals="1" fieldPosition="0"/>
    </format>
    <format dxfId="1079">
      <pivotArea outline="0" collapsedLevelsAreSubtotals="1" fieldPosition="0"/>
    </format>
    <format dxfId="1078">
      <pivotArea outline="0" collapsedLevelsAreSubtotals="1" fieldPosition="0"/>
    </format>
    <format dxfId="1077">
      <pivotArea outline="0" collapsedLevelsAreSubtotals="1" fieldPosition="0"/>
    </format>
    <format dxfId="1076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075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074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073">
      <pivotArea type="all" dataOnly="0" outline="0" fieldPosition="0"/>
    </format>
    <format dxfId="1072">
      <pivotArea outline="0" collapsedLevelsAreSubtotals="1" fieldPosition="0"/>
    </format>
    <format dxfId="1071">
      <pivotArea dataOnly="0" labelOnly="1" outline="0" axis="axisValues" fieldPosition="0"/>
    </format>
    <format dxfId="1070">
      <pivotArea type="all" dataOnly="0" outline="0" fieldPosition="0"/>
    </format>
    <format dxfId="1069">
      <pivotArea outline="0" collapsedLevelsAreSubtotals="1" fieldPosition="0"/>
    </format>
    <format dxfId="1068">
      <pivotArea dataOnly="0" labelOnly="1" outline="0" axis="axisValues" fieldPosition="0"/>
    </format>
    <format dxfId="1067">
      <pivotArea outline="0" collapsedLevelsAreSubtotals="1" fieldPosition="0"/>
    </format>
    <format dxfId="1066">
      <pivotArea type="all" dataOnly="0" outline="0" fieldPosition="0"/>
    </format>
    <format dxfId="1065">
      <pivotArea outline="0" collapsedLevelsAreSubtotals="1" fieldPosition="0"/>
    </format>
    <format dxfId="1064">
      <pivotArea dataOnly="0" labelOnly="1" outline="0" axis="axisValues" fieldPosition="0"/>
    </format>
    <format dxfId="1063">
      <pivotArea type="all" dataOnly="0" outline="0" fieldPosition="0"/>
    </format>
    <format dxfId="1062">
      <pivotArea outline="0" collapsedLevelsAreSubtotals="1" fieldPosition="0"/>
    </format>
    <format dxfId="1061">
      <pivotArea dataOnly="0" labelOnly="1" outline="0" axis="axisValues" fieldPosition="0"/>
    </format>
  </formats>
  <pivotHierarchies count="9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Count_games"/>
    <pivotHierarchy dragToRow="0" dragToCol="0" dragToPage="0" dragToData="1" caption="Всього турнірів за рік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Game_date" xr10:uid="{6AAA0FF2-F9D2-4E27-B86C-E2A20D9CD480}" sourceName="[Data].[Game_date]">
  <pivotTables>
    <pivotTable tabId="8" name="Сводная таблица1"/>
    <pivotTable tabId="8" name="Сводная таблица5"/>
  </pivotTables>
  <data>
    <olap pivotCacheId="1902036273">
      <levels count="2">
        <level uniqueName="[Data].[Game_date].[(All)]" sourceCaption="(All)" count="0"/>
        <level uniqueName="[Data].[Game_date].[Game_date]" sourceCaption="Game_date" count="51">
          <ranges>
            <range startItem="0">
              <i n="[Data].[Game_date].&amp;[2024-01-04T00:00:00]" c="04.01.2024"/>
              <i n="[Data].[Game_date].&amp;[2024-01-08T00:00:00]" c="08.01.2024"/>
              <i n="[Data].[Game_date].&amp;[2024-01-15T00:00:00]" c="15.01.2024"/>
              <i n="[Data].[Game_date].&amp;[2024-01-22T00:00:00]" c="22.01.2024"/>
              <i n="[Data].[Game_date].&amp;[2024-01-29T00:00:00]" c="29.01.2024"/>
              <i n="[Data].[Game_date].&amp;[2024-02-05T00:00:00]" c="05.02.2024"/>
              <i n="[Data].[Game_date].&amp;[2024-02-12T00:00:00]" c="12.02.2024"/>
              <i n="[Data].[Game_date].&amp;[2024-02-19T00:00:00]" c="19.02.2024"/>
              <i n="[Data].[Game_date].&amp;[2024-02-26T00:00:00]" c="26.02.2024"/>
              <i n="[Data].[Game_date].&amp;[2024-03-04T00:00:00]" c="04.03.2024"/>
              <i n="[Data].[Game_date].&amp;[2024-03-11T00:00:00]" c="11.03.2024"/>
              <i n="[Data].[Game_date].&amp;[2024-03-18T00:00:00]" c="18.03.2024"/>
              <i n="[Data].[Game_date].&amp;[2024-03-25T00:00:00]" c="25.03.2024"/>
              <i n="[Data].[Game_date].&amp;[2024-04-01T00:00:00]" c="01.04.2024"/>
              <i n="[Data].[Game_date].&amp;[2024-04-08T00:00:00]" c="08.04.2024"/>
              <i n="[Data].[Game_date].&amp;[2024-04-15T00:00:00]" c="15.04.2024"/>
              <i n="[Data].[Game_date].&amp;[2024-04-22T00:00:00]" c="22.04.2024"/>
              <i n="[Data].[Game_date].&amp;[2024-04-29T00:00:00]" c="29.04.2024"/>
              <i n="[Data].[Game_date].&amp;[2024-05-06T00:00:00]" c="06.05.2024"/>
              <i n="[Data].[Game_date].&amp;[2024-05-13T00:00:00]" c="13.05.2024"/>
              <i n="[Data].[Game_date].&amp;[2024-05-20T00:00:00]" c="20.05.2024"/>
              <i n="[Data].[Game_date].&amp;[2024-05-27T00:00:00]" c="27.05.2024"/>
              <i n="[Data].[Game_date].&amp;[2024-06-03T00:00:00]" c="03.06.2024"/>
              <i n="[Data].[Game_date].&amp;[2024-06-10T00:00:00]" c="10.06.2024"/>
              <i n="[Data].[Game_date].&amp;[2024-06-17T00:00:00]" c="17.06.2024"/>
              <i n="[Data].[Game_date].&amp;[2024-06-24T00:00:00]" c="24.06.2024"/>
              <i n="[Data].[Game_date].&amp;[2024-07-01T00:00:00]" c="01.07.2024"/>
              <i n="[Data].[Game_date].&amp;[2024-07-08T00:00:00]" c="08.07.2024"/>
              <i n="[Data].[Game_date].&amp;[2024-07-15T00:00:00]" c="15.07.2024"/>
              <i n="[Data].[Game_date].&amp;[2024-07-22T00:00:00]" c="22.07.2024"/>
              <i n="[Data].[Game_date].&amp;[2024-07-29T00:00:00]" c="29.07.2024"/>
              <i n="[Data].[Game_date].&amp;[2024-08-05T00:00:00]" c="05.08.2024"/>
              <i n="[Data].[Game_date].&amp;[2024-08-12T00:00:00]" c="12.08.2024"/>
              <i n="[Data].[Game_date].&amp;[2024-08-19T00:00:00]" c="19.08.2024"/>
              <i n="[Data].[Game_date].&amp;[2024-09-02T00:00:00]" c="02.09.2024"/>
              <i n="[Data].[Game_date].&amp;[2024-09-09T00:00:00]" c="09.09.2024"/>
              <i n="[Data].[Game_date].&amp;[2024-09-16T00:00:00]" c="16.09.2024"/>
              <i n="[Data].[Game_date].&amp;[2024-09-23T00:00:00]" c="23.09.2024"/>
              <i n="[Data].[Game_date].&amp;[2024-09-30T00:00:00]" c="30.09.2024"/>
              <i n="[Data].[Game_date].&amp;[2024-10-07T00:00:00]" c="07.10.2024"/>
              <i n="[Data].[Game_date].&amp;[2024-10-14T00:00:00]" c="14.10.2024"/>
              <i n="[Data].[Game_date].&amp;[2024-10-21T00:00:00]" c="21.10.2024"/>
              <i n="[Data].[Game_date].&amp;[2024-10-28T00:00:00]" c="28.10.2024"/>
              <i n="[Data].[Game_date].&amp;[2024-11-04T00:00:00]" c="04.11.2024"/>
              <i n="[Data].[Game_date].&amp;[2024-11-11T00:00:00]" c="11.11.2024"/>
              <i n="[Data].[Game_date].&amp;[2024-11-18T00:00:00]" c="18.11.2024"/>
              <i n="[Data].[Game_date].&amp;[2024-11-25T00:00:00]" c="25.11.2024"/>
              <i n="[Data].[Game_date].&amp;[2024-12-02T00:00:00]" c="02.12.2024"/>
              <i n="[Data].[Game_date].&amp;[2024-12-09T00:00:00]" c="09.12.2024"/>
              <i n="[Data].[Game_date].&amp;[2024-12-16T00:00:00]" c="16.12.2024"/>
              <i n="[Data].[Game_date].&amp;[2024-12-30T00:00:00]" c="30.12.2024"/>
            </range>
          </ranges>
        </level>
      </levels>
      <selections count="1">
        <selection n="[Data].[Game_date].&amp;[2024-12-30T00:00:00]"/>
      </selections>
    </olap>
  </data>
  <extLst>
    <x:ext xmlns:x15="http://schemas.microsoft.com/office/spreadsheetml/2010/11/main" uri="{470722E0-AACD-4C17-9CDC-17EF765DBC7E}">
      <x15:slicerCacheHideItemsWithNoData count="1">
        <x15:slicerCacheOlapLevelName uniqueName="[Data].[Game_date].[Game_date]" count="0"/>
      </x15:slicerCacheHideItemsWithNoData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Team_name" xr10:uid="{CC42721B-F92E-409D-B9D4-3C4077CD8801}" sourceName="[Teams].[Team_name]">
  <pivotTables>
    <pivotTable tabId="8" name="Сводная таблица1"/>
  </pivotTables>
  <data>
    <olap pivotCacheId="1902036273">
      <levels count="2">
        <level uniqueName="[Teams].[Team_name].[(All)]" sourceCaption="(All)" count="0"/>
        <level uniqueName="[Teams].[Team_name].[Team_name]" sourceCaption="Team_name" count="63">
          <ranges>
            <range startItem="0">
              <i n="[Teams].[Team_name].&amp;[NoName]" c="NoName"/>
              <i n="[Teams].[Team_name].&amp;[АБРИКОС]" c="АБРИКОС"/>
              <i n="[Teams].[Team_name].&amp;[БИС]" c="БИС"/>
              <i n="[Teams].[Team_name].&amp;[БУЛЬ-БУЛЬ]" c="БУЛЬ-БУЛЬ"/>
              <i n="[Teams].[Team_name].&amp;[КЕГЕЛЬБАН]" c="КЕГЕЛЬБАН"/>
              <i n="[Teams].[Team_name].&amp;[ОБОЛОНЬ]" c="ОБОЛОНЬ"/>
              <i n="[Teams].[Team_name].&amp;[СТРАЙК]" c="СТРАЙК"/>
              <i n="[Teams].[Team_name].&amp;[ТАЙФУН]" c="ТАЙФУН"/>
              <i n="[Teams].[Team_name].&amp;[ТЗ]" c="ТЗ"/>
              <i n="[Teams].[Team_name].&amp;[ТЮЛЕНИ]" c="ТЮЛЕНИ"/>
              <i n="[Teams].[Team_name].&amp;[777]" c="777" nd="1"/>
              <i n="[Teams].[Team_name].&amp;[ANVILAGEN]" c="ANVILAGEN" nd="1"/>
              <i n="[Teams].[Team_name].&amp;[DOUBLE LADY]" c="DOUBLE LADY" nd="1"/>
              <i n="[Teams].[Team_name].&amp;[O2]" c="O2" nd="1"/>
              <i n="[Teams].[Team_name].&amp;[STORM]" c="STORM" nd="1"/>
              <i n="[Teams].[Team_name].&amp;[АБРИКОС+]" c="АБРИКОС+" nd="1"/>
              <i n="[Teams].[Team_name].&amp;[АКАДЕМІЯ / НАЙС]" c="АКАДЕМІЯ / НАЙС" nd="1"/>
              <i n="[Teams].[Team_name].&amp;[АЛЕКС]" c="АЛЕКС" nd="1"/>
              <i n="[Teams].[Team_name].&amp;[АЛЬБАТРОС]" c="АЛЬБАТРОС" nd="1"/>
              <i n="[Teams].[Team_name].&amp;[БАЛАБОЛЫ]" c="БАЛАБОЛЫ" nd="1"/>
              <i n="[Teams].[Team_name].&amp;[БАТЛ]" c="БАТЛ" nd="1"/>
              <i n="[Teams].[Team_name].&amp;[БАТУТ]" c="БАТУТ" nd="1"/>
              <i n="[Teams].[Team_name].&amp;[БРАТАНЫ]" c="БРАТАНЫ" nd="1"/>
              <i n="[Teams].[Team_name].&amp;[БРИЗ]" c="БРИЗ" nd="1"/>
              <i n="[Teams].[Team_name].&amp;[БУЛЬДОГ]" c="БУЛЬДОГ" nd="1"/>
              <i n="[Teams].[Team_name].&amp;[БУЛЬДОЗЕР]" c="БУЛЬДОЗЕР" nd="1"/>
              <i n="[Teams].[Team_name].&amp;[В2]" c="В2" nd="1"/>
              <i n="[Teams].[Team_name].&amp;[ВУЙКИ]" c="ВУЙКИ" nd="1"/>
              <i n="[Teams].[Team_name].&amp;[ДИНАСТИЯ]" c="ДИНАСТИЯ" nd="1"/>
              <i n="[Teams].[Team_name].&amp;[ЖГУТ]" c="ЖГУТ" nd="1"/>
              <i n="[Teams].[Team_name].&amp;[ЗВЕЗДЫ]" c="ЗВЕЗДЫ" nd="1"/>
              <i n="[Teams].[Team_name].&amp;[ИВАН КАМПО]" c="ИВАН КАМПО" nd="1"/>
              <i n="[Teams].[Team_name].&amp;[КЕГЕЛЬБАН НА ОБОЛОНИ]" c="КЕГЕЛЬБАН НА ОБОЛОНИ" nd="1"/>
              <i n="[Teams].[Team_name].&amp;[КРИХІТКА]" c="КРИХІТКА" nd="1"/>
              <i n="[Teams].[Team_name].&amp;[МАФИЯ]" c="МАФИЯ" nd="1"/>
              <i n="[Teams].[Team_name].&amp;[МРІЯ]" c="МРІЯ" nd="1"/>
              <i n="[Teams].[Team_name].&amp;[НЕЗНАЙКА]" c="НЕЗНАЙКА" nd="1"/>
              <i n="[Teams].[Team_name].&amp;[НОРДСТРИМ]" c="НОРДСТРИМ" nd="1"/>
              <i n="[Teams].[Team_name].&amp;[О2О]" c="О2О" nd="1"/>
              <i n="[Teams].[Team_name].&amp;[ОБОЛОНЬ ПРО]" c="ОБОЛОНЬ ПРО" nd="1"/>
              <i n="[Teams].[Team_name].&amp;[ОВАЛ]" c="ОВАЛ" nd="1"/>
              <i n="[Teams].[Team_name].&amp;[ОЛЕНА]" c="ОЛЕНА" nd="1"/>
              <i n="[Teams].[Team_name].&amp;[ОПЕРАТОРЫ]" c="ОПЕРАТОРЫ" nd="1"/>
              <i n="[Teams].[Team_name].&amp;[ОРБИТА]" c="ОРБИТА" nd="1"/>
              <i n="[Teams].[Team_name].&amp;[ОРКЕСТР]" c="ОРКЕСТР" nd="1"/>
              <i n="[Teams].[Team_name].&amp;[ОЧКАРИКИ]" c="ОЧКАРИКИ" nd="1"/>
              <i n="[Teams].[Team_name].&amp;[ПЕРСОНА]" c="ПЕРСОНА" nd="1"/>
              <i n="[Teams].[Team_name].&amp;[ПОЛТАВА]" c="ПОЛТАВА" nd="1"/>
              <i n="[Teams].[Team_name].&amp;[ПРОРАБЫ]" c="ПРОРАБЫ" nd="1"/>
              <i n="[Teams].[Team_name].&amp;[СИЗИФ]" c="СИЗИФ" nd="1"/>
              <i n="[Teams].[Team_name].&amp;[СМАЙЛ]" c="СМАЙЛ" nd="1"/>
              <i n="[Teams].[Team_name].&amp;[СМУРФИКИ]" c="СМУРФИКИ" nd="1"/>
              <i n="[Teams].[Team_name].&amp;[СОЛО]" c="СОЛО" nd="1"/>
              <i n="[Teams].[Team_name].&amp;[СТАФФ]" c="СТАФФ" nd="1"/>
              <i n="[Teams].[Team_name].&amp;[СТАФФ+]" c="СТАФФ+" nd="1"/>
              <i n="[Teams].[Team_name].&amp;[СТЕЛС]" c="СТЕЛС" nd="1"/>
              <i n="[Teams].[Team_name].&amp;[ТАК СЯК]" c="ТАК СЯК" nd="1"/>
              <i n="[Teams].[Team_name].&amp;[ТЮ + О]" c="ТЮ + О" nd="1"/>
              <i n="[Teams].[Team_name].&amp;[ХВИЛЯ]" c="ХВИЛЯ" nd="1"/>
              <i n="[Teams].[Team_name].&amp;[ШАРА]" c="ШАРА" nd="1"/>
              <i n="[Teams].[Team_name].&amp;[ШВЕДЫ]" c="ШВЕДЫ" nd="1"/>
              <i n="[Teams].[Team_name].&amp;[ШОК]" c="ШОК" nd="1"/>
              <i n="[Teams].[Team_name].&amp;[ЮВЕЛИРЫ]" c="ЮВЕЛИРЫ" nd="1"/>
            </range>
          </ranges>
        </level>
      </levels>
      <selections count="1">
        <selection n="[Teams].[Team_name].[All]"/>
      </selections>
    </olap>
  </data>
  <extLst>
    <x:ext xmlns:x15="http://schemas.microsoft.com/office/spreadsheetml/2010/11/main" uri="{470722E0-AACD-4C17-9CDC-17EF765DBC7E}">
      <x15:slicerCacheHideItemsWithNoData count="1">
        <x15:slicerCacheOlapLevelName uniqueName="[Teams].[Team_name].[Team_name]" count="53"/>
      </x15:slicerCacheHideItemsWithNoData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Team_name1" xr10:uid="{4CEDE62B-6C37-4332-ACDB-374C600507C3}" sourceName="[Teams].[Team_name]">
  <pivotTables>
    <pivotTable tabId="39" name="Сводная таблица1"/>
    <pivotTable tabId="39" name="Сводная таблица3"/>
    <pivotTable tabId="39" name="Сводная таблица4"/>
    <pivotTable tabId="39" name="Сводная таблица5"/>
    <pivotTable tabId="39" name="Сводная таблица6"/>
    <pivotTable tabId="39" name="Сводная таблица7"/>
    <pivotTable tabId="39" name="Сводная таблица8"/>
    <pivotTable tabId="39" name="Сводная таблица9"/>
    <pivotTable tabId="39" name="Сводная таблица10"/>
  </pivotTables>
  <data>
    <olap pivotCacheId="1487266779">
      <levels count="2">
        <level uniqueName="[Teams].[Team_name].[(All)]" sourceCaption="(All)" count="0"/>
        <level uniqueName="[Teams].[Team_name].[Team_name]" sourceCaption="Team_name" count="63">
          <ranges>
            <range startItem="0">
              <i n="[Teams].[Team_name].&amp;[777]" c="777"/>
              <i n="[Teams].[Team_name].&amp;[ANVILAGEN]" c="ANVILAGEN"/>
              <i n="[Teams].[Team_name].&amp;[DOUBLE LADY]" c="DOUBLE LADY"/>
              <i n="[Teams].[Team_name].&amp;[NoName]" c="NoName"/>
              <i n="[Teams].[Team_name].&amp;[O2]" c="O2"/>
              <i n="[Teams].[Team_name].&amp;[STORM]" c="STORM"/>
              <i n="[Teams].[Team_name].&amp;[АБРИКОС]" c="АБРИКОС"/>
              <i n="[Teams].[Team_name].&amp;[АБРИКОС+]" c="АБРИКОС+"/>
              <i n="[Teams].[Team_name].&amp;[АКАДЕМІЯ / НАЙС]" c="АКАДЕМІЯ / НАЙС"/>
              <i n="[Teams].[Team_name].&amp;[АЛЕКС]" c="АЛЕКС"/>
              <i n="[Teams].[Team_name].&amp;[АЛЬБАТРОС]" c="АЛЬБАТРОС"/>
              <i n="[Teams].[Team_name].&amp;[БАЛАБОЛЫ]" c="БАЛАБОЛЫ"/>
              <i n="[Teams].[Team_name].&amp;[БАТЛ]" c="БАТЛ"/>
              <i n="[Teams].[Team_name].&amp;[БАТУТ]" c="БАТУТ"/>
              <i n="[Teams].[Team_name].&amp;[БИС]" c="БИС"/>
              <i n="[Teams].[Team_name].&amp;[БРАТАНЫ]" c="БРАТАНЫ"/>
              <i n="[Teams].[Team_name].&amp;[БРИЗ]" c="БРИЗ"/>
              <i n="[Teams].[Team_name].&amp;[БУЛЬ-БУЛЬ]" c="БУЛЬ-БУЛЬ"/>
              <i n="[Teams].[Team_name].&amp;[БУЛЬДОГ]" c="БУЛЬДОГ"/>
              <i n="[Teams].[Team_name].&amp;[БУЛЬДОЗЕР]" c="БУЛЬДОЗЕР"/>
              <i n="[Teams].[Team_name].&amp;[В2]" c="В2"/>
              <i n="[Teams].[Team_name].&amp;[ВУЙКИ]" c="ВУЙКИ"/>
              <i n="[Teams].[Team_name].&amp;[ДИНАСТИЯ]" c="ДИНАСТИЯ"/>
              <i n="[Teams].[Team_name].&amp;[ЖГУТ]" c="ЖГУТ"/>
              <i n="[Teams].[Team_name].&amp;[ЗВЕЗДЫ]" c="ЗВЕЗДЫ"/>
              <i n="[Teams].[Team_name].&amp;[ИВАН КАМПО]" c="ИВАН КАМПО"/>
              <i n="[Teams].[Team_name].&amp;[КЕГЕЛЬБАН]" c="КЕГЕЛЬБАН"/>
              <i n="[Teams].[Team_name].&amp;[КЕГЕЛЬБАН НА ОБОЛОНИ]" c="КЕГЕЛЬБАН НА ОБОЛОНИ"/>
              <i n="[Teams].[Team_name].&amp;[КРИХІТКА]" c="КРИХІТКА"/>
              <i n="[Teams].[Team_name].&amp;[МАФИЯ]" c="МАФИЯ"/>
              <i n="[Teams].[Team_name].&amp;[МРІЯ]" c="МРІЯ"/>
              <i n="[Teams].[Team_name].&amp;[НЕЗНАЙКА]" c="НЕЗНАЙКА"/>
              <i n="[Teams].[Team_name].&amp;[НОРДСТРИМ]" c="НОРДСТРИМ"/>
              <i n="[Teams].[Team_name].&amp;[О2О]" c="О2О"/>
              <i n="[Teams].[Team_name].&amp;[ОБОЛОНЬ]" c="ОБОЛОНЬ"/>
              <i n="[Teams].[Team_name].&amp;[ОБОЛОНЬ ПРО]" c="ОБОЛОНЬ ПРО"/>
              <i n="[Teams].[Team_name].&amp;[ОВАЛ]" c="ОВАЛ"/>
              <i n="[Teams].[Team_name].&amp;[ОЛЕНА]" c="ОЛЕНА"/>
              <i n="[Teams].[Team_name].&amp;[ОПЕРАТОРЫ]" c="ОПЕРАТОРЫ"/>
              <i n="[Teams].[Team_name].&amp;[ОРБИТА]" c="ОРБИТА"/>
              <i n="[Teams].[Team_name].&amp;[ОРКЕСТР]" c="ОРКЕСТР"/>
              <i n="[Teams].[Team_name].&amp;[ОЧКАРИКИ]" c="ОЧКАРИКИ"/>
              <i n="[Teams].[Team_name].&amp;[ПЕРСОНА]" c="ПЕРСОНА"/>
              <i n="[Teams].[Team_name].&amp;[ПОЛТАВА]" c="ПОЛТАВА"/>
              <i n="[Teams].[Team_name].&amp;[ПРОРАБЫ]" c="ПРОРАБЫ"/>
              <i n="[Teams].[Team_name].&amp;[СИЗИФ]" c="СИЗИФ"/>
              <i n="[Teams].[Team_name].&amp;[СМАЙЛ]" c="СМАЙЛ"/>
              <i n="[Teams].[Team_name].&amp;[СМУРФИКИ]" c="СМУРФИКИ"/>
              <i n="[Teams].[Team_name].&amp;[СОЛО]" c="СОЛО"/>
              <i n="[Teams].[Team_name].&amp;[СТАФФ]" c="СТАФФ"/>
              <i n="[Teams].[Team_name].&amp;[СТАФФ+]" c="СТАФФ+"/>
              <i n="[Teams].[Team_name].&amp;[СТЕЛС]" c="СТЕЛС"/>
              <i n="[Teams].[Team_name].&amp;[СТРАЙК]" c="СТРАЙК"/>
              <i n="[Teams].[Team_name].&amp;[ТАЙФУН]" c="ТАЙФУН"/>
              <i n="[Teams].[Team_name].&amp;[ТАК СЯК]" c="ТАК СЯК"/>
              <i n="[Teams].[Team_name].&amp;[ТЗ]" c="ТЗ"/>
              <i n="[Teams].[Team_name].&amp;[ТЮ + О]" c="ТЮ + О"/>
              <i n="[Teams].[Team_name].&amp;[ТЮЛЕНИ]" c="ТЮЛЕНИ"/>
              <i n="[Teams].[Team_name].&amp;[ХВИЛЯ]" c="ХВИЛЯ"/>
              <i n="[Teams].[Team_name].&amp;[ШАРА]" c="ШАРА"/>
              <i n="[Teams].[Team_name].&amp;[ШВЕДЫ]" c="ШВЕДЫ"/>
              <i n="[Teams].[Team_name].&amp;[ШОК]" c="ШОК"/>
              <i n="[Teams].[Team_name].&amp;[ЮВЕЛИРЫ]" c="ЮВЕЛИРЫ"/>
            </range>
          </ranges>
        </level>
      </levels>
      <selections count="1">
        <selection n="[Teams].[Team_name].&amp;[БУЛЬ-БУЛЬ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4"/>
      </x15:slicerCachePivotTables>
    </x:ext>
    <x:ext xmlns:x15="http://schemas.microsoft.com/office/spreadsheetml/2010/11/main" uri="{470722E0-AACD-4C17-9CDC-17EF765DBC7E}">
      <x15:slicerCacheHideItemsWithNoData count="1">
        <x15:slicerCacheOlapLevelName uniqueName="[Teams].[Team_name].[Team_name]" count="0"/>
      </x15:slicerCacheHideItemsWithNoData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Team_name11" xr10:uid="{460CD97B-1D16-4D5C-ADB4-C91CF5584122}" sourceName="[Teams].[Team_name]">
  <pivotTables>
    <pivotTable tabId="63" name="Сводная таблица1"/>
    <pivotTable tabId="63" name="Сводная таблица3"/>
    <pivotTable tabId="63" name="Сводная таблица4"/>
    <pivotTable tabId="63" name="Сводная таблица5"/>
    <pivotTable tabId="63" name="Сводная таблица6"/>
    <pivotTable tabId="63" name="Сводная таблица7"/>
    <pivotTable tabId="63" name="Сводная таблица8"/>
    <pivotTable tabId="63" name="Сводная таблица9"/>
  </pivotTables>
  <data>
    <olap pivotCacheId="2028667585">
      <levels count="2">
        <level uniqueName="[Teams].[Team_name].[(All)]" sourceCaption="(All)" count="0"/>
        <level uniqueName="[Teams].[Team_name].[Team_name]" sourceCaption="Team_name" count="63">
          <ranges>
            <range startItem="0">
              <i n="[Teams].[Team_name].&amp;[777]" c="777"/>
              <i n="[Teams].[Team_name].&amp;[ANVILAGEN]" c="ANVILAGEN"/>
              <i n="[Teams].[Team_name].&amp;[DOUBLE LADY]" c="DOUBLE LADY"/>
              <i n="[Teams].[Team_name].&amp;[NoName]" c="NoName"/>
              <i n="[Teams].[Team_name].&amp;[O2]" c="O2"/>
              <i n="[Teams].[Team_name].&amp;[STORM]" c="STORM"/>
              <i n="[Teams].[Team_name].&amp;[АБРИКОС]" c="АБРИКОС"/>
              <i n="[Teams].[Team_name].&amp;[АБРИКОС+]" c="АБРИКОС+"/>
              <i n="[Teams].[Team_name].&amp;[АКАДЕМІЯ / НАЙС]" c="АКАДЕМІЯ / НАЙС"/>
              <i n="[Teams].[Team_name].&amp;[АЛЕКС]" c="АЛЕКС"/>
              <i n="[Teams].[Team_name].&amp;[АЛЬБАТРОС]" c="АЛЬБАТРОС"/>
              <i n="[Teams].[Team_name].&amp;[БАЛАБОЛЫ]" c="БАЛАБОЛЫ"/>
              <i n="[Teams].[Team_name].&amp;[БАТЛ]" c="БАТЛ"/>
              <i n="[Teams].[Team_name].&amp;[БАТУТ]" c="БАТУТ"/>
              <i n="[Teams].[Team_name].&amp;[БИС]" c="БИС"/>
              <i n="[Teams].[Team_name].&amp;[БРАТАНЫ]" c="БРАТАНЫ"/>
              <i n="[Teams].[Team_name].&amp;[БРИЗ]" c="БРИЗ"/>
              <i n="[Teams].[Team_name].&amp;[БУЛЬ-БУЛЬ]" c="БУЛЬ-БУЛЬ"/>
              <i n="[Teams].[Team_name].&amp;[БУЛЬДОГ]" c="БУЛЬДОГ"/>
              <i n="[Teams].[Team_name].&amp;[БУЛЬДОЗЕР]" c="БУЛЬДОЗЕР"/>
              <i n="[Teams].[Team_name].&amp;[В2]" c="В2"/>
              <i n="[Teams].[Team_name].&amp;[ВУЙКИ]" c="ВУЙКИ"/>
              <i n="[Teams].[Team_name].&amp;[ДИНАСТИЯ]" c="ДИНАСТИЯ"/>
              <i n="[Teams].[Team_name].&amp;[ЖГУТ]" c="ЖГУТ"/>
              <i n="[Teams].[Team_name].&amp;[ЗВЕЗДЫ]" c="ЗВЕЗДЫ"/>
              <i n="[Teams].[Team_name].&amp;[ИВАН КАМПО]" c="ИВАН КАМПО"/>
              <i n="[Teams].[Team_name].&amp;[КЕГЕЛЬБАН]" c="КЕГЕЛЬБАН"/>
              <i n="[Teams].[Team_name].&amp;[КЕГЕЛЬБАН НА ОБОЛОНИ]" c="КЕГЕЛЬБАН НА ОБОЛОНИ"/>
              <i n="[Teams].[Team_name].&amp;[КРИХІТКА]" c="КРИХІТКА"/>
              <i n="[Teams].[Team_name].&amp;[МАФИЯ]" c="МАФИЯ"/>
              <i n="[Teams].[Team_name].&amp;[МРІЯ]" c="МРІЯ"/>
              <i n="[Teams].[Team_name].&amp;[НЕЗНАЙКА]" c="НЕЗНАЙКА"/>
              <i n="[Teams].[Team_name].&amp;[НОРДСТРИМ]" c="НОРДСТРИМ"/>
              <i n="[Teams].[Team_name].&amp;[О2О]" c="О2О"/>
              <i n="[Teams].[Team_name].&amp;[ОБОЛОНЬ]" c="ОБОЛОНЬ"/>
              <i n="[Teams].[Team_name].&amp;[ОБОЛОНЬ ПРО]" c="ОБОЛОНЬ ПРО"/>
              <i n="[Teams].[Team_name].&amp;[ОВАЛ]" c="ОВАЛ"/>
              <i n="[Teams].[Team_name].&amp;[ОЛЕНА]" c="ОЛЕНА"/>
              <i n="[Teams].[Team_name].&amp;[ОПЕРАТОРЫ]" c="ОПЕРАТОРЫ"/>
              <i n="[Teams].[Team_name].&amp;[ОРБИТА]" c="ОРБИТА"/>
              <i n="[Teams].[Team_name].&amp;[ОРКЕСТР]" c="ОРКЕСТР"/>
              <i n="[Teams].[Team_name].&amp;[ОЧКАРИКИ]" c="ОЧКАРИКИ"/>
              <i n="[Teams].[Team_name].&amp;[ПЕРСОНА]" c="ПЕРСОНА"/>
              <i n="[Teams].[Team_name].&amp;[ПОЛТАВА]" c="ПОЛТАВА"/>
              <i n="[Teams].[Team_name].&amp;[ПРОРАБЫ]" c="ПРОРАБЫ"/>
              <i n="[Teams].[Team_name].&amp;[СИЗИФ]" c="СИЗИФ"/>
              <i n="[Teams].[Team_name].&amp;[СМАЙЛ]" c="СМАЙЛ"/>
              <i n="[Teams].[Team_name].&amp;[СМУРФИКИ]" c="СМУРФИКИ"/>
              <i n="[Teams].[Team_name].&amp;[СОЛО]" c="СОЛО"/>
              <i n="[Teams].[Team_name].&amp;[СТАФФ]" c="СТАФФ"/>
              <i n="[Teams].[Team_name].&amp;[СТАФФ+]" c="СТАФФ+"/>
              <i n="[Teams].[Team_name].&amp;[СТЕЛС]" c="СТЕЛС"/>
              <i n="[Teams].[Team_name].&amp;[СТРАЙК]" c="СТРАЙК"/>
              <i n="[Teams].[Team_name].&amp;[ТАЙФУН]" c="ТАЙФУН"/>
              <i n="[Teams].[Team_name].&amp;[ТАК СЯК]" c="ТАК СЯК"/>
              <i n="[Teams].[Team_name].&amp;[ТЗ]" c="ТЗ"/>
              <i n="[Teams].[Team_name].&amp;[ТЮ + О]" c="ТЮ + О"/>
              <i n="[Teams].[Team_name].&amp;[ТЮЛЕНИ]" c="ТЮЛЕНИ"/>
              <i n="[Teams].[Team_name].&amp;[ХВИЛЯ]" c="ХВИЛЯ"/>
              <i n="[Teams].[Team_name].&amp;[ШАРА]" c="ШАРА"/>
              <i n="[Teams].[Team_name].&amp;[ШВЕДЫ]" c="ШВЕДЫ"/>
              <i n="[Teams].[Team_name].&amp;[ШОК]" c="ШОК"/>
              <i n="[Teams].[Team_name].&amp;[ЮВЕЛИРЫ]" c="ЮВЕЛИРЫ"/>
            </range>
          </ranges>
        </level>
      </levels>
      <selections count="1">
        <selection n="[Teams].[Team_name].&amp;[ТЮЛЕНИ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7"/>
        <pivotTable tabId="4294967295" name="PivotChartTable8"/>
        <pivotTable tabId="4294967295" name="PivotChartTable9"/>
      </x15:slicerCachePivotTables>
    </x:ext>
    <x:ext xmlns:x15="http://schemas.microsoft.com/office/spreadsheetml/2010/11/main" uri="{470722E0-AACD-4C17-9CDC-17EF765DBC7E}">
      <x15:slicerCacheHideItemsWithNoData count="1">
        <x15:slicerCacheOlapLevelName uniqueName="[Teams].[Team_name].[Team_name]" count="0"/>
      </x15:slicerCacheHideItemsWithNoData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Team_name 1" xr10:uid="{40DAA8CA-1B34-4506-831E-50EFEF0DB737}" cache="Срез_Team_name1" caption="Team_name" columnCount="8" level="1" style="SlicerStyleDark1" rowHeight="225425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Team_name 2" xr10:uid="{4C2FEEF6-7BFC-492A-9525-67B834019124}" cache="Срез_Team_name11" caption="Team_name" startItem="42" columnCount="6" level="1" style="SlicerStyleDark1" rowHeight="225425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Game_date 1" xr10:uid="{06AB1EE0-D9FC-47C7-BADB-5D73E933ED72}" cache="Срез_Game_date" caption="Game_date" startItem="24" columnCount="6" level="1" rowHeight="225425"/>
  <slicer name="Team_name" xr10:uid="{799415BC-5876-433E-924B-0138F1452187}" cache="Срез_Team_name" caption="Team_name" columnCount="3" level="1" style="SlicerStyleDark6" rowHeight="225425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ED4E5CA-7B73-4262-A730-FF9202178E23}" name="Таблица2" displayName="Таблица2" ref="A1:D64" totalsRowShown="0" headerRowDxfId="389" headerRowBorderDxfId="388" tableBorderDxfId="387" totalsRowBorderDxfId="386">
  <autoFilter ref="A1:D64" xr:uid="{8F42F937-6D41-49BD-B491-EE60FB04DCA6}"/>
  <sortState ref="A2:D47">
    <sortCondition ref="B2:B47"/>
  </sortState>
  <tableColumns count="4">
    <tableColumn id="1" xr3:uid="{968B348B-35A3-433B-AD3F-43226188F4A6}" name="Team_ID" dataDxfId="385"/>
    <tableColumn id="2" xr3:uid="{C78F0D9C-4E93-479B-975F-ED11F3B9D7E2}" name="Team_name" dataDxfId="384"/>
    <tableColumn id="3" xr3:uid="{650E213D-4313-4507-B248-A060A74D6B91}" name="Team_description" dataDxfId="383"/>
    <tableColumn id="4" xr3:uid="{3414ED1F-E169-456E-89C4-6549676334F0}" name="Team_ID2" dataDxfId="38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C83FFCB-27F8-4531-A407-7AB091B5DA58}" name="Таблица1" displayName="Таблица1" ref="A1:W586" totalsRowShown="0" headerRowDxfId="381" dataDxfId="379" headerRowBorderDxfId="380" tableBorderDxfId="378" totalsRowBorderDxfId="377">
  <autoFilter ref="A1:W586" xr:uid="{6EEA2B45-8F24-4F7B-AA6B-B0D64F720671}"/>
  <tableColumns count="23">
    <tableColumn id="1" xr3:uid="{3AE12D37-2D7E-4F8F-B52F-D947E5604CC1}" name="Team_ID" dataDxfId="376"/>
    <tableColumn id="2" xr3:uid="{E5DF0407-8CC3-497E-A122-D2F45BE3CF60}" name="Team_name" dataDxfId="375"/>
    <tableColumn id="3" xr3:uid="{5631D358-F89F-4F47-91A5-53A66FDAFC50}" name="Team_description" dataDxfId="374"/>
    <tableColumn id="23" xr3:uid="{C2738E97-2740-4A45-961F-CBD8DCCC099A}" name="Game_ID" dataDxfId="373"/>
    <tableColumn id="4" xr3:uid="{463B74C7-A122-4E14-9AA3-7852C23176B5}" name="Game_date" dataDxfId="372"/>
    <tableColumn id="5" xr3:uid="{697BACB5-E0F7-44B4-A01F-8994FBF090C5}" name="Game_1" dataDxfId="371"/>
    <tableColumn id="6" xr3:uid="{1CC90A03-84A7-437A-9499-0E680A83123C}" name="Game_2" dataDxfId="370"/>
    <tableColumn id="7" xr3:uid="{66C14F84-70BB-49CA-9C33-771AFDB50C39}" name="Game_3" dataDxfId="369"/>
    <tableColumn id="8" xr3:uid="{CE4C9D84-9A4D-483A-AD99-D21DE68D6860}" name="Game_4" dataDxfId="368"/>
    <tableColumn id="9" xr3:uid="{3BAAEE85-6D37-42E6-9709-BCE4777DF436}" name="Game_5" dataDxfId="367"/>
    <tableColumn id="10" xr3:uid="{D5A128E2-7A86-45D4-BC10-FB1394178D3F}" name="Game_6" dataDxfId="366"/>
    <tableColumn id="11" xr3:uid="{BEF1EC82-18FC-40A7-AAA6-9FF186F934DF}" name="НСР" dataDxfId="365"/>
    <tableColumn id="12" xr3:uid="{1F9DF1D2-1C63-4F6B-AB4E-3EB16130E2CD}" name="Total_qualification" dataDxfId="364"/>
    <tableColumn id="22" xr3:uid="{95DE4977-C43C-4A93-A033-1410B43E91F5}" name="Average_qualification" dataDxfId="363"/>
    <tableColumn id="13" xr3:uid="{9C7802A7-4FC3-4956-94F3-BEE654341ACF}" name="Place_qualification" dataDxfId="362"/>
    <tableColumn id="14" xr3:uid="{C9B7B298-9DDC-40AE-854D-13799880A373}" name="Points_qualification" dataDxfId="361"/>
    <tableColumn id="15" xr3:uid="{9BE49C1D-9C6C-4880-8B5E-F9A535088B9B}" name="Final_score" dataDxfId="360"/>
    <tableColumn id="16" xr3:uid="{D2DE3FA3-B211-4560-9661-983AE2BBB2EA}" name="Place_final" dataDxfId="359"/>
    <tableColumn id="17" xr3:uid="{D026C6C7-95ED-41F6-9F8A-CB8EA459A45C}" name="Points_final" dataDxfId="358"/>
    <tableColumn id="18" xr3:uid="{860F8858-3DDE-4DE4-A18F-41224AD683DA}" name="Points_total" dataDxfId="357"/>
    <tableColumn id="19" xr3:uid="{7B94DCB3-B5B2-445E-9587-D1FCE9BFE07B}" name="Place_total" dataDxfId="356"/>
    <tableColumn id="20" xr3:uid="{9741EAE2-74D8-4118-9811-097C7EC23546}" name="Best_individual" dataDxfId="355"/>
    <tableColumn id="21" xr3:uid="{70A93B78-2A18-44CA-8F2A-C84D587951D6}" name="Best_tournament" dataDxfId="354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F6E0E91-CD5A-4B32-BCE8-379D233DED6B}" name="Таблица11" displayName="Таблица11" ref="A1:H367" totalsRowShown="0">
  <autoFilter ref="A1:H367" xr:uid="{E85374A5-44D2-40D1-A6F8-E1A611BB7D80}"/>
  <tableColumns count="8">
    <tableColumn id="1" xr3:uid="{F105DAAB-871C-4DBF-8BA4-DA639A57FED5}" name="Дата" dataDxfId="353"/>
    <tableColumn id="2" xr3:uid="{B3E901ED-9590-47C3-A2D1-27A52C7C3F84}" name="Год" dataDxfId="352">
      <calculatedColumnFormula>YEAR(Таблица11[[#This Row],[Дата]])</calculatedColumnFormula>
    </tableColumn>
    <tableColumn id="3" xr3:uid="{4D9AFCAD-D421-4468-AF9B-8269E9F68711}" name="Месяц_Номер" dataDxfId="351">
      <calculatedColumnFormula>MONTH(Таблица11[[#This Row],[Дата]])</calculatedColumnFormula>
    </tableColumn>
    <tableColumn id="4" xr3:uid="{881837AD-93EC-4051-A577-3B08B530CF0D}" name="Месяц_Укр"/>
    <tableColumn id="5" xr3:uid="{390A3BDF-A554-4598-B426-76080C6E9DDD}" name="Квартал"/>
    <tableColumn id="7" xr3:uid="{ACD91FD6-B204-4D06-B3F5-81012D395AD0}" name="День_нед_№" dataDxfId="350">
      <calculatedColumnFormula>WEEKDAY(Таблица11[[#This Row],[Дата]],11)</calculatedColumnFormula>
    </tableColumn>
    <tableColumn id="9" xr3:uid="{51284A43-43F2-4BFB-B5A1-D5B7A6ED749D}" name="Номер_Недели" dataDxfId="349"/>
    <tableColumn id="8" xr3:uid="{881C927F-34FB-495A-A365-4135DC9B120C}" name="День_Недели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ВременнаяШкала_Game_date" xr10:uid="{2EE858B9-CA66-49D0-8C09-89D182B0D7F8}" sourceName="[Data].[Game_date]">
  <pivotTables>
    <pivotTable tabId="8" name="Сводная таблица1"/>
    <pivotTable tabId="8" name="Сводная таблица5"/>
  </pivotTables>
  <state minimalRefreshVersion="6" lastRefreshVersion="6" pivotCacheId="1663768224" filterType="unknown">
    <bounds startDate="2024-01-01T00:00:00" endDate="2025-01-01T00:00:00"/>
  </state>
</timelineCacheDefinition>
</file>

<file path=xl/timelineCaches/timelineCache2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ВременнаяШкала_Game_date1" xr10:uid="{EB782FF5-2F7B-4152-B716-91467093518F}" sourceName="[Data].[Game_date]">
  <pivotTables>
    <pivotTable tabId="14" name="Сводная таблица2"/>
    <pivotTable tabId="14" name="Сводная таблица1"/>
    <pivotTable tabId="14" name="Сводная таблица3"/>
    <pivotTable tabId="14" name="Сводная таблица9"/>
    <pivotTable tabId="4294967295" name="PivotChartTable3"/>
    <pivotTable tabId="4294967295" name="PivotChartTable2"/>
    <pivotTable tabId="4294967295" name="PivotChartTable1"/>
  </pivotTables>
  <state minimalRefreshVersion="6" lastRefreshVersion="6" pivotCacheId="969943968" filterType="unknown">
    <bounds startDate="2024-01-01T00:00:00" endDate="2025-01-01T00:00:00"/>
  </state>
</timelineCacheDefinition>
</file>

<file path=xl/timelineCaches/timelineCache3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ВременнаяШкала_Дата" xr10:uid="{D2241B73-931C-4E77-A7C8-5CB3ADAA1241}" sourceName="[Calendar].[Дата]">
  <pivotTables>
    <pivotTable tabId="4294967295" name="PivotChartTable5"/>
  </pivotTables>
  <state minimalRefreshVersion="6" lastRefreshVersion="6" pivotCacheId="1355047399" filterType="unknown">
    <bounds startDate="2024-01-01T00:00:00" endDate="2025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Game_date 2" xr10:uid="{39E2E921-1816-400A-B561-3C79C51982D8}" cache="ВременнаяШкала_Game_date1" caption="Game_date" level="2" selectionLevel="2" scrollPosition="2024-01-01T00:00:00"/>
</timelines>
</file>

<file path=xl/timelines/timeline2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Дата" xr10:uid="{76B28D69-DB27-4010-807F-C8EEA0F655ED}" cache="ВременнаяШкала_Дата" caption="Дата" level="2" selectionLevel="2" scrollPosition="2024-01-01T00:00:00"/>
</timelines>
</file>

<file path=xl/timelines/timeline3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Game_date" xr10:uid="{E04170A5-B3C3-48FC-8177-CAB4740A8165}" cache="ВременнаяШкала_Game_date" caption="Game_date" level="2" selectionLevel="2" scrollPosition="2024-08-26T00:00:00"/>
</timeline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8" Type="http://schemas.microsoft.com/office/2011/relationships/timeline" Target="../timelines/timeline1.xml"/><Relationship Id="rId3" Type="http://schemas.openxmlformats.org/officeDocument/2006/relationships/pivotTable" Target="../pivotTables/pivotTable11.xml"/><Relationship Id="rId7" Type="http://schemas.openxmlformats.org/officeDocument/2006/relationships/drawing" Target="../drawings/drawing3.xml"/><Relationship Id="rId2" Type="http://schemas.openxmlformats.org/officeDocument/2006/relationships/pivotTable" Target="../pivotTables/pivotTable10.xml"/><Relationship Id="rId1" Type="http://schemas.openxmlformats.org/officeDocument/2006/relationships/pivotTable" Target="../pivotTables/pivotTable9.xml"/><Relationship Id="rId6" Type="http://schemas.openxmlformats.org/officeDocument/2006/relationships/printerSettings" Target="../printerSettings/printerSettings3.bin"/><Relationship Id="rId5" Type="http://schemas.openxmlformats.org/officeDocument/2006/relationships/pivotTable" Target="../pivotTables/pivotTable13.xml"/><Relationship Id="rId4" Type="http://schemas.openxmlformats.org/officeDocument/2006/relationships/pivotTable" Target="../pivotTables/pivotTable12.xml"/></Relationships>
</file>

<file path=xl/worksheets/_rels/sheet4.xml.rels><?xml version="1.0" encoding="UTF-8" standalone="yes"?>
<Relationships xmlns="http://schemas.openxmlformats.org/package/2006/relationships"><Relationship Id="rId2" Type="http://schemas.microsoft.com/office/2011/relationships/timeline" Target="../timelines/timeline2.x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21.xml"/><Relationship Id="rId13" Type="http://schemas.microsoft.com/office/2007/relationships/slicer" Target="../slicers/slicer1.xml"/><Relationship Id="rId3" Type="http://schemas.openxmlformats.org/officeDocument/2006/relationships/pivotTable" Target="../pivotTables/pivotTable16.xml"/><Relationship Id="rId7" Type="http://schemas.openxmlformats.org/officeDocument/2006/relationships/pivotTable" Target="../pivotTables/pivotTable20.xml"/><Relationship Id="rId12" Type="http://schemas.openxmlformats.org/officeDocument/2006/relationships/drawing" Target="../drawings/drawing5.xml"/><Relationship Id="rId2" Type="http://schemas.openxmlformats.org/officeDocument/2006/relationships/pivotTable" Target="../pivotTables/pivotTable15.xml"/><Relationship Id="rId1" Type="http://schemas.openxmlformats.org/officeDocument/2006/relationships/pivotTable" Target="../pivotTables/pivotTable14.xml"/><Relationship Id="rId6" Type="http://schemas.openxmlformats.org/officeDocument/2006/relationships/pivotTable" Target="../pivotTables/pivotTable19.xml"/><Relationship Id="rId11" Type="http://schemas.openxmlformats.org/officeDocument/2006/relationships/printerSettings" Target="../printerSettings/printerSettings4.bin"/><Relationship Id="rId5" Type="http://schemas.openxmlformats.org/officeDocument/2006/relationships/pivotTable" Target="../pivotTables/pivotTable18.xml"/><Relationship Id="rId10" Type="http://schemas.openxmlformats.org/officeDocument/2006/relationships/pivotTable" Target="../pivotTables/pivotTable23.xml"/><Relationship Id="rId4" Type="http://schemas.openxmlformats.org/officeDocument/2006/relationships/pivotTable" Target="../pivotTables/pivotTable17.xml"/><Relationship Id="rId9" Type="http://schemas.openxmlformats.org/officeDocument/2006/relationships/pivotTable" Target="../pivotTables/pivotTable22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31.xml"/><Relationship Id="rId3" Type="http://schemas.openxmlformats.org/officeDocument/2006/relationships/pivotTable" Target="../pivotTables/pivotTable26.xml"/><Relationship Id="rId7" Type="http://schemas.openxmlformats.org/officeDocument/2006/relationships/pivotTable" Target="../pivotTables/pivotTable30.xml"/><Relationship Id="rId12" Type="http://schemas.microsoft.com/office/2007/relationships/slicer" Target="../slicers/slicer2.xml"/><Relationship Id="rId2" Type="http://schemas.openxmlformats.org/officeDocument/2006/relationships/pivotTable" Target="../pivotTables/pivotTable25.xml"/><Relationship Id="rId1" Type="http://schemas.openxmlformats.org/officeDocument/2006/relationships/pivotTable" Target="../pivotTables/pivotTable24.xml"/><Relationship Id="rId6" Type="http://schemas.openxmlformats.org/officeDocument/2006/relationships/pivotTable" Target="../pivotTables/pivotTable29.xml"/><Relationship Id="rId11" Type="http://schemas.openxmlformats.org/officeDocument/2006/relationships/drawing" Target="../drawings/drawing6.xml"/><Relationship Id="rId5" Type="http://schemas.openxmlformats.org/officeDocument/2006/relationships/pivotTable" Target="../pivotTables/pivotTable28.xml"/><Relationship Id="rId10" Type="http://schemas.openxmlformats.org/officeDocument/2006/relationships/printerSettings" Target="../printerSettings/printerSettings5.bin"/><Relationship Id="rId4" Type="http://schemas.openxmlformats.org/officeDocument/2006/relationships/pivotTable" Target="../pivotTables/pivotTable27.xml"/><Relationship Id="rId9" Type="http://schemas.openxmlformats.org/officeDocument/2006/relationships/pivotTable" Target="../pivotTables/pivotTable3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.bin"/><Relationship Id="rId2" Type="http://schemas.openxmlformats.org/officeDocument/2006/relationships/pivotTable" Target="../pivotTables/pivotTable34.xml"/><Relationship Id="rId1" Type="http://schemas.openxmlformats.org/officeDocument/2006/relationships/pivotTable" Target="../pivotTables/pivotTable33.xml"/><Relationship Id="rId6" Type="http://schemas.microsoft.com/office/2011/relationships/timeline" Target="../timelines/timeline3.xml"/><Relationship Id="rId5" Type="http://schemas.microsoft.com/office/2007/relationships/slicer" Target="../slicers/slicer3.xml"/><Relationship Id="rId4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.bin"/><Relationship Id="rId2" Type="http://schemas.openxmlformats.org/officeDocument/2006/relationships/pivotTable" Target="../pivotTables/pivotTable36.xml"/><Relationship Id="rId1" Type="http://schemas.openxmlformats.org/officeDocument/2006/relationships/pivotTable" Target="../pivotTables/pivotTable3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8.bin"/><Relationship Id="rId2" Type="http://schemas.openxmlformats.org/officeDocument/2006/relationships/pivotTable" Target="../pivotTables/pivotTable38.xml"/><Relationship Id="rId1" Type="http://schemas.openxmlformats.org/officeDocument/2006/relationships/pivotTable" Target="../pivotTables/pivotTable37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9.bin"/><Relationship Id="rId2" Type="http://schemas.openxmlformats.org/officeDocument/2006/relationships/pivotTable" Target="../pivotTables/pivotTable40.xml"/><Relationship Id="rId1" Type="http://schemas.openxmlformats.org/officeDocument/2006/relationships/pivotTable" Target="../pivotTables/pivotTable39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6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7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8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9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30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31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2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3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4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5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6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7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8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9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0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1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2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3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44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45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46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47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48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49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0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1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2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53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56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5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62B7CE-1033-4889-8CBC-7D678859FFA4}">
  <sheetPr>
    <tabColor theme="4" tint="-0.499984740745262"/>
  </sheetPr>
  <dimension ref="A1:E67"/>
  <sheetViews>
    <sheetView zoomScale="110" zoomScaleNormal="110" workbookViewId="0">
      <pane ySplit="2" topLeftCell="A3" activePane="bottomLeft" state="frozen"/>
      <selection pane="bottomLeft"/>
    </sheetView>
  </sheetViews>
  <sheetFormatPr defaultColWidth="0" defaultRowHeight="15.75" zeroHeight="1" x14ac:dyDescent="0.2"/>
  <cols>
    <col min="1" max="1" width="0.42578125" style="432" customWidth="1"/>
    <col min="2" max="2" width="15" style="445" bestFit="1" customWidth="1"/>
    <col min="3" max="3" width="21.7109375" style="433" customWidth="1"/>
    <col min="4" max="4" width="34.5703125" style="432" customWidth="1"/>
    <col min="5" max="5" width="0.42578125" style="432" customWidth="1"/>
    <col min="6" max="16384" width="9.140625" style="432" hidden="1"/>
  </cols>
  <sheetData>
    <row r="1" spans="1:5" ht="3" customHeight="1" thickBot="1" x14ac:dyDescent="0.25">
      <c r="A1" s="430"/>
      <c r="B1" s="283"/>
      <c r="C1" s="431"/>
      <c r="D1" s="430"/>
      <c r="E1" s="430"/>
    </row>
    <row r="2" spans="1:5" s="433" customFormat="1" ht="26.25" customHeight="1" thickBot="1" x14ac:dyDescent="0.25">
      <c r="A2" s="431"/>
      <c r="B2" s="429" t="s">
        <v>557</v>
      </c>
      <c r="C2" s="429" t="s">
        <v>558</v>
      </c>
      <c r="D2" s="428" t="s">
        <v>559</v>
      </c>
      <c r="E2" s="431"/>
    </row>
    <row r="3" spans="1:5" ht="30" x14ac:dyDescent="0.2">
      <c r="A3" s="430"/>
      <c r="B3" s="556" t="s">
        <v>604</v>
      </c>
      <c r="C3" s="552" t="s">
        <v>699</v>
      </c>
      <c r="D3" s="553" t="s">
        <v>700</v>
      </c>
      <c r="E3" s="430"/>
    </row>
    <row r="4" spans="1:5" ht="45" x14ac:dyDescent="0.2">
      <c r="A4" s="430"/>
      <c r="B4" s="556"/>
      <c r="C4" s="446" t="s">
        <v>618</v>
      </c>
      <c r="D4" s="435" t="s">
        <v>538</v>
      </c>
      <c r="E4" s="430"/>
    </row>
    <row r="5" spans="1:5" ht="30" x14ac:dyDescent="0.2">
      <c r="A5" s="430"/>
      <c r="B5" s="556"/>
      <c r="C5" s="436" t="s">
        <v>605</v>
      </c>
      <c r="D5" s="437" t="s">
        <v>611</v>
      </c>
      <c r="E5" s="430"/>
    </row>
    <row r="6" spans="1:5" ht="30" x14ac:dyDescent="0.2">
      <c r="A6" s="430"/>
      <c r="B6" s="556"/>
      <c r="C6" s="438" t="s">
        <v>612</v>
      </c>
      <c r="D6" s="439" t="s">
        <v>541</v>
      </c>
      <c r="E6" s="430"/>
    </row>
    <row r="7" spans="1:5" ht="30" x14ac:dyDescent="0.2">
      <c r="A7" s="430"/>
      <c r="B7" s="556"/>
      <c r="C7" s="436" t="s">
        <v>613</v>
      </c>
      <c r="D7" s="437" t="s">
        <v>614</v>
      </c>
      <c r="E7" s="430"/>
    </row>
    <row r="8" spans="1:5" ht="30" x14ac:dyDescent="0.2">
      <c r="A8" s="430"/>
      <c r="B8" s="556"/>
      <c r="C8" s="438" t="s">
        <v>606</v>
      </c>
      <c r="D8" s="439" t="s">
        <v>540</v>
      </c>
      <c r="E8" s="430"/>
    </row>
    <row r="9" spans="1:5" ht="30" x14ac:dyDescent="0.2">
      <c r="A9" s="430"/>
      <c r="B9" s="556"/>
      <c r="C9" s="436" t="s">
        <v>608</v>
      </c>
      <c r="D9" s="437" t="s">
        <v>528</v>
      </c>
      <c r="E9" s="430"/>
    </row>
    <row r="10" spans="1:5" ht="30" x14ac:dyDescent="0.2">
      <c r="A10" s="430"/>
      <c r="B10" s="556"/>
      <c r="C10" s="438" t="s">
        <v>609</v>
      </c>
      <c r="D10" s="439" t="s">
        <v>527</v>
      </c>
      <c r="E10" s="430"/>
    </row>
    <row r="11" spans="1:5" ht="30.75" thickBot="1" x14ac:dyDescent="0.25">
      <c r="A11" s="430"/>
      <c r="B11" s="556"/>
      <c r="C11" s="436" t="s">
        <v>610</v>
      </c>
      <c r="D11" s="437" t="s">
        <v>536</v>
      </c>
      <c r="E11" s="430"/>
    </row>
    <row r="12" spans="1:5" thickTop="1" x14ac:dyDescent="0.2">
      <c r="A12" s="430"/>
      <c r="B12" s="557" t="s">
        <v>603</v>
      </c>
      <c r="C12" s="440" t="s">
        <v>560</v>
      </c>
      <c r="D12" s="441"/>
      <c r="E12" s="430"/>
    </row>
    <row r="13" spans="1:5" ht="15" x14ac:dyDescent="0.2">
      <c r="A13" s="430"/>
      <c r="B13" s="558"/>
      <c r="C13" s="434" t="s">
        <v>561</v>
      </c>
      <c r="D13" s="442"/>
      <c r="E13" s="430"/>
    </row>
    <row r="14" spans="1:5" ht="15" x14ac:dyDescent="0.2">
      <c r="A14" s="430"/>
      <c r="B14" s="558"/>
      <c r="C14" s="434" t="s">
        <v>562</v>
      </c>
      <c r="D14" s="442"/>
      <c r="E14" s="430"/>
    </row>
    <row r="15" spans="1:5" ht="15" x14ac:dyDescent="0.2">
      <c r="A15" s="430"/>
      <c r="B15" s="558"/>
      <c r="C15" s="434" t="s">
        <v>563</v>
      </c>
      <c r="D15" s="442"/>
      <c r="E15" s="430"/>
    </row>
    <row r="16" spans="1:5" ht="15" x14ac:dyDescent="0.2">
      <c r="A16" s="430"/>
      <c r="B16" s="558"/>
      <c r="C16" s="434" t="s">
        <v>564</v>
      </c>
      <c r="D16" s="442"/>
      <c r="E16" s="430"/>
    </row>
    <row r="17" spans="1:5" ht="15" x14ac:dyDescent="0.2">
      <c r="A17" s="430"/>
      <c r="B17" s="558"/>
      <c r="C17" s="434" t="s">
        <v>565</v>
      </c>
      <c r="D17" s="442"/>
      <c r="E17" s="430"/>
    </row>
    <row r="18" spans="1:5" ht="15" x14ac:dyDescent="0.2">
      <c r="A18" s="430"/>
      <c r="B18" s="558"/>
      <c r="C18" s="434" t="s">
        <v>566</v>
      </c>
      <c r="D18" s="442"/>
      <c r="E18" s="430"/>
    </row>
    <row r="19" spans="1:5" ht="15" x14ac:dyDescent="0.2">
      <c r="A19" s="430"/>
      <c r="B19" s="558"/>
      <c r="C19" s="434" t="s">
        <v>567</v>
      </c>
      <c r="D19" s="442"/>
      <c r="E19" s="430"/>
    </row>
    <row r="20" spans="1:5" ht="15" x14ac:dyDescent="0.2">
      <c r="A20" s="430"/>
      <c r="B20" s="558"/>
      <c r="C20" s="434" t="s">
        <v>568</v>
      </c>
      <c r="D20" s="442"/>
      <c r="E20" s="430"/>
    </row>
    <row r="21" spans="1:5" ht="15" x14ac:dyDescent="0.2">
      <c r="A21" s="430"/>
      <c r="B21" s="558"/>
      <c r="C21" s="434" t="s">
        <v>569</v>
      </c>
      <c r="D21" s="442"/>
      <c r="E21" s="430"/>
    </row>
    <row r="22" spans="1:5" ht="15" x14ac:dyDescent="0.2">
      <c r="A22" s="430"/>
      <c r="B22" s="558"/>
      <c r="C22" s="434" t="s">
        <v>570</v>
      </c>
      <c r="D22" s="442"/>
      <c r="E22" s="430"/>
    </row>
    <row r="23" spans="1:5" ht="15" x14ac:dyDescent="0.2">
      <c r="A23" s="430"/>
      <c r="B23" s="558"/>
      <c r="C23" s="434" t="s">
        <v>571</v>
      </c>
      <c r="D23" s="442"/>
      <c r="E23" s="430"/>
    </row>
    <row r="24" spans="1:5" ht="15" x14ac:dyDescent="0.2">
      <c r="A24" s="430"/>
      <c r="B24" s="558"/>
      <c r="C24" s="434" t="s">
        <v>572</v>
      </c>
      <c r="D24" s="442"/>
      <c r="E24" s="430"/>
    </row>
    <row r="25" spans="1:5" ht="15" x14ac:dyDescent="0.2">
      <c r="A25" s="430"/>
      <c r="B25" s="558"/>
      <c r="C25" s="434" t="s">
        <v>573</v>
      </c>
      <c r="D25" s="442"/>
      <c r="E25" s="430"/>
    </row>
    <row r="26" spans="1:5" ht="15" x14ac:dyDescent="0.2">
      <c r="A26" s="430"/>
      <c r="B26" s="558"/>
      <c r="C26" s="434" t="s">
        <v>574</v>
      </c>
      <c r="D26" s="442"/>
      <c r="E26" s="430"/>
    </row>
    <row r="27" spans="1:5" ht="15" x14ac:dyDescent="0.2">
      <c r="A27" s="430"/>
      <c r="B27" s="558"/>
      <c r="C27" s="434" t="s">
        <v>575</v>
      </c>
      <c r="D27" s="442"/>
      <c r="E27" s="430"/>
    </row>
    <row r="28" spans="1:5" ht="15" x14ac:dyDescent="0.2">
      <c r="A28" s="430"/>
      <c r="B28" s="558"/>
      <c r="C28" s="434" t="s">
        <v>576</v>
      </c>
      <c r="D28" s="442"/>
      <c r="E28" s="430"/>
    </row>
    <row r="29" spans="1:5" ht="15" x14ac:dyDescent="0.2">
      <c r="A29" s="430"/>
      <c r="B29" s="558"/>
      <c r="C29" s="434" t="s">
        <v>577</v>
      </c>
      <c r="D29" s="442"/>
      <c r="E29" s="430"/>
    </row>
    <row r="30" spans="1:5" ht="15" x14ac:dyDescent="0.2">
      <c r="A30" s="430"/>
      <c r="B30" s="558"/>
      <c r="C30" s="434" t="s">
        <v>578</v>
      </c>
      <c r="D30" s="442"/>
      <c r="E30" s="430"/>
    </row>
    <row r="31" spans="1:5" ht="15" x14ac:dyDescent="0.2">
      <c r="A31" s="430"/>
      <c r="B31" s="558"/>
      <c r="C31" s="434" t="s">
        <v>579</v>
      </c>
      <c r="D31" s="442"/>
      <c r="E31" s="430"/>
    </row>
    <row r="32" spans="1:5" ht="15" x14ac:dyDescent="0.2">
      <c r="A32" s="430"/>
      <c r="B32" s="558"/>
      <c r="C32" s="434" t="s">
        <v>580</v>
      </c>
      <c r="D32" s="442"/>
      <c r="E32" s="430"/>
    </row>
    <row r="33" spans="1:5" ht="15" x14ac:dyDescent="0.2">
      <c r="A33" s="430"/>
      <c r="B33" s="558"/>
      <c r="C33" s="434" t="s">
        <v>581</v>
      </c>
      <c r="D33" s="442"/>
      <c r="E33" s="430"/>
    </row>
    <row r="34" spans="1:5" ht="15" x14ac:dyDescent="0.2">
      <c r="A34" s="430"/>
      <c r="B34" s="558"/>
      <c r="C34" s="434" t="s">
        <v>582</v>
      </c>
      <c r="D34" s="442"/>
      <c r="E34" s="430"/>
    </row>
    <row r="35" spans="1:5" ht="15" x14ac:dyDescent="0.2">
      <c r="A35" s="430"/>
      <c r="B35" s="558"/>
      <c r="C35" s="434" t="s">
        <v>583</v>
      </c>
      <c r="D35" s="442"/>
      <c r="E35" s="430"/>
    </row>
    <row r="36" spans="1:5" ht="15" x14ac:dyDescent="0.2">
      <c r="A36" s="430"/>
      <c r="B36" s="558"/>
      <c r="C36" s="434" t="s">
        <v>584</v>
      </c>
      <c r="D36" s="442"/>
      <c r="E36" s="430"/>
    </row>
    <row r="37" spans="1:5" ht="15" x14ac:dyDescent="0.2">
      <c r="A37" s="430"/>
      <c r="B37" s="558"/>
      <c r="C37" s="434" t="s">
        <v>585</v>
      </c>
      <c r="D37" s="442"/>
      <c r="E37" s="430"/>
    </row>
    <row r="38" spans="1:5" ht="15" x14ac:dyDescent="0.2">
      <c r="A38" s="430"/>
      <c r="B38" s="558"/>
      <c r="C38" s="434" t="s">
        <v>586</v>
      </c>
      <c r="D38" s="442"/>
      <c r="E38" s="430"/>
    </row>
    <row r="39" spans="1:5" ht="15" x14ac:dyDescent="0.2">
      <c r="A39" s="430"/>
      <c r="B39" s="558"/>
      <c r="C39" s="434" t="s">
        <v>587</v>
      </c>
      <c r="D39" s="442"/>
      <c r="E39" s="430"/>
    </row>
    <row r="40" spans="1:5" ht="15" x14ac:dyDescent="0.2">
      <c r="A40" s="430"/>
      <c r="B40" s="558"/>
      <c r="C40" s="434" t="s">
        <v>588</v>
      </c>
      <c r="D40" s="442"/>
      <c r="E40" s="430"/>
    </row>
    <row r="41" spans="1:5" ht="15" x14ac:dyDescent="0.2">
      <c r="A41" s="430"/>
      <c r="B41" s="558"/>
      <c r="C41" s="434" t="s">
        <v>589</v>
      </c>
      <c r="D41" s="442"/>
      <c r="E41" s="430"/>
    </row>
    <row r="42" spans="1:5" ht="15" x14ac:dyDescent="0.2">
      <c r="A42" s="430"/>
      <c r="B42" s="558"/>
      <c r="C42" s="434" t="s">
        <v>590</v>
      </c>
      <c r="D42" s="442"/>
      <c r="E42" s="430"/>
    </row>
    <row r="43" spans="1:5" ht="15" x14ac:dyDescent="0.2">
      <c r="A43" s="430"/>
      <c r="B43" s="558"/>
      <c r="C43" s="434" t="s">
        <v>591</v>
      </c>
      <c r="D43" s="442"/>
      <c r="E43" s="430"/>
    </row>
    <row r="44" spans="1:5" ht="15" x14ac:dyDescent="0.2">
      <c r="A44" s="430"/>
      <c r="B44" s="558"/>
      <c r="C44" s="434" t="s">
        <v>592</v>
      </c>
      <c r="D44" s="442"/>
      <c r="E44" s="430"/>
    </row>
    <row r="45" spans="1:5" ht="15" x14ac:dyDescent="0.2">
      <c r="A45" s="430"/>
      <c r="B45" s="558"/>
      <c r="C45" s="434" t="s">
        <v>593</v>
      </c>
      <c r="D45" s="442"/>
      <c r="E45" s="430"/>
    </row>
    <row r="46" spans="1:5" ht="15" x14ac:dyDescent="0.2">
      <c r="A46" s="430"/>
      <c r="B46" s="558"/>
      <c r="C46" s="510" t="s">
        <v>672</v>
      </c>
      <c r="D46" s="511" t="s">
        <v>617</v>
      </c>
      <c r="E46" s="430"/>
    </row>
    <row r="47" spans="1:5" ht="15" x14ac:dyDescent="0.2">
      <c r="A47" s="430"/>
      <c r="B47" s="558"/>
      <c r="C47" s="434" t="s">
        <v>594</v>
      </c>
      <c r="D47" s="442"/>
      <c r="E47" s="430"/>
    </row>
    <row r="48" spans="1:5" ht="15" x14ac:dyDescent="0.2">
      <c r="A48" s="430"/>
      <c r="B48" s="558"/>
      <c r="C48" s="434" t="s">
        <v>595</v>
      </c>
      <c r="D48" s="442"/>
      <c r="E48" s="430"/>
    </row>
    <row r="49" spans="1:5" ht="15" x14ac:dyDescent="0.2">
      <c r="A49" s="430"/>
      <c r="B49" s="558"/>
      <c r="C49" s="434" t="s">
        <v>596</v>
      </c>
      <c r="D49" s="442"/>
      <c r="E49" s="430"/>
    </row>
    <row r="50" spans="1:5" ht="15" x14ac:dyDescent="0.2">
      <c r="A50" s="430"/>
      <c r="B50" s="558"/>
      <c r="C50" s="434" t="s">
        <v>597</v>
      </c>
      <c r="D50" s="442"/>
      <c r="E50" s="430"/>
    </row>
    <row r="51" spans="1:5" ht="15" x14ac:dyDescent="0.2">
      <c r="A51" s="430"/>
      <c r="B51" s="558"/>
      <c r="C51" s="434" t="s">
        <v>598</v>
      </c>
      <c r="D51" s="442"/>
      <c r="E51" s="430"/>
    </row>
    <row r="52" spans="1:5" ht="15" x14ac:dyDescent="0.2">
      <c r="A52" s="430"/>
      <c r="B52" s="558"/>
      <c r="C52" s="434" t="s">
        <v>599</v>
      </c>
      <c r="D52" s="442"/>
      <c r="E52" s="430"/>
    </row>
    <row r="53" spans="1:5" ht="15" x14ac:dyDescent="0.2">
      <c r="A53" s="430"/>
      <c r="B53" s="558"/>
      <c r="C53" s="434" t="s">
        <v>600</v>
      </c>
      <c r="D53" s="442"/>
      <c r="E53" s="430"/>
    </row>
    <row r="54" spans="1:5" ht="15" x14ac:dyDescent="0.2">
      <c r="A54" s="430"/>
      <c r="B54" s="558"/>
      <c r="C54" s="434" t="s">
        <v>601</v>
      </c>
      <c r="D54" s="442"/>
      <c r="E54" s="430"/>
    </row>
    <row r="55" spans="1:5" ht="15" x14ac:dyDescent="0.2">
      <c r="A55" s="430"/>
      <c r="B55" s="558"/>
      <c r="C55" s="434" t="s">
        <v>602</v>
      </c>
      <c r="D55" s="442"/>
      <c r="E55" s="430"/>
    </row>
    <row r="56" spans="1:5" ht="15" x14ac:dyDescent="0.2">
      <c r="A56" s="430"/>
      <c r="B56" s="558"/>
      <c r="C56" s="446" t="s">
        <v>628</v>
      </c>
      <c r="D56" s="442"/>
      <c r="E56" s="430"/>
    </row>
    <row r="57" spans="1:5" ht="15" x14ac:dyDescent="0.2">
      <c r="A57" s="430"/>
      <c r="B57" s="558"/>
      <c r="C57" s="446" t="s">
        <v>636</v>
      </c>
      <c r="D57" s="442"/>
      <c r="E57" s="430"/>
    </row>
    <row r="58" spans="1:5" ht="15" x14ac:dyDescent="0.2">
      <c r="A58" s="430"/>
      <c r="B58" s="558"/>
      <c r="C58" s="446" t="s">
        <v>645</v>
      </c>
      <c r="D58" s="442"/>
      <c r="E58" s="430"/>
    </row>
    <row r="59" spans="1:5" ht="15" x14ac:dyDescent="0.2">
      <c r="A59" s="430"/>
      <c r="B59" s="558"/>
      <c r="C59" s="446" t="s">
        <v>651</v>
      </c>
      <c r="D59" s="442"/>
      <c r="E59" s="430"/>
    </row>
    <row r="60" spans="1:5" ht="15" x14ac:dyDescent="0.2">
      <c r="A60" s="430"/>
      <c r="B60" s="558"/>
      <c r="C60" s="446" t="s">
        <v>664</v>
      </c>
      <c r="D60" s="442"/>
      <c r="E60" s="430"/>
    </row>
    <row r="61" spans="1:5" ht="15" x14ac:dyDescent="0.2">
      <c r="A61" s="430"/>
      <c r="B61" s="558"/>
      <c r="C61" s="446" t="s">
        <v>663</v>
      </c>
      <c r="D61" s="442"/>
      <c r="E61" s="430"/>
    </row>
    <row r="62" spans="1:5" ht="15" x14ac:dyDescent="0.2">
      <c r="A62" s="430"/>
      <c r="B62" s="558"/>
      <c r="C62" s="446" t="s">
        <v>665</v>
      </c>
      <c r="D62" s="442"/>
      <c r="E62" s="430"/>
    </row>
    <row r="63" spans="1:5" ht="45" x14ac:dyDescent="0.2">
      <c r="A63" s="430"/>
      <c r="B63" s="558"/>
      <c r="C63" s="512" t="s">
        <v>669</v>
      </c>
      <c r="D63" s="511" t="s">
        <v>671</v>
      </c>
      <c r="E63" s="430"/>
    </row>
    <row r="64" spans="1:5" thickBot="1" x14ac:dyDescent="0.25">
      <c r="A64" s="430"/>
      <c r="B64" s="559"/>
      <c r="C64" s="446" t="s">
        <v>670</v>
      </c>
      <c r="D64" s="443"/>
      <c r="E64" s="430"/>
    </row>
    <row r="65" spans="1:5" thickTop="1" x14ac:dyDescent="0.2">
      <c r="A65" s="430"/>
      <c r="B65" s="554" t="s">
        <v>615</v>
      </c>
      <c r="C65" s="440" t="s">
        <v>616</v>
      </c>
      <c r="D65" s="441"/>
      <c r="E65" s="430"/>
    </row>
    <row r="66" spans="1:5" thickBot="1" x14ac:dyDescent="0.25">
      <c r="A66" s="430"/>
      <c r="B66" s="555"/>
      <c r="C66" s="444"/>
      <c r="D66" s="443"/>
      <c r="E66" s="430"/>
    </row>
    <row r="67" spans="1:5" ht="16.5" hidden="1" thickTop="1" x14ac:dyDescent="0.2"/>
  </sheetData>
  <mergeCells count="3">
    <mergeCell ref="B65:B66"/>
    <mergeCell ref="B3:B11"/>
    <mergeCell ref="B12:B64"/>
  </mergeCells>
  <phoneticPr fontId="6" type="noConversion"/>
  <hyperlinks>
    <hyperlink ref="C12" location="'w01 04.01.2024'!A1" display="Гра W1 04.01.2024" xr:uid="{C8678AB2-ADBE-4DCF-A803-026070CD5A21}"/>
    <hyperlink ref="C13" location="'w02 08.01.2024'!A1" display="Гра W02 08.01.2024" xr:uid="{62EA467F-BA40-41F2-840E-2B280E896FA9}"/>
    <hyperlink ref="C14" location="'w03 15.01.2024'!A1" display="Гра W03 15.01.2024" xr:uid="{1134EE04-D168-4716-A48E-8F65CEDE177E}"/>
    <hyperlink ref="C15" location="'w04 22.01.2024'!A1" display="Гра W04 22.01.2024" xr:uid="{FAB26394-9629-43E0-8CBA-F383F62B4DDA}"/>
    <hyperlink ref="C16" location="'w05 29.01.2024'!A1" display="Гра W05 29.01.2024" xr:uid="{A6D7D6FD-7AA4-4169-BC14-6307A28DC0BC}"/>
    <hyperlink ref="C17" location="'w06 05.02.2024'!A1" display="Гра W06 05.02.2024" xr:uid="{05D31EBA-88D8-4C27-92F2-96F0704504F5}"/>
    <hyperlink ref="C18" location="'w07 12.02.2024'!A1" display="Гра W07 12.02.2024" xr:uid="{BB3C605A-C78D-4EAD-BE1B-E4A68DCF7884}"/>
    <hyperlink ref="C19" location="'w08 19.02.2024'!A1" display="Гра W08 19.02.2024" xr:uid="{8BE6A716-A265-4187-9449-6DB4518C64AA}"/>
    <hyperlink ref="C20" location="'w09 26.02.2024'!A1" display="Гра W09 26.02.2024" xr:uid="{BB48A3D7-93FC-4BF7-A9DB-A476A82A5341}"/>
    <hyperlink ref="C21" location="'w10 04.03.2024'!A1" display="Гра W10 04.03.2024" xr:uid="{9847D893-80C0-4B34-A77B-47D06AD31295}"/>
    <hyperlink ref="C22" location="'w11 11.03.2024'!A1" display="Гра W11 11.03.2024" xr:uid="{2F41A7D6-313E-4E4D-B1D5-0496E9E2826E}"/>
    <hyperlink ref="C23" location="'w12 18.03.2024'!A1" display="Гра W12 18.03.2024" xr:uid="{160948BF-CB66-47BB-827C-BC496471A77B}"/>
    <hyperlink ref="C24" location="'w13 25.03.2024'!A1" display="Гра W13 25.03.2024" xr:uid="{74589229-DEE9-4C58-82F2-1DE6FF3EE1C5}"/>
    <hyperlink ref="C25" location="'w14 01.04.2024'!A1" display="Гра W14 01.04.2024" xr:uid="{15F3F3E7-95B8-493A-A727-E62A830AEB33}"/>
    <hyperlink ref="C26" location="'w15 08.04.2024'!A1" display="Гра W15 08.04.2024" xr:uid="{F196B7D0-5F7D-49A2-804A-3A2009A3D3FF}"/>
    <hyperlink ref="C27" location="'w16 15.04.2024'!A1" display="Гра W16 15.04.2024" xr:uid="{6E3F7792-82D7-4E1D-9E30-42913F1929FE}"/>
    <hyperlink ref="C28" location="'w17 22.04.2024'!A1" display="Гра W17 22.04.2024" xr:uid="{998AE087-1BE6-4ED9-8C2B-6D39F1E78AB0}"/>
    <hyperlink ref="C29" location="'w18 29.04.2024'!A1" display="Гра W18 29.04.2024" xr:uid="{977574D1-5855-45D0-A9DD-DA1A9FFF83E0}"/>
    <hyperlink ref="C30" location="'w19 06.05.2024'!A1" display="Гра W19 06.05.2024" xr:uid="{9F29A74A-7FB7-4B84-BB90-8D3B00F63B5D}"/>
    <hyperlink ref="C31" location="'w20 13.05.2024'!A1" display="Гра W20 13.05.2024" xr:uid="{C86B0490-A580-499F-982B-3C4FE2ECAA5D}"/>
    <hyperlink ref="C32" location="'w21 20.05.2024'!A1" display="Гра W21 20.05.2024" xr:uid="{38F642AB-0F6A-453A-94EA-2A335CA2C2D3}"/>
    <hyperlink ref="C33" location="'w22 27.05.2024'!A1" display="Гра W22 27.05.2024" xr:uid="{78166B73-8931-464C-AB4B-A35250154488}"/>
    <hyperlink ref="C34" location="'w23 03.06.2024'!A1" display="Гра W23 03.06.2024" xr:uid="{C56517FE-5FF6-45A1-83D5-F1A452DCEA1E}"/>
    <hyperlink ref="C35" location="'w24 10.06.2024'!A1" display="Гра W24 10.06.2024" xr:uid="{65690FC5-E8DF-4FBD-AB6A-5BF4520AC21A}"/>
    <hyperlink ref="C36" location="'w25 17.06.2024'!A1" display="Гра W25 17.06.2024" xr:uid="{8A5991A4-39D5-4B5C-AA03-15BFD5DC58D1}"/>
    <hyperlink ref="C37" location="'w26 24.06.2024'!A1" display="Гра W26 24.06.2024" xr:uid="{65ADBFF8-F6C6-4685-ACCD-8A549AED47ED}"/>
    <hyperlink ref="C38" location="'w27 01.07.2024'!A1" display="Гра W27 01.07.2024" xr:uid="{F69F923B-140E-451E-B73E-74850C5CF91C}"/>
    <hyperlink ref="C39" location="'w28 08.07.2024'!A1" display="Гра W28 08.07.2024" xr:uid="{EC0B8B50-C2C1-495C-B416-0BBE364F0DE6}"/>
    <hyperlink ref="C40" location="'w29 15.07.2024'!A1" display="Гра W29 15.07.2024" xr:uid="{1C517842-1A06-49F0-A702-B3840DD24E3F}"/>
    <hyperlink ref="C41" location="'w30 22.07.2024'!A1" display="Гра W30 22.07.2024" xr:uid="{E552A16B-9A00-4D5F-8CEC-145960AF0419}"/>
    <hyperlink ref="C42" location="'w31 29.07.2024'!A1" display="Гра W31 29.07.2024" xr:uid="{1AB561E2-4791-4821-A8E4-C7EB27A1FEAF}"/>
    <hyperlink ref="C43" location="'w32 05.08.2024'!A1" display="Гра W32 05.08.2024" xr:uid="{13266D43-BC3B-42EC-B7C8-21CB79212DFF}"/>
    <hyperlink ref="C44" location="'w33 12.08.2024'!A1" display="Гра W33 12.08.2024" xr:uid="{CCDF6F7A-28CE-4B54-BA39-587046CB58C2}"/>
    <hyperlink ref="C45" location="'w34 19.08.2024'!A1" display="Гра W34 19.08.2024" xr:uid="{2F4EFE8F-33A9-4771-AE4A-27AE5D3635E8}"/>
    <hyperlink ref="C47" location="'w36 02.09.2024'!A1" display="Гра W36 02.09.2024" xr:uid="{28001406-DCC0-49E3-A351-9BBD647700BD}"/>
    <hyperlink ref="C48" location="'w37 09.09.2024'!A1" display="Гра W37 09.09.2024" xr:uid="{5E31C93E-B23D-472B-8EE4-2A38C0585EDC}"/>
    <hyperlink ref="C49" location="'w38 16.09.2024'!A1" display="Гра W38 16.09.2024" xr:uid="{C0D051EC-7D5F-4E56-8A8E-FF51527E5EF3}"/>
    <hyperlink ref="C50" location="'w39 23.09.2024'!A1" display="Гра W39 23.09.2024" xr:uid="{E8200D56-881C-4DF2-B7F4-14C8904F9CB4}"/>
    <hyperlink ref="C51" location="'w40 30.09.2024'!A1" display="Гра W40 30.09.2024" xr:uid="{9DD7F243-14C7-4274-A69B-C9377D4490D3}"/>
    <hyperlink ref="C52" location="'w41 07.10.2024'!A1" display="Гра W41 07.10.2024" xr:uid="{FB67D83C-C598-4B41-B7AB-AB580A26E7EB}"/>
    <hyperlink ref="C53" location="'w42 14.10.2024'!A1" display="Гра W42 14.10.2024" xr:uid="{F63817C8-EC40-4139-8097-90064FB62A6F}"/>
    <hyperlink ref="C54" location="'w43 21.10.2024'!A1" display="Гра W43 21.10.2024" xr:uid="{B8287C29-C850-436D-ABC9-3E2C10D44063}"/>
    <hyperlink ref="C55" location="'w44 28.10.2024'!A1" display="Гра W44 28.10.2024" xr:uid="{D9067B5F-D398-48D9-9D37-E1D3D3A51DCF}"/>
    <hyperlink ref="C3" location="'Winners 2024'!A1" display="Winners 2024" xr:uid="{5FA95863-4796-48F3-A6E8-17492B9B1587}"/>
    <hyperlink ref="C5" location="TOP_5!A1" display="TOP_5" xr:uid="{45273C46-36E6-4E9C-8D0D-D9C646D8D382}"/>
    <hyperlink ref="C7" location="'Team_statistics p2'!A1" display="Team_statistics p2" xr:uid="{6BBD031F-5092-46AC-A100-BF3E96BFE2A8}"/>
    <hyperlink ref="C8" location="Report_games!A1" display="Report_games" xr:uid="{5F1B6144-109D-4990-98B6-EB9D52E145C3}"/>
    <hyperlink ref="C9" location="Place_finals_2024!A1" display="Place_finals_2024" xr:uid="{BE7A4331-2CAD-4B87-8551-9D67FC036490}"/>
    <hyperlink ref="C10" location="Place_qual_2024!A1" display="Place_qual_2024" xr:uid="{7D33616E-53DF-4BB6-97AF-6F1EE5B452CE}"/>
    <hyperlink ref="C6" location="'Team_statistics p1'!A1" display="Team_statistics p1" xr:uid="{5E66FD71-2450-49C3-9278-A71C6A15F589}"/>
    <hyperlink ref="C11" location="Average_qualifications!A1" display="Average_qualifications" xr:uid="{8F26CC25-B5A4-4A76-84F7-AC81E1C8D92B}"/>
    <hyperlink ref="C65" location="Temp!A1" display="Temp" xr:uid="{411BAE13-B03C-4D7A-8AA2-124397F3BDC7}"/>
    <hyperlink ref="C56" location="'w45 04.11.2024'!A1" display="Гра W45  04.11.2024" xr:uid="{1B578AAA-FB99-435D-AFE5-AB1F265276DD}"/>
    <hyperlink ref="C57" location="'w46 11.11.2024'!A1" display="Гра W46  11.11.2024" xr:uid="{7508109E-D00B-4736-9F10-AE31FD8ED7B3}"/>
    <hyperlink ref="C58" location="'w47 18.11.2024'!A1" display="Гра W47 18.11.2024" xr:uid="{0F9E8B46-0E57-47B9-929B-B2AEDC233E5D}"/>
    <hyperlink ref="C59" location="'w48 25.11.2024'!A1" display="Гра W48  25.12.2024" xr:uid="{F15A9D04-371A-4385-8575-E6964689725A}"/>
    <hyperlink ref="C60" location="'w49 02.12.2024'!A1" display="Гра W49 02.12.2024" xr:uid="{33EF7991-12AB-42A0-AAA4-D53CDD577F81}"/>
    <hyperlink ref="C61" location="'w50 09.12.2024'!A1" display="Гра W50  09.12.2024" xr:uid="{4F98B480-ED5F-4FC4-B655-570B72F589B6}"/>
    <hyperlink ref="C62" location="'w51 16.12.2024'!A1" display="Гра W51  16.12.2024" xr:uid="{F0D35A3A-D1D6-4B66-994C-23098399882E}"/>
    <hyperlink ref="C63" location="'w52 23.12.2024'!A1" display="Гра W52  23.12.2024" xr:uid="{BA384B23-5262-4BF3-B1CB-BFCB5FEB7E3A}"/>
    <hyperlink ref="C64" location="'w53 30.12.2024'!A1" display="Гра W53  30.12.2024" xr:uid="{E647B628-23A4-44C2-BB57-4C0D9264B366}"/>
    <hyperlink ref="C4" location="Ratings!A1" display="Ratings" xr:uid="{539C9318-FD82-4389-9D3A-A974D6EE5554}"/>
  </hyperlink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ED61C4-FEEA-47BE-8950-51C28BFA36F6}">
  <sheetPr>
    <tabColor theme="7" tint="0.39997558519241921"/>
  </sheetPr>
  <dimension ref="A1:S75"/>
  <sheetViews>
    <sheetView tabSelected="1" workbookViewId="0">
      <pane ySplit="6" topLeftCell="A7" activePane="bottomLeft" state="frozen"/>
      <selection activeCell="Q44" sqref="Q44"/>
      <selection pane="bottomLeft"/>
    </sheetView>
  </sheetViews>
  <sheetFormatPr defaultColWidth="0" defaultRowHeight="12.75" zeroHeight="1" x14ac:dyDescent="0.2"/>
  <cols>
    <col min="1" max="1" width="0.7109375" customWidth="1"/>
    <col min="2" max="2" width="3.140625" customWidth="1"/>
    <col min="3" max="3" width="12.7109375" customWidth="1"/>
    <col min="4" max="4" width="1.85546875" customWidth="1"/>
    <col min="5" max="5" width="2.42578125" hidden="1" customWidth="1"/>
    <col min="6" max="6" width="1.42578125" customWidth="1"/>
    <col min="7" max="7" width="12.7109375" customWidth="1"/>
    <col min="8" max="8" width="1.7109375" customWidth="1"/>
    <col min="9" max="9" width="1.42578125" customWidth="1"/>
    <col min="10" max="10" width="12.5703125" customWidth="1"/>
    <col min="11" max="11" width="0.7109375" customWidth="1"/>
    <col min="12" max="12" width="12.5703125" customWidth="1"/>
    <col min="13" max="13" width="0.7109375" customWidth="1"/>
    <col min="14" max="14" width="12.5703125" customWidth="1"/>
    <col min="15" max="15" width="4" customWidth="1"/>
    <col min="16" max="16" width="0.7109375" customWidth="1"/>
    <col min="17" max="19" width="0" hidden="1" customWidth="1"/>
    <col min="20" max="16384" width="9.140625" hidden="1"/>
  </cols>
  <sheetData>
    <row r="1" spans="1:16" s="110" customFormat="1" ht="3.75" customHeight="1" thickBot="1" x14ac:dyDescent="0.25">
      <c r="A1" s="484"/>
      <c r="B1" s="491"/>
      <c r="C1" s="491"/>
      <c r="D1" s="491"/>
      <c r="E1" s="491"/>
      <c r="F1" s="551"/>
      <c r="G1" s="551"/>
      <c r="H1" s="484"/>
      <c r="I1" s="484"/>
      <c r="J1" s="484"/>
      <c r="K1" s="484"/>
      <c r="L1" s="484"/>
      <c r="M1" s="484"/>
      <c r="N1" s="484"/>
      <c r="O1" s="485"/>
      <c r="P1" s="484"/>
    </row>
    <row r="2" spans="1:16" s="110" customFormat="1" ht="13.5" thickBot="1" x14ac:dyDescent="0.25">
      <c r="A2" s="489"/>
      <c r="B2" s="564" t="s">
        <v>556</v>
      </c>
      <c r="C2" s="565"/>
      <c r="D2" s="565"/>
      <c r="E2" s="565"/>
      <c r="F2" s="565"/>
      <c r="G2" s="566"/>
      <c r="H2" s="500"/>
      <c r="I2" s="484"/>
      <c r="J2" s="484"/>
      <c r="K2" s="484"/>
      <c r="L2" s="484"/>
      <c r="M2" s="484"/>
      <c r="N2" s="484"/>
      <c r="O2" s="485"/>
      <c r="P2" s="489"/>
    </row>
    <row r="3" spans="1:16" s="110" customFormat="1" ht="3.75" customHeight="1" x14ac:dyDescent="0.2">
      <c r="A3" s="484"/>
      <c r="B3" s="492"/>
      <c r="C3" s="492"/>
      <c r="D3" s="492"/>
      <c r="E3" s="492"/>
      <c r="F3" s="501"/>
      <c r="G3" s="501"/>
      <c r="H3" s="484"/>
      <c r="I3" s="484"/>
      <c r="J3" s="484"/>
      <c r="K3" s="484"/>
      <c r="L3" s="484"/>
      <c r="M3" s="484"/>
      <c r="N3" s="484"/>
      <c r="O3" s="485"/>
      <c r="P3" s="484"/>
    </row>
    <row r="4" spans="1:16" ht="5.25" customHeight="1" thickBot="1" x14ac:dyDescent="0.25">
      <c r="A4" s="487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  <c r="M4" s="495"/>
      <c r="N4" s="495"/>
      <c r="O4" s="495"/>
      <c r="P4" s="487"/>
    </row>
    <row r="5" spans="1:16" ht="16.5" thickBot="1" x14ac:dyDescent="0.25">
      <c r="A5" s="493"/>
      <c r="B5" s="567" t="s">
        <v>698</v>
      </c>
      <c r="C5" s="568"/>
      <c r="D5" s="568"/>
      <c r="E5" s="568"/>
      <c r="F5" s="568"/>
      <c r="G5" s="568"/>
      <c r="H5" s="568"/>
      <c r="I5" s="568"/>
      <c r="J5" s="569"/>
      <c r="K5" s="569"/>
      <c r="L5" s="569"/>
      <c r="M5" s="569"/>
      <c r="N5" s="569"/>
      <c r="O5" s="570"/>
      <c r="P5" s="493"/>
    </row>
    <row r="6" spans="1:16" ht="6" customHeight="1" x14ac:dyDescent="0.2">
      <c r="A6" s="495"/>
      <c r="B6" s="499"/>
      <c r="C6" s="499"/>
      <c r="D6" s="499"/>
      <c r="E6" s="499"/>
      <c r="F6" s="499"/>
      <c r="G6" s="499"/>
      <c r="H6" s="499"/>
      <c r="I6" s="499"/>
      <c r="J6" s="521"/>
      <c r="K6" s="521"/>
      <c r="L6" s="521"/>
      <c r="M6" s="521"/>
      <c r="N6" s="521"/>
      <c r="O6" s="521"/>
      <c r="P6" s="495"/>
    </row>
    <row r="7" spans="1:16" x14ac:dyDescent="0.2">
      <c r="A7" s="487"/>
      <c r="B7" s="487"/>
      <c r="C7" s="487"/>
      <c r="D7" s="487"/>
      <c r="E7" s="487"/>
      <c r="F7" s="487"/>
      <c r="G7" s="487"/>
      <c r="H7" s="487"/>
      <c r="I7" s="487"/>
      <c r="J7" s="487"/>
      <c r="K7" s="487"/>
      <c r="L7" s="487"/>
      <c r="M7" s="487"/>
      <c r="N7" s="487"/>
      <c r="O7" s="487"/>
      <c r="P7" s="487"/>
    </row>
    <row r="8" spans="1:16" x14ac:dyDescent="0.2">
      <c r="A8" s="487"/>
      <c r="B8" s="487"/>
      <c r="C8" s="487"/>
      <c r="D8" s="487"/>
      <c r="E8" s="487"/>
      <c r="F8" s="487"/>
      <c r="G8" s="487"/>
      <c r="H8" s="487"/>
      <c r="I8" s="487"/>
      <c r="J8" s="487"/>
      <c r="K8" s="487"/>
      <c r="L8" s="487"/>
      <c r="M8" s="487"/>
      <c r="N8" s="487"/>
      <c r="O8" s="487"/>
      <c r="P8" s="487"/>
    </row>
    <row r="9" spans="1:16" x14ac:dyDescent="0.2">
      <c r="A9" s="487"/>
      <c r="B9" s="487"/>
      <c r="C9" s="487"/>
      <c r="D9" s="487"/>
      <c r="E9" s="487"/>
      <c r="F9" s="487"/>
      <c r="G9" s="487"/>
      <c r="H9" s="487"/>
      <c r="I9" s="487"/>
      <c r="J9" s="487"/>
      <c r="K9" s="487"/>
      <c r="L9" s="487"/>
      <c r="M9" s="487"/>
      <c r="N9" s="487"/>
      <c r="O9" s="487"/>
      <c r="P9" s="487"/>
    </row>
    <row r="10" spans="1:16" x14ac:dyDescent="0.2">
      <c r="A10" s="487"/>
      <c r="B10" s="487"/>
      <c r="C10" s="487"/>
      <c r="D10" s="487"/>
      <c r="E10" s="487"/>
      <c r="F10" s="487"/>
      <c r="G10" s="487"/>
      <c r="H10" s="487"/>
      <c r="I10" s="487"/>
      <c r="J10" s="487"/>
      <c r="K10" s="487"/>
      <c r="L10" s="487"/>
      <c r="M10" s="487"/>
      <c r="N10" s="487"/>
      <c r="O10" s="487"/>
      <c r="P10" s="487"/>
    </row>
    <row r="11" spans="1:16" x14ac:dyDescent="0.2">
      <c r="A11" s="487"/>
      <c r="B11" s="487"/>
      <c r="C11" s="487"/>
      <c r="D11" s="487"/>
      <c r="E11" s="487"/>
      <c r="F11" s="487"/>
      <c r="G11" s="487"/>
      <c r="H11" s="487"/>
      <c r="I11" s="487"/>
      <c r="J11" s="487"/>
      <c r="K11" s="487"/>
      <c r="L11" s="487"/>
      <c r="M11" s="487"/>
      <c r="N11" s="487"/>
      <c r="O11" s="487"/>
      <c r="P11" s="487"/>
    </row>
    <row r="12" spans="1:16" x14ac:dyDescent="0.2">
      <c r="A12" s="487"/>
      <c r="B12" s="487"/>
      <c r="C12" s="487"/>
      <c r="D12" s="487"/>
      <c r="E12" s="487"/>
      <c r="F12" s="487"/>
      <c r="G12" s="487"/>
      <c r="H12" s="487"/>
      <c r="I12" s="487"/>
      <c r="J12" s="487"/>
      <c r="K12" s="487"/>
      <c r="L12" s="487"/>
      <c r="M12" s="487"/>
      <c r="N12" s="487"/>
      <c r="O12" s="487"/>
      <c r="P12" s="487"/>
    </row>
    <row r="13" spans="1:16" ht="13.5" thickBot="1" x14ac:dyDescent="0.25">
      <c r="A13" s="487"/>
      <c r="B13" s="487"/>
      <c r="C13" s="487"/>
      <c r="D13" s="487"/>
      <c r="E13" s="487"/>
      <c r="F13" s="487"/>
      <c r="G13" s="487"/>
      <c r="H13" s="487"/>
      <c r="I13" s="487"/>
      <c r="J13" s="487"/>
      <c r="K13" s="487"/>
      <c r="L13" s="487"/>
      <c r="M13" s="487"/>
      <c r="N13" s="487"/>
      <c r="O13" s="487"/>
      <c r="P13" s="487"/>
    </row>
    <row r="14" spans="1:16" ht="16.5" thickBot="1" x14ac:dyDescent="0.25">
      <c r="A14" s="487"/>
      <c r="B14" s="560" t="s">
        <v>688</v>
      </c>
      <c r="C14" s="561"/>
      <c r="D14" s="561"/>
      <c r="E14" s="561"/>
      <c r="F14" s="561"/>
      <c r="G14" s="561"/>
      <c r="H14" s="561"/>
      <c r="I14" s="561"/>
      <c r="J14" s="562"/>
      <c r="K14" s="562"/>
      <c r="L14" s="562"/>
      <c r="M14" s="562"/>
      <c r="N14" s="562"/>
      <c r="O14" s="563"/>
      <c r="P14" s="487"/>
    </row>
    <row r="15" spans="1:16" ht="3" customHeight="1" x14ac:dyDescent="0.2">
      <c r="A15" s="487"/>
      <c r="B15" s="533"/>
      <c r="C15" s="534"/>
      <c r="D15" s="534"/>
      <c r="E15" s="534"/>
      <c r="F15" s="534"/>
      <c r="G15" s="534"/>
      <c r="H15" s="534"/>
      <c r="I15" s="534"/>
      <c r="J15" s="535"/>
      <c r="K15" s="535"/>
      <c r="L15" s="535"/>
      <c r="M15" s="535"/>
      <c r="N15" s="535"/>
      <c r="O15" s="536"/>
      <c r="P15" s="487"/>
    </row>
    <row r="16" spans="1:16" x14ac:dyDescent="0.2">
      <c r="A16" s="487"/>
      <c r="B16" s="524"/>
      <c r="C16" s="527" t="s">
        <v>685</v>
      </c>
      <c r="D16" s="526"/>
      <c r="E16" s="522"/>
      <c r="F16" s="529"/>
      <c r="G16" s="530" t="s">
        <v>686</v>
      </c>
      <c r="H16" s="526"/>
      <c r="I16" s="522"/>
      <c r="J16" s="522"/>
      <c r="K16" s="529"/>
      <c r="L16" s="532" t="s">
        <v>687</v>
      </c>
      <c r="M16" s="526"/>
      <c r="N16" s="523"/>
      <c r="O16" s="523"/>
      <c r="P16" s="487"/>
    </row>
    <row r="17" spans="1:16" x14ac:dyDescent="0.2">
      <c r="A17" s="487"/>
      <c r="B17" s="525"/>
      <c r="C17" s="528" t="s">
        <v>45</v>
      </c>
      <c r="D17" s="526"/>
      <c r="E17" s="522"/>
      <c r="F17" s="529"/>
      <c r="G17" s="528" t="s">
        <v>35</v>
      </c>
      <c r="H17" s="526"/>
      <c r="I17" s="522"/>
      <c r="J17" s="522"/>
      <c r="K17" s="529"/>
      <c r="L17" s="528" t="s">
        <v>36</v>
      </c>
      <c r="M17" s="531"/>
      <c r="N17" s="523"/>
      <c r="O17" s="523"/>
      <c r="P17" s="487"/>
    </row>
    <row r="18" spans="1:16" x14ac:dyDescent="0.2">
      <c r="A18" s="487"/>
      <c r="B18" s="525"/>
      <c r="C18" s="527">
        <v>853</v>
      </c>
      <c r="D18" s="526"/>
      <c r="E18" s="522"/>
      <c r="F18" s="529"/>
      <c r="G18" s="530">
        <v>849</v>
      </c>
      <c r="H18" s="526"/>
      <c r="I18" s="522"/>
      <c r="J18" s="522"/>
      <c r="K18" s="529"/>
      <c r="L18" s="532">
        <v>799</v>
      </c>
      <c r="M18" s="531"/>
      <c r="N18" s="523"/>
      <c r="O18" s="523"/>
      <c r="P18" s="487"/>
    </row>
    <row r="19" spans="1:16" ht="13.5" thickBot="1" x14ac:dyDescent="0.25">
      <c r="A19" s="487"/>
      <c r="B19" s="487"/>
      <c r="C19" s="497"/>
      <c r="D19" s="487"/>
      <c r="E19" s="487"/>
      <c r="F19" s="487"/>
      <c r="G19" s="497"/>
      <c r="H19" s="487"/>
      <c r="I19" s="487"/>
      <c r="J19" s="487"/>
      <c r="K19" s="487"/>
      <c r="L19" s="497"/>
      <c r="M19" s="487"/>
      <c r="N19" s="487"/>
      <c r="O19" s="487"/>
      <c r="P19" s="487"/>
    </row>
    <row r="20" spans="1:16" ht="16.5" thickBot="1" x14ac:dyDescent="0.25">
      <c r="A20" s="487"/>
      <c r="B20" s="560" t="s">
        <v>689</v>
      </c>
      <c r="C20" s="561"/>
      <c r="D20" s="561"/>
      <c r="E20" s="561"/>
      <c r="F20" s="561"/>
      <c r="G20" s="561"/>
      <c r="H20" s="561"/>
      <c r="I20" s="561"/>
      <c r="J20" s="562"/>
      <c r="K20" s="562"/>
      <c r="L20" s="562"/>
      <c r="M20" s="562"/>
      <c r="N20" s="562"/>
      <c r="O20" s="563"/>
      <c r="P20" s="487"/>
    </row>
    <row r="21" spans="1:16" ht="3" customHeight="1" x14ac:dyDescent="0.2">
      <c r="A21" s="487"/>
      <c r="B21" s="533"/>
      <c r="C21" s="534"/>
      <c r="D21" s="534"/>
      <c r="E21" s="534"/>
      <c r="F21" s="534"/>
      <c r="G21" s="534"/>
      <c r="H21" s="534"/>
      <c r="I21" s="534"/>
      <c r="J21" s="535"/>
      <c r="K21" s="535"/>
      <c r="L21" s="535"/>
      <c r="M21" s="535"/>
      <c r="N21" s="535"/>
      <c r="O21" s="536"/>
      <c r="P21" s="487"/>
    </row>
    <row r="22" spans="1:16" x14ac:dyDescent="0.2">
      <c r="A22" s="487"/>
      <c r="B22" s="524"/>
      <c r="C22" s="527" t="s">
        <v>685</v>
      </c>
      <c r="D22" s="526"/>
      <c r="E22" s="522"/>
      <c r="F22" s="529"/>
      <c r="G22" s="530" t="s">
        <v>686</v>
      </c>
      <c r="H22" s="526"/>
      <c r="I22" s="522"/>
      <c r="J22" s="522"/>
      <c r="K22" s="529"/>
      <c r="L22" s="532" t="s">
        <v>687</v>
      </c>
      <c r="M22" s="526"/>
      <c r="N22" s="523"/>
      <c r="O22" s="523"/>
      <c r="P22" s="487"/>
    </row>
    <row r="23" spans="1:16" x14ac:dyDescent="0.2">
      <c r="A23" s="487"/>
      <c r="B23" s="525"/>
      <c r="C23" s="528" t="s">
        <v>35</v>
      </c>
      <c r="D23" s="526"/>
      <c r="E23" s="522"/>
      <c r="F23" s="529"/>
      <c r="G23" s="528" t="s">
        <v>45</v>
      </c>
      <c r="H23" s="526"/>
      <c r="I23" s="522"/>
      <c r="J23" s="522"/>
      <c r="K23" s="529"/>
      <c r="L23" s="528" t="s">
        <v>43</v>
      </c>
      <c r="M23" s="531"/>
      <c r="N23" s="523"/>
      <c r="O23" s="523"/>
      <c r="P23" s="487"/>
    </row>
    <row r="24" spans="1:16" x14ac:dyDescent="0.2">
      <c r="A24" s="487"/>
      <c r="B24" s="525"/>
      <c r="C24" s="527">
        <v>421</v>
      </c>
      <c r="D24" s="526"/>
      <c r="E24" s="522"/>
      <c r="F24" s="529"/>
      <c r="G24" s="530">
        <v>409</v>
      </c>
      <c r="H24" s="526"/>
      <c r="I24" s="522"/>
      <c r="J24" s="522"/>
      <c r="K24" s="529"/>
      <c r="L24" s="532">
        <v>390</v>
      </c>
      <c r="M24" s="531"/>
      <c r="N24" s="523"/>
      <c r="O24" s="523"/>
      <c r="P24" s="487"/>
    </row>
    <row r="25" spans="1:16" ht="13.5" thickBot="1" x14ac:dyDescent="0.25">
      <c r="A25" s="487"/>
      <c r="B25" s="487"/>
      <c r="C25" s="497"/>
      <c r="D25" s="487"/>
      <c r="E25" s="487"/>
      <c r="F25" s="487"/>
      <c r="G25" s="497"/>
      <c r="H25" s="487"/>
      <c r="I25" s="487"/>
      <c r="J25" s="487"/>
      <c r="K25" s="487"/>
      <c r="L25" s="497"/>
      <c r="M25" s="487"/>
      <c r="N25" s="487"/>
      <c r="O25" s="487"/>
      <c r="P25" s="487"/>
    </row>
    <row r="26" spans="1:16" ht="16.5" thickBot="1" x14ac:dyDescent="0.25">
      <c r="A26" s="487"/>
      <c r="B26" s="560" t="s">
        <v>690</v>
      </c>
      <c r="C26" s="561"/>
      <c r="D26" s="561"/>
      <c r="E26" s="561"/>
      <c r="F26" s="561"/>
      <c r="G26" s="561"/>
      <c r="H26" s="561"/>
      <c r="I26" s="561"/>
      <c r="J26" s="562"/>
      <c r="K26" s="562"/>
      <c r="L26" s="562"/>
      <c r="M26" s="562"/>
      <c r="N26" s="562"/>
      <c r="O26" s="563"/>
      <c r="P26" s="487"/>
    </row>
    <row r="27" spans="1:16" ht="3" customHeight="1" x14ac:dyDescent="0.2">
      <c r="A27" s="487"/>
      <c r="B27" s="533"/>
      <c r="C27" s="534"/>
      <c r="D27" s="534"/>
      <c r="E27" s="534"/>
      <c r="F27" s="534"/>
      <c r="G27" s="534"/>
      <c r="H27" s="534"/>
      <c r="I27" s="534"/>
      <c r="J27" s="535"/>
      <c r="K27" s="535"/>
      <c r="L27" s="535"/>
      <c r="M27" s="535"/>
      <c r="N27" s="535"/>
      <c r="O27" s="536"/>
      <c r="P27" s="487"/>
    </row>
    <row r="28" spans="1:16" x14ac:dyDescent="0.2">
      <c r="A28" s="487"/>
      <c r="B28" s="524"/>
      <c r="C28" s="527" t="s">
        <v>685</v>
      </c>
      <c r="D28" s="526"/>
      <c r="E28" s="522"/>
      <c r="F28" s="529"/>
      <c r="G28" s="530" t="s">
        <v>686</v>
      </c>
      <c r="H28" s="526"/>
      <c r="I28" s="522"/>
      <c r="J28" s="522"/>
      <c r="K28" s="529"/>
      <c r="L28" s="532" t="s">
        <v>687</v>
      </c>
      <c r="M28" s="526"/>
      <c r="N28" s="523"/>
      <c r="O28" s="523"/>
      <c r="P28" s="487"/>
    </row>
    <row r="29" spans="1:16" x14ac:dyDescent="0.2">
      <c r="A29" s="487"/>
      <c r="B29" s="525"/>
      <c r="C29" s="528" t="s">
        <v>36</v>
      </c>
      <c r="D29" s="526"/>
      <c r="E29" s="522"/>
      <c r="F29" s="529"/>
      <c r="G29" s="528" t="s">
        <v>45</v>
      </c>
      <c r="H29" s="526"/>
      <c r="I29" s="522"/>
      <c r="J29" s="522"/>
      <c r="K29" s="529"/>
      <c r="L29" s="528" t="s">
        <v>35</v>
      </c>
      <c r="M29" s="531"/>
      <c r="N29" s="523"/>
      <c r="O29" s="523"/>
      <c r="P29" s="487"/>
    </row>
    <row r="30" spans="1:16" x14ac:dyDescent="0.2">
      <c r="A30" s="487"/>
      <c r="B30" s="525"/>
      <c r="C30" s="527">
        <v>461</v>
      </c>
      <c r="D30" s="526"/>
      <c r="E30" s="522"/>
      <c r="F30" s="529"/>
      <c r="G30" s="530">
        <v>444</v>
      </c>
      <c r="H30" s="526"/>
      <c r="I30" s="522"/>
      <c r="J30" s="522"/>
      <c r="K30" s="529"/>
      <c r="L30" s="532">
        <v>428</v>
      </c>
      <c r="M30" s="531"/>
      <c r="N30" s="523"/>
      <c r="O30" s="523"/>
      <c r="P30" s="487"/>
    </row>
    <row r="31" spans="1:16" ht="13.5" thickBot="1" x14ac:dyDescent="0.25">
      <c r="A31" s="487"/>
      <c r="B31" s="487"/>
      <c r="C31" s="497"/>
      <c r="D31" s="487"/>
      <c r="E31" s="487"/>
      <c r="F31" s="487"/>
      <c r="G31" s="497"/>
      <c r="H31" s="487"/>
      <c r="I31" s="487"/>
      <c r="J31" s="487"/>
      <c r="K31" s="487"/>
      <c r="L31" s="497"/>
      <c r="M31" s="487"/>
      <c r="N31" s="487"/>
      <c r="O31" s="487"/>
      <c r="P31" s="487"/>
    </row>
    <row r="32" spans="1:16" ht="16.5" thickBot="1" x14ac:dyDescent="0.25">
      <c r="A32" s="487"/>
      <c r="B32" s="560" t="s">
        <v>691</v>
      </c>
      <c r="C32" s="561"/>
      <c r="D32" s="561"/>
      <c r="E32" s="561"/>
      <c r="F32" s="561"/>
      <c r="G32" s="561"/>
      <c r="H32" s="561"/>
      <c r="I32" s="561"/>
      <c r="J32" s="562"/>
      <c r="K32" s="562"/>
      <c r="L32" s="562"/>
      <c r="M32" s="562"/>
      <c r="N32" s="562"/>
      <c r="O32" s="563"/>
      <c r="P32" s="487"/>
    </row>
    <row r="33" spans="1:16" ht="3" customHeight="1" x14ac:dyDescent="0.2">
      <c r="A33" s="487"/>
      <c r="B33" s="533"/>
      <c r="C33" s="534"/>
      <c r="D33" s="534"/>
      <c r="E33" s="534"/>
      <c r="F33" s="534"/>
      <c r="G33" s="534"/>
      <c r="H33" s="534"/>
      <c r="I33" s="534"/>
      <c r="J33" s="535"/>
      <c r="K33" s="535"/>
      <c r="L33" s="535"/>
      <c r="M33" s="535"/>
      <c r="N33" s="535"/>
      <c r="O33" s="536"/>
      <c r="P33" s="487"/>
    </row>
    <row r="34" spans="1:16" x14ac:dyDescent="0.2">
      <c r="A34" s="487"/>
      <c r="B34" s="524"/>
      <c r="C34" s="527" t="s">
        <v>685</v>
      </c>
      <c r="D34" s="526"/>
      <c r="E34" s="522"/>
      <c r="F34" s="529"/>
      <c r="G34" s="530" t="s">
        <v>686</v>
      </c>
      <c r="H34" s="526"/>
      <c r="I34" s="522"/>
      <c r="J34" s="522"/>
      <c r="K34" s="529"/>
      <c r="L34" s="532" t="s">
        <v>687</v>
      </c>
      <c r="M34" s="526"/>
      <c r="N34" s="523"/>
      <c r="O34" s="523"/>
      <c r="P34" s="487"/>
    </row>
    <row r="35" spans="1:16" x14ac:dyDescent="0.2">
      <c r="A35" s="487"/>
      <c r="B35" s="525"/>
      <c r="C35" s="528" t="s">
        <v>36</v>
      </c>
      <c r="D35" s="526"/>
      <c r="E35" s="522"/>
      <c r="F35" s="529"/>
      <c r="G35" s="528" t="s">
        <v>283</v>
      </c>
      <c r="H35" s="526"/>
      <c r="I35" s="522"/>
      <c r="J35" s="522"/>
      <c r="K35" s="529"/>
      <c r="L35" s="528" t="s">
        <v>107</v>
      </c>
      <c r="M35" s="531"/>
      <c r="N35" s="523"/>
      <c r="O35" s="523"/>
      <c r="P35" s="487"/>
    </row>
    <row r="36" spans="1:16" x14ac:dyDescent="0.2">
      <c r="A36" s="487"/>
      <c r="B36" s="525"/>
      <c r="C36" s="540">
        <v>184.20312499999997</v>
      </c>
      <c r="D36" s="537"/>
      <c r="E36" s="538"/>
      <c r="F36" s="539"/>
      <c r="G36" s="541">
        <v>181.70370370370372</v>
      </c>
      <c r="H36" s="537"/>
      <c r="I36" s="538"/>
      <c r="J36" s="538"/>
      <c r="K36" s="539"/>
      <c r="L36" s="542">
        <v>181.29166666666669</v>
      </c>
      <c r="M36" s="531"/>
      <c r="N36" s="523"/>
      <c r="O36" s="523"/>
      <c r="P36" s="487"/>
    </row>
    <row r="37" spans="1:16" ht="13.5" thickBot="1" x14ac:dyDescent="0.25">
      <c r="A37" s="487"/>
      <c r="B37" s="487"/>
      <c r="C37" s="497"/>
      <c r="D37" s="487"/>
      <c r="E37" s="487"/>
      <c r="F37" s="487"/>
      <c r="G37" s="497"/>
      <c r="H37" s="487"/>
      <c r="I37" s="487"/>
      <c r="J37" s="487"/>
      <c r="K37" s="487"/>
      <c r="L37" s="497"/>
      <c r="M37" s="487"/>
      <c r="N37" s="487"/>
      <c r="O37" s="487"/>
      <c r="P37" s="487"/>
    </row>
    <row r="38" spans="1:16" ht="16.5" thickBot="1" x14ac:dyDescent="0.25">
      <c r="A38" s="487"/>
      <c r="B38" s="560" t="s">
        <v>692</v>
      </c>
      <c r="C38" s="561"/>
      <c r="D38" s="561"/>
      <c r="E38" s="561"/>
      <c r="F38" s="561"/>
      <c r="G38" s="561"/>
      <c r="H38" s="561"/>
      <c r="I38" s="561"/>
      <c r="J38" s="562"/>
      <c r="K38" s="562"/>
      <c r="L38" s="562"/>
      <c r="M38" s="562"/>
      <c r="N38" s="562"/>
      <c r="O38" s="563"/>
      <c r="P38" s="487"/>
    </row>
    <row r="39" spans="1:16" ht="3" customHeight="1" x14ac:dyDescent="0.2">
      <c r="A39" s="487"/>
      <c r="B39" s="533"/>
      <c r="C39" s="534"/>
      <c r="D39" s="534"/>
      <c r="E39" s="534"/>
      <c r="F39" s="534"/>
      <c r="G39" s="534"/>
      <c r="H39" s="534"/>
      <c r="I39" s="534"/>
      <c r="J39" s="535"/>
      <c r="K39" s="535"/>
      <c r="L39" s="535"/>
      <c r="M39" s="535"/>
      <c r="N39" s="535"/>
      <c r="O39" s="536"/>
      <c r="P39" s="487"/>
    </row>
    <row r="40" spans="1:16" x14ac:dyDescent="0.2">
      <c r="A40" s="487"/>
      <c r="B40" s="524"/>
      <c r="C40" s="527" t="s">
        <v>685</v>
      </c>
      <c r="D40" s="526"/>
      <c r="E40" s="522"/>
      <c r="F40" s="529"/>
      <c r="G40" s="530" t="s">
        <v>686</v>
      </c>
      <c r="H40" s="526"/>
      <c r="I40" s="529"/>
      <c r="J40" s="532" t="s">
        <v>687</v>
      </c>
      <c r="K40" s="543"/>
      <c r="L40" s="532" t="s">
        <v>687</v>
      </c>
      <c r="M40" s="543"/>
      <c r="N40" s="532" t="s">
        <v>687</v>
      </c>
      <c r="O40" s="531"/>
      <c r="P40" s="487"/>
    </row>
    <row r="41" spans="1:16" ht="51" x14ac:dyDescent="0.2">
      <c r="A41" s="487"/>
      <c r="B41" s="525"/>
      <c r="C41" s="545" t="s">
        <v>693</v>
      </c>
      <c r="D41" s="546"/>
      <c r="E41" s="547"/>
      <c r="F41" s="548"/>
      <c r="G41" s="545" t="s">
        <v>694</v>
      </c>
      <c r="H41" s="546"/>
      <c r="I41" s="548"/>
      <c r="J41" s="545" t="s">
        <v>695</v>
      </c>
      <c r="K41" s="549"/>
      <c r="L41" s="545" t="s">
        <v>696</v>
      </c>
      <c r="M41" s="550"/>
      <c r="N41" s="545" t="s">
        <v>697</v>
      </c>
      <c r="O41" s="531"/>
      <c r="P41" s="487"/>
    </row>
    <row r="42" spans="1:16" x14ac:dyDescent="0.2">
      <c r="A42" s="487"/>
      <c r="B42" s="525"/>
      <c r="C42" s="527">
        <v>266</v>
      </c>
      <c r="D42" s="526"/>
      <c r="E42" s="522"/>
      <c r="F42" s="529"/>
      <c r="G42" s="530">
        <v>258</v>
      </c>
      <c r="H42" s="526"/>
      <c r="I42" s="529"/>
      <c r="J42" s="532">
        <v>248</v>
      </c>
      <c r="K42" s="543"/>
      <c r="L42" s="532">
        <v>248</v>
      </c>
      <c r="M42" s="544"/>
      <c r="N42" s="532">
        <v>248</v>
      </c>
      <c r="O42" s="531"/>
      <c r="P42" s="487"/>
    </row>
    <row r="43" spans="1:16" x14ac:dyDescent="0.2">
      <c r="A43" s="487"/>
      <c r="B43" s="487"/>
      <c r="C43" s="497"/>
      <c r="D43" s="487"/>
      <c r="E43" s="487"/>
      <c r="F43" s="487"/>
      <c r="G43" s="497"/>
      <c r="H43" s="487"/>
      <c r="I43" s="487"/>
      <c r="J43" s="497"/>
      <c r="K43" s="487"/>
      <c r="L43" s="497"/>
      <c r="M43" s="487"/>
      <c r="N43" s="497"/>
      <c r="O43" s="487"/>
      <c r="P43" s="487"/>
    </row>
    <row r="44" spans="1:16" hidden="1" x14ac:dyDescent="0.2">
      <c r="A44" s="487"/>
      <c r="B44" s="487"/>
      <c r="C44" s="487"/>
      <c r="D44" s="487"/>
      <c r="E44" s="487"/>
      <c r="F44" s="487"/>
      <c r="G44" s="487"/>
      <c r="H44" s="487"/>
      <c r="I44" s="487"/>
      <c r="J44" s="487"/>
      <c r="K44" s="487"/>
      <c r="L44" s="487"/>
      <c r="M44" s="487"/>
      <c r="N44" s="487"/>
      <c r="O44" s="487"/>
      <c r="P44" s="487"/>
    </row>
    <row r="45" spans="1:16" hidden="1" x14ac:dyDescent="0.2">
      <c r="A45" s="487"/>
      <c r="B45" s="487"/>
      <c r="C45" s="487"/>
      <c r="D45" s="487"/>
      <c r="E45" s="487"/>
      <c r="F45" s="487"/>
      <c r="G45" s="487"/>
      <c r="H45" s="487"/>
      <c r="I45" s="487"/>
      <c r="J45" s="487"/>
      <c r="K45" s="487"/>
      <c r="L45" s="487"/>
      <c r="M45" s="487"/>
      <c r="N45" s="487"/>
      <c r="O45" s="487"/>
      <c r="P45" s="487"/>
    </row>
    <row r="46" spans="1:16" hidden="1" x14ac:dyDescent="0.2">
      <c r="A46" s="487"/>
      <c r="B46" s="487"/>
      <c r="C46" s="487"/>
      <c r="D46" s="487"/>
      <c r="E46" s="487"/>
      <c r="F46" s="487"/>
      <c r="G46" s="487"/>
      <c r="H46" s="487"/>
      <c r="I46" s="487"/>
      <c r="J46" s="487"/>
      <c r="K46" s="487"/>
      <c r="L46" s="487"/>
      <c r="M46" s="487"/>
      <c r="N46" s="487"/>
      <c r="O46" s="487"/>
      <c r="P46" s="487"/>
    </row>
    <row r="47" spans="1:16" hidden="1" x14ac:dyDescent="0.2">
      <c r="A47" s="487"/>
      <c r="B47" s="487"/>
      <c r="C47" s="487"/>
      <c r="D47" s="487"/>
      <c r="E47" s="487"/>
      <c r="F47" s="487"/>
      <c r="G47" s="487"/>
      <c r="H47" s="487"/>
      <c r="I47" s="487"/>
      <c r="J47" s="487"/>
      <c r="K47" s="487"/>
      <c r="L47" s="487"/>
      <c r="M47" s="487"/>
      <c r="N47" s="487"/>
      <c r="O47" s="487"/>
      <c r="P47" s="487"/>
    </row>
    <row r="48" spans="1:16" hidden="1" x14ac:dyDescent="0.2">
      <c r="A48" s="487"/>
      <c r="B48" s="487"/>
      <c r="C48" s="487"/>
      <c r="D48" s="487"/>
      <c r="E48" s="487"/>
      <c r="F48" s="487"/>
      <c r="G48" s="487"/>
      <c r="H48" s="487"/>
      <c r="I48" s="487"/>
      <c r="J48" s="487"/>
      <c r="K48" s="487"/>
      <c r="L48" s="487"/>
      <c r="M48" s="487"/>
      <c r="N48" s="487"/>
      <c r="O48" s="487"/>
      <c r="P48" s="487"/>
    </row>
    <row r="49" spans="1:16" hidden="1" x14ac:dyDescent="0.2">
      <c r="A49" s="487"/>
      <c r="B49" s="487"/>
      <c r="C49" s="487"/>
      <c r="D49" s="487"/>
      <c r="E49" s="487"/>
      <c r="F49" s="487"/>
      <c r="G49" s="487"/>
      <c r="H49" s="487"/>
      <c r="I49" s="487"/>
      <c r="J49" s="487"/>
      <c r="K49" s="487"/>
      <c r="L49" s="487"/>
      <c r="M49" s="487"/>
      <c r="N49" s="487"/>
      <c r="O49" s="487"/>
      <c r="P49" s="487"/>
    </row>
    <row r="50" spans="1:16" hidden="1" x14ac:dyDescent="0.2">
      <c r="A50" s="487"/>
      <c r="B50" s="487"/>
      <c r="C50" s="487"/>
      <c r="D50" s="487"/>
      <c r="E50" s="487"/>
      <c r="F50" s="487"/>
      <c r="G50" s="487"/>
      <c r="H50" s="487"/>
      <c r="I50" s="487"/>
      <c r="J50" s="487"/>
      <c r="K50" s="487"/>
      <c r="L50" s="487"/>
      <c r="M50" s="487"/>
      <c r="N50" s="487"/>
      <c r="O50" s="487"/>
      <c r="P50" s="487"/>
    </row>
    <row r="51" spans="1:16" hidden="1" x14ac:dyDescent="0.2">
      <c r="A51" s="487"/>
      <c r="B51" s="487"/>
      <c r="C51" s="487"/>
      <c r="D51" s="487"/>
      <c r="E51" s="487"/>
      <c r="F51" s="487"/>
      <c r="G51" s="487"/>
      <c r="H51" s="487"/>
      <c r="I51" s="487"/>
      <c r="J51" s="487"/>
      <c r="K51" s="487"/>
      <c r="L51" s="487"/>
      <c r="M51" s="487"/>
      <c r="N51" s="487"/>
      <c r="O51" s="487"/>
      <c r="P51" s="487"/>
    </row>
    <row r="52" spans="1:16" hidden="1" x14ac:dyDescent="0.2">
      <c r="A52" s="487"/>
      <c r="B52" s="487"/>
      <c r="C52" s="487"/>
      <c r="D52" s="487"/>
      <c r="E52" s="487"/>
      <c r="F52" s="487"/>
      <c r="G52" s="487"/>
      <c r="H52" s="487"/>
      <c r="I52" s="487"/>
      <c r="J52" s="487"/>
      <c r="K52" s="487"/>
      <c r="L52" s="487"/>
      <c r="M52" s="487"/>
      <c r="N52" s="487"/>
      <c r="O52" s="487"/>
      <c r="P52" s="487"/>
    </row>
    <row r="53" spans="1:16" hidden="1" x14ac:dyDescent="0.2">
      <c r="A53" s="487"/>
      <c r="B53" s="487"/>
      <c r="C53" s="487"/>
      <c r="D53" s="487"/>
      <c r="E53" s="487"/>
      <c r="F53" s="487"/>
      <c r="G53" s="487"/>
      <c r="H53" s="487"/>
      <c r="I53" s="487"/>
      <c r="J53" s="487"/>
      <c r="K53" s="487"/>
      <c r="L53" s="487"/>
      <c r="M53" s="487"/>
      <c r="N53" s="487"/>
      <c r="O53" s="487"/>
      <c r="P53" s="487"/>
    </row>
    <row r="54" spans="1:16" hidden="1" x14ac:dyDescent="0.2">
      <c r="A54" s="487"/>
      <c r="B54" s="487"/>
      <c r="C54" s="487"/>
      <c r="D54" s="487"/>
      <c r="E54" s="487"/>
      <c r="F54" s="487"/>
      <c r="G54" s="487"/>
      <c r="H54" s="487"/>
      <c r="I54" s="487"/>
      <c r="J54" s="487"/>
      <c r="K54" s="487"/>
      <c r="L54" s="487"/>
      <c r="M54" s="487"/>
      <c r="N54" s="487"/>
      <c r="O54" s="487"/>
      <c r="P54" s="487"/>
    </row>
    <row r="55" spans="1:16" hidden="1" x14ac:dyDescent="0.2">
      <c r="A55" s="487"/>
      <c r="B55" s="487"/>
      <c r="C55" s="487"/>
      <c r="D55" s="487"/>
      <c r="E55" s="487"/>
      <c r="F55" s="487"/>
      <c r="G55" s="487"/>
      <c r="H55" s="487"/>
      <c r="I55" s="487"/>
      <c r="J55" s="487"/>
      <c r="K55" s="487"/>
      <c r="L55" s="487"/>
      <c r="M55" s="487"/>
      <c r="N55" s="487"/>
      <c r="O55" s="487"/>
      <c r="P55" s="487"/>
    </row>
    <row r="56" spans="1:16" hidden="1" x14ac:dyDescent="0.2">
      <c r="A56" s="487"/>
      <c r="B56" s="487"/>
      <c r="C56" s="487"/>
      <c r="D56" s="487"/>
      <c r="E56" s="487"/>
      <c r="F56" s="487"/>
      <c r="G56" s="487"/>
      <c r="H56" s="487"/>
      <c r="I56" s="487"/>
      <c r="J56" s="487"/>
      <c r="K56" s="487"/>
      <c r="L56" s="487"/>
      <c r="M56" s="487"/>
      <c r="N56" s="487"/>
      <c r="O56" s="487"/>
      <c r="P56" s="487"/>
    </row>
    <row r="57" spans="1:16" hidden="1" x14ac:dyDescent="0.2">
      <c r="A57" s="487"/>
      <c r="B57" s="487"/>
      <c r="C57" s="487"/>
      <c r="D57" s="487"/>
      <c r="E57" s="487"/>
      <c r="F57" s="487"/>
      <c r="G57" s="487"/>
      <c r="H57" s="487"/>
      <c r="I57" s="487"/>
      <c r="J57" s="487"/>
      <c r="K57" s="487"/>
      <c r="L57" s="487"/>
      <c r="M57" s="487"/>
      <c r="N57" s="487"/>
      <c r="O57" s="487"/>
      <c r="P57" s="487"/>
    </row>
    <row r="58" spans="1:16" hidden="1" x14ac:dyDescent="0.2">
      <c r="A58" s="487"/>
      <c r="B58" s="487"/>
      <c r="C58" s="487"/>
      <c r="D58" s="487"/>
      <c r="E58" s="487"/>
      <c r="F58" s="487"/>
      <c r="G58" s="487"/>
      <c r="H58" s="487"/>
      <c r="I58" s="487"/>
      <c r="J58" s="487"/>
      <c r="K58" s="487"/>
      <c r="L58" s="487"/>
      <c r="M58" s="487"/>
      <c r="N58" s="487"/>
      <c r="O58" s="487"/>
      <c r="P58" s="487"/>
    </row>
    <row r="59" spans="1:16" hidden="1" x14ac:dyDescent="0.2">
      <c r="A59" s="487"/>
      <c r="B59" s="487"/>
      <c r="C59" s="487"/>
      <c r="D59" s="487"/>
      <c r="E59" s="487"/>
      <c r="F59" s="487"/>
      <c r="G59" s="487"/>
      <c r="H59" s="487"/>
      <c r="I59" s="487"/>
      <c r="J59" s="487"/>
      <c r="K59" s="487"/>
      <c r="L59" s="487"/>
      <c r="M59" s="487"/>
      <c r="N59" s="487"/>
      <c r="O59" s="487"/>
      <c r="P59" s="487"/>
    </row>
    <row r="60" spans="1:16" hidden="1" x14ac:dyDescent="0.2">
      <c r="A60" s="487"/>
      <c r="B60" s="487"/>
      <c r="C60" s="487"/>
      <c r="D60" s="487"/>
      <c r="E60" s="487"/>
      <c r="F60" s="487"/>
      <c r="G60" s="487"/>
      <c r="H60" s="487"/>
      <c r="I60" s="487"/>
      <c r="J60" s="487"/>
      <c r="K60" s="487"/>
      <c r="L60" s="487"/>
      <c r="M60" s="487"/>
      <c r="N60" s="487"/>
      <c r="O60" s="487"/>
      <c r="P60" s="487"/>
    </row>
    <row r="61" spans="1:16" hidden="1" x14ac:dyDescent="0.2">
      <c r="A61" s="487"/>
      <c r="B61" s="487"/>
      <c r="C61" s="487"/>
      <c r="D61" s="487"/>
      <c r="E61" s="487"/>
      <c r="F61" s="487"/>
      <c r="G61" s="487"/>
      <c r="H61" s="487"/>
      <c r="I61" s="487"/>
      <c r="J61" s="487"/>
      <c r="K61" s="487"/>
      <c r="L61" s="487"/>
      <c r="M61" s="487"/>
      <c r="N61" s="487"/>
      <c r="O61" s="487"/>
      <c r="P61" s="487"/>
    </row>
    <row r="62" spans="1:16" hidden="1" x14ac:dyDescent="0.2">
      <c r="A62" s="487"/>
      <c r="B62" s="487"/>
      <c r="C62" s="487"/>
      <c r="D62" s="487"/>
      <c r="E62" s="487"/>
      <c r="F62" s="487"/>
      <c r="G62" s="487"/>
      <c r="H62" s="487"/>
      <c r="I62" s="487"/>
      <c r="J62" s="487"/>
      <c r="K62" s="487"/>
      <c r="L62" s="487"/>
      <c r="M62" s="487"/>
      <c r="N62" s="487"/>
      <c r="O62" s="487"/>
      <c r="P62" s="487"/>
    </row>
    <row r="63" spans="1:16" hidden="1" x14ac:dyDescent="0.2">
      <c r="A63" s="487"/>
      <c r="B63" s="487"/>
      <c r="C63" s="487"/>
      <c r="D63" s="487"/>
      <c r="E63" s="487"/>
      <c r="F63" s="487"/>
      <c r="G63" s="487"/>
      <c r="H63" s="487"/>
      <c r="I63" s="487"/>
      <c r="J63" s="487"/>
      <c r="K63" s="487"/>
      <c r="L63" s="487"/>
      <c r="M63" s="487"/>
      <c r="N63" s="487"/>
      <c r="O63" s="487"/>
      <c r="P63" s="487"/>
    </row>
    <row r="64" spans="1:16" hidden="1" x14ac:dyDescent="0.2">
      <c r="A64" s="487"/>
      <c r="B64" s="487"/>
      <c r="C64" s="487"/>
      <c r="D64" s="487"/>
      <c r="E64" s="487"/>
      <c r="F64" s="487"/>
      <c r="G64" s="487"/>
      <c r="H64" s="487"/>
      <c r="I64" s="487"/>
      <c r="J64" s="487"/>
      <c r="K64" s="487"/>
      <c r="L64" s="487"/>
      <c r="M64" s="487"/>
      <c r="N64" s="487"/>
      <c r="O64" s="487"/>
      <c r="P64" s="487"/>
    </row>
    <row r="65" spans="1:16" hidden="1" x14ac:dyDescent="0.2">
      <c r="A65" s="487"/>
      <c r="B65" s="487"/>
      <c r="C65" s="487"/>
      <c r="D65" s="487"/>
      <c r="E65" s="487"/>
      <c r="F65" s="487"/>
      <c r="G65" s="487"/>
      <c r="H65" s="487"/>
      <c r="I65" s="487"/>
      <c r="J65" s="487"/>
      <c r="K65" s="487"/>
      <c r="L65" s="487"/>
      <c r="M65" s="487"/>
      <c r="N65" s="487"/>
      <c r="O65" s="487"/>
      <c r="P65" s="487"/>
    </row>
    <row r="66" spans="1:16" hidden="1" x14ac:dyDescent="0.2">
      <c r="A66" s="487"/>
      <c r="B66" s="487"/>
      <c r="C66" s="487"/>
      <c r="D66" s="487"/>
      <c r="E66" s="487"/>
      <c r="F66" s="487"/>
      <c r="G66" s="487"/>
      <c r="H66" s="487"/>
      <c r="I66" s="487"/>
      <c r="J66" s="487"/>
      <c r="K66" s="487"/>
      <c r="L66" s="487"/>
      <c r="M66" s="487"/>
      <c r="N66" s="487"/>
      <c r="O66" s="487"/>
      <c r="P66" s="487"/>
    </row>
    <row r="67" spans="1:16" hidden="1" x14ac:dyDescent="0.2">
      <c r="A67" s="487"/>
      <c r="B67" s="487"/>
      <c r="C67" s="487"/>
      <c r="D67" s="487"/>
      <c r="E67" s="487"/>
      <c r="F67" s="487"/>
      <c r="G67" s="487"/>
      <c r="H67" s="487"/>
      <c r="I67" s="487"/>
      <c r="J67" s="487"/>
      <c r="K67" s="487"/>
      <c r="L67" s="487"/>
      <c r="M67" s="487"/>
      <c r="N67" s="487"/>
      <c r="O67" s="487"/>
      <c r="P67" s="487"/>
    </row>
    <row r="68" spans="1:16" hidden="1" x14ac:dyDescent="0.2">
      <c r="A68" s="487"/>
      <c r="B68" s="487"/>
      <c r="C68" s="487"/>
      <c r="D68" s="487"/>
      <c r="E68" s="487"/>
      <c r="F68" s="487"/>
      <c r="G68" s="487"/>
      <c r="H68" s="487"/>
      <c r="I68" s="487"/>
      <c r="J68" s="487"/>
      <c r="K68" s="487"/>
      <c r="L68" s="487"/>
      <c r="M68" s="487"/>
      <c r="N68" s="487"/>
      <c r="O68" s="487"/>
      <c r="P68" s="487"/>
    </row>
    <row r="69" spans="1:16" hidden="1" x14ac:dyDescent="0.2">
      <c r="A69" s="487"/>
      <c r="B69" s="487"/>
      <c r="C69" s="487"/>
      <c r="D69" s="487"/>
      <c r="E69" s="487"/>
      <c r="F69" s="487"/>
      <c r="G69" s="487"/>
      <c r="H69" s="487"/>
      <c r="I69" s="487"/>
      <c r="J69" s="487"/>
      <c r="K69" s="487"/>
      <c r="L69" s="487"/>
      <c r="M69" s="487"/>
      <c r="N69" s="487"/>
      <c r="O69" s="487"/>
      <c r="P69" s="487"/>
    </row>
    <row r="70" spans="1:16" hidden="1" x14ac:dyDescent="0.2">
      <c r="A70" s="487"/>
      <c r="B70" s="487"/>
      <c r="C70" s="487"/>
      <c r="D70" s="487"/>
      <c r="E70" s="487"/>
      <c r="F70" s="487"/>
      <c r="G70" s="487"/>
      <c r="H70" s="487"/>
      <c r="I70" s="487"/>
      <c r="J70" s="487"/>
      <c r="K70" s="487"/>
      <c r="L70" s="487"/>
      <c r="M70" s="487"/>
      <c r="N70" s="487"/>
      <c r="O70" s="487"/>
      <c r="P70" s="487"/>
    </row>
    <row r="71" spans="1:16" hidden="1" x14ac:dyDescent="0.2">
      <c r="A71" s="487"/>
      <c r="B71" s="487"/>
      <c r="C71" s="487"/>
      <c r="D71" s="487"/>
      <c r="E71" s="487"/>
      <c r="F71" s="487"/>
      <c r="G71" s="487"/>
      <c r="H71" s="487"/>
      <c r="I71" s="487"/>
      <c r="J71" s="487"/>
      <c r="K71" s="487"/>
      <c r="L71" s="487"/>
      <c r="M71" s="487"/>
      <c r="N71" s="487"/>
      <c r="O71" s="487"/>
      <c r="P71" s="487"/>
    </row>
    <row r="72" spans="1:16" hidden="1" x14ac:dyDescent="0.2"/>
    <row r="73" spans="1:16" hidden="1" x14ac:dyDescent="0.2"/>
    <row r="74" spans="1:16" hidden="1" x14ac:dyDescent="0.2"/>
    <row r="75" spans="1:16" hidden="1" x14ac:dyDescent="0.2"/>
  </sheetData>
  <mergeCells count="7">
    <mergeCell ref="B32:O32"/>
    <mergeCell ref="B38:O38"/>
    <mergeCell ref="B2:G2"/>
    <mergeCell ref="B5:O5"/>
    <mergeCell ref="B14:O14"/>
    <mergeCell ref="B20:O20"/>
    <mergeCell ref="B26:O26"/>
  </mergeCells>
  <hyperlinks>
    <hyperlink ref="B2" location="Main!A1" display="НА ГОЛОВНУ СТОРІНКУ" xr:uid="{D2F9AA8E-F0E0-476F-9C01-F1D11AEF562D}"/>
  </hyperlinks>
  <pageMargins left="0.7" right="0.7" top="0.75" bottom="0.75" header="0.3" footer="0.3"/>
  <pageSetup paperSize="9"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A67C7D-1C3D-4CFA-B4B2-5759D277B7DC}">
  <sheetPr>
    <tabColor theme="5" tint="0.39997558519241921"/>
  </sheetPr>
  <dimension ref="A1:W86"/>
  <sheetViews>
    <sheetView zoomScale="90" zoomScaleNormal="90" workbookViewId="0">
      <pane ySplit="23" topLeftCell="A24" activePane="bottomLeft" state="frozen"/>
      <selection pane="bottomLeft" activeCell="B78" sqref="B78"/>
    </sheetView>
  </sheetViews>
  <sheetFormatPr defaultColWidth="0" defaultRowHeight="12.75" zeroHeight="1" x14ac:dyDescent="0.2"/>
  <cols>
    <col min="1" max="1" width="0.7109375" style="110" customWidth="1"/>
    <col min="2" max="2" width="15.42578125" style="110" customWidth="1"/>
    <col min="3" max="4" width="13.42578125" style="110" customWidth="1"/>
    <col min="5" max="5" width="1" style="110" customWidth="1"/>
    <col min="6" max="6" width="15.5703125" style="110" customWidth="1"/>
    <col min="7" max="7" width="12" style="110" customWidth="1"/>
    <col min="8" max="8" width="8.42578125" style="110" bestFit="1" customWidth="1"/>
    <col min="9" max="9" width="1" style="110" customWidth="1"/>
    <col min="10" max="10" width="15.5703125" style="110" customWidth="1"/>
    <col min="11" max="11" width="13.5703125" style="110" bestFit="1" customWidth="1"/>
    <col min="12" max="12" width="12" style="110" customWidth="1"/>
    <col min="13" max="13" width="5.7109375" style="110" bestFit="1" customWidth="1"/>
    <col min="14" max="14" width="10.7109375" style="110" bestFit="1" customWidth="1"/>
    <col min="15" max="16" width="9.140625" style="110" customWidth="1"/>
    <col min="17" max="17" width="6.140625" style="110" customWidth="1"/>
    <col min="18" max="18" width="0.7109375" style="110" customWidth="1"/>
    <col min="19" max="23" width="0" style="110" hidden="1" customWidth="1"/>
    <col min="24" max="16384" width="9.140625" style="110" hidden="1"/>
  </cols>
  <sheetData>
    <row r="1" spans="1:23" ht="3.75" customHeight="1" thickBot="1" x14ac:dyDescent="0.25">
      <c r="A1" s="484"/>
      <c r="B1" s="491"/>
      <c r="C1" s="491"/>
      <c r="D1" s="491"/>
      <c r="E1" s="483"/>
      <c r="F1" s="484"/>
      <c r="G1" s="484"/>
      <c r="H1" s="484"/>
      <c r="I1" s="484"/>
      <c r="J1" s="484"/>
      <c r="K1" s="484"/>
      <c r="L1" s="484"/>
      <c r="M1" s="484"/>
      <c r="N1" s="484"/>
      <c r="O1" s="484"/>
      <c r="P1" s="484"/>
      <c r="Q1" s="484"/>
      <c r="R1" s="484"/>
    </row>
    <row r="2" spans="1:23" ht="13.5" thickBot="1" x14ac:dyDescent="0.25">
      <c r="A2" s="489"/>
      <c r="B2" s="574" t="s">
        <v>556</v>
      </c>
      <c r="C2" s="575"/>
      <c r="D2" s="576"/>
      <c r="E2" s="490"/>
      <c r="F2" s="484"/>
      <c r="G2" s="484"/>
      <c r="H2" s="484"/>
      <c r="I2" s="484"/>
      <c r="J2" s="484"/>
      <c r="K2" s="484"/>
      <c r="L2" s="484"/>
      <c r="M2" s="484"/>
      <c r="N2" s="484"/>
      <c r="O2" s="484"/>
      <c r="P2" s="484"/>
      <c r="Q2" s="484"/>
      <c r="R2" s="489"/>
    </row>
    <row r="3" spans="1:23" ht="3.75" customHeight="1" x14ac:dyDescent="0.2">
      <c r="A3" s="484"/>
      <c r="B3" s="492"/>
      <c r="C3" s="492"/>
      <c r="D3" s="492"/>
      <c r="E3" s="486"/>
      <c r="F3" s="484"/>
      <c r="G3" s="484"/>
      <c r="H3" s="484"/>
      <c r="I3" s="484"/>
      <c r="J3" s="484"/>
      <c r="K3" s="484"/>
      <c r="L3" s="484"/>
      <c r="M3" s="484"/>
      <c r="N3" s="484"/>
      <c r="O3" s="484"/>
      <c r="P3" s="484"/>
      <c r="Q3" s="484"/>
      <c r="R3" s="484"/>
    </row>
    <row r="4" spans="1:23" customFormat="1" ht="5.25" customHeight="1" thickBot="1" x14ac:dyDescent="0.25">
      <c r="A4" s="487"/>
      <c r="B4" s="495"/>
      <c r="C4" s="495"/>
      <c r="D4" s="495"/>
      <c r="E4" s="495"/>
      <c r="F4" s="495"/>
      <c r="G4" s="495"/>
      <c r="H4" s="495"/>
      <c r="I4" s="495"/>
      <c r="J4" s="495"/>
      <c r="K4" s="487"/>
      <c r="L4" s="487"/>
      <c r="M4" s="487"/>
      <c r="N4" s="487"/>
      <c r="O4" s="487"/>
      <c r="P4" s="487"/>
      <c r="Q4" s="487"/>
      <c r="R4" s="487"/>
    </row>
    <row r="5" spans="1:23" customFormat="1" ht="16.5" thickBot="1" x14ac:dyDescent="0.25">
      <c r="A5" s="493"/>
      <c r="B5" s="571" t="s">
        <v>538</v>
      </c>
      <c r="C5" s="572"/>
      <c r="D5" s="572"/>
      <c r="E5" s="572"/>
      <c r="F5" s="572"/>
      <c r="G5" s="572"/>
      <c r="H5" s="572"/>
      <c r="I5" s="572"/>
      <c r="J5" s="573"/>
      <c r="K5" s="494"/>
      <c r="L5" s="487"/>
      <c r="M5" s="487"/>
      <c r="N5" s="487"/>
      <c r="O5" s="487"/>
      <c r="P5" s="487"/>
      <c r="Q5" s="487"/>
      <c r="R5" s="493"/>
    </row>
    <row r="6" spans="1:23" customFormat="1" ht="6" customHeight="1" x14ac:dyDescent="0.2">
      <c r="A6" s="487"/>
      <c r="B6" s="496"/>
      <c r="C6" s="496"/>
      <c r="D6" s="496"/>
      <c r="E6" s="496"/>
      <c r="F6" s="496"/>
      <c r="G6" s="496"/>
      <c r="H6" s="496"/>
      <c r="I6" s="496"/>
      <c r="J6" s="496"/>
      <c r="K6" s="495"/>
      <c r="L6" s="495"/>
      <c r="M6" s="487"/>
      <c r="N6" s="487"/>
      <c r="O6" s="487"/>
      <c r="P6" s="487"/>
      <c r="Q6" s="487"/>
      <c r="R6" s="487"/>
    </row>
    <row r="7" spans="1:23" ht="51" x14ac:dyDescent="0.2">
      <c r="A7" s="484"/>
      <c r="B7" s="484"/>
      <c r="C7" s="484"/>
      <c r="D7" s="484"/>
      <c r="E7" s="484"/>
      <c r="F7" s="484"/>
      <c r="G7" s="484"/>
      <c r="H7" s="484"/>
      <c r="I7" s="484"/>
      <c r="J7" s="489"/>
      <c r="K7" s="137" t="s">
        <v>273</v>
      </c>
      <c r="L7" s="137" t="s">
        <v>274</v>
      </c>
      <c r="M7" s="500"/>
      <c r="N7" s="484"/>
      <c r="O7" s="484"/>
      <c r="P7" s="484"/>
      <c r="Q7" s="484"/>
      <c r="R7" s="484"/>
    </row>
    <row r="8" spans="1:23" ht="15.75" x14ac:dyDescent="0.2">
      <c r="A8" s="484"/>
      <c r="B8" s="484"/>
      <c r="C8" s="484"/>
      <c r="D8" s="484"/>
      <c r="E8" s="484"/>
      <c r="F8" s="484"/>
      <c r="G8" s="484"/>
      <c r="H8" s="484"/>
      <c r="I8" s="484"/>
      <c r="J8" s="489"/>
      <c r="K8" s="159">
        <v>51</v>
      </c>
      <c r="L8" s="160">
        <v>51</v>
      </c>
      <c r="M8" s="500"/>
      <c r="N8" s="484"/>
      <c r="O8" s="484"/>
      <c r="P8" s="484"/>
      <c r="Q8" s="484"/>
      <c r="R8" s="484"/>
    </row>
    <row r="9" spans="1:23" x14ac:dyDescent="0.2">
      <c r="A9" s="484"/>
      <c r="B9" s="484"/>
      <c r="C9" s="484"/>
      <c r="D9" s="484"/>
      <c r="E9" s="484"/>
      <c r="F9" s="484"/>
      <c r="G9" s="484"/>
      <c r="H9" s="484"/>
      <c r="I9" s="484"/>
      <c r="J9" s="484"/>
      <c r="K9" s="501"/>
      <c r="L9" s="501"/>
      <c r="M9" s="484"/>
      <c r="N9" s="484"/>
      <c r="O9" s="484"/>
      <c r="P9" s="484"/>
      <c r="Q9" s="484"/>
      <c r="R9" s="484"/>
      <c r="V9" s="111"/>
      <c r="W9" s="111"/>
    </row>
    <row r="10" spans="1:23" x14ac:dyDescent="0.2">
      <c r="A10" s="484"/>
      <c r="B10" s="484"/>
      <c r="C10" s="484"/>
      <c r="D10" s="484"/>
      <c r="E10" s="484"/>
      <c r="F10" s="484"/>
      <c r="G10" s="484"/>
      <c r="H10" s="484"/>
      <c r="I10" s="484"/>
      <c r="J10" s="484"/>
      <c r="K10" s="484"/>
      <c r="L10" s="484"/>
      <c r="M10" s="484"/>
      <c r="N10" s="484"/>
      <c r="O10" s="484"/>
      <c r="P10" s="484"/>
      <c r="Q10" s="484"/>
      <c r="R10" s="484"/>
      <c r="V10" s="111"/>
      <c r="W10" s="111"/>
    </row>
    <row r="11" spans="1:23" x14ac:dyDescent="0.2">
      <c r="A11" s="484"/>
      <c r="B11" s="484"/>
      <c r="C11" s="484"/>
      <c r="D11" s="484"/>
      <c r="E11" s="484"/>
      <c r="F11" s="484"/>
      <c r="G11" s="484"/>
      <c r="H11" s="484"/>
      <c r="I11" s="484"/>
      <c r="J11" s="484"/>
      <c r="K11" s="484"/>
      <c r="L11" s="484"/>
      <c r="M11" s="484"/>
      <c r="N11" s="484"/>
      <c r="O11" s="484"/>
      <c r="P11" s="484"/>
      <c r="Q11" s="484"/>
      <c r="R11" s="484"/>
      <c r="V11" s="111"/>
      <c r="W11" s="111"/>
    </row>
    <row r="12" spans="1:23" x14ac:dyDescent="0.2">
      <c r="A12" s="484"/>
      <c r="B12" s="484"/>
      <c r="C12" s="484"/>
      <c r="D12" s="484"/>
      <c r="E12" s="484"/>
      <c r="F12" s="484"/>
      <c r="G12" s="484"/>
      <c r="H12" s="484"/>
      <c r="I12" s="484"/>
      <c r="J12" s="484"/>
      <c r="K12" s="484"/>
      <c r="L12" s="484"/>
      <c r="M12" s="484"/>
      <c r="N12" s="484"/>
      <c r="O12" s="484"/>
      <c r="P12" s="484"/>
      <c r="Q12" s="484"/>
      <c r="R12" s="484"/>
      <c r="V12" s="111"/>
      <c r="W12" s="111"/>
    </row>
    <row r="13" spans="1:23" x14ac:dyDescent="0.2">
      <c r="B13" s="111"/>
      <c r="C13" s="111"/>
      <c r="D13" s="111"/>
      <c r="E13" s="111"/>
      <c r="F13" s="111"/>
      <c r="G13" s="111"/>
      <c r="H13" s="111"/>
      <c r="I13" s="111"/>
      <c r="J13" s="111"/>
      <c r="V13" s="111"/>
      <c r="W13" s="111"/>
    </row>
    <row r="14" spans="1:23" x14ac:dyDescent="0.2">
      <c r="B14" s="111"/>
      <c r="C14" s="111"/>
      <c r="D14" s="111"/>
      <c r="E14" s="111"/>
      <c r="F14" s="111"/>
      <c r="G14" s="111"/>
      <c r="H14" s="111"/>
      <c r="I14" s="111"/>
      <c r="J14" s="111"/>
    </row>
    <row r="15" spans="1:23" x14ac:dyDescent="0.2">
      <c r="B15" s="111"/>
      <c r="C15" s="111"/>
      <c r="D15" s="111"/>
      <c r="E15" s="111"/>
      <c r="F15" s="111"/>
      <c r="G15" s="111"/>
      <c r="H15" s="111"/>
      <c r="I15" s="111"/>
      <c r="J15" s="111"/>
    </row>
    <row r="16" spans="1:23" x14ac:dyDescent="0.2">
      <c r="B16" s="111"/>
      <c r="C16" s="111"/>
      <c r="D16" s="111"/>
      <c r="E16" s="111"/>
      <c r="F16" s="111"/>
      <c r="G16" s="111"/>
      <c r="H16" s="111"/>
      <c r="I16" s="111"/>
      <c r="J16" s="111"/>
    </row>
    <row r="17" spans="2:17" x14ac:dyDescent="0.2">
      <c r="B17" s="111"/>
      <c r="C17" s="111"/>
      <c r="D17" s="111"/>
      <c r="E17" s="111"/>
      <c r="F17" s="111"/>
      <c r="G17" s="111"/>
      <c r="H17" s="111"/>
      <c r="I17" s="111"/>
      <c r="J17" s="111"/>
    </row>
    <row r="18" spans="2:17" x14ac:dyDescent="0.2">
      <c r="B18" s="111"/>
      <c r="C18" s="111"/>
      <c r="D18" s="111"/>
      <c r="E18" s="111"/>
      <c r="F18" s="111"/>
      <c r="G18" s="111"/>
      <c r="H18" s="111"/>
      <c r="I18" s="111"/>
      <c r="J18" s="111"/>
    </row>
    <row r="19" spans="2:17" x14ac:dyDescent="0.2">
      <c r="B19" s="111"/>
      <c r="C19" s="111"/>
      <c r="D19" s="111"/>
      <c r="E19" s="111"/>
      <c r="F19" s="111"/>
      <c r="G19" s="111"/>
      <c r="H19" s="111"/>
      <c r="I19" s="111"/>
      <c r="J19" s="111"/>
    </row>
    <row r="20" spans="2:17" x14ac:dyDescent="0.2">
      <c r="B20" s="111"/>
      <c r="C20" s="111"/>
      <c r="D20" s="111"/>
      <c r="E20" s="111"/>
      <c r="F20" s="111"/>
      <c r="G20" s="111"/>
      <c r="H20" s="111"/>
      <c r="I20" s="111"/>
      <c r="J20" s="111"/>
    </row>
    <row r="21" spans="2:17" x14ac:dyDescent="0.2">
      <c r="B21" s="111"/>
      <c r="C21" s="111"/>
      <c r="D21" s="111"/>
      <c r="E21" s="111"/>
      <c r="F21" s="111"/>
      <c r="G21" s="111"/>
      <c r="H21" s="111"/>
      <c r="I21" s="111"/>
      <c r="J21" s="111"/>
    </row>
    <row r="22" spans="2:17" x14ac:dyDescent="0.2">
      <c r="B22" s="111"/>
      <c r="C22" s="111"/>
      <c r="D22" s="111"/>
      <c r="E22" s="111"/>
      <c r="F22" s="111"/>
      <c r="G22" s="111"/>
      <c r="H22" s="111"/>
      <c r="I22" s="111"/>
      <c r="J22" s="111"/>
    </row>
    <row r="23" spans="2:17" ht="38.25" x14ac:dyDescent="0.2">
      <c r="B23" s="42" t="s">
        <v>47</v>
      </c>
      <c r="C23" s="41" t="s">
        <v>123</v>
      </c>
      <c r="D23" s="41" t="s">
        <v>124</v>
      </c>
      <c r="F23" s="40" t="s">
        <v>47</v>
      </c>
      <c r="G23" s="41" t="s">
        <v>125</v>
      </c>
      <c r="H23" s="41" t="s">
        <v>126</v>
      </c>
      <c r="I23" s="111"/>
      <c r="J23" s="42" t="s">
        <v>47</v>
      </c>
      <c r="K23" s="41" t="s">
        <v>123</v>
      </c>
      <c r="L23" s="41" t="s">
        <v>125</v>
      </c>
      <c r="M23" s="41" t="s">
        <v>127</v>
      </c>
      <c r="N23" s="41" t="s">
        <v>128</v>
      </c>
      <c r="O23" s="41" t="s">
        <v>272</v>
      </c>
      <c r="P23" s="41" t="s">
        <v>277</v>
      </c>
      <c r="Q23" s="138" t="s">
        <v>279</v>
      </c>
    </row>
    <row r="24" spans="2:17" x14ac:dyDescent="0.2">
      <c r="B24" s="161" t="s">
        <v>36</v>
      </c>
      <c r="C24" s="447">
        <v>461</v>
      </c>
      <c r="D24" s="162">
        <v>1</v>
      </c>
      <c r="F24" s="171" t="s">
        <v>35</v>
      </c>
      <c r="G24" s="163">
        <v>421</v>
      </c>
      <c r="H24" s="164">
        <v>1</v>
      </c>
      <c r="J24" s="170" t="s">
        <v>45</v>
      </c>
      <c r="K24" s="165">
        <v>444</v>
      </c>
      <c r="L24" s="163">
        <v>409</v>
      </c>
      <c r="M24" s="166">
        <v>853</v>
      </c>
      <c r="N24" s="167">
        <v>1</v>
      </c>
      <c r="O24" s="168">
        <v>50</v>
      </c>
      <c r="P24" s="169">
        <v>8.9253949984304692E-2</v>
      </c>
      <c r="Q24" s="448" t="s">
        <v>280</v>
      </c>
    </row>
    <row r="25" spans="2:17" x14ac:dyDescent="0.2">
      <c r="B25" s="170" t="s">
        <v>45</v>
      </c>
      <c r="C25" s="447">
        <v>444</v>
      </c>
      <c r="D25" s="162">
        <v>2</v>
      </c>
      <c r="F25" s="170" t="s">
        <v>45</v>
      </c>
      <c r="G25" s="163">
        <v>409</v>
      </c>
      <c r="H25" s="164">
        <v>2</v>
      </c>
      <c r="J25" s="171" t="s">
        <v>35</v>
      </c>
      <c r="K25" s="165">
        <v>428</v>
      </c>
      <c r="L25" s="163">
        <v>421</v>
      </c>
      <c r="M25" s="166">
        <v>849</v>
      </c>
      <c r="N25" s="167">
        <v>2</v>
      </c>
      <c r="O25" s="168">
        <v>46</v>
      </c>
      <c r="P25" s="169">
        <v>8.8835408601025428E-2</v>
      </c>
      <c r="Q25" s="448" t="s">
        <v>280</v>
      </c>
    </row>
    <row r="26" spans="2:17" x14ac:dyDescent="0.2">
      <c r="B26" s="171" t="s">
        <v>35</v>
      </c>
      <c r="C26" s="447">
        <v>428</v>
      </c>
      <c r="D26" s="162">
        <v>3</v>
      </c>
      <c r="F26" s="172" t="s">
        <v>43</v>
      </c>
      <c r="G26" s="163">
        <v>390</v>
      </c>
      <c r="H26" s="164">
        <v>3</v>
      </c>
      <c r="J26" s="161" t="s">
        <v>36</v>
      </c>
      <c r="K26" s="165">
        <v>461</v>
      </c>
      <c r="L26" s="163">
        <v>338</v>
      </c>
      <c r="M26" s="166">
        <v>799</v>
      </c>
      <c r="N26" s="167">
        <v>3</v>
      </c>
      <c r="O26" s="168">
        <v>32</v>
      </c>
      <c r="P26" s="169">
        <v>8.3603641310034532E-2</v>
      </c>
      <c r="Q26" s="448" t="s">
        <v>280</v>
      </c>
    </row>
    <row r="27" spans="2:17" x14ac:dyDescent="0.2">
      <c r="B27" s="172" t="s">
        <v>136</v>
      </c>
      <c r="C27" s="447">
        <v>301</v>
      </c>
      <c r="D27" s="162">
        <v>4</v>
      </c>
      <c r="F27" s="161" t="s">
        <v>36</v>
      </c>
      <c r="G27" s="163">
        <v>338</v>
      </c>
      <c r="H27" s="164">
        <v>4</v>
      </c>
      <c r="J27" s="172" t="s">
        <v>43</v>
      </c>
      <c r="K27" s="165">
        <v>247</v>
      </c>
      <c r="L27" s="163">
        <v>390</v>
      </c>
      <c r="M27" s="166">
        <v>637</v>
      </c>
      <c r="N27" s="167">
        <v>4</v>
      </c>
      <c r="O27" s="168">
        <v>45</v>
      </c>
      <c r="P27" s="169">
        <v>6.6652715287224024E-2</v>
      </c>
      <c r="Q27" s="448" t="s">
        <v>280</v>
      </c>
    </row>
    <row r="28" spans="2:17" x14ac:dyDescent="0.2">
      <c r="B28" s="172" t="s">
        <v>42</v>
      </c>
      <c r="C28" s="447">
        <v>291</v>
      </c>
      <c r="D28" s="162">
        <v>5</v>
      </c>
      <c r="F28" s="172" t="s">
        <v>42</v>
      </c>
      <c r="G28" s="163">
        <v>299</v>
      </c>
      <c r="H28" s="164">
        <v>5</v>
      </c>
      <c r="J28" s="172" t="s">
        <v>42</v>
      </c>
      <c r="K28" s="165">
        <v>291</v>
      </c>
      <c r="L28" s="163">
        <v>299</v>
      </c>
      <c r="M28" s="166">
        <v>590</v>
      </c>
      <c r="N28" s="167">
        <v>5</v>
      </c>
      <c r="O28" s="168">
        <v>34</v>
      </c>
      <c r="P28" s="169">
        <v>6.1734854033692582E-2</v>
      </c>
      <c r="Q28" s="448" t="s">
        <v>280</v>
      </c>
    </row>
    <row r="29" spans="2:17" x14ac:dyDescent="0.2">
      <c r="B29" s="172" t="s">
        <v>40</v>
      </c>
      <c r="C29" s="447">
        <v>263</v>
      </c>
      <c r="D29" s="162">
        <v>6</v>
      </c>
      <c r="F29" s="172" t="s">
        <v>40</v>
      </c>
      <c r="G29" s="163">
        <v>254</v>
      </c>
      <c r="H29" s="164">
        <v>6</v>
      </c>
      <c r="J29" s="172" t="s">
        <v>136</v>
      </c>
      <c r="K29" s="165">
        <v>301</v>
      </c>
      <c r="L29" s="163">
        <v>241</v>
      </c>
      <c r="M29" s="166">
        <v>542</v>
      </c>
      <c r="N29" s="167">
        <v>6</v>
      </c>
      <c r="O29" s="168">
        <v>23</v>
      </c>
      <c r="P29" s="169">
        <v>5.6712357434341318E-2</v>
      </c>
      <c r="Q29" s="448" t="s">
        <v>280</v>
      </c>
    </row>
    <row r="30" spans="2:17" ht="25.5" x14ac:dyDescent="0.2">
      <c r="B30" s="172" t="s">
        <v>297</v>
      </c>
      <c r="C30" s="447">
        <v>262</v>
      </c>
      <c r="D30" s="162">
        <v>7</v>
      </c>
      <c r="F30" s="172" t="s">
        <v>297</v>
      </c>
      <c r="G30" s="163">
        <v>243</v>
      </c>
      <c r="H30" s="164">
        <v>7</v>
      </c>
      <c r="J30" s="172" t="s">
        <v>40</v>
      </c>
      <c r="K30" s="165">
        <v>263</v>
      </c>
      <c r="L30" s="163">
        <v>254</v>
      </c>
      <c r="M30" s="166">
        <v>517</v>
      </c>
      <c r="N30" s="167">
        <v>7</v>
      </c>
      <c r="O30" s="168">
        <v>24</v>
      </c>
      <c r="P30" s="169">
        <v>5.409647378884587E-2</v>
      </c>
      <c r="Q30" s="448" t="s">
        <v>280</v>
      </c>
    </row>
    <row r="31" spans="2:17" ht="25.5" x14ac:dyDescent="0.2">
      <c r="B31" s="172" t="s">
        <v>43</v>
      </c>
      <c r="C31" s="447">
        <v>247</v>
      </c>
      <c r="D31" s="162">
        <v>8</v>
      </c>
      <c r="F31" s="172" t="s">
        <v>136</v>
      </c>
      <c r="G31" s="163">
        <v>241</v>
      </c>
      <c r="H31" s="164">
        <v>8</v>
      </c>
      <c r="J31" s="172" t="s">
        <v>297</v>
      </c>
      <c r="K31" s="165">
        <v>262</v>
      </c>
      <c r="L31" s="163">
        <v>243</v>
      </c>
      <c r="M31" s="166">
        <v>505</v>
      </c>
      <c r="N31" s="167">
        <v>8</v>
      </c>
      <c r="O31" s="168">
        <v>31</v>
      </c>
      <c r="P31" s="169">
        <v>5.2840849639008057E-2</v>
      </c>
      <c r="Q31" s="448" t="s">
        <v>280</v>
      </c>
    </row>
    <row r="32" spans="2:17" x14ac:dyDescent="0.2">
      <c r="B32" s="172" t="s">
        <v>283</v>
      </c>
      <c r="C32" s="447">
        <v>229</v>
      </c>
      <c r="D32" s="162">
        <v>9</v>
      </c>
      <c r="F32" s="172" t="s">
        <v>33</v>
      </c>
      <c r="G32" s="163">
        <v>226</v>
      </c>
      <c r="H32" s="164">
        <v>9</v>
      </c>
      <c r="J32" s="172" t="s">
        <v>283</v>
      </c>
      <c r="K32" s="165">
        <v>229</v>
      </c>
      <c r="L32" s="163">
        <v>209</v>
      </c>
      <c r="M32" s="166">
        <v>438</v>
      </c>
      <c r="N32" s="167">
        <v>9</v>
      </c>
      <c r="O32" s="168">
        <v>18</v>
      </c>
      <c r="P32" s="169">
        <v>4.5830281469080254E-2</v>
      </c>
      <c r="Q32" s="448" t="s">
        <v>280</v>
      </c>
    </row>
    <row r="33" spans="2:17" x14ac:dyDescent="0.2">
      <c r="B33" s="172" t="s">
        <v>75</v>
      </c>
      <c r="C33" s="447">
        <v>212</v>
      </c>
      <c r="D33" s="162">
        <v>10</v>
      </c>
      <c r="F33" s="172" t="s">
        <v>75</v>
      </c>
      <c r="G33" s="163">
        <v>211</v>
      </c>
      <c r="H33" s="164">
        <v>10</v>
      </c>
      <c r="J33" s="172" t="s">
        <v>75</v>
      </c>
      <c r="K33" s="165">
        <v>212</v>
      </c>
      <c r="L33" s="163">
        <v>211</v>
      </c>
      <c r="M33" s="166">
        <v>423</v>
      </c>
      <c r="N33" s="167">
        <v>10</v>
      </c>
      <c r="O33" s="168">
        <v>27</v>
      </c>
      <c r="P33" s="169">
        <v>4.4260751281782987E-2</v>
      </c>
      <c r="Q33" s="448" t="s">
        <v>280</v>
      </c>
    </row>
    <row r="34" spans="2:17" x14ac:dyDescent="0.2">
      <c r="B34" s="172" t="s">
        <v>33</v>
      </c>
      <c r="C34" s="447">
        <v>173</v>
      </c>
      <c r="D34" s="162">
        <v>11</v>
      </c>
      <c r="F34" s="172" t="s">
        <v>283</v>
      </c>
      <c r="G34" s="163">
        <v>209</v>
      </c>
      <c r="H34" s="164">
        <v>11</v>
      </c>
      <c r="J34" s="172" t="s">
        <v>33</v>
      </c>
      <c r="K34" s="165">
        <v>173</v>
      </c>
      <c r="L34" s="163">
        <v>226</v>
      </c>
      <c r="M34" s="166">
        <v>399</v>
      </c>
      <c r="N34" s="167">
        <v>11</v>
      </c>
      <c r="O34" s="168">
        <v>37</v>
      </c>
      <c r="P34" s="169">
        <v>4.1749502982107355E-2</v>
      </c>
      <c r="Q34" s="448" t="s">
        <v>280</v>
      </c>
    </row>
    <row r="35" spans="2:17" x14ac:dyDescent="0.2">
      <c r="B35" s="172" t="s">
        <v>34</v>
      </c>
      <c r="C35" s="447">
        <v>144</v>
      </c>
      <c r="D35" s="162">
        <v>12</v>
      </c>
      <c r="F35" s="172" t="s">
        <v>34</v>
      </c>
      <c r="G35" s="163">
        <v>162</v>
      </c>
      <c r="H35" s="164">
        <v>12</v>
      </c>
      <c r="J35" s="172" t="s">
        <v>34</v>
      </c>
      <c r="K35" s="165">
        <v>144</v>
      </c>
      <c r="L35" s="163">
        <v>162</v>
      </c>
      <c r="M35" s="166">
        <v>306</v>
      </c>
      <c r="N35" s="167">
        <v>12</v>
      </c>
      <c r="O35" s="168">
        <v>22</v>
      </c>
      <c r="P35" s="169">
        <v>3.2018415820864288E-2</v>
      </c>
      <c r="Q35" s="448" t="s">
        <v>281</v>
      </c>
    </row>
    <row r="36" spans="2:17" x14ac:dyDescent="0.2">
      <c r="B36" s="172" t="s">
        <v>330</v>
      </c>
      <c r="C36" s="447">
        <v>108</v>
      </c>
      <c r="D36" s="162">
        <v>13</v>
      </c>
      <c r="F36" s="172" t="s">
        <v>330</v>
      </c>
      <c r="G36" s="163">
        <v>98</v>
      </c>
      <c r="H36" s="164">
        <v>13</v>
      </c>
      <c r="J36" s="172" t="s">
        <v>330</v>
      </c>
      <c r="K36" s="165">
        <v>108</v>
      </c>
      <c r="L36" s="163">
        <v>98</v>
      </c>
      <c r="M36" s="166">
        <v>206</v>
      </c>
      <c r="N36" s="167">
        <v>13</v>
      </c>
      <c r="O36" s="168">
        <v>11</v>
      </c>
      <c r="P36" s="169">
        <v>2.1554881238882495E-2</v>
      </c>
      <c r="Q36" s="448" t="s">
        <v>281</v>
      </c>
    </row>
    <row r="37" spans="2:17" x14ac:dyDescent="0.2">
      <c r="B37" s="172" t="s">
        <v>220</v>
      </c>
      <c r="C37" s="447">
        <v>102</v>
      </c>
      <c r="D37" s="162">
        <v>14</v>
      </c>
      <c r="F37" s="172" t="s">
        <v>517</v>
      </c>
      <c r="G37" s="163">
        <v>95</v>
      </c>
      <c r="H37" s="164">
        <v>14</v>
      </c>
      <c r="J37" s="172" t="s">
        <v>517</v>
      </c>
      <c r="K37" s="165">
        <v>95</v>
      </c>
      <c r="L37" s="163">
        <v>95</v>
      </c>
      <c r="M37" s="166">
        <v>190</v>
      </c>
      <c r="N37" s="167">
        <v>14</v>
      </c>
      <c r="O37" s="168">
        <v>9</v>
      </c>
      <c r="P37" s="169">
        <v>1.9880715705765408E-2</v>
      </c>
      <c r="Q37" s="448" t="s">
        <v>281</v>
      </c>
    </row>
    <row r="38" spans="2:17" x14ac:dyDescent="0.2">
      <c r="B38" s="172" t="s">
        <v>517</v>
      </c>
      <c r="C38" s="447">
        <v>95</v>
      </c>
      <c r="D38" s="162">
        <v>15</v>
      </c>
      <c r="F38" s="172" t="s">
        <v>4</v>
      </c>
      <c r="G38" s="163">
        <v>93</v>
      </c>
      <c r="H38" s="164">
        <v>15</v>
      </c>
      <c r="J38" s="172" t="s">
        <v>220</v>
      </c>
      <c r="K38" s="165">
        <v>102</v>
      </c>
      <c r="L38" s="163">
        <v>87</v>
      </c>
      <c r="M38" s="166">
        <v>189</v>
      </c>
      <c r="N38" s="167">
        <v>15</v>
      </c>
      <c r="O38" s="168">
        <v>10</v>
      </c>
      <c r="P38" s="169">
        <v>1.9776080359945589E-2</v>
      </c>
      <c r="Q38" s="448" t="s">
        <v>281</v>
      </c>
    </row>
    <row r="39" spans="2:17" x14ac:dyDescent="0.2">
      <c r="B39" s="172" t="s">
        <v>37</v>
      </c>
      <c r="C39" s="447">
        <v>83</v>
      </c>
      <c r="D39" s="162">
        <v>16</v>
      </c>
      <c r="F39" s="172" t="s">
        <v>220</v>
      </c>
      <c r="G39" s="163">
        <v>87</v>
      </c>
      <c r="H39" s="164">
        <v>16</v>
      </c>
      <c r="J39" s="172" t="s">
        <v>37</v>
      </c>
      <c r="K39" s="165">
        <v>83</v>
      </c>
      <c r="L39" s="163">
        <v>72</v>
      </c>
      <c r="M39" s="166">
        <v>155</v>
      </c>
      <c r="N39" s="167">
        <v>16</v>
      </c>
      <c r="O39" s="168">
        <v>13</v>
      </c>
      <c r="P39" s="169">
        <v>1.6218478602071779E-2</v>
      </c>
      <c r="Q39" s="448" t="s">
        <v>281</v>
      </c>
    </row>
    <row r="40" spans="2:17" x14ac:dyDescent="0.2">
      <c r="B40" s="172" t="s">
        <v>284</v>
      </c>
      <c r="C40" s="447">
        <v>75</v>
      </c>
      <c r="D40" s="162">
        <v>17</v>
      </c>
      <c r="F40" s="172" t="s">
        <v>108</v>
      </c>
      <c r="G40" s="163">
        <v>83</v>
      </c>
      <c r="H40" s="164">
        <v>17</v>
      </c>
      <c r="J40" s="172" t="s">
        <v>4</v>
      </c>
      <c r="K40" s="165">
        <v>60</v>
      </c>
      <c r="L40" s="163">
        <v>93</v>
      </c>
      <c r="M40" s="166">
        <v>153</v>
      </c>
      <c r="N40" s="167">
        <v>17</v>
      </c>
      <c r="O40" s="168">
        <v>17</v>
      </c>
      <c r="P40" s="169">
        <v>1.6009207910432144E-2</v>
      </c>
      <c r="Q40" s="448" t="s">
        <v>281</v>
      </c>
    </row>
    <row r="41" spans="2:17" x14ac:dyDescent="0.2">
      <c r="B41" s="172" t="s">
        <v>219</v>
      </c>
      <c r="C41" s="447">
        <v>69</v>
      </c>
      <c r="D41" s="162">
        <v>18</v>
      </c>
      <c r="F41" s="172" t="s">
        <v>101</v>
      </c>
      <c r="G41" s="163">
        <v>73</v>
      </c>
      <c r="H41" s="164">
        <v>18</v>
      </c>
      <c r="J41" s="172" t="s">
        <v>108</v>
      </c>
      <c r="K41" s="165">
        <v>61</v>
      </c>
      <c r="L41" s="163">
        <v>83</v>
      </c>
      <c r="M41" s="166">
        <v>144</v>
      </c>
      <c r="N41" s="167">
        <v>18</v>
      </c>
      <c r="O41" s="168">
        <v>15</v>
      </c>
      <c r="P41" s="169">
        <v>1.5067489798053783E-2</v>
      </c>
      <c r="Q41" s="448" t="s">
        <v>281</v>
      </c>
    </row>
    <row r="42" spans="2:17" x14ac:dyDescent="0.2">
      <c r="B42" s="172" t="s">
        <v>631</v>
      </c>
      <c r="C42" s="447">
        <v>67</v>
      </c>
      <c r="D42" s="162">
        <v>19</v>
      </c>
      <c r="F42" s="172" t="s">
        <v>37</v>
      </c>
      <c r="G42" s="163">
        <v>72</v>
      </c>
      <c r="H42" s="164">
        <v>19</v>
      </c>
      <c r="J42" s="172" t="s">
        <v>284</v>
      </c>
      <c r="K42" s="165">
        <v>75</v>
      </c>
      <c r="L42" s="163">
        <v>55</v>
      </c>
      <c r="M42" s="166">
        <v>130</v>
      </c>
      <c r="N42" s="167">
        <v>19</v>
      </c>
      <c r="O42" s="168">
        <v>7</v>
      </c>
      <c r="P42" s="169">
        <v>1.3602594956576331E-2</v>
      </c>
      <c r="Q42" s="448" t="s">
        <v>281</v>
      </c>
    </row>
    <row r="43" spans="2:17" x14ac:dyDescent="0.2">
      <c r="B43" s="172" t="s">
        <v>108</v>
      </c>
      <c r="C43" s="447">
        <v>61</v>
      </c>
      <c r="D43" s="162">
        <v>20</v>
      </c>
      <c r="F43" s="172" t="s">
        <v>137</v>
      </c>
      <c r="G43" s="163">
        <v>58</v>
      </c>
      <c r="H43" s="164">
        <v>20</v>
      </c>
      <c r="J43" s="172" t="s">
        <v>631</v>
      </c>
      <c r="K43" s="165">
        <v>67</v>
      </c>
      <c r="L43" s="163">
        <v>58</v>
      </c>
      <c r="M43" s="166">
        <v>125</v>
      </c>
      <c r="N43" s="167">
        <v>20</v>
      </c>
      <c r="O43" s="168">
        <v>5</v>
      </c>
      <c r="P43" s="169">
        <v>1.3079418227477243E-2</v>
      </c>
      <c r="Q43" s="448" t="s">
        <v>281</v>
      </c>
    </row>
    <row r="44" spans="2:17" x14ac:dyDescent="0.2">
      <c r="B44" s="172" t="s">
        <v>4</v>
      </c>
      <c r="C44" s="447">
        <v>60</v>
      </c>
      <c r="D44" s="162">
        <v>21</v>
      </c>
      <c r="F44" s="172" t="s">
        <v>631</v>
      </c>
      <c r="G44" s="163">
        <v>58</v>
      </c>
      <c r="H44" s="164">
        <v>20</v>
      </c>
      <c r="J44" s="172" t="s">
        <v>219</v>
      </c>
      <c r="K44" s="165">
        <v>69</v>
      </c>
      <c r="L44" s="163">
        <v>51</v>
      </c>
      <c r="M44" s="166">
        <v>120</v>
      </c>
      <c r="N44" s="167">
        <v>21</v>
      </c>
      <c r="O44" s="168">
        <v>8</v>
      </c>
      <c r="P44" s="169">
        <v>1.2556241498378152E-2</v>
      </c>
      <c r="Q44" s="448" t="s">
        <v>281</v>
      </c>
    </row>
    <row r="45" spans="2:17" x14ac:dyDescent="0.2">
      <c r="B45" s="172" t="s">
        <v>137</v>
      </c>
      <c r="C45" s="447">
        <v>60</v>
      </c>
      <c r="D45" s="162">
        <v>21</v>
      </c>
      <c r="F45" s="172" t="s">
        <v>107</v>
      </c>
      <c r="G45" s="163">
        <v>56</v>
      </c>
      <c r="H45" s="164">
        <v>22</v>
      </c>
      <c r="J45" s="172" t="s">
        <v>137</v>
      </c>
      <c r="K45" s="165">
        <v>60</v>
      </c>
      <c r="L45" s="163">
        <v>58</v>
      </c>
      <c r="M45" s="166">
        <v>118</v>
      </c>
      <c r="N45" s="167">
        <v>22</v>
      </c>
      <c r="O45" s="168">
        <v>7</v>
      </c>
      <c r="P45" s="169">
        <v>1.2346970806738517E-2</v>
      </c>
      <c r="Q45" s="448" t="s">
        <v>281</v>
      </c>
    </row>
    <row r="46" spans="2:17" x14ac:dyDescent="0.2">
      <c r="B46" s="172" t="s">
        <v>48</v>
      </c>
      <c r="C46" s="447">
        <v>52</v>
      </c>
      <c r="D46" s="162">
        <v>23</v>
      </c>
      <c r="F46" s="172" t="s">
        <v>48</v>
      </c>
      <c r="G46" s="163">
        <v>55</v>
      </c>
      <c r="H46" s="164">
        <v>23</v>
      </c>
      <c r="J46" s="172" t="s">
        <v>101</v>
      </c>
      <c r="K46" s="165">
        <v>41</v>
      </c>
      <c r="L46" s="163">
        <v>73</v>
      </c>
      <c r="M46" s="166">
        <v>114</v>
      </c>
      <c r="N46" s="167">
        <v>23</v>
      </c>
      <c r="O46" s="168">
        <v>14</v>
      </c>
      <c r="P46" s="169">
        <v>1.1928429423459244E-2</v>
      </c>
      <c r="Q46" s="448" t="s">
        <v>281</v>
      </c>
    </row>
    <row r="47" spans="2:17" x14ac:dyDescent="0.2">
      <c r="B47" s="172" t="s">
        <v>107</v>
      </c>
      <c r="C47" s="447">
        <v>50</v>
      </c>
      <c r="D47" s="162">
        <v>24</v>
      </c>
      <c r="F47" s="172" t="s">
        <v>284</v>
      </c>
      <c r="G47" s="163">
        <v>55</v>
      </c>
      <c r="H47" s="164">
        <v>23</v>
      </c>
      <c r="J47" s="172" t="s">
        <v>48</v>
      </c>
      <c r="K47" s="165">
        <v>52</v>
      </c>
      <c r="L47" s="163">
        <v>55</v>
      </c>
      <c r="M47" s="166">
        <v>107</v>
      </c>
      <c r="N47" s="167">
        <v>24</v>
      </c>
      <c r="O47" s="168">
        <v>5</v>
      </c>
      <c r="P47" s="169">
        <v>1.1195982002720518E-2</v>
      </c>
      <c r="Q47" s="448" t="s">
        <v>282</v>
      </c>
    </row>
    <row r="48" spans="2:17" x14ac:dyDescent="0.2">
      <c r="B48" s="172" t="s">
        <v>101</v>
      </c>
      <c r="C48" s="447">
        <v>41</v>
      </c>
      <c r="D48" s="162">
        <v>25</v>
      </c>
      <c r="F48" s="172" t="s">
        <v>219</v>
      </c>
      <c r="G48" s="163">
        <v>51</v>
      </c>
      <c r="H48" s="164">
        <v>25</v>
      </c>
      <c r="J48" s="172" t="s">
        <v>107</v>
      </c>
      <c r="K48" s="165">
        <v>50</v>
      </c>
      <c r="L48" s="163">
        <v>56</v>
      </c>
      <c r="M48" s="166">
        <v>106</v>
      </c>
      <c r="N48" s="167">
        <v>25</v>
      </c>
      <c r="O48" s="168">
        <v>4</v>
      </c>
      <c r="P48" s="169">
        <v>1.1091346656900701E-2</v>
      </c>
      <c r="Q48" s="448" t="s">
        <v>282</v>
      </c>
    </row>
    <row r="49" spans="2:17" x14ac:dyDescent="0.2">
      <c r="B49" s="172" t="s">
        <v>170</v>
      </c>
      <c r="C49" s="447">
        <v>37</v>
      </c>
      <c r="D49" s="162">
        <v>26</v>
      </c>
      <c r="F49" s="172" t="s">
        <v>170</v>
      </c>
      <c r="G49" s="163">
        <v>35</v>
      </c>
      <c r="H49" s="164">
        <v>26</v>
      </c>
      <c r="J49" s="172" t="s">
        <v>170</v>
      </c>
      <c r="K49" s="165">
        <v>37</v>
      </c>
      <c r="L49" s="163">
        <v>35</v>
      </c>
      <c r="M49" s="166">
        <v>72</v>
      </c>
      <c r="N49" s="167">
        <v>26</v>
      </c>
      <c r="O49" s="168">
        <v>3</v>
      </c>
      <c r="P49" s="169">
        <v>7.5337448990268913E-3</v>
      </c>
      <c r="Q49" s="448" t="s">
        <v>282</v>
      </c>
    </row>
    <row r="50" spans="2:17" x14ac:dyDescent="0.2">
      <c r="B50" s="172" t="s">
        <v>135</v>
      </c>
      <c r="C50" s="447">
        <v>30</v>
      </c>
      <c r="D50" s="162">
        <v>27</v>
      </c>
      <c r="F50" s="172" t="s">
        <v>135</v>
      </c>
      <c r="G50" s="163">
        <v>31</v>
      </c>
      <c r="H50" s="164">
        <v>27</v>
      </c>
      <c r="J50" s="172" t="s">
        <v>135</v>
      </c>
      <c r="K50" s="165">
        <v>30</v>
      </c>
      <c r="L50" s="163">
        <v>31</v>
      </c>
      <c r="M50" s="166">
        <v>61</v>
      </c>
      <c r="N50" s="167">
        <v>27</v>
      </c>
      <c r="O50" s="168">
        <v>3</v>
      </c>
      <c r="P50" s="169">
        <v>6.3827560950088938E-3</v>
      </c>
      <c r="Q50" s="448" t="s">
        <v>282</v>
      </c>
    </row>
    <row r="51" spans="2:17" x14ac:dyDescent="0.2">
      <c r="B51" s="172" t="s">
        <v>215</v>
      </c>
      <c r="C51" s="447">
        <v>27</v>
      </c>
      <c r="D51" s="162">
        <v>28</v>
      </c>
      <c r="F51" s="172" t="s">
        <v>239</v>
      </c>
      <c r="G51" s="163">
        <v>28</v>
      </c>
      <c r="H51" s="164">
        <v>28</v>
      </c>
      <c r="J51" s="172" t="s">
        <v>239</v>
      </c>
      <c r="K51" s="165">
        <v>24</v>
      </c>
      <c r="L51" s="163">
        <v>28</v>
      </c>
      <c r="M51" s="166">
        <v>52</v>
      </c>
      <c r="N51" s="167">
        <v>28</v>
      </c>
      <c r="O51" s="168">
        <v>3</v>
      </c>
      <c r="P51" s="169">
        <v>5.4410379826305326E-3</v>
      </c>
      <c r="Q51" s="448" t="s">
        <v>282</v>
      </c>
    </row>
    <row r="52" spans="2:17" x14ac:dyDescent="0.2">
      <c r="B52" s="172" t="s">
        <v>239</v>
      </c>
      <c r="C52" s="447">
        <v>24</v>
      </c>
      <c r="D52" s="162">
        <v>29</v>
      </c>
      <c r="F52" s="172" t="s">
        <v>172</v>
      </c>
      <c r="G52" s="163">
        <v>27</v>
      </c>
      <c r="H52" s="164">
        <v>29</v>
      </c>
      <c r="J52" s="172" t="s">
        <v>172</v>
      </c>
      <c r="K52" s="165">
        <v>22</v>
      </c>
      <c r="L52" s="163">
        <v>27</v>
      </c>
      <c r="M52" s="166">
        <v>49</v>
      </c>
      <c r="N52" s="167">
        <v>29</v>
      </c>
      <c r="O52" s="168">
        <v>5</v>
      </c>
      <c r="P52" s="169">
        <v>5.1271319451710786E-3</v>
      </c>
      <c r="Q52" s="448" t="s">
        <v>282</v>
      </c>
    </row>
    <row r="53" spans="2:17" x14ac:dyDescent="0.2">
      <c r="B53" s="172" t="s">
        <v>360</v>
      </c>
      <c r="C53" s="447">
        <v>24</v>
      </c>
      <c r="D53" s="162">
        <v>29</v>
      </c>
      <c r="F53" s="172" t="s">
        <v>358</v>
      </c>
      <c r="G53" s="163">
        <v>26</v>
      </c>
      <c r="H53" s="164">
        <v>30</v>
      </c>
      <c r="J53" s="172" t="s">
        <v>215</v>
      </c>
      <c r="K53" s="165">
        <v>27</v>
      </c>
      <c r="L53" s="163">
        <v>18</v>
      </c>
      <c r="M53" s="166">
        <v>45</v>
      </c>
      <c r="N53" s="167">
        <v>30</v>
      </c>
      <c r="O53" s="168">
        <v>4</v>
      </c>
      <c r="P53" s="169">
        <v>4.7085905618918069E-3</v>
      </c>
      <c r="Q53" s="448" t="s">
        <v>282</v>
      </c>
    </row>
    <row r="54" spans="2:17" ht="25.5" x14ac:dyDescent="0.2">
      <c r="B54" s="172" t="s">
        <v>254</v>
      </c>
      <c r="C54" s="447">
        <v>22</v>
      </c>
      <c r="D54" s="162">
        <v>31</v>
      </c>
      <c r="F54" s="172" t="s">
        <v>232</v>
      </c>
      <c r="G54" s="163">
        <v>23</v>
      </c>
      <c r="H54" s="164">
        <v>31</v>
      </c>
      <c r="J54" s="172" t="s">
        <v>358</v>
      </c>
      <c r="K54" s="165">
        <v>18</v>
      </c>
      <c r="L54" s="163">
        <v>26</v>
      </c>
      <c r="M54" s="166">
        <v>44</v>
      </c>
      <c r="N54" s="167">
        <v>31</v>
      </c>
      <c r="O54" s="168">
        <v>3</v>
      </c>
      <c r="P54" s="169">
        <v>4.6039552160719891E-3</v>
      </c>
      <c r="Q54" s="448" t="s">
        <v>282</v>
      </c>
    </row>
    <row r="55" spans="2:17" ht="25.5" x14ac:dyDescent="0.2">
      <c r="B55" s="172" t="s">
        <v>172</v>
      </c>
      <c r="C55" s="447">
        <v>22</v>
      </c>
      <c r="D55" s="162">
        <v>31</v>
      </c>
      <c r="F55" s="172" t="s">
        <v>344</v>
      </c>
      <c r="G55" s="163">
        <v>19</v>
      </c>
      <c r="H55" s="164">
        <v>32</v>
      </c>
      <c r="J55" s="172" t="s">
        <v>254</v>
      </c>
      <c r="K55" s="165">
        <v>22</v>
      </c>
      <c r="L55" s="163">
        <v>18</v>
      </c>
      <c r="M55" s="166">
        <v>40</v>
      </c>
      <c r="N55" s="167">
        <v>32</v>
      </c>
      <c r="O55" s="168">
        <v>2</v>
      </c>
      <c r="P55" s="169">
        <v>4.1854138327927174E-3</v>
      </c>
      <c r="Q55" s="448" t="s">
        <v>282</v>
      </c>
    </row>
    <row r="56" spans="2:17" x14ac:dyDescent="0.2">
      <c r="B56" s="172" t="s">
        <v>100</v>
      </c>
      <c r="C56" s="447">
        <v>22</v>
      </c>
      <c r="D56" s="162">
        <v>31</v>
      </c>
      <c r="F56" s="172" t="s">
        <v>215</v>
      </c>
      <c r="G56" s="163">
        <v>18</v>
      </c>
      <c r="H56" s="164">
        <v>33</v>
      </c>
      <c r="J56" s="172" t="s">
        <v>100</v>
      </c>
      <c r="K56" s="165">
        <v>22</v>
      </c>
      <c r="L56" s="163">
        <v>17</v>
      </c>
      <c r="M56" s="166">
        <v>39</v>
      </c>
      <c r="N56" s="167">
        <v>33</v>
      </c>
      <c r="O56" s="168">
        <v>2</v>
      </c>
      <c r="P56" s="169">
        <v>4.0807784869728997E-3</v>
      </c>
      <c r="Q56" s="448" t="s">
        <v>282</v>
      </c>
    </row>
    <row r="57" spans="2:17" ht="25.5" x14ac:dyDescent="0.2">
      <c r="B57" s="172" t="s">
        <v>358</v>
      </c>
      <c r="C57" s="447">
        <v>18</v>
      </c>
      <c r="D57" s="162">
        <v>34</v>
      </c>
      <c r="F57" s="172" t="s">
        <v>254</v>
      </c>
      <c r="G57" s="163">
        <v>18</v>
      </c>
      <c r="H57" s="164">
        <v>33</v>
      </c>
      <c r="J57" s="172" t="s">
        <v>344</v>
      </c>
      <c r="K57" s="165">
        <v>12</v>
      </c>
      <c r="L57" s="163">
        <v>19</v>
      </c>
      <c r="M57" s="166">
        <v>31</v>
      </c>
      <c r="N57" s="167">
        <v>34</v>
      </c>
      <c r="O57" s="168">
        <v>2</v>
      </c>
      <c r="P57" s="169">
        <v>3.2436957204143558E-3</v>
      </c>
      <c r="Q57" s="448" t="s">
        <v>282</v>
      </c>
    </row>
    <row r="58" spans="2:17" x14ac:dyDescent="0.2">
      <c r="B58" s="172" t="s">
        <v>285</v>
      </c>
      <c r="C58" s="447">
        <v>17</v>
      </c>
      <c r="D58" s="162">
        <v>35</v>
      </c>
      <c r="F58" s="172" t="s">
        <v>100</v>
      </c>
      <c r="G58" s="163">
        <v>17</v>
      </c>
      <c r="H58" s="164">
        <v>35</v>
      </c>
      <c r="J58" s="172" t="s">
        <v>285</v>
      </c>
      <c r="K58" s="165">
        <v>17</v>
      </c>
      <c r="L58" s="163">
        <v>12</v>
      </c>
      <c r="M58" s="166">
        <v>29</v>
      </c>
      <c r="N58" s="167">
        <v>35</v>
      </c>
      <c r="O58" s="168">
        <v>2</v>
      </c>
      <c r="P58" s="169">
        <v>3.0344250287747199E-3</v>
      </c>
      <c r="Q58" s="448" t="s">
        <v>282</v>
      </c>
    </row>
    <row r="59" spans="2:17" x14ac:dyDescent="0.2">
      <c r="B59" s="172" t="s">
        <v>208</v>
      </c>
      <c r="C59" s="447">
        <v>16</v>
      </c>
      <c r="D59" s="162">
        <v>36</v>
      </c>
      <c r="F59" s="172" t="s">
        <v>209</v>
      </c>
      <c r="G59" s="163">
        <v>16</v>
      </c>
      <c r="H59" s="164">
        <v>36</v>
      </c>
      <c r="J59" s="172" t="s">
        <v>232</v>
      </c>
      <c r="K59" s="165">
        <v>6</v>
      </c>
      <c r="L59" s="163">
        <v>23</v>
      </c>
      <c r="M59" s="166">
        <v>29</v>
      </c>
      <c r="N59" s="167">
        <v>35</v>
      </c>
      <c r="O59" s="168">
        <v>2</v>
      </c>
      <c r="P59" s="169">
        <v>3.0344250287747199E-3</v>
      </c>
      <c r="Q59" s="448" t="s">
        <v>282</v>
      </c>
    </row>
    <row r="60" spans="2:17" x14ac:dyDescent="0.2">
      <c r="B60" s="172" t="s">
        <v>678</v>
      </c>
      <c r="C60" s="447">
        <v>14</v>
      </c>
      <c r="D60" s="162">
        <v>37</v>
      </c>
      <c r="F60" s="172" t="s">
        <v>542</v>
      </c>
      <c r="G60" s="163">
        <v>16</v>
      </c>
      <c r="H60" s="164">
        <v>36</v>
      </c>
      <c r="J60" s="172" t="s">
        <v>209</v>
      </c>
      <c r="K60" s="165">
        <v>12</v>
      </c>
      <c r="L60" s="163">
        <v>16</v>
      </c>
      <c r="M60" s="166">
        <v>28</v>
      </c>
      <c r="N60" s="167">
        <v>37</v>
      </c>
      <c r="O60" s="168">
        <v>1</v>
      </c>
      <c r="P60" s="169">
        <v>2.9297896829549022E-3</v>
      </c>
      <c r="Q60" s="448" t="s">
        <v>282</v>
      </c>
    </row>
    <row r="61" spans="2:17" x14ac:dyDescent="0.2">
      <c r="B61" s="172" t="s">
        <v>509</v>
      </c>
      <c r="C61" s="447">
        <v>12</v>
      </c>
      <c r="D61" s="162">
        <v>38</v>
      </c>
      <c r="F61" s="172" t="s">
        <v>138</v>
      </c>
      <c r="G61" s="163">
        <v>12</v>
      </c>
      <c r="H61" s="164">
        <v>38</v>
      </c>
      <c r="J61" s="172" t="s">
        <v>542</v>
      </c>
      <c r="K61" s="165">
        <v>12</v>
      </c>
      <c r="L61" s="163">
        <v>16</v>
      </c>
      <c r="M61" s="166">
        <v>28</v>
      </c>
      <c r="N61" s="167">
        <v>37</v>
      </c>
      <c r="O61" s="168">
        <v>1</v>
      </c>
      <c r="P61" s="169">
        <v>2.9297896829549022E-3</v>
      </c>
      <c r="Q61" s="448" t="s">
        <v>282</v>
      </c>
    </row>
    <row r="62" spans="2:17" x14ac:dyDescent="0.2">
      <c r="B62" s="172" t="s">
        <v>209</v>
      </c>
      <c r="C62" s="447">
        <v>12</v>
      </c>
      <c r="D62" s="162">
        <v>38</v>
      </c>
      <c r="F62" s="172" t="s">
        <v>285</v>
      </c>
      <c r="G62" s="163">
        <v>12</v>
      </c>
      <c r="H62" s="164">
        <v>38</v>
      </c>
      <c r="J62" s="172" t="s">
        <v>208</v>
      </c>
      <c r="K62" s="165">
        <v>16</v>
      </c>
      <c r="L62" s="163">
        <v>9</v>
      </c>
      <c r="M62" s="166">
        <v>25</v>
      </c>
      <c r="N62" s="167">
        <v>39</v>
      </c>
      <c r="O62" s="168">
        <v>1</v>
      </c>
      <c r="P62" s="169">
        <v>2.6158836454954482E-3</v>
      </c>
      <c r="Q62" s="448" t="s">
        <v>282</v>
      </c>
    </row>
    <row r="63" spans="2:17" x14ac:dyDescent="0.2">
      <c r="B63" s="172" t="s">
        <v>344</v>
      </c>
      <c r="C63" s="447">
        <v>12</v>
      </c>
      <c r="D63" s="162">
        <v>38</v>
      </c>
      <c r="F63" s="172" t="s">
        <v>509</v>
      </c>
      <c r="G63" s="163">
        <v>10</v>
      </c>
      <c r="H63" s="164">
        <v>40</v>
      </c>
      <c r="J63" s="172" t="s">
        <v>360</v>
      </c>
      <c r="K63" s="165">
        <v>24</v>
      </c>
      <c r="L63" s="163">
        <v>0</v>
      </c>
      <c r="M63" s="166">
        <v>24</v>
      </c>
      <c r="N63" s="167">
        <v>40</v>
      </c>
      <c r="O63" s="168">
        <v>11</v>
      </c>
      <c r="P63" s="169">
        <v>2.5112482996756304E-3</v>
      </c>
      <c r="Q63" s="448" t="s">
        <v>282</v>
      </c>
    </row>
    <row r="64" spans="2:17" x14ac:dyDescent="0.2">
      <c r="B64" s="172" t="s">
        <v>542</v>
      </c>
      <c r="C64" s="447">
        <v>12</v>
      </c>
      <c r="D64" s="162">
        <v>38</v>
      </c>
      <c r="F64" s="172" t="s">
        <v>208</v>
      </c>
      <c r="G64" s="163">
        <v>9</v>
      </c>
      <c r="H64" s="164">
        <v>41</v>
      </c>
      <c r="J64" s="172" t="s">
        <v>678</v>
      </c>
      <c r="K64" s="165">
        <v>14</v>
      </c>
      <c r="L64" s="163">
        <v>9</v>
      </c>
      <c r="M64" s="166">
        <v>23</v>
      </c>
      <c r="N64" s="167">
        <v>41</v>
      </c>
      <c r="O64" s="168">
        <v>1</v>
      </c>
      <c r="P64" s="169">
        <v>2.4066129538558123E-3</v>
      </c>
      <c r="Q64" s="448" t="s">
        <v>282</v>
      </c>
    </row>
    <row r="65" spans="2:17" x14ac:dyDescent="0.2">
      <c r="B65" s="172" t="s">
        <v>76</v>
      </c>
      <c r="C65" s="447">
        <v>10</v>
      </c>
      <c r="D65" s="162">
        <v>42</v>
      </c>
      <c r="F65" s="172" t="s">
        <v>249</v>
      </c>
      <c r="G65" s="163">
        <v>9</v>
      </c>
      <c r="H65" s="164">
        <v>41</v>
      </c>
      <c r="J65" s="172" t="s">
        <v>138</v>
      </c>
      <c r="K65" s="165">
        <v>10</v>
      </c>
      <c r="L65" s="163">
        <v>12</v>
      </c>
      <c r="M65" s="166">
        <v>22</v>
      </c>
      <c r="N65" s="167">
        <v>42</v>
      </c>
      <c r="O65" s="168">
        <v>2</v>
      </c>
      <c r="P65" s="169">
        <v>2.3019776080359946E-3</v>
      </c>
      <c r="Q65" s="448" t="s">
        <v>282</v>
      </c>
    </row>
    <row r="66" spans="2:17" x14ac:dyDescent="0.2">
      <c r="B66" s="172" t="s">
        <v>138</v>
      </c>
      <c r="C66" s="447">
        <v>10</v>
      </c>
      <c r="D66" s="162">
        <v>42</v>
      </c>
      <c r="F66" s="172" t="s">
        <v>678</v>
      </c>
      <c r="G66" s="163">
        <v>9</v>
      </c>
      <c r="H66" s="164">
        <v>41</v>
      </c>
      <c r="J66" s="172" t="s">
        <v>509</v>
      </c>
      <c r="K66" s="165">
        <v>12</v>
      </c>
      <c r="L66" s="163">
        <v>10</v>
      </c>
      <c r="M66" s="166">
        <v>22</v>
      </c>
      <c r="N66" s="167">
        <v>42</v>
      </c>
      <c r="O66" s="168">
        <v>1</v>
      </c>
      <c r="P66" s="169">
        <v>2.3019776080359946E-3</v>
      </c>
      <c r="Q66" s="448" t="s">
        <v>282</v>
      </c>
    </row>
    <row r="67" spans="2:17" x14ac:dyDescent="0.2">
      <c r="B67" s="172" t="s">
        <v>221</v>
      </c>
      <c r="C67" s="447">
        <v>9</v>
      </c>
      <c r="D67" s="162">
        <v>44</v>
      </c>
      <c r="F67" s="172" t="s">
        <v>652</v>
      </c>
      <c r="G67" s="163">
        <v>9</v>
      </c>
      <c r="H67" s="164">
        <v>41</v>
      </c>
      <c r="J67" s="172" t="s">
        <v>621</v>
      </c>
      <c r="K67" s="165">
        <v>9</v>
      </c>
      <c r="L67" s="163">
        <v>8</v>
      </c>
      <c r="M67" s="166">
        <v>17</v>
      </c>
      <c r="N67" s="167">
        <v>44</v>
      </c>
      <c r="O67" s="168">
        <v>1</v>
      </c>
      <c r="P67" s="169">
        <v>1.7788008789369049E-3</v>
      </c>
      <c r="Q67" s="448" t="s">
        <v>282</v>
      </c>
    </row>
    <row r="68" spans="2:17" x14ac:dyDescent="0.2">
      <c r="B68" s="172" t="s">
        <v>621</v>
      </c>
      <c r="C68" s="447">
        <v>9</v>
      </c>
      <c r="D68" s="162">
        <v>44</v>
      </c>
      <c r="F68" s="172" t="s">
        <v>353</v>
      </c>
      <c r="G68" s="163">
        <v>8</v>
      </c>
      <c r="H68" s="164">
        <v>45</v>
      </c>
      <c r="J68" s="172" t="s">
        <v>76</v>
      </c>
      <c r="K68" s="165">
        <v>10</v>
      </c>
      <c r="L68" s="163">
        <v>6</v>
      </c>
      <c r="M68" s="166">
        <v>16</v>
      </c>
      <c r="N68" s="167">
        <v>45</v>
      </c>
      <c r="O68" s="168">
        <v>1</v>
      </c>
      <c r="P68" s="169">
        <v>1.674165533117087E-3</v>
      </c>
      <c r="Q68" s="448" t="s">
        <v>282</v>
      </c>
    </row>
    <row r="69" spans="2:17" x14ac:dyDescent="0.2">
      <c r="B69" s="172" t="s">
        <v>243</v>
      </c>
      <c r="C69" s="447">
        <v>9</v>
      </c>
      <c r="D69" s="162">
        <v>44</v>
      </c>
      <c r="F69" s="172" t="s">
        <v>359</v>
      </c>
      <c r="G69" s="163">
        <v>8</v>
      </c>
      <c r="H69" s="164">
        <v>45</v>
      </c>
      <c r="J69" s="172" t="s">
        <v>243</v>
      </c>
      <c r="K69" s="165">
        <v>9</v>
      </c>
      <c r="L69" s="163">
        <v>7</v>
      </c>
      <c r="M69" s="166">
        <v>16</v>
      </c>
      <c r="N69" s="167">
        <v>45</v>
      </c>
      <c r="O69" s="168">
        <v>1</v>
      </c>
      <c r="P69" s="169">
        <v>1.674165533117087E-3</v>
      </c>
      <c r="Q69" s="448" t="s">
        <v>282</v>
      </c>
    </row>
    <row r="70" spans="2:17" x14ac:dyDescent="0.2">
      <c r="B70" s="172" t="s">
        <v>353</v>
      </c>
      <c r="C70" s="447">
        <v>7</v>
      </c>
      <c r="D70" s="162">
        <v>47</v>
      </c>
      <c r="F70" s="172" t="s">
        <v>621</v>
      </c>
      <c r="G70" s="163">
        <v>8</v>
      </c>
      <c r="H70" s="164">
        <v>45</v>
      </c>
      <c r="J70" s="172" t="s">
        <v>652</v>
      </c>
      <c r="K70" s="165">
        <v>6</v>
      </c>
      <c r="L70" s="163">
        <v>9</v>
      </c>
      <c r="M70" s="166">
        <v>15</v>
      </c>
      <c r="N70" s="167">
        <v>47</v>
      </c>
      <c r="O70" s="168">
        <v>1</v>
      </c>
      <c r="P70" s="169">
        <v>1.569530187297269E-3</v>
      </c>
      <c r="Q70" s="448" t="s">
        <v>282</v>
      </c>
    </row>
    <row r="71" spans="2:17" x14ac:dyDescent="0.2">
      <c r="B71" s="172" t="s">
        <v>199</v>
      </c>
      <c r="C71" s="447">
        <v>6</v>
      </c>
      <c r="D71" s="162">
        <v>48</v>
      </c>
      <c r="F71" s="172" t="s">
        <v>243</v>
      </c>
      <c r="G71" s="163">
        <v>7</v>
      </c>
      <c r="H71" s="164">
        <v>48</v>
      </c>
      <c r="J71" s="172" t="s">
        <v>353</v>
      </c>
      <c r="K71" s="165">
        <v>7</v>
      </c>
      <c r="L71" s="163">
        <v>8</v>
      </c>
      <c r="M71" s="166">
        <v>15</v>
      </c>
      <c r="N71" s="167">
        <v>47</v>
      </c>
      <c r="O71" s="168">
        <v>1</v>
      </c>
      <c r="P71" s="169">
        <v>1.569530187297269E-3</v>
      </c>
      <c r="Q71" s="448" t="s">
        <v>282</v>
      </c>
    </row>
    <row r="72" spans="2:17" x14ac:dyDescent="0.2">
      <c r="B72" s="172" t="s">
        <v>232</v>
      </c>
      <c r="C72" s="447">
        <v>6</v>
      </c>
      <c r="D72" s="162">
        <v>48</v>
      </c>
      <c r="F72" s="172" t="s">
        <v>76</v>
      </c>
      <c r="G72" s="163">
        <v>6</v>
      </c>
      <c r="H72" s="164">
        <v>49</v>
      </c>
      <c r="J72" s="172" t="s">
        <v>221</v>
      </c>
      <c r="K72" s="165">
        <v>9</v>
      </c>
      <c r="L72" s="163">
        <v>5</v>
      </c>
      <c r="M72" s="166">
        <v>14</v>
      </c>
      <c r="N72" s="167">
        <v>49</v>
      </c>
      <c r="O72" s="168">
        <v>3</v>
      </c>
      <c r="P72" s="169">
        <v>1.4648948414774511E-3</v>
      </c>
      <c r="Q72" s="448" t="s">
        <v>282</v>
      </c>
    </row>
    <row r="73" spans="2:17" x14ac:dyDescent="0.2">
      <c r="B73" s="172" t="s">
        <v>652</v>
      </c>
      <c r="C73" s="447">
        <v>6</v>
      </c>
      <c r="D73" s="162">
        <v>48</v>
      </c>
      <c r="F73" s="172" t="s">
        <v>278</v>
      </c>
      <c r="G73" s="163">
        <v>5</v>
      </c>
      <c r="H73" s="164">
        <v>50</v>
      </c>
      <c r="J73" s="172" t="s">
        <v>249</v>
      </c>
      <c r="K73" s="165">
        <v>4</v>
      </c>
      <c r="L73" s="163">
        <v>9</v>
      </c>
      <c r="M73" s="166">
        <v>13</v>
      </c>
      <c r="N73" s="167">
        <v>50</v>
      </c>
      <c r="O73" s="168">
        <v>1</v>
      </c>
      <c r="P73" s="169">
        <v>1.3602594956576332E-3</v>
      </c>
      <c r="Q73" s="448" t="s">
        <v>282</v>
      </c>
    </row>
    <row r="74" spans="2:17" x14ac:dyDescent="0.2">
      <c r="B74" s="172" t="s">
        <v>639</v>
      </c>
      <c r="C74" s="447">
        <v>6</v>
      </c>
      <c r="D74" s="162">
        <v>48</v>
      </c>
      <c r="F74" s="172" t="s">
        <v>221</v>
      </c>
      <c r="G74" s="163">
        <v>5</v>
      </c>
      <c r="H74" s="164">
        <v>50</v>
      </c>
      <c r="J74" s="172" t="s">
        <v>359</v>
      </c>
      <c r="K74" s="165">
        <v>5</v>
      </c>
      <c r="L74" s="163">
        <v>8</v>
      </c>
      <c r="M74" s="166">
        <v>13</v>
      </c>
      <c r="N74" s="167">
        <v>50</v>
      </c>
      <c r="O74" s="168">
        <v>1</v>
      </c>
      <c r="P74" s="169">
        <v>1.3602594956576332E-3</v>
      </c>
      <c r="Q74" s="448" t="s">
        <v>282</v>
      </c>
    </row>
    <row r="75" spans="2:17" x14ac:dyDescent="0.2">
      <c r="B75" s="172" t="s">
        <v>510</v>
      </c>
      <c r="C75" s="447">
        <v>6</v>
      </c>
      <c r="D75" s="162">
        <v>48</v>
      </c>
      <c r="F75" s="172" t="s">
        <v>88</v>
      </c>
      <c r="G75" s="163">
        <v>4</v>
      </c>
      <c r="H75" s="164">
        <v>52</v>
      </c>
      <c r="J75" s="172" t="s">
        <v>199</v>
      </c>
      <c r="K75" s="165">
        <v>6</v>
      </c>
      <c r="L75" s="163">
        <v>4</v>
      </c>
      <c r="M75" s="166">
        <v>10</v>
      </c>
      <c r="N75" s="167">
        <v>52</v>
      </c>
      <c r="O75" s="168">
        <v>1</v>
      </c>
      <c r="P75" s="169">
        <v>1.0463534581981794E-3</v>
      </c>
      <c r="Q75" s="448" t="s">
        <v>282</v>
      </c>
    </row>
    <row r="76" spans="2:17" x14ac:dyDescent="0.2">
      <c r="B76" s="172" t="s">
        <v>359</v>
      </c>
      <c r="C76" s="447">
        <v>5</v>
      </c>
      <c r="D76" s="162">
        <v>53</v>
      </c>
      <c r="F76" s="172" t="s">
        <v>510</v>
      </c>
      <c r="G76" s="163">
        <v>4</v>
      </c>
      <c r="H76" s="164">
        <v>52</v>
      </c>
      <c r="J76" s="172" t="s">
        <v>510</v>
      </c>
      <c r="K76" s="165">
        <v>6</v>
      </c>
      <c r="L76" s="163">
        <v>4</v>
      </c>
      <c r="M76" s="166">
        <v>10</v>
      </c>
      <c r="N76" s="167">
        <v>52</v>
      </c>
      <c r="O76" s="168">
        <v>1</v>
      </c>
      <c r="P76" s="169">
        <v>1.0463534581981794E-3</v>
      </c>
      <c r="Q76" s="448" t="s">
        <v>282</v>
      </c>
    </row>
    <row r="77" spans="2:17" x14ac:dyDescent="0.2">
      <c r="B77" s="172" t="s">
        <v>278</v>
      </c>
      <c r="C77" s="447">
        <v>4</v>
      </c>
      <c r="D77" s="162">
        <v>54</v>
      </c>
      <c r="F77" s="172" t="s">
        <v>199</v>
      </c>
      <c r="G77" s="163">
        <v>4</v>
      </c>
      <c r="H77" s="164">
        <v>52</v>
      </c>
      <c r="J77" s="172" t="s">
        <v>278</v>
      </c>
      <c r="K77" s="165">
        <v>4</v>
      </c>
      <c r="L77" s="163">
        <v>5</v>
      </c>
      <c r="M77" s="166">
        <v>9</v>
      </c>
      <c r="N77" s="167">
        <v>54</v>
      </c>
      <c r="O77" s="168">
        <v>1</v>
      </c>
      <c r="P77" s="169">
        <v>9.4171811237836142E-4</v>
      </c>
      <c r="Q77" s="448" t="s">
        <v>282</v>
      </c>
    </row>
    <row r="78" spans="2:17" x14ac:dyDescent="0.2">
      <c r="B78" s="172" t="s">
        <v>249</v>
      </c>
      <c r="C78" s="447">
        <v>4</v>
      </c>
      <c r="D78" s="162">
        <v>54</v>
      </c>
      <c r="F78" s="172" t="s">
        <v>345</v>
      </c>
      <c r="G78" s="163">
        <v>3</v>
      </c>
      <c r="H78" s="164">
        <v>55</v>
      </c>
      <c r="J78" s="172" t="s">
        <v>639</v>
      </c>
      <c r="K78" s="165">
        <v>6</v>
      </c>
      <c r="L78" s="163">
        <v>2</v>
      </c>
      <c r="M78" s="166">
        <v>8</v>
      </c>
      <c r="N78" s="167">
        <v>55</v>
      </c>
      <c r="O78" s="168">
        <v>1</v>
      </c>
      <c r="P78" s="169">
        <v>8.3708276655854348E-4</v>
      </c>
      <c r="Q78" s="448" t="s">
        <v>282</v>
      </c>
    </row>
    <row r="79" spans="2:17" x14ac:dyDescent="0.2">
      <c r="B79" s="172" t="s">
        <v>259</v>
      </c>
      <c r="C79" s="447">
        <v>3</v>
      </c>
      <c r="D79" s="162">
        <v>56</v>
      </c>
      <c r="F79" s="172" t="s">
        <v>110</v>
      </c>
      <c r="G79" s="163">
        <v>2</v>
      </c>
      <c r="H79" s="164">
        <v>56</v>
      </c>
      <c r="J79" s="172" t="s">
        <v>88</v>
      </c>
      <c r="K79" s="165">
        <v>2</v>
      </c>
      <c r="L79" s="163">
        <v>4</v>
      </c>
      <c r="M79" s="166">
        <v>6</v>
      </c>
      <c r="N79" s="167">
        <v>56</v>
      </c>
      <c r="O79" s="168">
        <v>1</v>
      </c>
      <c r="P79" s="169">
        <v>6.2781207491890761E-4</v>
      </c>
      <c r="Q79" s="448" t="s">
        <v>282</v>
      </c>
    </row>
    <row r="80" spans="2:17" x14ac:dyDescent="0.2">
      <c r="B80" s="172" t="s">
        <v>88</v>
      </c>
      <c r="C80" s="447">
        <v>2</v>
      </c>
      <c r="D80" s="162">
        <v>57</v>
      </c>
      <c r="F80" s="172" t="s">
        <v>639</v>
      </c>
      <c r="G80" s="163">
        <v>2</v>
      </c>
      <c r="H80" s="164">
        <v>56</v>
      </c>
      <c r="J80" s="172" t="s">
        <v>259</v>
      </c>
      <c r="K80" s="165">
        <v>3</v>
      </c>
      <c r="L80" s="163">
        <v>1</v>
      </c>
      <c r="M80" s="166">
        <v>4</v>
      </c>
      <c r="N80" s="167">
        <v>57</v>
      </c>
      <c r="O80" s="168">
        <v>1</v>
      </c>
      <c r="P80" s="169">
        <v>4.1854138327927174E-4</v>
      </c>
      <c r="Q80" s="448" t="s">
        <v>282</v>
      </c>
    </row>
    <row r="81" spans="2:17" x14ac:dyDescent="0.2">
      <c r="B81" s="172" t="s">
        <v>110</v>
      </c>
      <c r="C81" s="447">
        <v>2</v>
      </c>
      <c r="D81" s="162">
        <v>57</v>
      </c>
      <c r="F81" s="172" t="s">
        <v>259</v>
      </c>
      <c r="G81" s="163">
        <v>1</v>
      </c>
      <c r="H81" s="164">
        <v>58</v>
      </c>
      <c r="J81" s="172" t="s">
        <v>110</v>
      </c>
      <c r="K81" s="165">
        <v>2</v>
      </c>
      <c r="L81" s="163">
        <v>2</v>
      </c>
      <c r="M81" s="166">
        <v>4</v>
      </c>
      <c r="N81" s="167">
        <v>57</v>
      </c>
      <c r="O81" s="168">
        <v>1</v>
      </c>
      <c r="P81" s="169">
        <v>4.1854138327927174E-4</v>
      </c>
      <c r="Q81" s="448" t="s">
        <v>282</v>
      </c>
    </row>
    <row r="82" spans="2:17" x14ac:dyDescent="0.2">
      <c r="B82" s="172" t="s">
        <v>210</v>
      </c>
      <c r="C82" s="447">
        <v>2</v>
      </c>
      <c r="D82" s="162">
        <v>57</v>
      </c>
      <c r="F82" s="172" t="s">
        <v>360</v>
      </c>
      <c r="G82" s="163">
        <v>0</v>
      </c>
      <c r="H82" s="164">
        <v>59</v>
      </c>
      <c r="J82" s="172" t="s">
        <v>345</v>
      </c>
      <c r="K82" s="165">
        <v>1</v>
      </c>
      <c r="L82" s="163">
        <v>3</v>
      </c>
      <c r="M82" s="166">
        <v>4</v>
      </c>
      <c r="N82" s="167">
        <v>57</v>
      </c>
      <c r="O82" s="168">
        <v>1</v>
      </c>
      <c r="P82" s="169">
        <v>4.1854138327927174E-4</v>
      </c>
      <c r="Q82" s="448" t="s">
        <v>282</v>
      </c>
    </row>
    <row r="83" spans="2:17" x14ac:dyDescent="0.2">
      <c r="B83" s="172" t="s">
        <v>518</v>
      </c>
      <c r="C83" s="447">
        <v>1</v>
      </c>
      <c r="D83" s="162">
        <v>60</v>
      </c>
      <c r="F83" s="172" t="s">
        <v>196</v>
      </c>
      <c r="G83" s="163">
        <v>0</v>
      </c>
      <c r="H83" s="164">
        <v>59</v>
      </c>
      <c r="J83" s="172" t="s">
        <v>210</v>
      </c>
      <c r="K83" s="165">
        <v>2</v>
      </c>
      <c r="L83" s="163">
        <v>0</v>
      </c>
      <c r="M83" s="166">
        <v>2</v>
      </c>
      <c r="N83" s="167">
        <v>60</v>
      </c>
      <c r="O83" s="168">
        <v>1</v>
      </c>
      <c r="P83" s="169">
        <v>2.0927069163963587E-4</v>
      </c>
      <c r="Q83" s="448" t="s">
        <v>282</v>
      </c>
    </row>
    <row r="84" spans="2:17" x14ac:dyDescent="0.2">
      <c r="B84" s="172" t="s">
        <v>196</v>
      </c>
      <c r="C84" s="447">
        <v>1</v>
      </c>
      <c r="D84" s="162">
        <v>60</v>
      </c>
      <c r="F84" s="172" t="s">
        <v>210</v>
      </c>
      <c r="G84" s="163">
        <v>0</v>
      </c>
      <c r="H84" s="164">
        <v>59</v>
      </c>
      <c r="J84" s="172" t="s">
        <v>518</v>
      </c>
      <c r="K84" s="165">
        <v>1</v>
      </c>
      <c r="L84" s="163">
        <v>0</v>
      </c>
      <c r="M84" s="166">
        <v>1</v>
      </c>
      <c r="N84" s="167">
        <v>61</v>
      </c>
      <c r="O84" s="168">
        <v>1</v>
      </c>
      <c r="P84" s="169">
        <v>1.0463534581981794E-4</v>
      </c>
      <c r="Q84" s="448" t="s">
        <v>282</v>
      </c>
    </row>
    <row r="85" spans="2:17" x14ac:dyDescent="0.2">
      <c r="B85" s="172" t="s">
        <v>345</v>
      </c>
      <c r="C85" s="447">
        <v>1</v>
      </c>
      <c r="D85" s="162">
        <v>60</v>
      </c>
      <c r="F85" s="172" t="s">
        <v>354</v>
      </c>
      <c r="G85" s="163">
        <v>0</v>
      </c>
      <c r="H85" s="164">
        <v>59</v>
      </c>
      <c r="J85" s="172" t="s">
        <v>354</v>
      </c>
      <c r="K85" s="165">
        <v>1</v>
      </c>
      <c r="L85" s="163">
        <v>0</v>
      </c>
      <c r="M85" s="166">
        <v>1</v>
      </c>
      <c r="N85" s="167">
        <v>61</v>
      </c>
      <c r="O85" s="168">
        <v>1</v>
      </c>
      <c r="P85" s="169">
        <v>1.0463534581981794E-4</v>
      </c>
      <c r="Q85" s="448" t="s">
        <v>282</v>
      </c>
    </row>
    <row r="86" spans="2:17" x14ac:dyDescent="0.2">
      <c r="B86" s="172" t="s">
        <v>354</v>
      </c>
      <c r="C86" s="447">
        <v>1</v>
      </c>
      <c r="D86" s="162">
        <v>60</v>
      </c>
      <c r="F86" s="172" t="s">
        <v>518</v>
      </c>
      <c r="G86" s="163">
        <v>0</v>
      </c>
      <c r="H86" s="164">
        <v>59</v>
      </c>
      <c r="J86" s="172" t="s">
        <v>196</v>
      </c>
      <c r="K86" s="165">
        <v>1</v>
      </c>
      <c r="L86" s="163">
        <v>0</v>
      </c>
      <c r="M86" s="166">
        <v>1</v>
      </c>
      <c r="N86" s="167">
        <v>61</v>
      </c>
      <c r="O86" s="168">
        <v>1</v>
      </c>
      <c r="P86" s="169">
        <v>1.0463534581981794E-4</v>
      </c>
      <c r="Q86" s="448" t="s">
        <v>282</v>
      </c>
    </row>
  </sheetData>
  <mergeCells count="2">
    <mergeCell ref="B5:J5"/>
    <mergeCell ref="B2:D2"/>
  </mergeCells>
  <hyperlinks>
    <hyperlink ref="B2" location="Main!A1" display="НА ГОЛОВНУ СТОРІНКУ" xr:uid="{C8849CAA-9C55-4F43-ACB1-C879DB9F022B}"/>
  </hyperlinks>
  <pageMargins left="0.7" right="0.7" top="0.75" bottom="0.75" header="0.3" footer="0.3"/>
  <pageSetup paperSize="9" orientation="portrait" verticalDpi="0" r:id="rId6"/>
  <drawing r:id="rId7"/>
  <extLst>
    <ext xmlns:x15="http://schemas.microsoft.com/office/spreadsheetml/2010/11/main" uri="{7E03D99C-DC04-49d9-9315-930204A7B6E9}">
      <x15:timelineRefs>
        <x15:timelineRef r:id="rId8"/>
      </x15:timelineRef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0E340F-85C3-40FF-8C6F-B06E18D0C2EB}">
  <sheetPr>
    <tabColor theme="7" tint="0.59999389629810485"/>
  </sheetPr>
  <dimension ref="A1:XFD44"/>
  <sheetViews>
    <sheetView zoomScale="90" zoomScaleNormal="90" workbookViewId="0">
      <pane ySplit="15" topLeftCell="A16" activePane="bottomLeft" state="frozen"/>
      <selection pane="bottomLeft" activeCell="N8" sqref="N8"/>
    </sheetView>
  </sheetViews>
  <sheetFormatPr defaultColWidth="0" defaultRowHeight="12.75" zeroHeight="1" x14ac:dyDescent="0.2"/>
  <cols>
    <col min="1" max="1" width="0.85546875" style="487" customWidth="1"/>
    <col min="2" max="16" width="9.140625" style="487" customWidth="1"/>
    <col min="17" max="18" width="0" style="487" hidden="1"/>
    <col min="19" max="16383" width="9.140625" style="487" hidden="1"/>
    <col min="16384" max="16384" width="0.85546875" style="487" customWidth="1"/>
  </cols>
  <sheetData>
    <row r="1" spans="1:18 16384:16384" s="484" customFormat="1" ht="3.75" customHeight="1" thickBot="1" x14ac:dyDescent="0.25">
      <c r="B1" s="491"/>
      <c r="C1" s="491"/>
      <c r="D1" s="491"/>
      <c r="E1" s="483"/>
      <c r="R1" s="485"/>
    </row>
    <row r="2" spans="1:18 16384:16384" s="484" customFormat="1" ht="13.5" thickBot="1" x14ac:dyDescent="0.25">
      <c r="A2" s="489"/>
      <c r="B2" s="574" t="s">
        <v>556</v>
      </c>
      <c r="C2" s="575"/>
      <c r="D2" s="576"/>
      <c r="E2" s="490"/>
      <c r="R2" s="485"/>
      <c r="XFD2" s="489"/>
    </row>
    <row r="3" spans="1:18 16384:16384" s="484" customFormat="1" ht="3.75" customHeight="1" x14ac:dyDescent="0.2">
      <c r="B3" s="492"/>
      <c r="C3" s="492"/>
      <c r="D3" s="492"/>
      <c r="E3" s="486"/>
      <c r="R3" s="485"/>
    </row>
    <row r="4" spans="1:18 16384:16384" ht="5.25" customHeight="1" thickBot="1" x14ac:dyDescent="0.25">
      <c r="B4" s="495"/>
      <c r="C4" s="495"/>
      <c r="D4" s="495"/>
      <c r="E4" s="495"/>
      <c r="F4" s="495"/>
      <c r="G4" s="495"/>
      <c r="H4" s="495"/>
      <c r="I4" s="495"/>
      <c r="J4" s="495"/>
    </row>
    <row r="5" spans="1:18 16384:16384" ht="16.5" thickBot="1" x14ac:dyDescent="0.25">
      <c r="A5" s="493"/>
      <c r="B5" s="571" t="s">
        <v>539</v>
      </c>
      <c r="C5" s="572"/>
      <c r="D5" s="572"/>
      <c r="E5" s="572"/>
      <c r="F5" s="572"/>
      <c r="G5" s="572"/>
      <c r="H5" s="572"/>
      <c r="I5" s="572"/>
      <c r="J5" s="573"/>
      <c r="K5" s="494"/>
      <c r="XFD5" s="493"/>
    </row>
    <row r="6" spans="1:18 16384:16384" ht="6" customHeight="1" x14ac:dyDescent="0.2">
      <c r="B6" s="496"/>
      <c r="C6" s="496"/>
      <c r="D6" s="496"/>
      <c r="E6" s="496"/>
      <c r="F6" s="496"/>
      <c r="G6" s="496"/>
      <c r="H6" s="496"/>
      <c r="I6" s="496"/>
      <c r="J6" s="496"/>
    </row>
    <row r="7" spans="1:18 16384:16384" x14ac:dyDescent="0.2"/>
    <row r="8" spans="1:18 16384:16384" x14ac:dyDescent="0.2"/>
    <row r="9" spans="1:18 16384:16384" x14ac:dyDescent="0.2"/>
    <row r="10" spans="1:18 16384:16384" x14ac:dyDescent="0.2"/>
    <row r="11" spans="1:18 16384:16384" x14ac:dyDescent="0.2"/>
    <row r="12" spans="1:18 16384:16384" x14ac:dyDescent="0.2"/>
    <row r="13" spans="1:18 16384:16384" x14ac:dyDescent="0.2"/>
    <row r="14" spans="1:18 16384:16384" x14ac:dyDescent="0.2"/>
    <row r="15" spans="1:18 16384:16384" x14ac:dyDescent="0.2"/>
    <row r="16" spans="1:18 16384:16384" x14ac:dyDescent="0.2"/>
    <row r="17" x14ac:dyDescent="0.2"/>
    <row r="18" x14ac:dyDescent="0.2"/>
    <row r="19" x14ac:dyDescent="0.2"/>
    <row r="20" x14ac:dyDescent="0.2"/>
    <row r="21" x14ac:dyDescent="0.2"/>
    <row r="22" x14ac:dyDescent="0.2"/>
    <row r="23" x14ac:dyDescent="0.2"/>
    <row r="24" x14ac:dyDescent="0.2"/>
    <row r="25" x14ac:dyDescent="0.2"/>
    <row r="26" x14ac:dyDescent="0.2"/>
    <row r="27" x14ac:dyDescent="0.2"/>
    <row r="28" x14ac:dyDescent="0.2"/>
    <row r="29" x14ac:dyDescent="0.2"/>
    <row r="30" x14ac:dyDescent="0.2"/>
    <row r="31" x14ac:dyDescent="0.2"/>
    <row r="32" x14ac:dyDescent="0.2"/>
    <row r="33" x14ac:dyDescent="0.2"/>
    <row r="34" x14ac:dyDescent="0.2"/>
    <row r="35" x14ac:dyDescent="0.2"/>
    <row r="36" x14ac:dyDescent="0.2"/>
    <row r="37" x14ac:dyDescent="0.2"/>
    <row r="38" x14ac:dyDescent="0.2"/>
    <row r="39" x14ac:dyDescent="0.2"/>
    <row r="40" x14ac:dyDescent="0.2"/>
    <row r="41" x14ac:dyDescent="0.2"/>
    <row r="42" x14ac:dyDescent="0.2"/>
    <row r="43" x14ac:dyDescent="0.2"/>
    <row r="44" ht="6" customHeight="1" x14ac:dyDescent="0.2"/>
  </sheetData>
  <mergeCells count="2">
    <mergeCell ref="B5:J5"/>
    <mergeCell ref="B2:D2"/>
  </mergeCells>
  <hyperlinks>
    <hyperlink ref="B2" location="Main!A1" display="НА ГОЛОВНУ СТОРІНКУ" xr:uid="{94EE6FE6-D917-4046-95AA-F4443349E3EF}"/>
  </hyperlinks>
  <pageMargins left="0.7" right="0.7" top="0.75" bottom="0.75" header="0.3" footer="0.3"/>
  <drawing r:id="rId1"/>
  <extLst>
    <ext xmlns:x15="http://schemas.microsoft.com/office/spreadsheetml/2010/11/main" uri="{7E03D99C-DC04-49d9-9315-930204A7B6E9}">
      <x15:timelineRefs>
        <x15:timelineRef r:id="rId2"/>
      </x15:timelineRef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46261-9034-4115-A014-6C669D2C030B}">
  <sheetPr>
    <tabColor theme="9" tint="0.59999389629810485"/>
  </sheetPr>
  <dimension ref="A1:S64"/>
  <sheetViews>
    <sheetView zoomScale="70" zoomScaleNormal="70" workbookViewId="0">
      <pane ySplit="17" topLeftCell="A18" activePane="bottomLeft" state="frozen"/>
      <selection pane="bottomLeft" activeCell="P39" sqref="P39"/>
    </sheetView>
  </sheetViews>
  <sheetFormatPr defaultColWidth="0" defaultRowHeight="12.75" zeroHeight="1" x14ac:dyDescent="0.2"/>
  <cols>
    <col min="1" max="1" width="1.5703125" customWidth="1"/>
    <col min="2" max="4" width="17.42578125" customWidth="1"/>
    <col min="5" max="5" width="18.85546875" customWidth="1"/>
    <col min="6" max="10" width="17.42578125" customWidth="1"/>
    <col min="11" max="11" width="2.7109375" customWidth="1"/>
    <col min="12" max="12" width="25.5703125" bestFit="1" customWidth="1"/>
    <col min="13" max="13" width="16" customWidth="1"/>
    <col min="14" max="14" width="1" customWidth="1"/>
    <col min="15" max="16" width="9.140625" customWidth="1"/>
    <col min="17" max="17" width="1" customWidth="1"/>
    <col min="18" max="19" width="0" hidden="1" customWidth="1"/>
    <col min="20" max="16384" width="9.140625" hidden="1"/>
  </cols>
  <sheetData>
    <row r="1" spans="1:19" s="110" customFormat="1" ht="3.75" customHeight="1" thickBot="1" x14ac:dyDescent="0.25">
      <c r="A1" s="484"/>
      <c r="B1" s="491"/>
      <c r="C1" s="491"/>
      <c r="D1" s="491"/>
      <c r="E1" s="483"/>
      <c r="F1" s="484"/>
      <c r="G1" s="484"/>
      <c r="H1" s="484"/>
      <c r="I1" s="484"/>
      <c r="J1" s="484"/>
      <c r="K1" s="484"/>
      <c r="L1" s="484"/>
      <c r="M1" s="484"/>
      <c r="N1" s="484"/>
      <c r="O1" s="484"/>
      <c r="P1" s="484"/>
      <c r="Q1" s="484"/>
      <c r="S1" s="108"/>
    </row>
    <row r="2" spans="1:19" s="110" customFormat="1" ht="13.5" thickBot="1" x14ac:dyDescent="0.25">
      <c r="A2" s="489"/>
      <c r="B2" s="574" t="s">
        <v>556</v>
      </c>
      <c r="C2" s="575"/>
      <c r="D2" s="576"/>
      <c r="E2" s="490"/>
      <c r="F2" s="484"/>
      <c r="G2" s="484"/>
      <c r="H2" s="484"/>
      <c r="I2" s="484"/>
      <c r="J2" s="484"/>
      <c r="K2" s="484"/>
      <c r="L2" s="484"/>
      <c r="M2" s="484"/>
      <c r="N2" s="484"/>
      <c r="O2" s="484"/>
      <c r="P2" s="484"/>
      <c r="Q2" s="484"/>
      <c r="S2" s="108"/>
    </row>
    <row r="3" spans="1:19" s="110" customFormat="1" ht="3.75" customHeight="1" x14ac:dyDescent="0.2">
      <c r="A3" s="484"/>
      <c r="B3" s="492"/>
      <c r="C3" s="492"/>
      <c r="D3" s="492"/>
      <c r="E3" s="486"/>
      <c r="F3" s="484"/>
      <c r="G3" s="484"/>
      <c r="H3" s="484"/>
      <c r="I3" s="484"/>
      <c r="J3" s="484"/>
      <c r="K3" s="484"/>
      <c r="L3" s="484"/>
      <c r="M3" s="484"/>
      <c r="N3" s="484"/>
      <c r="O3" s="484"/>
      <c r="P3" s="484"/>
      <c r="Q3" s="484"/>
      <c r="S3" s="108"/>
    </row>
    <row r="4" spans="1:19" ht="5.25" customHeight="1" thickBot="1" x14ac:dyDescent="0.25">
      <c r="A4" s="487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  <c r="M4" s="495"/>
      <c r="N4" s="487"/>
      <c r="O4" s="487"/>
      <c r="P4" s="487"/>
      <c r="Q4" s="487"/>
    </row>
    <row r="5" spans="1:19" ht="18.75" thickBot="1" x14ac:dyDescent="0.25">
      <c r="A5" s="493"/>
      <c r="B5" s="577" t="s">
        <v>541</v>
      </c>
      <c r="C5" s="578"/>
      <c r="D5" s="578"/>
      <c r="E5" s="578"/>
      <c r="F5" s="578"/>
      <c r="G5" s="578"/>
      <c r="H5" s="578"/>
      <c r="I5" s="578"/>
      <c r="J5" s="578"/>
      <c r="K5" s="575"/>
      <c r="L5" s="575"/>
      <c r="M5" s="576"/>
      <c r="N5" s="494"/>
      <c r="O5" s="487"/>
      <c r="P5" s="487"/>
      <c r="Q5" s="487"/>
    </row>
    <row r="6" spans="1:19" ht="6" customHeight="1" x14ac:dyDescent="0.2">
      <c r="A6" s="487"/>
      <c r="B6" s="496"/>
      <c r="C6" s="496"/>
      <c r="D6" s="496"/>
      <c r="E6" s="496"/>
      <c r="F6" s="496"/>
      <c r="G6" s="496"/>
      <c r="H6" s="496"/>
      <c r="I6" s="496"/>
      <c r="J6" s="496"/>
      <c r="K6" s="497"/>
      <c r="L6" s="497"/>
      <c r="M6" s="497"/>
      <c r="N6" s="487"/>
      <c r="O6" s="487"/>
      <c r="P6" s="487"/>
      <c r="Q6" s="487"/>
    </row>
    <row r="7" spans="1:19" x14ac:dyDescent="0.2">
      <c r="A7" s="487"/>
      <c r="B7" s="487"/>
      <c r="C7" s="487"/>
      <c r="D7" s="487"/>
      <c r="E7" s="487"/>
      <c r="F7" s="487"/>
      <c r="G7" s="487"/>
      <c r="H7" s="487"/>
      <c r="I7" s="487"/>
      <c r="J7" s="487"/>
      <c r="K7" s="487"/>
      <c r="L7" s="487"/>
      <c r="M7" s="487"/>
      <c r="N7" s="487"/>
      <c r="O7" s="487"/>
      <c r="P7" s="487"/>
      <c r="Q7" s="487"/>
    </row>
    <row r="8" spans="1:19" x14ac:dyDescent="0.2">
      <c r="A8" s="487"/>
      <c r="B8" s="487"/>
      <c r="C8" s="487"/>
      <c r="D8" s="487"/>
      <c r="E8" s="487"/>
      <c r="F8" s="487"/>
      <c r="G8" s="487"/>
      <c r="H8" s="487"/>
      <c r="I8" s="487"/>
      <c r="J8" s="487"/>
      <c r="K8" s="487"/>
      <c r="L8" s="487"/>
      <c r="M8" s="487"/>
      <c r="N8" s="487"/>
      <c r="O8" s="487"/>
      <c r="P8" s="487"/>
      <c r="Q8" s="487"/>
    </row>
    <row r="9" spans="1:19" x14ac:dyDescent="0.2">
      <c r="A9" s="487"/>
      <c r="B9" s="487"/>
      <c r="C9" s="487"/>
      <c r="D9" s="487"/>
      <c r="E9" s="487"/>
      <c r="F9" s="487"/>
      <c r="G9" s="487"/>
      <c r="H9" s="487"/>
      <c r="I9" s="487"/>
      <c r="J9" s="487"/>
      <c r="K9" s="487"/>
      <c r="L9" s="487"/>
      <c r="M9" s="487"/>
      <c r="N9" s="487"/>
      <c r="O9" s="487"/>
      <c r="P9" s="487"/>
      <c r="Q9" s="487"/>
    </row>
    <row r="10" spans="1:19" x14ac:dyDescent="0.2">
      <c r="A10" s="487"/>
      <c r="B10" s="487"/>
      <c r="C10" s="487"/>
      <c r="D10" s="487"/>
      <c r="E10" s="487"/>
      <c r="F10" s="487"/>
      <c r="G10" s="487"/>
      <c r="H10" s="487"/>
      <c r="I10" s="487"/>
      <c r="J10" s="487"/>
      <c r="K10" s="487"/>
      <c r="L10" s="487"/>
      <c r="M10" s="487"/>
      <c r="N10" s="487"/>
      <c r="O10" s="487"/>
      <c r="P10" s="487"/>
      <c r="Q10" s="487"/>
    </row>
    <row r="11" spans="1:19" x14ac:dyDescent="0.2">
      <c r="A11" s="487"/>
      <c r="B11" s="487"/>
      <c r="C11" s="487"/>
      <c r="D11" s="487"/>
      <c r="E11" s="487"/>
      <c r="F11" s="487"/>
      <c r="G11" s="487"/>
      <c r="H11" s="487"/>
      <c r="I11" s="487"/>
      <c r="J11" s="487"/>
      <c r="K11" s="487"/>
      <c r="L11" s="487"/>
      <c r="M11" s="487"/>
      <c r="N11" s="487"/>
      <c r="O11" s="487"/>
      <c r="P11" s="487"/>
      <c r="Q11" s="487"/>
    </row>
    <row r="12" spans="1:19" ht="4.5" customHeight="1" x14ac:dyDescent="0.2">
      <c r="A12" s="487"/>
      <c r="B12" s="487"/>
      <c r="C12" s="487"/>
      <c r="D12" s="487"/>
      <c r="E12" s="487"/>
      <c r="F12" s="487"/>
      <c r="G12" s="487"/>
      <c r="H12" s="487"/>
      <c r="I12" s="487"/>
      <c r="J12" s="487"/>
      <c r="K12" s="487"/>
      <c r="L12" s="487"/>
      <c r="M12" s="487"/>
      <c r="N12" s="487"/>
      <c r="O12" s="487"/>
      <c r="P12" s="487"/>
      <c r="Q12" s="487"/>
    </row>
    <row r="13" spans="1:19" x14ac:dyDescent="0.2">
      <c r="A13" s="487"/>
      <c r="B13" s="487"/>
      <c r="C13" s="487"/>
      <c r="D13" s="487"/>
      <c r="E13" s="487"/>
      <c r="F13" s="487"/>
      <c r="G13" s="487"/>
      <c r="H13" s="487"/>
      <c r="I13" s="487"/>
      <c r="J13" s="487"/>
      <c r="K13" s="487"/>
      <c r="L13" s="487"/>
      <c r="M13" s="487"/>
      <c r="N13" s="487"/>
      <c r="O13" s="487"/>
      <c r="P13" s="487"/>
      <c r="Q13" s="487"/>
    </row>
    <row r="14" spans="1:19" x14ac:dyDescent="0.2">
      <c r="A14" s="487"/>
      <c r="B14" s="487"/>
      <c r="C14" s="487"/>
      <c r="D14" s="487"/>
      <c r="E14" s="487"/>
      <c r="F14" s="487"/>
      <c r="G14" s="487"/>
      <c r="H14" s="487"/>
      <c r="I14" s="487"/>
      <c r="J14" s="487"/>
      <c r="K14" s="487"/>
      <c r="L14" s="487"/>
      <c r="M14" s="487"/>
      <c r="N14" s="487"/>
      <c r="O14" s="487"/>
      <c r="P14" s="487"/>
      <c r="Q14" s="487"/>
    </row>
    <row r="15" spans="1:19" x14ac:dyDescent="0.2">
      <c r="A15" s="487"/>
      <c r="B15" s="495"/>
      <c r="C15" s="495"/>
      <c r="D15" s="495"/>
      <c r="E15" s="495"/>
      <c r="F15" s="495"/>
      <c r="G15" s="495"/>
      <c r="H15" s="495"/>
      <c r="I15" s="495"/>
      <c r="J15" s="495"/>
      <c r="K15" s="495"/>
      <c r="L15" s="495"/>
      <c r="M15" s="495"/>
      <c r="N15" s="487"/>
      <c r="O15" s="487"/>
      <c r="P15" s="487"/>
      <c r="Q15" s="487"/>
    </row>
    <row r="16" spans="1:19" ht="83.25" customHeight="1" x14ac:dyDescent="0.2">
      <c r="A16" s="493"/>
      <c r="B16" s="473" t="s">
        <v>337</v>
      </c>
      <c r="C16" s="478" t="s">
        <v>341</v>
      </c>
      <c r="D16" s="478" t="s">
        <v>537</v>
      </c>
      <c r="E16" s="478" t="s">
        <v>338</v>
      </c>
      <c r="F16" s="479" t="s">
        <v>342</v>
      </c>
      <c r="G16" s="479" t="s">
        <v>336</v>
      </c>
      <c r="H16" s="479" t="s">
        <v>339</v>
      </c>
      <c r="I16" s="480" t="s">
        <v>340</v>
      </c>
      <c r="J16" s="473" t="s">
        <v>343</v>
      </c>
      <c r="K16" s="128"/>
      <c r="L16" s="481" t="s">
        <v>620</v>
      </c>
      <c r="M16" s="482" t="s">
        <v>619</v>
      </c>
      <c r="N16" s="494"/>
      <c r="O16" s="487"/>
      <c r="P16" s="487"/>
      <c r="Q16" s="487"/>
    </row>
    <row r="17" spans="1:17" ht="18" x14ac:dyDescent="0.25">
      <c r="A17" s="493"/>
      <c r="B17" s="173">
        <v>51</v>
      </c>
      <c r="C17" s="174">
        <v>18</v>
      </c>
      <c r="D17" s="175">
        <v>181.70370370370372</v>
      </c>
      <c r="E17" s="174">
        <v>2.7777777777777777</v>
      </c>
      <c r="F17" s="451">
        <v>18</v>
      </c>
      <c r="G17" s="177">
        <v>184</v>
      </c>
      <c r="H17" s="178">
        <v>3.5</v>
      </c>
      <c r="I17" s="176">
        <v>258</v>
      </c>
      <c r="J17" s="179">
        <v>2.2777777777777777</v>
      </c>
      <c r="K17" s="128"/>
      <c r="L17" s="457" t="s">
        <v>283</v>
      </c>
      <c r="M17" s="456">
        <v>44</v>
      </c>
      <c r="N17" s="494"/>
      <c r="O17" s="487"/>
      <c r="P17" s="487"/>
      <c r="Q17" s="487"/>
    </row>
    <row r="18" spans="1:17" ht="5.25" customHeight="1" x14ac:dyDescent="0.2">
      <c r="A18" s="487"/>
      <c r="B18" s="497"/>
      <c r="C18" s="497"/>
      <c r="D18" s="497"/>
      <c r="E18" s="497"/>
      <c r="F18" s="497"/>
      <c r="G18" s="497"/>
      <c r="H18" s="497"/>
      <c r="I18" s="497"/>
      <c r="J18" s="497"/>
      <c r="K18" s="497"/>
      <c r="L18" s="497"/>
      <c r="M18" s="497"/>
      <c r="N18" s="487"/>
      <c r="O18" s="495"/>
      <c r="P18" s="495"/>
      <c r="Q18" s="495"/>
    </row>
    <row r="19" spans="1:17" ht="18" x14ac:dyDescent="0.25">
      <c r="A19" s="487"/>
      <c r="B19" s="487"/>
      <c r="C19" s="487"/>
      <c r="D19" s="487"/>
      <c r="E19" s="487"/>
      <c r="F19" s="487"/>
      <c r="G19" s="487"/>
      <c r="H19" s="487"/>
      <c r="I19" s="487"/>
      <c r="J19" s="487"/>
      <c r="K19" s="487"/>
      <c r="L19" s="487"/>
      <c r="M19" s="487"/>
      <c r="N19" s="493"/>
      <c r="O19" s="143" t="s">
        <v>276</v>
      </c>
      <c r="P19" s="143" t="s">
        <v>275</v>
      </c>
      <c r="Q19" s="494"/>
    </row>
    <row r="20" spans="1:17" ht="18" x14ac:dyDescent="0.25">
      <c r="A20" s="487"/>
      <c r="B20" s="487"/>
      <c r="C20" s="487"/>
      <c r="D20" s="487"/>
      <c r="E20" s="487"/>
      <c r="F20" s="487"/>
      <c r="G20" s="487"/>
      <c r="H20" s="487"/>
      <c r="I20" s="487"/>
      <c r="J20" s="487"/>
      <c r="K20" s="487"/>
      <c r="L20" s="502"/>
      <c r="M20" s="502"/>
      <c r="N20" s="493"/>
      <c r="O20" s="144">
        <v>16</v>
      </c>
      <c r="P20" s="144">
        <v>1</v>
      </c>
      <c r="Q20" s="494"/>
    </row>
    <row r="21" spans="1:17" ht="18" x14ac:dyDescent="0.25">
      <c r="A21" s="487"/>
      <c r="B21" s="487"/>
      <c r="C21" s="487"/>
      <c r="D21" s="487"/>
      <c r="E21" s="487"/>
      <c r="F21" s="487"/>
      <c r="G21" s="487"/>
      <c r="H21" s="487"/>
      <c r="I21" s="487"/>
      <c r="J21" s="487"/>
      <c r="K21" s="487"/>
      <c r="L21" s="502"/>
      <c r="M21" s="502"/>
      <c r="N21" s="493"/>
      <c r="O21" s="144">
        <v>14</v>
      </c>
      <c r="P21" s="144">
        <v>2</v>
      </c>
      <c r="Q21" s="494"/>
    </row>
    <row r="22" spans="1:17" ht="18" x14ac:dyDescent="0.25">
      <c r="A22" s="487"/>
      <c r="B22" s="487"/>
      <c r="C22" s="487"/>
      <c r="D22" s="487"/>
      <c r="E22" s="487"/>
      <c r="F22" s="487"/>
      <c r="G22" s="487"/>
      <c r="H22" s="487"/>
      <c r="I22" s="487"/>
      <c r="J22" s="487"/>
      <c r="K22" s="487"/>
      <c r="L22" s="502"/>
      <c r="M22" s="502"/>
      <c r="N22" s="493"/>
      <c r="O22" s="144">
        <v>12</v>
      </c>
      <c r="P22" s="144">
        <v>3</v>
      </c>
      <c r="Q22" s="494"/>
    </row>
    <row r="23" spans="1:17" ht="18" x14ac:dyDescent="0.25">
      <c r="A23" s="487"/>
      <c r="B23" s="487"/>
      <c r="C23" s="487"/>
      <c r="D23" s="487"/>
      <c r="E23" s="487"/>
      <c r="F23" s="487"/>
      <c r="G23" s="487"/>
      <c r="H23" s="487"/>
      <c r="I23" s="487"/>
      <c r="J23" s="487"/>
      <c r="K23" s="487"/>
      <c r="L23" s="502"/>
      <c r="M23" s="502"/>
      <c r="N23" s="493"/>
      <c r="O23" s="144">
        <v>10</v>
      </c>
      <c r="P23" s="144">
        <v>4</v>
      </c>
      <c r="Q23" s="494"/>
    </row>
    <row r="24" spans="1:17" ht="18" x14ac:dyDescent="0.25">
      <c r="A24" s="487"/>
      <c r="B24" s="487"/>
      <c r="C24" s="487"/>
      <c r="D24" s="487"/>
      <c r="E24" s="487"/>
      <c r="F24" s="487"/>
      <c r="G24" s="487"/>
      <c r="H24" s="487"/>
      <c r="I24" s="487"/>
      <c r="J24" s="487"/>
      <c r="K24" s="487"/>
      <c r="L24" s="502"/>
      <c r="M24" s="502"/>
      <c r="N24" s="493"/>
      <c r="O24" s="144">
        <v>9</v>
      </c>
      <c r="P24" s="144">
        <v>5</v>
      </c>
      <c r="Q24" s="494"/>
    </row>
    <row r="25" spans="1:17" ht="18" x14ac:dyDescent="0.25">
      <c r="A25" s="487"/>
      <c r="B25" s="487"/>
      <c r="C25" s="487"/>
      <c r="D25" s="487"/>
      <c r="E25" s="487"/>
      <c r="F25" s="487"/>
      <c r="G25" s="487"/>
      <c r="H25" s="487"/>
      <c r="I25" s="487"/>
      <c r="J25" s="487"/>
      <c r="K25" s="487"/>
      <c r="L25" s="502"/>
      <c r="M25" s="502"/>
      <c r="N25" s="493"/>
      <c r="O25" s="144">
        <v>8</v>
      </c>
      <c r="P25" s="144">
        <v>6</v>
      </c>
      <c r="Q25" s="494"/>
    </row>
    <row r="26" spans="1:17" ht="18" x14ac:dyDescent="0.25">
      <c r="A26" s="487"/>
      <c r="B26" s="487"/>
      <c r="C26" s="487"/>
      <c r="D26" s="487"/>
      <c r="E26" s="487"/>
      <c r="F26" s="487"/>
      <c r="G26" s="487"/>
      <c r="H26" s="487"/>
      <c r="I26" s="487"/>
      <c r="J26" s="487"/>
      <c r="K26" s="487"/>
      <c r="L26" s="502"/>
      <c r="M26" s="502"/>
      <c r="N26" s="493"/>
      <c r="O26" s="144">
        <v>7</v>
      </c>
      <c r="P26" s="144">
        <v>7</v>
      </c>
      <c r="Q26" s="494"/>
    </row>
    <row r="27" spans="1:17" ht="18" x14ac:dyDescent="0.25">
      <c r="A27" s="487"/>
      <c r="B27" s="487"/>
      <c r="C27" s="487"/>
      <c r="D27" s="487"/>
      <c r="E27" s="487"/>
      <c r="F27" s="487"/>
      <c r="G27" s="487"/>
      <c r="H27" s="487"/>
      <c r="I27" s="487"/>
      <c r="J27" s="487"/>
      <c r="K27" s="487"/>
      <c r="L27" s="502"/>
      <c r="M27" s="502"/>
      <c r="N27" s="493"/>
      <c r="O27" s="144">
        <v>6</v>
      </c>
      <c r="P27" s="144">
        <v>8</v>
      </c>
      <c r="Q27" s="494"/>
    </row>
    <row r="28" spans="1:17" ht="18" x14ac:dyDescent="0.25">
      <c r="A28" s="487"/>
      <c r="B28" s="487"/>
      <c r="C28" s="487"/>
      <c r="D28" s="487"/>
      <c r="E28" s="487"/>
      <c r="F28" s="487"/>
      <c r="G28" s="487"/>
      <c r="H28" s="487"/>
      <c r="I28" s="487"/>
      <c r="J28" s="487"/>
      <c r="K28" s="487"/>
      <c r="L28" s="502"/>
      <c r="M28" s="502"/>
      <c r="N28" s="493"/>
      <c r="O28" s="144">
        <v>5</v>
      </c>
      <c r="P28" s="144">
        <v>9</v>
      </c>
      <c r="Q28" s="494"/>
    </row>
    <row r="29" spans="1:17" ht="18" x14ac:dyDescent="0.25">
      <c r="A29" s="487"/>
      <c r="B29" s="487"/>
      <c r="C29" s="487"/>
      <c r="D29" s="487"/>
      <c r="E29" s="487"/>
      <c r="F29" s="487"/>
      <c r="G29" s="487"/>
      <c r="H29" s="487"/>
      <c r="I29" s="487"/>
      <c r="J29" s="487"/>
      <c r="K29" s="487"/>
      <c r="L29" s="502"/>
      <c r="M29" s="502"/>
      <c r="N29" s="493"/>
      <c r="O29" s="144">
        <v>4</v>
      </c>
      <c r="P29" s="144">
        <v>10</v>
      </c>
      <c r="Q29" s="494"/>
    </row>
    <row r="30" spans="1:17" ht="18" x14ac:dyDescent="0.25">
      <c r="A30" s="487"/>
      <c r="B30" s="487"/>
      <c r="C30" s="487"/>
      <c r="D30" s="487"/>
      <c r="E30" s="487"/>
      <c r="F30" s="487"/>
      <c r="G30" s="487"/>
      <c r="H30" s="487"/>
      <c r="I30" s="487"/>
      <c r="J30" s="487"/>
      <c r="K30" s="487"/>
      <c r="L30" s="502"/>
      <c r="M30" s="502"/>
      <c r="N30" s="493"/>
      <c r="O30" s="144">
        <v>3</v>
      </c>
      <c r="P30" s="144">
        <v>11</v>
      </c>
      <c r="Q30" s="494"/>
    </row>
    <row r="31" spans="1:17" ht="18" x14ac:dyDescent="0.25">
      <c r="A31" s="487"/>
      <c r="B31" s="487"/>
      <c r="C31" s="487"/>
      <c r="D31" s="487"/>
      <c r="E31" s="487"/>
      <c r="F31" s="487"/>
      <c r="G31" s="487"/>
      <c r="H31" s="487"/>
      <c r="I31" s="487"/>
      <c r="J31" s="487"/>
      <c r="K31" s="487"/>
      <c r="L31" s="502"/>
      <c r="M31" s="502"/>
      <c r="N31" s="493"/>
      <c r="O31" s="144">
        <v>2</v>
      </c>
      <c r="P31" s="144">
        <v>12</v>
      </c>
      <c r="Q31" s="494"/>
    </row>
    <row r="32" spans="1:17" ht="18" x14ac:dyDescent="0.25">
      <c r="A32" s="487"/>
      <c r="B32" s="487"/>
      <c r="C32" s="487"/>
      <c r="D32" s="487"/>
      <c r="E32" s="487"/>
      <c r="F32" s="487"/>
      <c r="G32" s="487"/>
      <c r="H32" s="487"/>
      <c r="I32" s="487"/>
      <c r="J32" s="487"/>
      <c r="K32" s="487"/>
      <c r="L32" s="502"/>
      <c r="M32" s="502"/>
      <c r="N32" s="493"/>
      <c r="O32" s="144">
        <v>1</v>
      </c>
      <c r="P32" s="144">
        <v>13</v>
      </c>
      <c r="Q32" s="494"/>
    </row>
    <row r="33" spans="1:17" ht="18" x14ac:dyDescent="0.25">
      <c r="A33" s="487"/>
      <c r="B33" s="487"/>
      <c r="C33" s="487"/>
      <c r="D33" s="487"/>
      <c r="E33" s="487"/>
      <c r="F33" s="487"/>
      <c r="G33" s="487"/>
      <c r="H33" s="487"/>
      <c r="I33" s="487"/>
      <c r="J33" s="487"/>
      <c r="K33" s="487"/>
      <c r="L33" s="502"/>
      <c r="M33" s="502"/>
      <c r="N33" s="493"/>
      <c r="O33" s="144">
        <v>1</v>
      </c>
      <c r="P33" s="144">
        <v>14</v>
      </c>
      <c r="Q33" s="494"/>
    </row>
    <row r="34" spans="1:17" ht="18" x14ac:dyDescent="0.25">
      <c r="A34" s="487"/>
      <c r="B34" s="487"/>
      <c r="C34" s="487"/>
      <c r="D34" s="487"/>
      <c r="E34" s="487"/>
      <c r="F34" s="487"/>
      <c r="G34" s="487"/>
      <c r="H34" s="487"/>
      <c r="I34" s="487"/>
      <c r="J34" s="487"/>
      <c r="K34" s="487"/>
      <c r="L34" s="502"/>
      <c r="M34" s="502"/>
      <c r="N34" s="493"/>
      <c r="O34" s="144">
        <v>1</v>
      </c>
      <c r="P34" s="144">
        <v>15</v>
      </c>
      <c r="Q34" s="494"/>
    </row>
    <row r="35" spans="1:17" ht="18" x14ac:dyDescent="0.25">
      <c r="A35" s="487"/>
      <c r="B35" s="487"/>
      <c r="C35" s="487"/>
      <c r="D35" s="487"/>
      <c r="E35" s="487"/>
      <c r="F35" s="487"/>
      <c r="G35" s="487"/>
      <c r="H35" s="487"/>
      <c r="I35" s="487"/>
      <c r="J35" s="487"/>
      <c r="K35" s="487"/>
      <c r="L35" s="502"/>
      <c r="M35" s="502"/>
      <c r="N35" s="493"/>
      <c r="O35" s="144">
        <v>1</v>
      </c>
      <c r="P35" s="144">
        <v>16</v>
      </c>
      <c r="Q35" s="494"/>
    </row>
    <row r="36" spans="1:17" x14ac:dyDescent="0.2">
      <c r="A36" s="487"/>
      <c r="B36" s="487"/>
      <c r="C36" s="487"/>
      <c r="D36" s="487"/>
      <c r="E36" s="487"/>
      <c r="F36" s="487"/>
      <c r="G36" s="487"/>
      <c r="H36" s="487"/>
      <c r="I36" s="487"/>
      <c r="J36" s="487"/>
      <c r="K36" s="487"/>
      <c r="L36" s="502"/>
      <c r="M36" s="502"/>
      <c r="N36" s="487"/>
      <c r="O36" s="497"/>
      <c r="P36" s="503"/>
      <c r="Q36" s="487"/>
    </row>
    <row r="37" spans="1:17" x14ac:dyDescent="0.2">
      <c r="A37" s="487"/>
      <c r="B37" s="487"/>
      <c r="C37" s="487"/>
      <c r="D37" s="487"/>
      <c r="E37" s="487"/>
      <c r="F37" s="487"/>
      <c r="G37" s="487"/>
      <c r="H37" s="487"/>
      <c r="I37" s="487"/>
      <c r="J37" s="487"/>
      <c r="K37" s="487"/>
      <c r="L37" s="502"/>
      <c r="M37" s="502"/>
      <c r="N37" s="487"/>
      <c r="O37" s="487"/>
      <c r="P37" s="487"/>
      <c r="Q37" s="487"/>
    </row>
    <row r="38" spans="1:17" x14ac:dyDescent="0.2">
      <c r="A38" s="487"/>
      <c r="B38" s="487"/>
      <c r="C38" s="487"/>
      <c r="D38" s="487"/>
      <c r="E38" s="487"/>
      <c r="F38" s="487"/>
      <c r="G38" s="487"/>
      <c r="H38" s="487"/>
      <c r="I38" s="487"/>
      <c r="J38" s="487"/>
      <c r="K38" s="487"/>
      <c r="L38" s="502"/>
      <c r="M38" s="502"/>
      <c r="N38" s="487"/>
      <c r="O38" s="487"/>
      <c r="P38" s="487"/>
      <c r="Q38" s="487"/>
    </row>
    <row r="39" spans="1:17" x14ac:dyDescent="0.2">
      <c r="A39" s="487"/>
      <c r="B39" s="487"/>
      <c r="C39" s="487"/>
      <c r="D39" s="487"/>
      <c r="E39" s="487"/>
      <c r="F39" s="487"/>
      <c r="G39" s="487"/>
      <c r="H39" s="487"/>
      <c r="I39" s="487"/>
      <c r="J39" s="487"/>
      <c r="K39" s="487"/>
      <c r="L39" s="502"/>
      <c r="M39" s="502"/>
      <c r="N39" s="487"/>
      <c r="O39" s="487"/>
      <c r="P39" s="487"/>
      <c r="Q39" s="487"/>
    </row>
    <row r="40" spans="1:17" x14ac:dyDescent="0.2">
      <c r="A40" s="487"/>
      <c r="B40" s="487"/>
      <c r="C40" s="487"/>
      <c r="D40" s="487"/>
      <c r="E40" s="487"/>
      <c r="F40" s="487"/>
      <c r="G40" s="487"/>
      <c r="H40" s="487"/>
      <c r="I40" s="487"/>
      <c r="J40" s="487"/>
      <c r="K40" s="487"/>
      <c r="L40" s="502"/>
      <c r="M40" s="502"/>
      <c r="N40" s="487"/>
      <c r="O40" s="487"/>
      <c r="P40" s="487"/>
      <c r="Q40" s="487"/>
    </row>
    <row r="41" spans="1:17" x14ac:dyDescent="0.2">
      <c r="A41" s="487"/>
      <c r="B41" s="487"/>
      <c r="C41" s="487"/>
      <c r="D41" s="487"/>
      <c r="E41" s="487"/>
      <c r="F41" s="487"/>
      <c r="G41" s="487"/>
      <c r="H41" s="487"/>
      <c r="I41" s="487"/>
      <c r="J41" s="487"/>
      <c r="K41" s="487"/>
      <c r="L41" s="502"/>
      <c r="M41" s="502"/>
      <c r="N41" s="487"/>
      <c r="O41" s="487"/>
      <c r="P41" s="487"/>
      <c r="Q41" s="487"/>
    </row>
    <row r="42" spans="1:17" x14ac:dyDescent="0.2">
      <c r="A42" s="487"/>
      <c r="B42" s="487"/>
      <c r="C42" s="487"/>
      <c r="D42" s="487"/>
      <c r="E42" s="487"/>
      <c r="F42" s="487"/>
      <c r="G42" s="487"/>
      <c r="H42" s="487"/>
      <c r="I42" s="487"/>
      <c r="J42" s="487"/>
      <c r="K42" s="487"/>
      <c r="L42" s="502"/>
      <c r="M42" s="502"/>
      <c r="N42" s="487"/>
      <c r="O42" s="487"/>
      <c r="P42" s="487"/>
      <c r="Q42" s="487"/>
    </row>
    <row r="43" spans="1:17" x14ac:dyDescent="0.2">
      <c r="A43" s="487"/>
      <c r="B43" s="487"/>
      <c r="C43" s="487"/>
      <c r="D43" s="487"/>
      <c r="E43" s="487"/>
      <c r="F43" s="487"/>
      <c r="G43" s="487"/>
      <c r="H43" s="487"/>
      <c r="I43" s="487"/>
      <c r="J43" s="487"/>
      <c r="K43" s="487"/>
      <c r="L43" s="502"/>
      <c r="M43" s="502"/>
      <c r="N43" s="487"/>
      <c r="O43" s="487"/>
      <c r="P43" s="487"/>
      <c r="Q43" s="487"/>
    </row>
    <row r="44" spans="1:17" x14ac:dyDescent="0.2">
      <c r="A44" s="487"/>
      <c r="B44" s="487"/>
      <c r="C44" s="487"/>
      <c r="D44" s="487"/>
      <c r="E44" s="487"/>
      <c r="F44" s="487"/>
      <c r="G44" s="487"/>
      <c r="H44" s="487"/>
      <c r="I44" s="487"/>
      <c r="J44" s="487"/>
      <c r="K44" s="487"/>
      <c r="L44" s="502"/>
      <c r="M44" s="502"/>
      <c r="N44" s="487"/>
      <c r="O44" s="487"/>
      <c r="P44" s="487"/>
      <c r="Q44" s="487"/>
    </row>
    <row r="45" spans="1:17" x14ac:dyDescent="0.2">
      <c r="A45" s="487"/>
      <c r="B45" s="487"/>
      <c r="C45" s="487"/>
      <c r="D45" s="487"/>
      <c r="E45" s="487"/>
      <c r="F45" s="487"/>
      <c r="G45" s="487"/>
      <c r="H45" s="487"/>
      <c r="I45" s="487"/>
      <c r="J45" s="487"/>
      <c r="K45" s="487"/>
      <c r="L45" s="502"/>
      <c r="M45" s="502"/>
      <c r="N45" s="487"/>
      <c r="O45" s="487"/>
      <c r="P45" s="487"/>
      <c r="Q45" s="487"/>
    </row>
    <row r="46" spans="1:17" x14ac:dyDescent="0.2">
      <c r="A46" s="487"/>
      <c r="B46" s="487"/>
      <c r="C46" s="487"/>
      <c r="D46" s="487"/>
      <c r="E46" s="487"/>
      <c r="F46" s="487"/>
      <c r="G46" s="487"/>
      <c r="H46" s="487"/>
      <c r="I46" s="487"/>
      <c r="J46" s="487"/>
      <c r="K46" s="487"/>
      <c r="L46" s="502"/>
      <c r="M46" s="502"/>
      <c r="N46" s="487"/>
      <c r="O46" s="487"/>
      <c r="P46" s="487"/>
      <c r="Q46" s="487"/>
    </row>
    <row r="47" spans="1:17" x14ac:dyDescent="0.2">
      <c r="A47" s="487"/>
      <c r="B47" s="487"/>
      <c r="C47" s="487"/>
      <c r="D47" s="487"/>
      <c r="E47" s="487"/>
      <c r="F47" s="487"/>
      <c r="G47" s="487"/>
      <c r="H47" s="487"/>
      <c r="I47" s="487"/>
      <c r="J47" s="487"/>
      <c r="K47" s="487"/>
      <c r="L47" s="502"/>
      <c r="M47" s="502"/>
      <c r="N47" s="487"/>
      <c r="O47" s="487"/>
      <c r="P47" s="487"/>
      <c r="Q47" s="487"/>
    </row>
    <row r="48" spans="1:17" hidden="1" x14ac:dyDescent="0.2">
      <c r="L48" s="458"/>
      <c r="M48" s="458"/>
    </row>
    <row r="49" spans="12:13" hidden="1" x14ac:dyDescent="0.2">
      <c r="L49" s="458"/>
      <c r="M49" s="458"/>
    </row>
    <row r="50" spans="12:13" hidden="1" x14ac:dyDescent="0.2">
      <c r="L50" s="458"/>
      <c r="M50" s="458"/>
    </row>
    <row r="51" spans="12:13" hidden="1" x14ac:dyDescent="0.2">
      <c r="L51" s="458"/>
      <c r="M51" s="458"/>
    </row>
    <row r="52" spans="12:13" hidden="1" x14ac:dyDescent="0.2">
      <c r="L52" s="458"/>
      <c r="M52" s="458"/>
    </row>
    <row r="53" spans="12:13" hidden="1" x14ac:dyDescent="0.2">
      <c r="L53" s="458"/>
      <c r="M53" s="458"/>
    </row>
    <row r="54" spans="12:13" hidden="1" x14ac:dyDescent="0.2">
      <c r="L54" s="458"/>
      <c r="M54" s="458"/>
    </row>
    <row r="55" spans="12:13" hidden="1" x14ac:dyDescent="0.2">
      <c r="L55" s="458"/>
      <c r="M55" s="458"/>
    </row>
    <row r="56" spans="12:13" hidden="1" x14ac:dyDescent="0.2">
      <c r="L56" s="458"/>
      <c r="M56" s="458"/>
    </row>
    <row r="57" spans="12:13" hidden="1" x14ac:dyDescent="0.2">
      <c r="L57" s="458"/>
      <c r="M57" s="458"/>
    </row>
    <row r="58" spans="12:13" hidden="1" x14ac:dyDescent="0.2">
      <c r="L58" s="458"/>
      <c r="M58" s="458"/>
    </row>
    <row r="59" spans="12:13" hidden="1" x14ac:dyDescent="0.2">
      <c r="L59" s="458"/>
      <c r="M59" s="458"/>
    </row>
    <row r="60" spans="12:13" hidden="1" x14ac:dyDescent="0.2">
      <c r="L60" s="458"/>
      <c r="M60" s="458"/>
    </row>
    <row r="61" spans="12:13" hidden="1" x14ac:dyDescent="0.2">
      <c r="L61" s="458"/>
      <c r="M61" s="458"/>
    </row>
    <row r="62" spans="12:13" hidden="1" x14ac:dyDescent="0.2">
      <c r="L62" s="458"/>
      <c r="M62" s="458"/>
    </row>
    <row r="63" spans="12:13" hidden="1" x14ac:dyDescent="0.2">
      <c r="L63" s="458"/>
      <c r="M63" s="458"/>
    </row>
    <row r="64" spans="12:13" hidden="1" x14ac:dyDescent="0.2">
      <c r="L64" s="458"/>
      <c r="M64" s="458"/>
    </row>
  </sheetData>
  <mergeCells count="2">
    <mergeCell ref="B5:M5"/>
    <mergeCell ref="B2:D2"/>
  </mergeCells>
  <hyperlinks>
    <hyperlink ref="B2" location="Main!A1" display="НА ГОЛОВНУ СТОРІНКУ" xr:uid="{594FA7F0-981B-42ED-B70B-145CFD1836EC}"/>
  </hyperlinks>
  <pageMargins left="0.7" right="0.7" top="0.75" bottom="0.75" header="0.3" footer="0.3"/>
  <pageSetup paperSize="9" orientation="portrait" verticalDpi="0" r:id="rId11"/>
  <drawing r:id="rId12"/>
  <extLst>
    <ext xmlns:x14="http://schemas.microsoft.com/office/spreadsheetml/2009/9/main" uri="{A8765BA9-456A-4dab-B4F3-ACF838C121DE}">
      <x14:slicerList>
        <x14:slicer r:id="rId13"/>
      </x14:slicerList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E68526-C426-4074-B63E-D2E851C5B206}">
  <sheetPr>
    <tabColor theme="9" tint="0.59999389629810485"/>
  </sheetPr>
  <dimension ref="A1:M80"/>
  <sheetViews>
    <sheetView zoomScale="80" zoomScaleNormal="80" workbookViewId="0">
      <pane ySplit="16" topLeftCell="A17" activePane="bottomLeft" state="frozen"/>
      <selection pane="bottomLeft" activeCell="B5" sqref="B5:J5"/>
    </sheetView>
  </sheetViews>
  <sheetFormatPr defaultColWidth="0" defaultRowHeight="12.75" zeroHeight="1" x14ac:dyDescent="0.2"/>
  <cols>
    <col min="1" max="1" width="1.5703125" customWidth="1"/>
    <col min="2" max="10" width="17.42578125" customWidth="1"/>
    <col min="11" max="11" width="1.5703125" customWidth="1"/>
    <col min="12" max="13" width="0" hidden="1" customWidth="1"/>
    <col min="14" max="16384" width="9.140625" hidden="1"/>
  </cols>
  <sheetData>
    <row r="1" spans="1:13" s="110" customFormat="1" ht="3.75" customHeight="1" thickBot="1" x14ac:dyDescent="0.25">
      <c r="A1" s="484"/>
      <c r="B1" s="491"/>
      <c r="C1" s="491"/>
      <c r="D1" s="491"/>
      <c r="E1" s="483"/>
      <c r="F1" s="484"/>
      <c r="G1" s="484"/>
      <c r="H1" s="484"/>
      <c r="I1" s="484"/>
      <c r="J1" s="484"/>
      <c r="K1" s="484"/>
      <c r="M1" s="108"/>
    </row>
    <row r="2" spans="1:13" s="110" customFormat="1" ht="13.5" thickBot="1" x14ac:dyDescent="0.25">
      <c r="A2" s="489"/>
      <c r="B2" s="574" t="s">
        <v>556</v>
      </c>
      <c r="C2" s="575"/>
      <c r="D2" s="576"/>
      <c r="E2" s="490"/>
      <c r="F2" s="484"/>
      <c r="G2" s="484"/>
      <c r="H2" s="484"/>
      <c r="I2" s="484"/>
      <c r="J2" s="484"/>
      <c r="K2" s="484"/>
      <c r="M2" s="108"/>
    </row>
    <row r="3" spans="1:13" s="110" customFormat="1" ht="3.75" customHeight="1" x14ac:dyDescent="0.2">
      <c r="A3" s="484"/>
      <c r="B3" s="492"/>
      <c r="C3" s="492"/>
      <c r="D3" s="492"/>
      <c r="E3" s="486"/>
      <c r="F3" s="484"/>
      <c r="G3" s="484"/>
      <c r="H3" s="484"/>
      <c r="I3" s="484"/>
      <c r="J3" s="484"/>
      <c r="K3" s="484"/>
      <c r="M3" s="108"/>
    </row>
    <row r="4" spans="1:13" ht="5.25" customHeight="1" thickBot="1" x14ac:dyDescent="0.25">
      <c r="A4" s="487"/>
      <c r="B4" s="495"/>
      <c r="C4" s="495"/>
      <c r="D4" s="495"/>
      <c r="E4" s="495"/>
      <c r="F4" s="495"/>
      <c r="G4" s="495"/>
      <c r="H4" s="495"/>
      <c r="I4" s="495"/>
      <c r="J4" s="495"/>
      <c r="K4" s="487"/>
    </row>
    <row r="5" spans="1:13" ht="18.75" thickBot="1" x14ac:dyDescent="0.25">
      <c r="A5" s="493"/>
      <c r="B5" s="577" t="s">
        <v>614</v>
      </c>
      <c r="C5" s="578"/>
      <c r="D5" s="578"/>
      <c r="E5" s="578"/>
      <c r="F5" s="578"/>
      <c r="G5" s="578"/>
      <c r="H5" s="578"/>
      <c r="I5" s="578"/>
      <c r="J5" s="579"/>
      <c r="K5" s="494"/>
    </row>
    <row r="6" spans="1:13" ht="6" customHeight="1" x14ac:dyDescent="0.2">
      <c r="A6" s="487"/>
      <c r="B6" s="496"/>
      <c r="C6" s="496"/>
      <c r="D6" s="496"/>
      <c r="E6" s="496"/>
      <c r="F6" s="496"/>
      <c r="G6" s="496"/>
      <c r="H6" s="496"/>
      <c r="I6" s="496"/>
      <c r="J6" s="496"/>
      <c r="K6" s="487"/>
    </row>
    <row r="7" spans="1:13" x14ac:dyDescent="0.2">
      <c r="A7" s="487"/>
      <c r="B7" s="487"/>
      <c r="C7" s="487"/>
      <c r="D7" s="487"/>
      <c r="E7" s="487"/>
      <c r="F7" s="487"/>
      <c r="G7" s="487"/>
      <c r="H7" s="487"/>
      <c r="I7" s="487"/>
      <c r="J7" s="487"/>
      <c r="K7" s="487"/>
    </row>
    <row r="8" spans="1:13" x14ac:dyDescent="0.2">
      <c r="A8" s="487"/>
      <c r="B8" s="487"/>
      <c r="C8" s="487"/>
      <c r="D8" s="487"/>
      <c r="E8" s="487"/>
      <c r="F8" s="487"/>
      <c r="G8" s="487"/>
      <c r="H8" s="487"/>
      <c r="I8" s="487"/>
      <c r="J8" s="487"/>
      <c r="K8" s="487"/>
    </row>
    <row r="9" spans="1:13" x14ac:dyDescent="0.2">
      <c r="A9" s="487"/>
      <c r="B9" s="487"/>
      <c r="C9" s="487"/>
      <c r="D9" s="487"/>
      <c r="E9" s="487"/>
      <c r="F9" s="487"/>
      <c r="G9" s="487"/>
      <c r="H9" s="487"/>
      <c r="I9" s="487"/>
      <c r="J9" s="487"/>
      <c r="K9" s="487"/>
    </row>
    <row r="10" spans="1:13" x14ac:dyDescent="0.2">
      <c r="A10" s="487"/>
      <c r="B10" s="487"/>
      <c r="C10" s="487"/>
      <c r="D10" s="487"/>
      <c r="E10" s="487"/>
      <c r="F10" s="487"/>
      <c r="G10" s="487"/>
      <c r="H10" s="487"/>
      <c r="I10" s="487"/>
      <c r="J10" s="487"/>
      <c r="K10" s="487"/>
    </row>
    <row r="11" spans="1:13" x14ac:dyDescent="0.2">
      <c r="A11" s="487"/>
      <c r="B11" s="487"/>
      <c r="C11" s="487"/>
      <c r="D11" s="487"/>
      <c r="E11" s="487"/>
      <c r="F11" s="487"/>
      <c r="G11" s="487"/>
      <c r="H11" s="487"/>
      <c r="I11" s="487"/>
      <c r="J11" s="487"/>
      <c r="K11" s="487"/>
    </row>
    <row r="12" spans="1:13" ht="4.5" customHeight="1" x14ac:dyDescent="0.2">
      <c r="A12" s="487"/>
      <c r="B12" s="487"/>
      <c r="C12" s="487"/>
      <c r="D12" s="487"/>
      <c r="E12" s="487"/>
      <c r="F12" s="487"/>
      <c r="G12" s="487"/>
      <c r="H12" s="487"/>
      <c r="I12" s="487"/>
      <c r="J12" s="487"/>
      <c r="K12" s="487"/>
    </row>
    <row r="13" spans="1:13" x14ac:dyDescent="0.2">
      <c r="A13" s="487"/>
      <c r="B13" s="487"/>
      <c r="C13" s="487"/>
      <c r="D13" s="487"/>
      <c r="E13" s="487"/>
      <c r="F13" s="487"/>
      <c r="G13" s="487"/>
      <c r="H13" s="487"/>
      <c r="I13" s="487"/>
      <c r="J13" s="487"/>
      <c r="K13" s="487"/>
    </row>
    <row r="14" spans="1:13" x14ac:dyDescent="0.2">
      <c r="A14" s="487"/>
      <c r="B14" s="495"/>
      <c r="C14" s="495"/>
      <c r="D14" s="495"/>
      <c r="E14" s="495"/>
      <c r="F14" s="495"/>
      <c r="G14" s="495"/>
      <c r="H14" s="495"/>
      <c r="I14" s="495"/>
      <c r="J14" s="495"/>
      <c r="K14" s="487"/>
    </row>
    <row r="15" spans="1:13" ht="78.75" customHeight="1" x14ac:dyDescent="0.2">
      <c r="A15" s="493"/>
      <c r="B15" s="473" t="s">
        <v>337</v>
      </c>
      <c r="C15" s="478" t="s">
        <v>341</v>
      </c>
      <c r="D15" s="478" t="s">
        <v>537</v>
      </c>
      <c r="E15" s="478" t="s">
        <v>338</v>
      </c>
      <c r="F15" s="479" t="s">
        <v>342</v>
      </c>
      <c r="G15" s="479" t="s">
        <v>336</v>
      </c>
      <c r="H15" s="479" t="s">
        <v>339</v>
      </c>
      <c r="I15" s="480" t="s">
        <v>340</v>
      </c>
      <c r="J15" s="473" t="s">
        <v>343</v>
      </c>
      <c r="K15" s="494"/>
    </row>
    <row r="16" spans="1:13" ht="18" x14ac:dyDescent="0.25">
      <c r="A16" s="493"/>
      <c r="B16" s="173">
        <v>51</v>
      </c>
      <c r="C16" s="174">
        <v>23</v>
      </c>
      <c r="D16" s="175">
        <v>178.99275362318841</v>
      </c>
      <c r="E16" s="174">
        <v>2.6086956521739131</v>
      </c>
      <c r="F16" s="451">
        <v>23</v>
      </c>
      <c r="G16" s="177">
        <v>177.60869565217391</v>
      </c>
      <c r="H16" s="178">
        <v>4.6521739130434785</v>
      </c>
      <c r="I16" s="176">
        <v>248</v>
      </c>
      <c r="J16" s="179">
        <v>3.1739130434782608</v>
      </c>
      <c r="K16" s="494"/>
    </row>
    <row r="17" spans="1:11" ht="15" customHeight="1" x14ac:dyDescent="0.2">
      <c r="A17" s="487"/>
      <c r="B17" s="497"/>
      <c r="C17" s="497"/>
      <c r="D17" s="497"/>
      <c r="E17" s="497"/>
      <c r="F17" s="497"/>
      <c r="G17" s="497"/>
      <c r="H17" s="497"/>
      <c r="I17" s="497"/>
      <c r="J17" s="497"/>
      <c r="K17" s="487"/>
    </row>
    <row r="18" spans="1:11" x14ac:dyDescent="0.2">
      <c r="A18" s="487"/>
      <c r="B18" s="487"/>
      <c r="C18" s="487"/>
      <c r="D18" s="487"/>
      <c r="E18" s="487"/>
      <c r="F18" s="487"/>
      <c r="G18" s="487"/>
      <c r="H18" s="487"/>
      <c r="I18" s="487"/>
      <c r="J18" s="487"/>
      <c r="K18" s="487"/>
    </row>
    <row r="19" spans="1:11" x14ac:dyDescent="0.2">
      <c r="A19" s="487"/>
      <c r="B19" s="487"/>
      <c r="C19" s="487"/>
      <c r="D19" s="487"/>
      <c r="E19" s="487"/>
      <c r="F19" s="487"/>
      <c r="G19" s="487"/>
      <c r="H19" s="487"/>
      <c r="I19" s="487"/>
      <c r="J19" s="487"/>
      <c r="K19" s="487"/>
    </row>
    <row r="20" spans="1:11" x14ac:dyDescent="0.2">
      <c r="A20" s="487"/>
      <c r="B20" s="487"/>
      <c r="C20" s="487"/>
      <c r="D20" s="487"/>
      <c r="E20" s="487"/>
      <c r="F20" s="487"/>
      <c r="G20" s="487"/>
      <c r="H20" s="487"/>
      <c r="I20" s="487"/>
      <c r="J20" s="487"/>
      <c r="K20" s="487"/>
    </row>
    <row r="21" spans="1:11" x14ac:dyDescent="0.2">
      <c r="A21" s="487"/>
      <c r="B21" s="487"/>
      <c r="C21" s="487"/>
      <c r="D21" s="487"/>
      <c r="E21" s="487"/>
      <c r="F21" s="487"/>
      <c r="G21" s="487"/>
      <c r="H21" s="487"/>
      <c r="I21" s="487"/>
      <c r="J21" s="487"/>
      <c r="K21" s="487"/>
    </row>
    <row r="22" spans="1:11" x14ac:dyDescent="0.2">
      <c r="A22" s="487"/>
      <c r="B22" s="487"/>
      <c r="C22" s="487"/>
      <c r="D22" s="487"/>
      <c r="E22" s="487"/>
      <c r="F22" s="487"/>
      <c r="G22" s="487"/>
      <c r="H22" s="487"/>
      <c r="I22" s="487"/>
      <c r="J22" s="487"/>
      <c r="K22" s="487"/>
    </row>
    <row r="23" spans="1:11" x14ac:dyDescent="0.2">
      <c r="A23" s="487"/>
      <c r="B23" s="487"/>
      <c r="C23" s="487"/>
      <c r="D23" s="487"/>
      <c r="E23" s="487"/>
      <c r="F23" s="487"/>
      <c r="G23" s="487"/>
      <c r="H23" s="487"/>
      <c r="I23" s="487"/>
      <c r="J23" s="487"/>
      <c r="K23" s="487"/>
    </row>
    <row r="24" spans="1:11" x14ac:dyDescent="0.2">
      <c r="A24" s="487"/>
      <c r="B24" s="487"/>
      <c r="C24" s="487"/>
      <c r="D24" s="487"/>
      <c r="E24" s="487"/>
      <c r="F24" s="487"/>
      <c r="G24" s="487"/>
      <c r="H24" s="487"/>
      <c r="I24" s="487"/>
      <c r="J24" s="487"/>
      <c r="K24" s="487"/>
    </row>
    <row r="25" spans="1:11" x14ac:dyDescent="0.2">
      <c r="A25" s="487"/>
      <c r="B25" s="487"/>
      <c r="C25" s="487"/>
      <c r="D25" s="487"/>
      <c r="E25" s="487"/>
      <c r="F25" s="487"/>
      <c r="G25" s="487"/>
      <c r="H25" s="487"/>
      <c r="I25" s="487"/>
      <c r="J25" s="487"/>
      <c r="K25" s="487"/>
    </row>
    <row r="26" spans="1:11" x14ac:dyDescent="0.2">
      <c r="A26" s="487"/>
      <c r="B26" s="487"/>
      <c r="C26" s="487"/>
      <c r="D26" s="487"/>
      <c r="E26" s="487"/>
      <c r="F26" s="487"/>
      <c r="G26" s="487"/>
      <c r="H26" s="487"/>
      <c r="I26" s="487"/>
      <c r="J26" s="487"/>
      <c r="K26" s="487"/>
    </row>
    <row r="27" spans="1:11" x14ac:dyDescent="0.2">
      <c r="A27" s="487"/>
      <c r="B27" s="487"/>
      <c r="C27" s="487"/>
      <c r="D27" s="487"/>
      <c r="E27" s="487"/>
      <c r="F27" s="487"/>
      <c r="G27" s="487"/>
      <c r="H27" s="487"/>
      <c r="I27" s="487"/>
      <c r="J27" s="487"/>
      <c r="K27" s="487"/>
    </row>
    <row r="28" spans="1:11" x14ac:dyDescent="0.2">
      <c r="A28" s="487"/>
      <c r="B28" s="487"/>
      <c r="C28" s="487"/>
      <c r="D28" s="487"/>
      <c r="E28" s="487"/>
      <c r="F28" s="487"/>
      <c r="G28" s="487"/>
      <c r="H28" s="487"/>
      <c r="I28" s="487"/>
      <c r="J28" s="487"/>
      <c r="K28" s="487"/>
    </row>
    <row r="29" spans="1:11" x14ac:dyDescent="0.2">
      <c r="A29" s="487"/>
      <c r="B29" s="487"/>
      <c r="C29" s="487"/>
      <c r="D29" s="487"/>
      <c r="E29" s="487"/>
      <c r="F29" s="487"/>
      <c r="G29" s="487"/>
      <c r="H29" s="487"/>
      <c r="I29" s="487"/>
      <c r="J29" s="487"/>
      <c r="K29" s="487"/>
    </row>
    <row r="30" spans="1:11" x14ac:dyDescent="0.2">
      <c r="A30" s="487"/>
      <c r="B30" s="487"/>
      <c r="C30" s="487"/>
      <c r="D30" s="487"/>
      <c r="E30" s="487"/>
      <c r="F30" s="487"/>
      <c r="G30" s="487"/>
      <c r="H30" s="487"/>
      <c r="I30" s="487"/>
      <c r="J30" s="487"/>
      <c r="K30" s="487"/>
    </row>
    <row r="31" spans="1:11" x14ac:dyDescent="0.2">
      <c r="A31" s="487"/>
      <c r="B31" s="487"/>
      <c r="C31" s="487"/>
      <c r="D31" s="487"/>
      <c r="E31" s="487"/>
      <c r="F31" s="487"/>
      <c r="G31" s="487"/>
      <c r="H31" s="487"/>
      <c r="I31" s="487"/>
      <c r="J31" s="487"/>
      <c r="K31" s="487"/>
    </row>
    <row r="32" spans="1:11" x14ac:dyDescent="0.2">
      <c r="A32" s="487"/>
      <c r="B32" s="487"/>
      <c r="C32" s="487"/>
      <c r="D32" s="487"/>
      <c r="E32" s="487"/>
      <c r="F32" s="487"/>
      <c r="G32" s="487"/>
      <c r="H32" s="487"/>
      <c r="I32" s="487"/>
      <c r="J32" s="487"/>
      <c r="K32" s="487"/>
    </row>
    <row r="33" spans="1:11" x14ac:dyDescent="0.2">
      <c r="A33" s="487"/>
      <c r="B33" s="487"/>
      <c r="C33" s="487"/>
      <c r="D33" s="487"/>
      <c r="E33" s="487"/>
      <c r="F33" s="487"/>
      <c r="G33" s="487"/>
      <c r="H33" s="487"/>
      <c r="I33" s="487"/>
      <c r="J33" s="487"/>
      <c r="K33" s="487"/>
    </row>
    <row r="34" spans="1:11" x14ac:dyDescent="0.2">
      <c r="A34" s="487"/>
      <c r="B34" s="487"/>
      <c r="C34" s="487"/>
      <c r="D34" s="487"/>
      <c r="E34" s="487"/>
      <c r="F34" s="487"/>
      <c r="G34" s="487"/>
      <c r="H34" s="487"/>
      <c r="I34" s="487"/>
      <c r="J34" s="487"/>
      <c r="K34" s="487"/>
    </row>
    <row r="35" spans="1:11" x14ac:dyDescent="0.2">
      <c r="A35" s="487"/>
      <c r="B35" s="487"/>
      <c r="C35" s="487"/>
      <c r="D35" s="487"/>
      <c r="E35" s="487"/>
      <c r="F35" s="487"/>
      <c r="G35" s="487"/>
      <c r="H35" s="487"/>
      <c r="I35" s="487"/>
      <c r="J35" s="487"/>
      <c r="K35" s="487"/>
    </row>
    <row r="36" spans="1:11" x14ac:dyDescent="0.2">
      <c r="A36" s="487"/>
      <c r="B36" s="487"/>
      <c r="C36" s="487"/>
      <c r="D36" s="487"/>
      <c r="E36" s="487"/>
      <c r="F36" s="487"/>
      <c r="G36" s="487"/>
      <c r="H36" s="487"/>
      <c r="I36" s="487"/>
      <c r="J36" s="487"/>
      <c r="K36" s="487"/>
    </row>
    <row r="37" spans="1:11" x14ac:dyDescent="0.2">
      <c r="A37" s="487"/>
      <c r="B37" s="487"/>
      <c r="C37" s="487"/>
      <c r="D37" s="487"/>
      <c r="E37" s="487"/>
      <c r="F37" s="487"/>
      <c r="G37" s="487"/>
      <c r="H37" s="487"/>
      <c r="I37" s="487"/>
      <c r="J37" s="487"/>
      <c r="K37" s="487"/>
    </row>
    <row r="38" spans="1:11" ht="6" customHeight="1" x14ac:dyDescent="0.2">
      <c r="A38" s="487"/>
      <c r="B38" s="487"/>
      <c r="C38" s="487"/>
      <c r="D38" s="487"/>
      <c r="E38" s="487"/>
      <c r="F38" s="487"/>
      <c r="G38" s="487"/>
      <c r="H38" s="487"/>
      <c r="I38" s="487"/>
      <c r="J38" s="487"/>
      <c r="K38" s="487"/>
    </row>
    <row r="39" spans="1:11" x14ac:dyDescent="0.2">
      <c r="A39" s="487"/>
      <c r="B39" s="487"/>
      <c r="C39" s="487"/>
      <c r="D39" s="487"/>
      <c r="E39" s="487"/>
      <c r="F39" s="487"/>
      <c r="G39" s="487"/>
      <c r="H39" s="487"/>
      <c r="I39" s="487"/>
      <c r="J39" s="487"/>
      <c r="K39" s="487"/>
    </row>
    <row r="40" spans="1:11" x14ac:dyDescent="0.2">
      <c r="A40" s="487"/>
      <c r="B40" s="487"/>
      <c r="C40" s="487"/>
      <c r="D40" s="487"/>
      <c r="E40" s="487"/>
      <c r="F40" s="487"/>
      <c r="G40" s="487"/>
      <c r="H40" s="487"/>
      <c r="I40" s="487"/>
      <c r="J40" s="487"/>
      <c r="K40" s="487"/>
    </row>
    <row r="41" spans="1:11" x14ac:dyDescent="0.2">
      <c r="A41" s="487"/>
      <c r="B41" s="487"/>
      <c r="C41" s="487"/>
      <c r="D41" s="487"/>
      <c r="E41" s="487"/>
      <c r="F41" s="487"/>
      <c r="G41" s="487"/>
      <c r="H41" s="487"/>
      <c r="I41" s="487"/>
      <c r="J41" s="487"/>
      <c r="K41" s="487"/>
    </row>
    <row r="42" spans="1:11" x14ac:dyDescent="0.2">
      <c r="A42" s="487"/>
      <c r="B42" s="487"/>
      <c r="C42" s="487"/>
      <c r="D42" s="487"/>
      <c r="E42" s="487"/>
      <c r="F42" s="487"/>
      <c r="G42" s="487"/>
      <c r="H42" s="487"/>
      <c r="I42" s="487"/>
      <c r="J42" s="487"/>
      <c r="K42" s="487"/>
    </row>
    <row r="43" spans="1:11" x14ac:dyDescent="0.2">
      <c r="A43" s="487"/>
      <c r="B43" s="487"/>
      <c r="C43" s="487"/>
      <c r="D43" s="487"/>
      <c r="E43" s="487"/>
      <c r="F43" s="487"/>
      <c r="G43" s="487"/>
      <c r="H43" s="487"/>
      <c r="I43" s="487"/>
      <c r="J43" s="487"/>
      <c r="K43" s="487"/>
    </row>
    <row r="44" spans="1:11" x14ac:dyDescent="0.2">
      <c r="A44" s="487"/>
      <c r="B44" s="487"/>
      <c r="C44" s="487"/>
      <c r="D44" s="487"/>
      <c r="E44" s="487"/>
      <c r="F44" s="487"/>
      <c r="G44" s="487"/>
      <c r="H44" s="487"/>
      <c r="I44" s="487"/>
      <c r="J44" s="487"/>
      <c r="K44" s="487"/>
    </row>
    <row r="45" spans="1:11" x14ac:dyDescent="0.2">
      <c r="A45" s="487"/>
      <c r="B45" s="487"/>
      <c r="C45" s="487"/>
      <c r="D45" s="487"/>
      <c r="E45" s="487"/>
      <c r="F45" s="487"/>
      <c r="G45" s="487"/>
      <c r="H45" s="487"/>
      <c r="I45" s="487"/>
      <c r="J45" s="487"/>
      <c r="K45" s="487"/>
    </row>
    <row r="46" spans="1:11" x14ac:dyDescent="0.2">
      <c r="A46" s="487"/>
      <c r="B46" s="487"/>
      <c r="C46" s="487"/>
      <c r="D46" s="487"/>
      <c r="E46" s="487"/>
      <c r="F46" s="487"/>
      <c r="G46" s="487"/>
      <c r="H46" s="487"/>
      <c r="I46" s="487"/>
      <c r="J46" s="487"/>
      <c r="K46" s="487"/>
    </row>
    <row r="47" spans="1:11" x14ac:dyDescent="0.2">
      <c r="A47" s="487"/>
      <c r="B47" s="487"/>
      <c r="C47" s="487"/>
      <c r="D47" s="487"/>
      <c r="E47" s="487"/>
      <c r="F47" s="487"/>
      <c r="G47" s="487"/>
      <c r="H47" s="487"/>
      <c r="I47" s="487"/>
      <c r="J47" s="487"/>
      <c r="K47" s="487"/>
    </row>
    <row r="48" spans="1:11" x14ac:dyDescent="0.2">
      <c r="A48" s="487"/>
      <c r="B48" s="487"/>
      <c r="C48" s="487"/>
      <c r="D48" s="487"/>
      <c r="E48" s="487"/>
      <c r="F48" s="487"/>
      <c r="G48" s="487"/>
      <c r="H48" s="487"/>
      <c r="I48" s="487"/>
      <c r="J48" s="487"/>
      <c r="K48" s="487"/>
    </row>
    <row r="49" spans="1:11" x14ac:dyDescent="0.2">
      <c r="A49" s="487"/>
      <c r="B49" s="487"/>
      <c r="C49" s="487"/>
      <c r="D49" s="487"/>
      <c r="E49" s="487"/>
      <c r="F49" s="487"/>
      <c r="G49" s="487"/>
      <c r="H49" s="487"/>
      <c r="I49" s="487"/>
      <c r="J49" s="487"/>
      <c r="K49" s="487"/>
    </row>
    <row r="50" spans="1:11" x14ac:dyDescent="0.2">
      <c r="A50" s="487"/>
      <c r="B50" s="487"/>
      <c r="C50" s="487"/>
      <c r="D50" s="487"/>
      <c r="E50" s="487"/>
      <c r="F50" s="487"/>
      <c r="G50" s="487"/>
      <c r="H50" s="487"/>
      <c r="I50" s="487"/>
      <c r="J50" s="487"/>
      <c r="K50" s="487"/>
    </row>
    <row r="51" spans="1:11" x14ac:dyDescent="0.2">
      <c r="A51" s="487"/>
      <c r="B51" s="487"/>
      <c r="C51" s="487"/>
      <c r="D51" s="487"/>
      <c r="E51" s="487"/>
      <c r="F51" s="487"/>
      <c r="G51" s="487"/>
      <c r="H51" s="487"/>
      <c r="I51" s="487"/>
      <c r="J51" s="487"/>
      <c r="K51" s="487"/>
    </row>
    <row r="52" spans="1:11" x14ac:dyDescent="0.2">
      <c r="A52" s="487"/>
      <c r="B52" s="487"/>
      <c r="C52" s="487"/>
      <c r="D52" s="487"/>
      <c r="E52" s="487"/>
      <c r="F52" s="487"/>
      <c r="G52" s="487"/>
      <c r="H52" s="487"/>
      <c r="I52" s="487"/>
      <c r="J52" s="487"/>
      <c r="K52" s="487"/>
    </row>
    <row r="53" spans="1:11" x14ac:dyDescent="0.2">
      <c r="A53" s="487"/>
      <c r="B53" s="487"/>
      <c r="C53" s="487"/>
      <c r="D53" s="487"/>
      <c r="E53" s="487"/>
      <c r="F53" s="487"/>
      <c r="G53" s="487"/>
      <c r="H53" s="487"/>
      <c r="I53" s="487"/>
      <c r="J53" s="487"/>
      <c r="K53" s="487"/>
    </row>
    <row r="54" spans="1:11" x14ac:dyDescent="0.2">
      <c r="A54" s="487"/>
      <c r="B54" s="487"/>
      <c r="C54" s="487"/>
      <c r="D54" s="487"/>
      <c r="E54" s="487"/>
      <c r="F54" s="487"/>
      <c r="G54" s="487"/>
      <c r="H54" s="487"/>
      <c r="I54" s="487"/>
      <c r="J54" s="487"/>
      <c r="K54" s="487"/>
    </row>
    <row r="55" spans="1:11" x14ac:dyDescent="0.2">
      <c r="A55" s="487"/>
      <c r="B55" s="487"/>
      <c r="C55" s="487"/>
      <c r="D55" s="487"/>
      <c r="E55" s="487"/>
      <c r="F55" s="487"/>
      <c r="G55" s="487"/>
      <c r="H55" s="487"/>
      <c r="I55" s="487"/>
      <c r="J55" s="487"/>
      <c r="K55" s="487"/>
    </row>
    <row r="56" spans="1:11" x14ac:dyDescent="0.2">
      <c r="A56" s="487"/>
      <c r="B56" s="487"/>
      <c r="C56" s="487"/>
      <c r="D56" s="487"/>
      <c r="E56" s="487"/>
      <c r="F56" s="487"/>
      <c r="G56" s="487"/>
      <c r="H56" s="487"/>
      <c r="I56" s="487"/>
      <c r="J56" s="487"/>
      <c r="K56" s="487"/>
    </row>
    <row r="57" spans="1:11" x14ac:dyDescent="0.2">
      <c r="A57" s="487"/>
      <c r="B57" s="487"/>
      <c r="C57" s="487"/>
      <c r="D57" s="487"/>
      <c r="E57" s="487"/>
      <c r="F57" s="487"/>
      <c r="G57" s="487"/>
      <c r="H57" s="487"/>
      <c r="I57" s="487"/>
      <c r="J57" s="487"/>
      <c r="K57" s="487"/>
    </row>
    <row r="58" spans="1:11" x14ac:dyDescent="0.2">
      <c r="A58" s="487"/>
      <c r="B58" s="487"/>
      <c r="C58" s="487"/>
      <c r="D58" s="487"/>
      <c r="E58" s="487"/>
      <c r="F58" s="487"/>
      <c r="G58" s="487"/>
      <c r="H58" s="487"/>
      <c r="I58" s="487"/>
      <c r="J58" s="487"/>
      <c r="K58" s="487"/>
    </row>
    <row r="59" spans="1:11" x14ac:dyDescent="0.2">
      <c r="A59" s="487"/>
      <c r="B59" s="487"/>
      <c r="C59" s="487"/>
      <c r="D59" s="487"/>
      <c r="E59" s="487"/>
      <c r="F59" s="487"/>
      <c r="G59" s="487"/>
      <c r="H59" s="487"/>
      <c r="I59" s="487"/>
      <c r="J59" s="487"/>
      <c r="K59" s="487"/>
    </row>
    <row r="60" spans="1:11" x14ac:dyDescent="0.2">
      <c r="A60" s="487"/>
      <c r="B60" s="487"/>
      <c r="C60" s="487"/>
      <c r="D60" s="487"/>
      <c r="E60" s="487"/>
      <c r="F60" s="487"/>
      <c r="G60" s="487"/>
      <c r="H60" s="487"/>
      <c r="I60" s="487"/>
      <c r="J60" s="487"/>
      <c r="K60" s="487"/>
    </row>
    <row r="61" spans="1:11" x14ac:dyDescent="0.2">
      <c r="A61" s="487"/>
      <c r="B61" s="487"/>
      <c r="C61" s="487"/>
      <c r="D61" s="487"/>
      <c r="E61" s="487"/>
      <c r="F61" s="487"/>
      <c r="G61" s="487"/>
      <c r="H61" s="487"/>
      <c r="I61" s="487"/>
      <c r="J61" s="487"/>
      <c r="K61" s="487"/>
    </row>
    <row r="62" spans="1:11" x14ac:dyDescent="0.2">
      <c r="A62" s="487"/>
      <c r="B62" s="487"/>
      <c r="C62" s="487"/>
      <c r="D62" s="487"/>
      <c r="E62" s="487"/>
      <c r="F62" s="487"/>
      <c r="G62" s="487"/>
      <c r="H62" s="487"/>
      <c r="I62" s="487"/>
      <c r="J62" s="487"/>
      <c r="K62" s="487"/>
    </row>
    <row r="63" spans="1:11" x14ac:dyDescent="0.2">
      <c r="A63" s="487"/>
      <c r="B63" s="487"/>
      <c r="C63" s="487"/>
      <c r="D63" s="487"/>
      <c r="E63" s="487"/>
      <c r="F63" s="487"/>
      <c r="G63" s="487"/>
      <c r="H63" s="487"/>
      <c r="I63" s="487"/>
      <c r="J63" s="487"/>
      <c r="K63" s="487"/>
    </row>
    <row r="64" spans="1:11" x14ac:dyDescent="0.2">
      <c r="A64" s="487"/>
      <c r="B64" s="487"/>
      <c r="C64" s="487"/>
      <c r="D64" s="487"/>
      <c r="E64" s="487"/>
      <c r="F64" s="487"/>
      <c r="G64" s="487"/>
      <c r="H64" s="487"/>
      <c r="I64" s="487"/>
      <c r="J64" s="487"/>
      <c r="K64" s="487"/>
    </row>
    <row r="65" spans="1:11" x14ac:dyDescent="0.2">
      <c r="A65" s="487"/>
      <c r="B65" s="487"/>
      <c r="C65" s="487"/>
      <c r="D65" s="487"/>
      <c r="E65" s="487"/>
      <c r="F65" s="487"/>
      <c r="G65" s="487"/>
      <c r="H65" s="487"/>
      <c r="I65" s="487"/>
      <c r="J65" s="487"/>
      <c r="K65" s="487"/>
    </row>
    <row r="66" spans="1:11" x14ac:dyDescent="0.2">
      <c r="A66" s="487"/>
      <c r="B66" s="487"/>
      <c r="C66" s="487"/>
      <c r="D66" s="487"/>
      <c r="E66" s="487"/>
      <c r="F66" s="487"/>
      <c r="G66" s="487"/>
      <c r="H66" s="487"/>
      <c r="I66" s="487"/>
      <c r="J66" s="487"/>
      <c r="K66" s="487"/>
    </row>
    <row r="67" spans="1:11" x14ac:dyDescent="0.2">
      <c r="A67" s="487"/>
      <c r="B67" s="487"/>
      <c r="C67" s="487"/>
      <c r="D67" s="487"/>
      <c r="E67" s="487"/>
      <c r="F67" s="487"/>
      <c r="G67" s="487"/>
      <c r="H67" s="487"/>
      <c r="I67" s="487"/>
      <c r="J67" s="487"/>
      <c r="K67" s="487"/>
    </row>
    <row r="68" spans="1:11" x14ac:dyDescent="0.2">
      <c r="A68" s="487"/>
      <c r="B68" s="487"/>
      <c r="C68" s="487"/>
      <c r="D68" s="487"/>
      <c r="E68" s="487"/>
      <c r="F68" s="487"/>
      <c r="G68" s="487"/>
      <c r="H68" s="487"/>
      <c r="I68" s="487"/>
      <c r="J68" s="487"/>
      <c r="K68" s="487"/>
    </row>
    <row r="69" spans="1:11" x14ac:dyDescent="0.2">
      <c r="A69" s="487"/>
      <c r="B69" s="487"/>
      <c r="C69" s="487"/>
      <c r="D69" s="487"/>
      <c r="E69" s="487"/>
      <c r="F69" s="487"/>
      <c r="G69" s="487"/>
      <c r="H69" s="487"/>
      <c r="I69" s="487"/>
      <c r="J69" s="487"/>
      <c r="K69" s="487"/>
    </row>
    <row r="70" spans="1:11" x14ac:dyDescent="0.2">
      <c r="A70" s="487"/>
      <c r="B70" s="487"/>
      <c r="C70" s="487"/>
      <c r="D70" s="487"/>
      <c r="E70" s="487"/>
      <c r="F70" s="487"/>
      <c r="G70" s="487"/>
      <c r="H70" s="487"/>
      <c r="I70" s="487"/>
      <c r="J70" s="487"/>
      <c r="K70" s="487"/>
    </row>
    <row r="71" spans="1:11" x14ac:dyDescent="0.2">
      <c r="A71" s="487"/>
      <c r="B71" s="487"/>
      <c r="C71" s="487"/>
      <c r="D71" s="487"/>
      <c r="E71" s="487"/>
      <c r="F71" s="487"/>
      <c r="G71" s="487"/>
      <c r="H71" s="487"/>
      <c r="I71" s="487"/>
      <c r="J71" s="487"/>
      <c r="K71" s="487"/>
    </row>
    <row r="72" spans="1:11" x14ac:dyDescent="0.2">
      <c r="A72" s="487"/>
      <c r="B72" s="487"/>
      <c r="C72" s="487"/>
      <c r="D72" s="487"/>
      <c r="E72" s="487"/>
      <c r="F72" s="487"/>
      <c r="G72" s="487"/>
      <c r="H72" s="487"/>
      <c r="I72" s="487"/>
      <c r="J72" s="487"/>
      <c r="K72" s="487"/>
    </row>
    <row r="73" spans="1:11" x14ac:dyDescent="0.2">
      <c r="A73" s="487"/>
      <c r="B73" s="487"/>
      <c r="C73" s="487"/>
      <c r="D73" s="487"/>
      <c r="E73" s="487"/>
      <c r="F73" s="487"/>
      <c r="G73" s="487"/>
      <c r="H73" s="487"/>
      <c r="I73" s="487"/>
      <c r="J73" s="487"/>
      <c r="K73" s="487"/>
    </row>
    <row r="74" spans="1:11" x14ac:dyDescent="0.2">
      <c r="A74" s="487"/>
      <c r="B74" s="487"/>
      <c r="C74" s="487"/>
      <c r="D74" s="487"/>
      <c r="E74" s="487"/>
      <c r="F74" s="487"/>
      <c r="G74" s="487"/>
      <c r="H74" s="487"/>
      <c r="I74" s="487"/>
      <c r="J74" s="487"/>
      <c r="K74" s="487"/>
    </row>
    <row r="75" spans="1:11" x14ac:dyDescent="0.2">
      <c r="A75" s="487"/>
      <c r="B75" s="487"/>
      <c r="C75" s="487"/>
      <c r="D75" s="487"/>
      <c r="E75" s="487"/>
      <c r="F75" s="487"/>
      <c r="G75" s="487"/>
      <c r="H75" s="487"/>
      <c r="I75" s="487"/>
      <c r="J75" s="487"/>
      <c r="K75" s="487"/>
    </row>
    <row r="76" spans="1:11" x14ac:dyDescent="0.2">
      <c r="A76" s="487"/>
      <c r="B76" s="487"/>
      <c r="C76" s="487"/>
      <c r="D76" s="487"/>
      <c r="E76" s="487"/>
      <c r="F76" s="487"/>
      <c r="G76" s="487"/>
      <c r="H76" s="487"/>
      <c r="I76" s="487"/>
      <c r="J76" s="487"/>
      <c r="K76" s="487"/>
    </row>
    <row r="77" spans="1:11" x14ac:dyDescent="0.2">
      <c r="A77" s="487"/>
      <c r="B77" s="487"/>
      <c r="C77" s="487"/>
      <c r="D77" s="487"/>
      <c r="E77" s="487"/>
      <c r="F77" s="487"/>
      <c r="G77" s="487"/>
      <c r="H77" s="487"/>
      <c r="I77" s="487"/>
      <c r="J77" s="487"/>
      <c r="K77" s="487"/>
    </row>
    <row r="78" spans="1:11" x14ac:dyDescent="0.2">
      <c r="A78" s="487"/>
      <c r="B78" s="487"/>
      <c r="C78" s="487"/>
      <c r="D78" s="487"/>
      <c r="E78" s="487"/>
      <c r="F78" s="487"/>
      <c r="G78" s="487"/>
      <c r="H78" s="487"/>
      <c r="I78" s="487"/>
      <c r="J78" s="487"/>
      <c r="K78" s="487"/>
    </row>
    <row r="79" spans="1:11" x14ac:dyDescent="0.2">
      <c r="A79" s="487"/>
      <c r="B79" s="487"/>
      <c r="C79" s="487"/>
      <c r="D79" s="487"/>
      <c r="E79" s="487"/>
      <c r="F79" s="487"/>
      <c r="G79" s="487"/>
      <c r="H79" s="487"/>
      <c r="I79" s="487"/>
      <c r="J79" s="487"/>
      <c r="K79" s="487"/>
    </row>
    <row r="80" spans="1:11" x14ac:dyDescent="0.2">
      <c r="A80" s="487"/>
      <c r="B80" s="487"/>
      <c r="C80" s="487"/>
      <c r="D80" s="487"/>
      <c r="E80" s="487"/>
      <c r="F80" s="487"/>
      <c r="G80" s="487"/>
      <c r="H80" s="487"/>
      <c r="I80" s="487"/>
      <c r="J80" s="487"/>
      <c r="K80" s="487"/>
    </row>
  </sheetData>
  <mergeCells count="2">
    <mergeCell ref="B2:D2"/>
    <mergeCell ref="B5:J5"/>
  </mergeCells>
  <hyperlinks>
    <hyperlink ref="B2" location="Main!A1" display="НА ГОЛОВНУ СТОРІНКУ" xr:uid="{76F31D69-DA7C-4C14-862A-4094A2983024}"/>
  </hyperlinks>
  <pageMargins left="0.7" right="0.7" top="0.75" bottom="0.75" header="0.3" footer="0.3"/>
  <pageSetup paperSize="9" orientation="portrait" verticalDpi="0" r:id="rId10"/>
  <drawing r:id="rId11"/>
  <extLst>
    <ext xmlns:x14="http://schemas.microsoft.com/office/spreadsheetml/2009/9/main" uri="{A8765BA9-456A-4dab-B4F3-ACF838C121DE}">
      <x14:slicerList>
        <x14:slicer r:id="rId12"/>
      </x14:slicerList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1A7733-EDFE-45A5-9FAF-DA06A7E2376F}">
  <sheetPr>
    <tabColor theme="8" tint="0.39997558519241921"/>
  </sheetPr>
  <dimension ref="A1:XFC606"/>
  <sheetViews>
    <sheetView showGridLines="0" topLeftCell="B1" zoomScaleNormal="100" workbookViewId="0">
      <pane ySplit="21" topLeftCell="A22" activePane="bottomLeft" state="frozen"/>
      <selection pane="bottomLeft" activeCell="B21" sqref="B21"/>
    </sheetView>
  </sheetViews>
  <sheetFormatPr defaultColWidth="0" defaultRowHeight="12.75" zeroHeight="1" x14ac:dyDescent="0.2"/>
  <cols>
    <col min="1" max="1" width="9.140625" hidden="1"/>
    <col min="2" max="2" width="10.28515625" customWidth="1"/>
    <col min="3" max="3" width="12.5703125" customWidth="1"/>
    <col min="4" max="4" width="19.28515625" customWidth="1"/>
    <col min="5" max="5" width="21.85546875" customWidth="1"/>
    <col min="6" max="11" width="6.42578125" customWidth="1"/>
    <col min="12" max="12" width="6.28515625" customWidth="1"/>
    <col min="13" max="13" width="11.28515625" customWidth="1"/>
    <col min="14" max="14" width="11" customWidth="1"/>
    <col min="15" max="15" width="11.28515625" customWidth="1"/>
    <col min="16" max="16" width="7.85546875" customWidth="1"/>
    <col min="17" max="17" width="7.42578125" customWidth="1"/>
    <col min="18" max="18" width="8.42578125" customWidth="1"/>
    <col min="19" max="35" width="19.7109375" hidden="1"/>
    <col min="36" max="16383" width="9.140625" hidden="1"/>
    <col min="16384" max="16384" width="0.85546875" customWidth="1"/>
  </cols>
  <sheetData>
    <row r="1" spans="2:18" s="110" customFormat="1" ht="3.75" customHeight="1" thickBot="1" x14ac:dyDescent="0.25">
      <c r="B1" s="427"/>
      <c r="C1" s="427"/>
      <c r="D1" s="427"/>
      <c r="E1" s="427"/>
      <c r="R1" s="108"/>
    </row>
    <row r="2" spans="2:18" s="110" customFormat="1" ht="13.5" thickBot="1" x14ac:dyDescent="0.25">
      <c r="B2" s="564" t="s">
        <v>556</v>
      </c>
      <c r="C2" s="583"/>
      <c r="D2" s="584"/>
      <c r="E2" s="426"/>
      <c r="R2" s="108"/>
    </row>
    <row r="3" spans="2:18" s="110" customFormat="1" ht="3.75" customHeight="1" x14ac:dyDescent="0.2">
      <c r="B3" s="426"/>
      <c r="C3" s="426"/>
      <c r="D3" s="426"/>
      <c r="E3" s="426"/>
      <c r="R3" s="108"/>
    </row>
    <row r="4" spans="2:18" ht="5.25" customHeight="1" thickBot="1" x14ac:dyDescent="0.25"/>
    <row r="5" spans="2:18" ht="16.5" thickBot="1" x14ac:dyDescent="0.25">
      <c r="B5" s="580" t="s">
        <v>540</v>
      </c>
      <c r="C5" s="581"/>
      <c r="D5" s="581"/>
      <c r="E5" s="581"/>
      <c r="F5" s="581"/>
      <c r="G5" s="581"/>
      <c r="H5" s="581"/>
      <c r="I5" s="581"/>
      <c r="J5" s="582"/>
    </row>
    <row r="6" spans="2:18" ht="6" customHeight="1" x14ac:dyDescent="0.2">
      <c r="B6" s="424"/>
      <c r="C6" s="424"/>
      <c r="D6" s="424"/>
      <c r="E6" s="424"/>
      <c r="F6" s="424"/>
      <c r="G6" s="424"/>
      <c r="H6" s="424"/>
      <c r="I6" s="424"/>
      <c r="J6" s="424"/>
    </row>
    <row r="7" spans="2:18" x14ac:dyDescent="0.2"/>
    <row r="8" spans="2:18" x14ac:dyDescent="0.2"/>
    <row r="9" spans="2:18" x14ac:dyDescent="0.2"/>
    <row r="10" spans="2:18" x14ac:dyDescent="0.2"/>
    <row r="11" spans="2:18" x14ac:dyDescent="0.2"/>
    <row r="12" spans="2:18" x14ac:dyDescent="0.2"/>
    <row r="13" spans="2:18" x14ac:dyDescent="0.2"/>
    <row r="14" spans="2:18" x14ac:dyDescent="0.2"/>
    <row r="15" spans="2:18" x14ac:dyDescent="0.2"/>
    <row r="16" spans="2:18" x14ac:dyDescent="0.2"/>
    <row r="17" spans="2:35" ht="15.75" x14ac:dyDescent="0.25">
      <c r="B17" s="47"/>
      <c r="C17" s="48" t="s">
        <v>87</v>
      </c>
      <c r="D17" s="49"/>
      <c r="E17" s="50"/>
    </row>
    <row r="18" spans="2:35" ht="25.5" x14ac:dyDescent="0.2">
      <c r="B18" s="42" t="s">
        <v>113</v>
      </c>
      <c r="C18" s="42" t="s">
        <v>5</v>
      </c>
      <c r="D18" s="42" t="s">
        <v>2</v>
      </c>
      <c r="E18" s="42" t="s">
        <v>3</v>
      </c>
      <c r="F18" s="41" t="s">
        <v>58</v>
      </c>
      <c r="G18" s="38"/>
      <c r="H18" s="38"/>
      <c r="I18" s="38"/>
      <c r="J18" s="38"/>
      <c r="K18" s="38"/>
      <c r="L18" s="38"/>
      <c r="M18" s="38"/>
      <c r="N18" s="38"/>
      <c r="O18" s="38"/>
    </row>
    <row r="19" spans="2:35" x14ac:dyDescent="0.2">
      <c r="B19" s="37" t="s">
        <v>675</v>
      </c>
      <c r="C19" s="46">
        <v>45656</v>
      </c>
      <c r="D19" s="37" t="s">
        <v>136</v>
      </c>
      <c r="E19" s="37" t="s">
        <v>133</v>
      </c>
      <c r="F19" s="449">
        <v>234</v>
      </c>
    </row>
    <row r="20" spans="2:35" ht="6.75" customHeight="1" x14ac:dyDescent="0.2"/>
    <row r="21" spans="2:35" s="43" customFormat="1" ht="25.5" x14ac:dyDescent="0.2">
      <c r="B21" s="42" t="s">
        <v>113</v>
      </c>
      <c r="C21" s="40" t="s">
        <v>79</v>
      </c>
      <c r="D21" s="40" t="s">
        <v>78</v>
      </c>
      <c r="E21" s="40" t="s">
        <v>80</v>
      </c>
      <c r="F21" s="41" t="s">
        <v>50</v>
      </c>
      <c r="G21" s="41" t="s">
        <v>51</v>
      </c>
      <c r="H21" s="41" t="s">
        <v>52</v>
      </c>
      <c r="I21" s="41" t="s">
        <v>53</v>
      </c>
      <c r="J21" s="41" t="s">
        <v>54</v>
      </c>
      <c r="K21" s="41" t="s">
        <v>55</v>
      </c>
      <c r="L21" s="41" t="s">
        <v>56</v>
      </c>
      <c r="M21" s="41" t="s">
        <v>81</v>
      </c>
      <c r="N21" s="41" t="s">
        <v>82</v>
      </c>
      <c r="O21" s="41" t="s">
        <v>83</v>
      </c>
      <c r="P21" s="41" t="s">
        <v>84</v>
      </c>
      <c r="Q21" s="41" t="s">
        <v>85</v>
      </c>
      <c r="R21" s="41" t="s">
        <v>86</v>
      </c>
    </row>
    <row r="22" spans="2:35" s="35" customFormat="1" x14ac:dyDescent="0.2">
      <c r="B22" s="37" t="s">
        <v>675</v>
      </c>
      <c r="C22" s="459">
        <v>45656</v>
      </c>
      <c r="D22" s="37" t="s">
        <v>4</v>
      </c>
      <c r="E22" s="37" t="s">
        <v>660</v>
      </c>
      <c r="F22" s="449">
        <v>168</v>
      </c>
      <c r="G22" s="449">
        <v>119</v>
      </c>
      <c r="H22" s="449">
        <v>152</v>
      </c>
      <c r="I22" s="449">
        <v>114</v>
      </c>
      <c r="J22" s="449">
        <v>140</v>
      </c>
      <c r="K22" s="449">
        <v>154</v>
      </c>
      <c r="L22" s="449">
        <v>24</v>
      </c>
      <c r="M22" s="45">
        <v>871</v>
      </c>
      <c r="N22" s="39">
        <v>145.19999999999999</v>
      </c>
      <c r="O22" s="453">
        <v>10</v>
      </c>
      <c r="P22" s="449">
        <v>192</v>
      </c>
      <c r="Q22" s="452">
        <v>1</v>
      </c>
      <c r="R22" s="45">
        <v>192</v>
      </c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</row>
    <row r="23" spans="2:35" s="36" customFormat="1" x14ac:dyDescent="0.2">
      <c r="B23" s="37"/>
      <c r="C23" s="464"/>
      <c r="D23" s="465" t="s">
        <v>45</v>
      </c>
      <c r="E23" s="37" t="s">
        <v>683</v>
      </c>
      <c r="F23" s="449">
        <v>165</v>
      </c>
      <c r="G23" s="449">
        <v>153</v>
      </c>
      <c r="H23" s="449">
        <v>136</v>
      </c>
      <c r="I23" s="449">
        <v>167</v>
      </c>
      <c r="J23" s="449">
        <v>108</v>
      </c>
      <c r="K23" s="449">
        <v>151</v>
      </c>
      <c r="L23" s="449"/>
      <c r="M23" s="45">
        <v>880</v>
      </c>
      <c r="N23" s="39">
        <v>146.69999999999999</v>
      </c>
      <c r="O23" s="453">
        <v>9</v>
      </c>
      <c r="P23" s="449">
        <v>181</v>
      </c>
      <c r="Q23" s="452">
        <v>2</v>
      </c>
      <c r="R23" s="45">
        <v>181</v>
      </c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</row>
    <row r="24" spans="2:35" x14ac:dyDescent="0.2">
      <c r="B24" s="37"/>
      <c r="C24" s="464"/>
      <c r="D24" s="37" t="s">
        <v>517</v>
      </c>
      <c r="E24" s="37" t="s">
        <v>521</v>
      </c>
      <c r="F24" s="449">
        <v>161</v>
      </c>
      <c r="G24" s="449">
        <v>182</v>
      </c>
      <c r="H24" s="449">
        <v>168</v>
      </c>
      <c r="I24" s="449">
        <v>172</v>
      </c>
      <c r="J24" s="449">
        <v>169</v>
      </c>
      <c r="K24" s="449">
        <v>141</v>
      </c>
      <c r="L24" s="449">
        <v>48</v>
      </c>
      <c r="M24" s="45">
        <v>1041</v>
      </c>
      <c r="N24" s="39">
        <v>173.5</v>
      </c>
      <c r="O24" s="453">
        <v>4</v>
      </c>
      <c r="P24" s="449">
        <v>179</v>
      </c>
      <c r="Q24" s="452">
        <v>3</v>
      </c>
      <c r="R24" s="45">
        <v>182</v>
      </c>
    </row>
    <row r="25" spans="2:35" x14ac:dyDescent="0.2">
      <c r="B25" s="37"/>
      <c r="C25" s="464"/>
      <c r="D25" s="37" t="s">
        <v>283</v>
      </c>
      <c r="E25" s="37" t="s">
        <v>245</v>
      </c>
      <c r="F25" s="449">
        <v>137</v>
      </c>
      <c r="G25" s="449">
        <v>102</v>
      </c>
      <c r="H25" s="449">
        <v>218</v>
      </c>
      <c r="I25" s="449">
        <v>150</v>
      </c>
      <c r="J25" s="449">
        <v>168</v>
      </c>
      <c r="K25" s="449">
        <v>175</v>
      </c>
      <c r="L25" s="449"/>
      <c r="M25" s="45">
        <v>950</v>
      </c>
      <c r="N25" s="39">
        <v>158.30000000000001</v>
      </c>
      <c r="O25" s="453">
        <v>5</v>
      </c>
      <c r="P25" s="449">
        <v>178</v>
      </c>
      <c r="Q25" s="452">
        <v>4</v>
      </c>
      <c r="R25" s="45">
        <v>218</v>
      </c>
    </row>
    <row r="26" spans="2:35" x14ac:dyDescent="0.2">
      <c r="B26" s="37"/>
      <c r="C26" s="464"/>
      <c r="D26" s="37" t="s">
        <v>678</v>
      </c>
      <c r="E26" s="37" t="s">
        <v>682</v>
      </c>
      <c r="F26" s="449">
        <v>165</v>
      </c>
      <c r="G26" s="449">
        <v>170</v>
      </c>
      <c r="H26" s="449">
        <v>170</v>
      </c>
      <c r="I26" s="449">
        <v>231</v>
      </c>
      <c r="J26" s="449">
        <v>198</v>
      </c>
      <c r="K26" s="449">
        <v>177</v>
      </c>
      <c r="L26" s="449">
        <v>24</v>
      </c>
      <c r="M26" s="45">
        <v>1135</v>
      </c>
      <c r="N26" s="39">
        <v>189.2</v>
      </c>
      <c r="O26" s="453">
        <v>2</v>
      </c>
      <c r="P26" s="449">
        <v>174</v>
      </c>
      <c r="Q26" s="452">
        <v>5</v>
      </c>
      <c r="R26" s="45">
        <v>231</v>
      </c>
    </row>
    <row r="27" spans="2:35" x14ac:dyDescent="0.2">
      <c r="B27" s="37"/>
      <c r="C27" s="464"/>
      <c r="D27" s="467" t="s">
        <v>35</v>
      </c>
      <c r="E27" s="467" t="s">
        <v>23</v>
      </c>
      <c r="F27" s="449">
        <v>163</v>
      </c>
      <c r="G27" s="449">
        <v>128</v>
      </c>
      <c r="H27" s="449">
        <v>125</v>
      </c>
      <c r="I27" s="449">
        <v>155</v>
      </c>
      <c r="J27" s="449">
        <v>191</v>
      </c>
      <c r="K27" s="449">
        <v>159</v>
      </c>
      <c r="L27" s="449">
        <v>24</v>
      </c>
      <c r="M27" s="45">
        <v>945</v>
      </c>
      <c r="N27" s="39">
        <v>157.5</v>
      </c>
      <c r="O27" s="453">
        <v>6</v>
      </c>
      <c r="P27" s="449">
        <v>171</v>
      </c>
      <c r="Q27" s="452">
        <v>6</v>
      </c>
      <c r="R27" s="45">
        <v>191</v>
      </c>
    </row>
    <row r="28" spans="2:35" x14ac:dyDescent="0.2">
      <c r="B28" s="37"/>
      <c r="C28" s="464"/>
      <c r="D28" s="37" t="s">
        <v>40</v>
      </c>
      <c r="E28" s="37" t="s">
        <v>41</v>
      </c>
      <c r="F28" s="449">
        <v>176</v>
      </c>
      <c r="G28" s="449">
        <v>187</v>
      </c>
      <c r="H28" s="449">
        <v>214</v>
      </c>
      <c r="I28" s="449">
        <v>159</v>
      </c>
      <c r="J28" s="449">
        <v>182</v>
      </c>
      <c r="K28" s="449">
        <v>190</v>
      </c>
      <c r="L28" s="449"/>
      <c r="M28" s="45">
        <v>1108</v>
      </c>
      <c r="N28" s="39">
        <v>184.7</v>
      </c>
      <c r="O28" s="453">
        <v>3</v>
      </c>
      <c r="P28" s="449">
        <v>162</v>
      </c>
      <c r="Q28" s="452">
        <v>7</v>
      </c>
      <c r="R28" s="45">
        <v>214</v>
      </c>
    </row>
    <row r="29" spans="2:35" x14ac:dyDescent="0.2">
      <c r="B29" s="37"/>
      <c r="C29" s="464"/>
      <c r="D29" s="37" t="s">
        <v>136</v>
      </c>
      <c r="E29" s="37" t="s">
        <v>133</v>
      </c>
      <c r="F29" s="449">
        <v>168</v>
      </c>
      <c r="G29" s="449">
        <v>158</v>
      </c>
      <c r="H29" s="449">
        <v>172</v>
      </c>
      <c r="I29" s="449">
        <v>176</v>
      </c>
      <c r="J29" s="449">
        <v>216</v>
      </c>
      <c r="K29" s="449">
        <v>234</v>
      </c>
      <c r="L29" s="449">
        <v>24</v>
      </c>
      <c r="M29" s="45">
        <v>1148</v>
      </c>
      <c r="N29" s="39">
        <v>191.3</v>
      </c>
      <c r="O29" s="453">
        <v>1</v>
      </c>
      <c r="P29" s="449">
        <v>156</v>
      </c>
      <c r="Q29" s="452">
        <v>8</v>
      </c>
      <c r="R29" s="45">
        <v>234</v>
      </c>
    </row>
    <row r="30" spans="2:35" x14ac:dyDescent="0.2">
      <c r="B30" s="37"/>
      <c r="C30" s="464"/>
      <c r="D30" s="37" t="s">
        <v>33</v>
      </c>
      <c r="E30" s="37" t="s">
        <v>29</v>
      </c>
      <c r="F30" s="449">
        <v>164</v>
      </c>
      <c r="G30" s="449">
        <v>206</v>
      </c>
      <c r="H30" s="449">
        <v>133</v>
      </c>
      <c r="I30" s="449">
        <v>122</v>
      </c>
      <c r="J30" s="449">
        <v>156</v>
      </c>
      <c r="K30" s="449">
        <v>110</v>
      </c>
      <c r="L30" s="449"/>
      <c r="M30" s="45">
        <v>891</v>
      </c>
      <c r="N30" s="39">
        <v>148.5</v>
      </c>
      <c r="O30" s="453">
        <v>8</v>
      </c>
      <c r="P30" s="449">
        <v>120</v>
      </c>
      <c r="Q30" s="452">
        <v>9</v>
      </c>
      <c r="R30" s="45">
        <v>206</v>
      </c>
    </row>
    <row r="31" spans="2:35" x14ac:dyDescent="0.2">
      <c r="B31" s="37"/>
      <c r="C31" s="464"/>
      <c r="D31" s="37" t="s">
        <v>219</v>
      </c>
      <c r="E31" s="37" t="s">
        <v>684</v>
      </c>
      <c r="F31" s="449">
        <v>158</v>
      </c>
      <c r="G31" s="449">
        <v>157</v>
      </c>
      <c r="H31" s="449">
        <v>148</v>
      </c>
      <c r="I31" s="449">
        <v>169</v>
      </c>
      <c r="J31" s="449">
        <v>134</v>
      </c>
      <c r="K31" s="449">
        <v>137</v>
      </c>
      <c r="L31" s="449"/>
      <c r="M31" s="45">
        <v>903</v>
      </c>
      <c r="N31" s="39">
        <v>150.5</v>
      </c>
      <c r="O31" s="453">
        <v>7</v>
      </c>
      <c r="P31" s="449">
        <v>110</v>
      </c>
      <c r="Q31" s="452">
        <v>10</v>
      </c>
      <c r="R31" s="45">
        <v>169</v>
      </c>
    </row>
    <row r="32" spans="2:35" x14ac:dyDescent="0.2"/>
    <row r="33" x14ac:dyDescent="0.2"/>
    <row r="34" x14ac:dyDescent="0.2"/>
    <row r="35" x14ac:dyDescent="0.2"/>
    <row r="36" x14ac:dyDescent="0.2"/>
    <row r="37" x14ac:dyDescent="0.2"/>
    <row r="38" x14ac:dyDescent="0.2"/>
    <row r="39" x14ac:dyDescent="0.2"/>
    <row r="40" x14ac:dyDescent="0.2"/>
    <row r="41" x14ac:dyDescent="0.2"/>
    <row r="42" x14ac:dyDescent="0.2"/>
    <row r="43" x14ac:dyDescent="0.2"/>
    <row r="44" x14ac:dyDescent="0.2"/>
    <row r="45" x14ac:dyDescent="0.2"/>
    <row r="46" x14ac:dyDescent="0.2"/>
    <row r="47" x14ac:dyDescent="0.2"/>
    <row r="48" x14ac:dyDescent="0.2"/>
    <row r="49" x14ac:dyDescent="0.2"/>
    <row r="50" x14ac:dyDescent="0.2"/>
    <row r="51" x14ac:dyDescent="0.2"/>
    <row r="52" x14ac:dyDescent="0.2"/>
    <row r="53" x14ac:dyDescent="0.2"/>
    <row r="54" x14ac:dyDescent="0.2"/>
    <row r="55" x14ac:dyDescent="0.2"/>
    <row r="56" x14ac:dyDescent="0.2"/>
    <row r="57" x14ac:dyDescent="0.2"/>
    <row r="58" x14ac:dyDescent="0.2"/>
    <row r="59" x14ac:dyDescent="0.2"/>
    <row r="60" x14ac:dyDescent="0.2"/>
    <row r="61" x14ac:dyDescent="0.2"/>
    <row r="62" x14ac:dyDescent="0.2"/>
    <row r="63" x14ac:dyDescent="0.2"/>
    <row r="64" x14ac:dyDescent="0.2"/>
    <row r="65" x14ac:dyDescent="0.2"/>
    <row r="66" x14ac:dyDescent="0.2"/>
    <row r="67" x14ac:dyDescent="0.2"/>
    <row r="68" x14ac:dyDescent="0.2"/>
    <row r="69" x14ac:dyDescent="0.2"/>
    <row r="70" x14ac:dyDescent="0.2"/>
    <row r="71" x14ac:dyDescent="0.2"/>
    <row r="72" x14ac:dyDescent="0.2"/>
    <row r="73" x14ac:dyDescent="0.2"/>
    <row r="74" x14ac:dyDescent="0.2"/>
    <row r="75" x14ac:dyDescent="0.2"/>
    <row r="76" x14ac:dyDescent="0.2"/>
    <row r="77" x14ac:dyDescent="0.2"/>
    <row r="78" x14ac:dyDescent="0.2"/>
    <row r="79" x14ac:dyDescent="0.2"/>
    <row r="80" x14ac:dyDescent="0.2"/>
    <row r="81" x14ac:dyDescent="0.2"/>
    <row r="82" x14ac:dyDescent="0.2"/>
    <row r="83" x14ac:dyDescent="0.2"/>
    <row r="84" x14ac:dyDescent="0.2"/>
    <row r="85" x14ac:dyDescent="0.2"/>
    <row r="86" x14ac:dyDescent="0.2"/>
    <row r="87" x14ac:dyDescent="0.2"/>
    <row r="88" x14ac:dyDescent="0.2"/>
    <row r="89" x14ac:dyDescent="0.2"/>
    <row r="90" x14ac:dyDescent="0.2"/>
    <row r="91" x14ac:dyDescent="0.2"/>
    <row r="92" x14ac:dyDescent="0.2"/>
    <row r="93" x14ac:dyDescent="0.2"/>
    <row r="94" x14ac:dyDescent="0.2"/>
    <row r="95" x14ac:dyDescent="0.2"/>
    <row r="96" x14ac:dyDescent="0.2"/>
    <row r="97" x14ac:dyDescent="0.2"/>
    <row r="98" x14ac:dyDescent="0.2"/>
    <row r="99" x14ac:dyDescent="0.2"/>
    <row r="100" x14ac:dyDescent="0.2"/>
    <row r="101" x14ac:dyDescent="0.2"/>
    <row r="102" x14ac:dyDescent="0.2"/>
    <row r="103" x14ac:dyDescent="0.2"/>
    <row r="104" x14ac:dyDescent="0.2"/>
    <row r="105" x14ac:dyDescent="0.2"/>
    <row r="106" x14ac:dyDescent="0.2"/>
    <row r="107" x14ac:dyDescent="0.2"/>
    <row r="108" x14ac:dyDescent="0.2"/>
    <row r="109" x14ac:dyDescent="0.2"/>
    <row r="110" x14ac:dyDescent="0.2"/>
    <row r="111" x14ac:dyDescent="0.2"/>
    <row r="112" x14ac:dyDescent="0.2"/>
    <row r="113" x14ac:dyDescent="0.2"/>
    <row r="114" x14ac:dyDescent="0.2"/>
    <row r="115" x14ac:dyDescent="0.2"/>
    <row r="116" x14ac:dyDescent="0.2"/>
    <row r="117" x14ac:dyDescent="0.2"/>
    <row r="118" x14ac:dyDescent="0.2"/>
    <row r="119" x14ac:dyDescent="0.2"/>
    <row r="120" x14ac:dyDescent="0.2"/>
    <row r="121" x14ac:dyDescent="0.2"/>
    <row r="122" x14ac:dyDescent="0.2"/>
    <row r="123" x14ac:dyDescent="0.2"/>
    <row r="124" x14ac:dyDescent="0.2"/>
    <row r="125" x14ac:dyDescent="0.2"/>
    <row r="126" x14ac:dyDescent="0.2"/>
    <row r="127" x14ac:dyDescent="0.2"/>
    <row r="128" x14ac:dyDescent="0.2"/>
    <row r="129" x14ac:dyDescent="0.2"/>
    <row r="130" x14ac:dyDescent="0.2"/>
    <row r="131" x14ac:dyDescent="0.2"/>
    <row r="132" x14ac:dyDescent="0.2"/>
    <row r="133" x14ac:dyDescent="0.2"/>
    <row r="134" x14ac:dyDescent="0.2"/>
    <row r="135" x14ac:dyDescent="0.2"/>
    <row r="136" x14ac:dyDescent="0.2"/>
    <row r="137" x14ac:dyDescent="0.2"/>
    <row r="138" x14ac:dyDescent="0.2"/>
    <row r="139" x14ac:dyDescent="0.2"/>
    <row r="140" x14ac:dyDescent="0.2"/>
    <row r="141" x14ac:dyDescent="0.2"/>
    <row r="142" x14ac:dyDescent="0.2"/>
    <row r="143" x14ac:dyDescent="0.2"/>
    <row r="144" x14ac:dyDescent="0.2"/>
    <row r="145" x14ac:dyDescent="0.2"/>
    <row r="146" x14ac:dyDescent="0.2"/>
    <row r="147" x14ac:dyDescent="0.2"/>
    <row r="148" x14ac:dyDescent="0.2"/>
    <row r="149" x14ac:dyDescent="0.2"/>
    <row r="150" x14ac:dyDescent="0.2"/>
    <row r="151" x14ac:dyDescent="0.2"/>
    <row r="152" x14ac:dyDescent="0.2"/>
    <row r="153" x14ac:dyDescent="0.2"/>
    <row r="154" x14ac:dyDescent="0.2"/>
    <row r="155" x14ac:dyDescent="0.2"/>
    <row r="156" x14ac:dyDescent="0.2"/>
    <row r="157" x14ac:dyDescent="0.2"/>
    <row r="158" x14ac:dyDescent="0.2"/>
    <row r="159" x14ac:dyDescent="0.2"/>
    <row r="160" x14ac:dyDescent="0.2"/>
    <row r="161" x14ac:dyDescent="0.2"/>
    <row r="162" x14ac:dyDescent="0.2"/>
    <row r="163" x14ac:dyDescent="0.2"/>
    <row r="164" x14ac:dyDescent="0.2"/>
    <row r="165" x14ac:dyDescent="0.2"/>
    <row r="166" x14ac:dyDescent="0.2"/>
    <row r="167" x14ac:dyDescent="0.2"/>
    <row r="168" x14ac:dyDescent="0.2"/>
    <row r="169" x14ac:dyDescent="0.2"/>
    <row r="170" x14ac:dyDescent="0.2"/>
    <row r="171" x14ac:dyDescent="0.2"/>
    <row r="172" x14ac:dyDescent="0.2"/>
    <row r="173" x14ac:dyDescent="0.2"/>
    <row r="174" x14ac:dyDescent="0.2"/>
    <row r="175" x14ac:dyDescent="0.2"/>
    <row r="176" x14ac:dyDescent="0.2"/>
    <row r="177" x14ac:dyDescent="0.2"/>
    <row r="178" x14ac:dyDescent="0.2"/>
    <row r="179" x14ac:dyDescent="0.2"/>
    <row r="180" x14ac:dyDescent="0.2"/>
    <row r="181" x14ac:dyDescent="0.2"/>
    <row r="182" x14ac:dyDescent="0.2"/>
    <row r="183" x14ac:dyDescent="0.2"/>
    <row r="184" x14ac:dyDescent="0.2"/>
    <row r="185" x14ac:dyDescent="0.2"/>
    <row r="186" x14ac:dyDescent="0.2"/>
    <row r="187" x14ac:dyDescent="0.2"/>
    <row r="188" x14ac:dyDescent="0.2"/>
    <row r="189" x14ac:dyDescent="0.2"/>
    <row r="190" x14ac:dyDescent="0.2"/>
    <row r="191" x14ac:dyDescent="0.2"/>
    <row r="192" x14ac:dyDescent="0.2"/>
    <row r="193" x14ac:dyDescent="0.2"/>
    <row r="194" x14ac:dyDescent="0.2"/>
    <row r="195" x14ac:dyDescent="0.2"/>
    <row r="196" x14ac:dyDescent="0.2"/>
    <row r="197" x14ac:dyDescent="0.2"/>
    <row r="198" x14ac:dyDescent="0.2"/>
    <row r="199" x14ac:dyDescent="0.2"/>
    <row r="200" x14ac:dyDescent="0.2"/>
    <row r="201" x14ac:dyDescent="0.2"/>
    <row r="202" x14ac:dyDescent="0.2"/>
    <row r="203" x14ac:dyDescent="0.2"/>
    <row r="204" x14ac:dyDescent="0.2"/>
    <row r="205" x14ac:dyDescent="0.2"/>
    <row r="206" x14ac:dyDescent="0.2"/>
    <row r="207" x14ac:dyDescent="0.2"/>
    <row r="208" x14ac:dyDescent="0.2"/>
    <row r="209" x14ac:dyDescent="0.2"/>
    <row r="210" x14ac:dyDescent="0.2"/>
    <row r="211" x14ac:dyDescent="0.2"/>
    <row r="212" x14ac:dyDescent="0.2"/>
    <row r="213" x14ac:dyDescent="0.2"/>
    <row r="214" x14ac:dyDescent="0.2"/>
    <row r="215" x14ac:dyDescent="0.2"/>
    <row r="216" x14ac:dyDescent="0.2"/>
    <row r="217" x14ac:dyDescent="0.2"/>
    <row r="218" x14ac:dyDescent="0.2"/>
    <row r="219" x14ac:dyDescent="0.2"/>
    <row r="220" x14ac:dyDescent="0.2"/>
    <row r="221" x14ac:dyDescent="0.2"/>
    <row r="222" x14ac:dyDescent="0.2"/>
    <row r="223" x14ac:dyDescent="0.2"/>
    <row r="224" x14ac:dyDescent="0.2"/>
    <row r="225" x14ac:dyDescent="0.2"/>
    <row r="226" x14ac:dyDescent="0.2"/>
    <row r="227" x14ac:dyDescent="0.2"/>
    <row r="228" x14ac:dyDescent="0.2"/>
    <row r="229" x14ac:dyDescent="0.2"/>
    <row r="230" x14ac:dyDescent="0.2"/>
    <row r="231" x14ac:dyDescent="0.2"/>
    <row r="232" x14ac:dyDescent="0.2"/>
    <row r="233" x14ac:dyDescent="0.2"/>
    <row r="234" x14ac:dyDescent="0.2"/>
    <row r="235" x14ac:dyDescent="0.2"/>
    <row r="236" x14ac:dyDescent="0.2"/>
    <row r="237" x14ac:dyDescent="0.2"/>
    <row r="238" x14ac:dyDescent="0.2"/>
    <row r="239" x14ac:dyDescent="0.2"/>
    <row r="240" x14ac:dyDescent="0.2"/>
    <row r="241" x14ac:dyDescent="0.2"/>
    <row r="242" x14ac:dyDescent="0.2"/>
    <row r="243" x14ac:dyDescent="0.2"/>
    <row r="244" x14ac:dyDescent="0.2"/>
    <row r="245" x14ac:dyDescent="0.2"/>
    <row r="246" x14ac:dyDescent="0.2"/>
    <row r="247" x14ac:dyDescent="0.2"/>
    <row r="248" x14ac:dyDescent="0.2"/>
    <row r="249" x14ac:dyDescent="0.2"/>
    <row r="250" x14ac:dyDescent="0.2"/>
    <row r="251" x14ac:dyDescent="0.2"/>
    <row r="252" x14ac:dyDescent="0.2"/>
    <row r="253" x14ac:dyDescent="0.2"/>
    <row r="254" x14ac:dyDescent="0.2"/>
    <row r="255" x14ac:dyDescent="0.2"/>
    <row r="256" x14ac:dyDescent="0.2"/>
    <row r="257" x14ac:dyDescent="0.2"/>
    <row r="258" x14ac:dyDescent="0.2"/>
    <row r="259" x14ac:dyDescent="0.2"/>
    <row r="260" x14ac:dyDescent="0.2"/>
    <row r="261" x14ac:dyDescent="0.2"/>
    <row r="262" x14ac:dyDescent="0.2"/>
    <row r="263" x14ac:dyDescent="0.2"/>
    <row r="264" x14ac:dyDescent="0.2"/>
    <row r="265" x14ac:dyDescent="0.2"/>
    <row r="266" x14ac:dyDescent="0.2"/>
    <row r="267" x14ac:dyDescent="0.2"/>
    <row r="268" x14ac:dyDescent="0.2"/>
    <row r="269" x14ac:dyDescent="0.2"/>
    <row r="270" x14ac:dyDescent="0.2"/>
    <row r="271" x14ac:dyDescent="0.2"/>
    <row r="272" x14ac:dyDescent="0.2"/>
    <row r="273" x14ac:dyDescent="0.2"/>
    <row r="274" x14ac:dyDescent="0.2"/>
    <row r="275" x14ac:dyDescent="0.2"/>
    <row r="276" x14ac:dyDescent="0.2"/>
    <row r="277" x14ac:dyDescent="0.2"/>
    <row r="278" x14ac:dyDescent="0.2"/>
    <row r="279" x14ac:dyDescent="0.2"/>
    <row r="280" x14ac:dyDescent="0.2"/>
    <row r="281" x14ac:dyDescent="0.2"/>
    <row r="282" x14ac:dyDescent="0.2"/>
    <row r="283" x14ac:dyDescent="0.2"/>
    <row r="284" x14ac:dyDescent="0.2"/>
    <row r="285" x14ac:dyDescent="0.2"/>
    <row r="286" x14ac:dyDescent="0.2"/>
    <row r="287" x14ac:dyDescent="0.2"/>
    <row r="288" x14ac:dyDescent="0.2"/>
    <row r="289" x14ac:dyDescent="0.2"/>
    <row r="290" x14ac:dyDescent="0.2"/>
    <row r="291" x14ac:dyDescent="0.2"/>
    <row r="292" x14ac:dyDescent="0.2"/>
    <row r="293" x14ac:dyDescent="0.2"/>
    <row r="294" x14ac:dyDescent="0.2"/>
    <row r="295" x14ac:dyDescent="0.2"/>
    <row r="296" x14ac:dyDescent="0.2"/>
    <row r="297" x14ac:dyDescent="0.2"/>
    <row r="298" x14ac:dyDescent="0.2"/>
    <row r="299" x14ac:dyDescent="0.2"/>
    <row r="300" x14ac:dyDescent="0.2"/>
    <row r="301" x14ac:dyDescent="0.2"/>
    <row r="302" x14ac:dyDescent="0.2"/>
    <row r="303" x14ac:dyDescent="0.2"/>
    <row r="304" x14ac:dyDescent="0.2"/>
    <row r="305" x14ac:dyDescent="0.2"/>
    <row r="306" x14ac:dyDescent="0.2"/>
    <row r="307" x14ac:dyDescent="0.2"/>
    <row r="308" x14ac:dyDescent="0.2"/>
    <row r="309" x14ac:dyDescent="0.2"/>
    <row r="310" x14ac:dyDescent="0.2"/>
    <row r="311" x14ac:dyDescent="0.2"/>
    <row r="312" x14ac:dyDescent="0.2"/>
    <row r="313" x14ac:dyDescent="0.2"/>
    <row r="314" x14ac:dyDescent="0.2"/>
    <row r="315" x14ac:dyDescent="0.2"/>
    <row r="316" x14ac:dyDescent="0.2"/>
    <row r="317" x14ac:dyDescent="0.2"/>
    <row r="318" x14ac:dyDescent="0.2"/>
    <row r="319" x14ac:dyDescent="0.2"/>
    <row r="320" x14ac:dyDescent="0.2"/>
    <row r="321" x14ac:dyDescent="0.2"/>
    <row r="322" x14ac:dyDescent="0.2"/>
    <row r="323" x14ac:dyDescent="0.2"/>
    <row r="324" x14ac:dyDescent="0.2"/>
    <row r="325" x14ac:dyDescent="0.2"/>
    <row r="326" x14ac:dyDescent="0.2"/>
    <row r="327" x14ac:dyDescent="0.2"/>
    <row r="328" x14ac:dyDescent="0.2"/>
    <row r="329" x14ac:dyDescent="0.2"/>
    <row r="330" x14ac:dyDescent="0.2"/>
    <row r="331" x14ac:dyDescent="0.2"/>
    <row r="332" x14ac:dyDescent="0.2"/>
    <row r="333" x14ac:dyDescent="0.2"/>
    <row r="334" x14ac:dyDescent="0.2"/>
    <row r="335" x14ac:dyDescent="0.2"/>
    <row r="336" x14ac:dyDescent="0.2"/>
    <row r="337" x14ac:dyDescent="0.2"/>
    <row r="338" x14ac:dyDescent="0.2"/>
    <row r="339" x14ac:dyDescent="0.2"/>
    <row r="340" x14ac:dyDescent="0.2"/>
    <row r="341" x14ac:dyDescent="0.2"/>
    <row r="342" x14ac:dyDescent="0.2"/>
    <row r="343" x14ac:dyDescent="0.2"/>
    <row r="344" x14ac:dyDescent="0.2"/>
    <row r="345" x14ac:dyDescent="0.2"/>
    <row r="346" x14ac:dyDescent="0.2"/>
    <row r="347" x14ac:dyDescent="0.2"/>
    <row r="348" x14ac:dyDescent="0.2"/>
    <row r="349" x14ac:dyDescent="0.2"/>
    <row r="350" x14ac:dyDescent="0.2"/>
    <row r="351" x14ac:dyDescent="0.2"/>
    <row r="352" x14ac:dyDescent="0.2"/>
    <row r="353" x14ac:dyDescent="0.2"/>
    <row r="354" x14ac:dyDescent="0.2"/>
    <row r="355" x14ac:dyDescent="0.2"/>
    <row r="356" x14ac:dyDescent="0.2"/>
    <row r="357" x14ac:dyDescent="0.2"/>
    <row r="358" x14ac:dyDescent="0.2"/>
    <row r="359" x14ac:dyDescent="0.2"/>
    <row r="360" x14ac:dyDescent="0.2"/>
    <row r="361" x14ac:dyDescent="0.2"/>
    <row r="362" x14ac:dyDescent="0.2"/>
    <row r="363" x14ac:dyDescent="0.2"/>
    <row r="364" x14ac:dyDescent="0.2"/>
    <row r="365" x14ac:dyDescent="0.2"/>
    <row r="366" x14ac:dyDescent="0.2"/>
    <row r="367" x14ac:dyDescent="0.2"/>
    <row r="368" x14ac:dyDescent="0.2"/>
    <row r="369" x14ac:dyDescent="0.2"/>
    <row r="370" x14ac:dyDescent="0.2"/>
    <row r="371" x14ac:dyDescent="0.2"/>
    <row r="372" x14ac:dyDescent="0.2"/>
    <row r="373" x14ac:dyDescent="0.2"/>
    <row r="374" x14ac:dyDescent="0.2"/>
    <row r="375" x14ac:dyDescent="0.2"/>
    <row r="376" x14ac:dyDescent="0.2"/>
    <row r="377" x14ac:dyDescent="0.2"/>
    <row r="378" x14ac:dyDescent="0.2"/>
    <row r="379" x14ac:dyDescent="0.2"/>
    <row r="380" x14ac:dyDescent="0.2"/>
    <row r="381" x14ac:dyDescent="0.2"/>
    <row r="382" x14ac:dyDescent="0.2"/>
    <row r="383" x14ac:dyDescent="0.2"/>
    <row r="384" x14ac:dyDescent="0.2"/>
    <row r="385" x14ac:dyDescent="0.2"/>
    <row r="386" x14ac:dyDescent="0.2"/>
    <row r="387" x14ac:dyDescent="0.2"/>
    <row r="388" x14ac:dyDescent="0.2"/>
    <row r="389" x14ac:dyDescent="0.2"/>
    <row r="390" x14ac:dyDescent="0.2"/>
    <row r="391" x14ac:dyDescent="0.2"/>
    <row r="392" x14ac:dyDescent="0.2"/>
    <row r="393" x14ac:dyDescent="0.2"/>
    <row r="394" x14ac:dyDescent="0.2"/>
    <row r="395" x14ac:dyDescent="0.2"/>
    <row r="396" x14ac:dyDescent="0.2"/>
    <row r="397" x14ac:dyDescent="0.2"/>
    <row r="398" x14ac:dyDescent="0.2"/>
    <row r="399" x14ac:dyDescent="0.2"/>
    <row r="400" x14ac:dyDescent="0.2"/>
    <row r="401" x14ac:dyDescent="0.2"/>
    <row r="402" x14ac:dyDescent="0.2"/>
    <row r="403" x14ac:dyDescent="0.2"/>
    <row r="404" x14ac:dyDescent="0.2"/>
    <row r="405" x14ac:dyDescent="0.2"/>
    <row r="406" x14ac:dyDescent="0.2"/>
    <row r="407" x14ac:dyDescent="0.2"/>
    <row r="408" x14ac:dyDescent="0.2"/>
    <row r="409" x14ac:dyDescent="0.2"/>
    <row r="410" x14ac:dyDescent="0.2"/>
    <row r="411" x14ac:dyDescent="0.2"/>
    <row r="412" x14ac:dyDescent="0.2"/>
    <row r="413" x14ac:dyDescent="0.2"/>
    <row r="414" x14ac:dyDescent="0.2"/>
    <row r="415" x14ac:dyDescent="0.2"/>
    <row r="416" x14ac:dyDescent="0.2"/>
    <row r="417" x14ac:dyDescent="0.2"/>
    <row r="418" x14ac:dyDescent="0.2"/>
    <row r="419" x14ac:dyDescent="0.2"/>
    <row r="420" x14ac:dyDescent="0.2"/>
    <row r="421" x14ac:dyDescent="0.2"/>
    <row r="422" x14ac:dyDescent="0.2"/>
    <row r="423" x14ac:dyDescent="0.2"/>
    <row r="424" x14ac:dyDescent="0.2"/>
    <row r="425" x14ac:dyDescent="0.2"/>
    <row r="426" x14ac:dyDescent="0.2"/>
    <row r="427" x14ac:dyDescent="0.2"/>
    <row r="428" x14ac:dyDescent="0.2"/>
    <row r="429" x14ac:dyDescent="0.2"/>
    <row r="430" x14ac:dyDescent="0.2"/>
    <row r="431" x14ac:dyDescent="0.2"/>
    <row r="432" x14ac:dyDescent="0.2"/>
    <row r="433" x14ac:dyDescent="0.2"/>
    <row r="434" x14ac:dyDescent="0.2"/>
    <row r="435" x14ac:dyDescent="0.2"/>
    <row r="436" x14ac:dyDescent="0.2"/>
    <row r="437" x14ac:dyDescent="0.2"/>
    <row r="438" x14ac:dyDescent="0.2"/>
    <row r="439" x14ac:dyDescent="0.2"/>
    <row r="440" x14ac:dyDescent="0.2"/>
    <row r="441" x14ac:dyDescent="0.2"/>
    <row r="442" x14ac:dyDescent="0.2"/>
    <row r="443" x14ac:dyDescent="0.2"/>
    <row r="444" x14ac:dyDescent="0.2"/>
    <row r="445" x14ac:dyDescent="0.2"/>
    <row r="446" x14ac:dyDescent="0.2"/>
    <row r="447" x14ac:dyDescent="0.2"/>
    <row r="448" x14ac:dyDescent="0.2"/>
    <row r="449" x14ac:dyDescent="0.2"/>
    <row r="450" x14ac:dyDescent="0.2"/>
    <row r="451" x14ac:dyDescent="0.2"/>
    <row r="452" x14ac:dyDescent="0.2"/>
    <row r="453" x14ac:dyDescent="0.2"/>
    <row r="454" x14ac:dyDescent="0.2"/>
    <row r="455" x14ac:dyDescent="0.2"/>
    <row r="456" x14ac:dyDescent="0.2"/>
    <row r="457" x14ac:dyDescent="0.2"/>
    <row r="458" x14ac:dyDescent="0.2"/>
    <row r="459" x14ac:dyDescent="0.2"/>
    <row r="460" x14ac:dyDescent="0.2"/>
    <row r="461" x14ac:dyDescent="0.2"/>
    <row r="462" x14ac:dyDescent="0.2"/>
    <row r="463" x14ac:dyDescent="0.2"/>
    <row r="464" x14ac:dyDescent="0.2"/>
    <row r="465" x14ac:dyDescent="0.2"/>
    <row r="466" x14ac:dyDescent="0.2"/>
    <row r="467" x14ac:dyDescent="0.2"/>
    <row r="468" x14ac:dyDescent="0.2"/>
    <row r="469" x14ac:dyDescent="0.2"/>
    <row r="470" x14ac:dyDescent="0.2"/>
    <row r="471" x14ac:dyDescent="0.2"/>
    <row r="472" x14ac:dyDescent="0.2"/>
    <row r="473" x14ac:dyDescent="0.2"/>
    <row r="474" x14ac:dyDescent="0.2"/>
    <row r="475" x14ac:dyDescent="0.2"/>
    <row r="476" x14ac:dyDescent="0.2"/>
    <row r="477" x14ac:dyDescent="0.2"/>
    <row r="478" x14ac:dyDescent="0.2"/>
    <row r="479" x14ac:dyDescent="0.2"/>
    <row r="480" x14ac:dyDescent="0.2"/>
    <row r="481" x14ac:dyDescent="0.2"/>
    <row r="482" x14ac:dyDescent="0.2"/>
    <row r="483" x14ac:dyDescent="0.2"/>
    <row r="484" x14ac:dyDescent="0.2"/>
    <row r="485" x14ac:dyDescent="0.2"/>
    <row r="486" x14ac:dyDescent="0.2"/>
    <row r="487" x14ac:dyDescent="0.2"/>
    <row r="488" x14ac:dyDescent="0.2"/>
    <row r="489" x14ac:dyDescent="0.2"/>
    <row r="490" x14ac:dyDescent="0.2"/>
    <row r="491" x14ac:dyDescent="0.2"/>
    <row r="492" x14ac:dyDescent="0.2"/>
    <row r="493" x14ac:dyDescent="0.2"/>
    <row r="494" x14ac:dyDescent="0.2"/>
    <row r="495" x14ac:dyDescent="0.2"/>
    <row r="496" x14ac:dyDescent="0.2"/>
    <row r="497" x14ac:dyDescent="0.2"/>
    <row r="498" x14ac:dyDescent="0.2"/>
    <row r="499" x14ac:dyDescent="0.2"/>
    <row r="500" x14ac:dyDescent="0.2"/>
    <row r="501" x14ac:dyDescent="0.2"/>
    <row r="502" x14ac:dyDescent="0.2"/>
    <row r="503" x14ac:dyDescent="0.2"/>
    <row r="504" x14ac:dyDescent="0.2"/>
    <row r="505" x14ac:dyDescent="0.2"/>
    <row r="506" x14ac:dyDescent="0.2"/>
    <row r="507" x14ac:dyDescent="0.2"/>
    <row r="508" x14ac:dyDescent="0.2"/>
    <row r="509" x14ac:dyDescent="0.2"/>
    <row r="510" x14ac:dyDescent="0.2"/>
    <row r="511" x14ac:dyDescent="0.2"/>
    <row r="512" x14ac:dyDescent="0.2"/>
    <row r="513" x14ac:dyDescent="0.2"/>
    <row r="514" x14ac:dyDescent="0.2"/>
    <row r="515" x14ac:dyDescent="0.2"/>
    <row r="516" x14ac:dyDescent="0.2"/>
    <row r="517" x14ac:dyDescent="0.2"/>
    <row r="518" x14ac:dyDescent="0.2"/>
    <row r="519" x14ac:dyDescent="0.2"/>
    <row r="520" x14ac:dyDescent="0.2"/>
    <row r="521" x14ac:dyDescent="0.2"/>
    <row r="522" x14ac:dyDescent="0.2"/>
    <row r="523" x14ac:dyDescent="0.2"/>
    <row r="524" x14ac:dyDescent="0.2"/>
    <row r="525" x14ac:dyDescent="0.2"/>
    <row r="526" x14ac:dyDescent="0.2"/>
    <row r="527" x14ac:dyDescent="0.2"/>
    <row r="528" x14ac:dyDescent="0.2"/>
    <row r="529" x14ac:dyDescent="0.2"/>
    <row r="530" x14ac:dyDescent="0.2"/>
    <row r="531" x14ac:dyDescent="0.2"/>
    <row r="532" x14ac:dyDescent="0.2"/>
    <row r="533" x14ac:dyDescent="0.2"/>
    <row r="534" x14ac:dyDescent="0.2"/>
    <row r="535" x14ac:dyDescent="0.2"/>
    <row r="536" x14ac:dyDescent="0.2"/>
    <row r="537" x14ac:dyDescent="0.2"/>
    <row r="538" x14ac:dyDescent="0.2"/>
    <row r="539" x14ac:dyDescent="0.2"/>
    <row r="540" x14ac:dyDescent="0.2"/>
    <row r="541" x14ac:dyDescent="0.2"/>
    <row r="542" x14ac:dyDescent="0.2"/>
    <row r="543" x14ac:dyDescent="0.2"/>
    <row r="544" x14ac:dyDescent="0.2"/>
    <row r="545" x14ac:dyDescent="0.2"/>
    <row r="546" x14ac:dyDescent="0.2"/>
    <row r="547" x14ac:dyDescent="0.2"/>
    <row r="548" x14ac:dyDescent="0.2"/>
    <row r="549" x14ac:dyDescent="0.2"/>
    <row r="550" x14ac:dyDescent="0.2"/>
    <row r="551" x14ac:dyDescent="0.2"/>
    <row r="552" x14ac:dyDescent="0.2"/>
    <row r="553" x14ac:dyDescent="0.2"/>
    <row r="554" x14ac:dyDescent="0.2"/>
    <row r="555" x14ac:dyDescent="0.2"/>
    <row r="556" x14ac:dyDescent="0.2"/>
    <row r="557" x14ac:dyDescent="0.2"/>
    <row r="558" x14ac:dyDescent="0.2"/>
    <row r="559" x14ac:dyDescent="0.2"/>
    <row r="560" x14ac:dyDescent="0.2"/>
    <row r="561" x14ac:dyDescent="0.2"/>
    <row r="562" x14ac:dyDescent="0.2"/>
    <row r="563" x14ac:dyDescent="0.2"/>
    <row r="564" x14ac:dyDescent="0.2"/>
    <row r="565" x14ac:dyDescent="0.2"/>
    <row r="566" x14ac:dyDescent="0.2"/>
    <row r="567" x14ac:dyDescent="0.2"/>
    <row r="568" x14ac:dyDescent="0.2"/>
    <row r="569" x14ac:dyDescent="0.2"/>
    <row r="570" x14ac:dyDescent="0.2"/>
    <row r="571" x14ac:dyDescent="0.2"/>
    <row r="572" x14ac:dyDescent="0.2"/>
    <row r="573" x14ac:dyDescent="0.2"/>
    <row r="574" x14ac:dyDescent="0.2"/>
    <row r="575" x14ac:dyDescent="0.2"/>
    <row r="576" x14ac:dyDescent="0.2"/>
    <row r="577" x14ac:dyDescent="0.2"/>
    <row r="578" x14ac:dyDescent="0.2"/>
    <row r="579" x14ac:dyDescent="0.2"/>
    <row r="580" x14ac:dyDescent="0.2"/>
    <row r="581" x14ac:dyDescent="0.2"/>
    <row r="582" x14ac:dyDescent="0.2"/>
    <row r="583" x14ac:dyDescent="0.2"/>
    <row r="584" x14ac:dyDescent="0.2"/>
    <row r="585" x14ac:dyDescent="0.2"/>
    <row r="586" x14ac:dyDescent="0.2"/>
    <row r="587" x14ac:dyDescent="0.2"/>
    <row r="588" x14ac:dyDescent="0.2"/>
    <row r="589" x14ac:dyDescent="0.2"/>
    <row r="590" x14ac:dyDescent="0.2"/>
    <row r="591" x14ac:dyDescent="0.2"/>
    <row r="592" x14ac:dyDescent="0.2"/>
    <row r="593" x14ac:dyDescent="0.2"/>
    <row r="594" x14ac:dyDescent="0.2"/>
    <row r="595" x14ac:dyDescent="0.2"/>
    <row r="596" x14ac:dyDescent="0.2"/>
    <row r="597" x14ac:dyDescent="0.2"/>
    <row r="598" x14ac:dyDescent="0.2"/>
    <row r="599" x14ac:dyDescent="0.2"/>
    <row r="600" x14ac:dyDescent="0.2"/>
    <row r="601" x14ac:dyDescent="0.2"/>
    <row r="602" x14ac:dyDescent="0.2"/>
    <row r="603" x14ac:dyDescent="0.2"/>
    <row r="604" x14ac:dyDescent="0.2"/>
    <row r="605" x14ac:dyDescent="0.2"/>
    <row r="606" x14ac:dyDescent="0.2"/>
  </sheetData>
  <mergeCells count="2">
    <mergeCell ref="B5:J5"/>
    <mergeCell ref="B2:D2"/>
  </mergeCells>
  <hyperlinks>
    <hyperlink ref="B2" location="Main!A1" display="НА ГОЛОВНУ СТОРІНКУ" xr:uid="{938F6368-C7A5-44BB-AC5C-687D4DC24728}"/>
  </hyperlinks>
  <pageMargins left="0.7" right="0.7" top="0.75" bottom="0.75" header="0.3" footer="0.3"/>
  <pageSetup paperSize="9" orientation="portrait" verticalDpi="0" r:id="rId3"/>
  <drawing r:id="rId4"/>
  <extLst>
    <ext xmlns:x14="http://schemas.microsoft.com/office/spreadsheetml/2009/9/main" uri="{A8765BA9-456A-4dab-B4F3-ACF838C121DE}">
      <x14:slicerList>
        <x14:slicer r:id="rId5"/>
      </x14:slicerList>
    </ext>
    <ext xmlns:x15="http://schemas.microsoft.com/office/spreadsheetml/2010/11/main" uri="{7E03D99C-DC04-49d9-9315-930204A7B6E9}">
      <x15:timelineRefs>
        <x15:timelineRef r:id="rId6"/>
      </x15:timelineRef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75F1EA-42F6-4AF3-B50D-9DE480E9624E}">
  <sheetPr>
    <tabColor theme="7" tint="0.79998168889431442"/>
  </sheetPr>
  <dimension ref="A1:S74"/>
  <sheetViews>
    <sheetView workbookViewId="0">
      <pane ySplit="10" topLeftCell="A11" activePane="bottomLeft" state="frozen"/>
      <selection activeCell="Q44" sqref="Q44"/>
      <selection pane="bottomLeft" activeCell="B10" sqref="B10"/>
    </sheetView>
  </sheetViews>
  <sheetFormatPr defaultColWidth="0" defaultRowHeight="12.75" zeroHeight="1" x14ac:dyDescent="0.2"/>
  <cols>
    <col min="1" max="1" width="1" customWidth="1"/>
    <col min="2" max="2" width="28.7109375" customWidth="1"/>
    <col min="3" max="3" width="6.5703125" customWidth="1"/>
    <col min="4" max="17" width="3" bestFit="1" customWidth="1"/>
    <col min="18" max="18" width="9.28515625" customWidth="1"/>
    <col min="19" max="19" width="1" customWidth="1"/>
    <col min="20" max="16384" width="9.140625" hidden="1"/>
  </cols>
  <sheetData>
    <row r="1" spans="1:19" s="110" customFormat="1" ht="3.75" customHeight="1" thickBot="1" x14ac:dyDescent="0.25">
      <c r="A1" s="484"/>
      <c r="B1" s="491"/>
      <c r="C1" s="491"/>
      <c r="D1" s="491"/>
      <c r="E1" s="483"/>
      <c r="F1" s="484"/>
      <c r="G1" s="484"/>
      <c r="H1" s="484"/>
      <c r="I1" s="484"/>
      <c r="J1" s="484"/>
      <c r="K1" s="484"/>
      <c r="L1" s="484"/>
      <c r="M1" s="484"/>
      <c r="N1" s="484"/>
      <c r="O1" s="484"/>
      <c r="P1" s="484"/>
      <c r="Q1" s="484"/>
      <c r="R1" s="485"/>
      <c r="S1" s="484"/>
    </row>
    <row r="2" spans="1:19" s="110" customFormat="1" ht="13.5" thickBot="1" x14ac:dyDescent="0.25">
      <c r="A2" s="489"/>
      <c r="B2" s="574" t="s">
        <v>556</v>
      </c>
      <c r="C2" s="575"/>
      <c r="D2" s="576"/>
      <c r="E2" s="490"/>
      <c r="F2" s="484"/>
      <c r="G2" s="484"/>
      <c r="H2" s="484"/>
      <c r="I2" s="484"/>
      <c r="J2" s="484"/>
      <c r="K2" s="484"/>
      <c r="L2" s="484"/>
      <c r="M2" s="484"/>
      <c r="N2" s="484"/>
      <c r="O2" s="484"/>
      <c r="P2" s="484"/>
      <c r="Q2" s="484"/>
      <c r="R2" s="485"/>
      <c r="S2" s="484"/>
    </row>
    <row r="3" spans="1:19" s="110" customFormat="1" ht="3.75" customHeight="1" x14ac:dyDescent="0.2">
      <c r="A3" s="484"/>
      <c r="B3" s="492"/>
      <c r="C3" s="492"/>
      <c r="D3" s="492"/>
      <c r="E3" s="486"/>
      <c r="F3" s="484"/>
      <c r="G3" s="484"/>
      <c r="H3" s="484"/>
      <c r="I3" s="484"/>
      <c r="J3" s="484"/>
      <c r="K3" s="484"/>
      <c r="L3" s="484"/>
      <c r="M3" s="484"/>
      <c r="N3" s="484"/>
      <c r="O3" s="484"/>
      <c r="P3" s="484"/>
      <c r="Q3" s="484"/>
      <c r="R3" s="485"/>
      <c r="S3" s="484"/>
    </row>
    <row r="4" spans="1:19" ht="5.25" customHeight="1" thickBot="1" x14ac:dyDescent="0.25">
      <c r="A4" s="487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  <c r="M4" s="495"/>
      <c r="N4" s="495"/>
      <c r="O4" s="495"/>
      <c r="P4" s="495"/>
      <c r="Q4" s="495"/>
      <c r="R4" s="495"/>
      <c r="S4" s="487"/>
    </row>
    <row r="5" spans="1:19" ht="16.5" thickBot="1" x14ac:dyDescent="0.25">
      <c r="A5" s="493"/>
      <c r="B5" s="571" t="s">
        <v>528</v>
      </c>
      <c r="C5" s="572"/>
      <c r="D5" s="572"/>
      <c r="E5" s="572"/>
      <c r="F5" s="572"/>
      <c r="G5" s="572"/>
      <c r="H5" s="572"/>
      <c r="I5" s="572"/>
      <c r="J5" s="572"/>
      <c r="K5" s="575"/>
      <c r="L5" s="575"/>
      <c r="M5" s="575"/>
      <c r="N5" s="575"/>
      <c r="O5" s="575"/>
      <c r="P5" s="575"/>
      <c r="Q5" s="575"/>
      <c r="R5" s="576"/>
      <c r="S5" s="494"/>
    </row>
    <row r="6" spans="1:19" ht="6" customHeight="1" x14ac:dyDescent="0.2">
      <c r="A6" s="487"/>
      <c r="B6" s="499"/>
      <c r="C6" s="496"/>
      <c r="D6" s="496"/>
      <c r="E6" s="496"/>
      <c r="F6" s="496"/>
      <c r="G6" s="496"/>
      <c r="H6" s="496"/>
      <c r="I6" s="496"/>
      <c r="J6" s="496"/>
      <c r="K6" s="497"/>
      <c r="L6" s="497"/>
      <c r="M6" s="497"/>
      <c r="N6" s="497"/>
      <c r="O6" s="497"/>
      <c r="P6" s="497"/>
      <c r="Q6" s="497"/>
      <c r="R6" s="497"/>
      <c r="S6" s="487"/>
    </row>
    <row r="7" spans="1:19" ht="15.75" x14ac:dyDescent="0.2">
      <c r="A7" s="493"/>
      <c r="B7" s="474" t="s">
        <v>273</v>
      </c>
      <c r="C7" s="498"/>
      <c r="D7" s="488"/>
      <c r="E7" s="488"/>
      <c r="F7" s="488"/>
      <c r="G7" s="488"/>
      <c r="H7" s="488"/>
      <c r="I7" s="488"/>
      <c r="J7" s="488"/>
      <c r="K7" s="487"/>
      <c r="L7" s="487"/>
      <c r="M7" s="487"/>
      <c r="N7" s="487"/>
      <c r="O7" s="487"/>
      <c r="P7" s="487"/>
      <c r="Q7" s="487"/>
      <c r="R7" s="487"/>
      <c r="S7" s="487"/>
    </row>
    <row r="8" spans="1:19" ht="15.75" x14ac:dyDescent="0.2">
      <c r="A8" s="493"/>
      <c r="B8" s="515">
        <v>51</v>
      </c>
      <c r="C8" s="505"/>
      <c r="D8" s="504"/>
      <c r="E8" s="504"/>
      <c r="F8" s="504"/>
      <c r="G8" s="504"/>
      <c r="H8" s="504"/>
      <c r="I8" s="504"/>
      <c r="J8" s="504"/>
      <c r="K8" s="495"/>
      <c r="L8" s="495"/>
      <c r="M8" s="495"/>
      <c r="N8" s="495"/>
      <c r="O8" s="495"/>
      <c r="P8" s="495"/>
      <c r="Q8" s="495"/>
      <c r="R8" s="495"/>
      <c r="S8" s="487"/>
    </row>
    <row r="9" spans="1:19" ht="25.5" customHeight="1" x14ac:dyDescent="0.2">
      <c r="A9" s="493"/>
      <c r="B9" s="517" t="s">
        <v>607</v>
      </c>
      <c r="C9" s="518" t="s">
        <v>275</v>
      </c>
      <c r="D9" s="137"/>
      <c r="E9" s="137"/>
      <c r="F9" s="137"/>
      <c r="G9" s="137"/>
      <c r="H9" s="137"/>
      <c r="I9" s="137"/>
      <c r="J9" s="137"/>
      <c r="K9" s="137"/>
      <c r="L9" s="137"/>
      <c r="M9" s="137"/>
      <c r="N9" s="137"/>
      <c r="O9" s="137"/>
      <c r="P9" s="137"/>
      <c r="Q9" s="137"/>
      <c r="R9" s="137"/>
      <c r="S9" s="494"/>
    </row>
    <row r="10" spans="1:19" ht="25.5" x14ac:dyDescent="0.2">
      <c r="A10" s="493"/>
      <c r="B10" s="420" t="s">
        <v>47</v>
      </c>
      <c r="C10" s="420">
        <v>1</v>
      </c>
      <c r="D10" s="420">
        <v>2</v>
      </c>
      <c r="E10" s="420">
        <v>3</v>
      </c>
      <c r="F10" s="420">
        <v>4</v>
      </c>
      <c r="G10" s="420">
        <v>5</v>
      </c>
      <c r="H10" s="420">
        <v>6</v>
      </c>
      <c r="I10" s="420">
        <v>7</v>
      </c>
      <c r="J10" s="420">
        <v>8</v>
      </c>
      <c r="K10" s="420">
        <v>9</v>
      </c>
      <c r="L10" s="420">
        <v>10</v>
      </c>
      <c r="M10" s="420">
        <v>11</v>
      </c>
      <c r="N10" s="420">
        <v>12</v>
      </c>
      <c r="O10" s="420">
        <v>13</v>
      </c>
      <c r="P10" s="420">
        <v>14</v>
      </c>
      <c r="Q10" s="420">
        <v>15</v>
      </c>
      <c r="R10" s="420" t="s">
        <v>526</v>
      </c>
      <c r="S10" s="494"/>
    </row>
    <row r="11" spans="1:19" x14ac:dyDescent="0.2">
      <c r="A11" s="493"/>
      <c r="B11" s="419" t="s">
        <v>45</v>
      </c>
      <c r="C11" s="454">
        <v>2</v>
      </c>
      <c r="D11" s="454">
        <v>8</v>
      </c>
      <c r="E11" s="454">
        <v>2</v>
      </c>
      <c r="F11" s="454">
        <v>4</v>
      </c>
      <c r="G11" s="454">
        <v>6</v>
      </c>
      <c r="H11" s="454">
        <v>6</v>
      </c>
      <c r="I11" s="454">
        <v>4</v>
      </c>
      <c r="J11" s="454">
        <v>3</v>
      </c>
      <c r="K11" s="454">
        <v>3</v>
      </c>
      <c r="L11" s="454">
        <v>7</v>
      </c>
      <c r="M11" s="454">
        <v>2</v>
      </c>
      <c r="N11" s="454">
        <v>2</v>
      </c>
      <c r="O11" s="454">
        <v>1</v>
      </c>
      <c r="P11" s="454"/>
      <c r="Q11" s="454"/>
      <c r="R11" s="455">
        <v>50</v>
      </c>
      <c r="S11" s="494"/>
    </row>
    <row r="12" spans="1:19" x14ac:dyDescent="0.2">
      <c r="A12" s="493"/>
      <c r="B12" s="419" t="s">
        <v>35</v>
      </c>
      <c r="C12" s="454">
        <v>1</v>
      </c>
      <c r="D12" s="454">
        <v>7</v>
      </c>
      <c r="E12" s="454">
        <v>9</v>
      </c>
      <c r="F12" s="454">
        <v>4</v>
      </c>
      <c r="G12" s="454">
        <v>6</v>
      </c>
      <c r="H12" s="454">
        <v>3</v>
      </c>
      <c r="I12" s="454">
        <v>6</v>
      </c>
      <c r="J12" s="454">
        <v>3</v>
      </c>
      <c r="K12" s="454">
        <v>1</v>
      </c>
      <c r="L12" s="454">
        <v>2</v>
      </c>
      <c r="M12" s="454">
        <v>3</v>
      </c>
      <c r="N12" s="454">
        <v>1</v>
      </c>
      <c r="O12" s="454"/>
      <c r="P12" s="454"/>
      <c r="Q12" s="454"/>
      <c r="R12" s="455">
        <v>46</v>
      </c>
      <c r="S12" s="494"/>
    </row>
    <row r="13" spans="1:19" x14ac:dyDescent="0.2">
      <c r="A13" s="493"/>
      <c r="B13" s="419" t="s">
        <v>43</v>
      </c>
      <c r="C13" s="454">
        <v>7</v>
      </c>
      <c r="D13" s="454">
        <v>3</v>
      </c>
      <c r="E13" s="454">
        <v>4</v>
      </c>
      <c r="F13" s="454">
        <v>2</v>
      </c>
      <c r="G13" s="454">
        <v>3</v>
      </c>
      <c r="H13" s="454">
        <v>2</v>
      </c>
      <c r="I13" s="454">
        <v>2</v>
      </c>
      <c r="J13" s="454">
        <v>11</v>
      </c>
      <c r="K13" s="454">
        <v>5</v>
      </c>
      <c r="L13" s="454">
        <v>4</v>
      </c>
      <c r="M13" s="454">
        <v>2</v>
      </c>
      <c r="N13" s="454"/>
      <c r="O13" s="454"/>
      <c r="P13" s="454"/>
      <c r="Q13" s="454"/>
      <c r="R13" s="455">
        <v>45</v>
      </c>
      <c r="S13" s="494"/>
    </row>
    <row r="14" spans="1:19" x14ac:dyDescent="0.2">
      <c r="A14" s="493"/>
      <c r="B14" s="419" t="s">
        <v>33</v>
      </c>
      <c r="C14" s="454">
        <v>1</v>
      </c>
      <c r="D14" s="454">
        <v>2</v>
      </c>
      <c r="E14" s="454">
        <v>1</v>
      </c>
      <c r="F14" s="454">
        <v>2</v>
      </c>
      <c r="G14" s="454"/>
      <c r="H14" s="454">
        <v>2</v>
      </c>
      <c r="I14" s="454">
        <v>7</v>
      </c>
      <c r="J14" s="454">
        <v>3</v>
      </c>
      <c r="K14" s="454">
        <v>4</v>
      </c>
      <c r="L14" s="454">
        <v>6</v>
      </c>
      <c r="M14" s="454">
        <v>6</v>
      </c>
      <c r="N14" s="454">
        <v>3</v>
      </c>
      <c r="O14" s="454"/>
      <c r="P14" s="454"/>
      <c r="Q14" s="454"/>
      <c r="R14" s="455">
        <v>37</v>
      </c>
      <c r="S14" s="494"/>
    </row>
    <row r="15" spans="1:19" x14ac:dyDescent="0.2">
      <c r="A15" s="493"/>
      <c r="B15" s="419" t="s">
        <v>42</v>
      </c>
      <c r="C15" s="454">
        <v>4</v>
      </c>
      <c r="D15" s="454">
        <v>1</v>
      </c>
      <c r="E15" s="454">
        <v>6</v>
      </c>
      <c r="F15" s="454">
        <v>2</v>
      </c>
      <c r="G15" s="454">
        <v>4</v>
      </c>
      <c r="H15" s="454">
        <v>2</v>
      </c>
      <c r="I15" s="454">
        <v>2</v>
      </c>
      <c r="J15" s="454">
        <v>4</v>
      </c>
      <c r="K15" s="454">
        <v>5</v>
      </c>
      <c r="L15" s="454">
        <v>2</v>
      </c>
      <c r="M15" s="454">
        <v>2</v>
      </c>
      <c r="N15" s="454"/>
      <c r="O15" s="454"/>
      <c r="P15" s="454"/>
      <c r="Q15" s="454"/>
      <c r="R15" s="455">
        <v>34</v>
      </c>
      <c r="S15" s="494"/>
    </row>
    <row r="16" spans="1:19" x14ac:dyDescent="0.2">
      <c r="A16" s="493"/>
      <c r="B16" s="419" t="s">
        <v>36</v>
      </c>
      <c r="C16" s="454">
        <v>4</v>
      </c>
      <c r="D16" s="454">
        <v>6</v>
      </c>
      <c r="E16" s="454">
        <v>3</v>
      </c>
      <c r="F16" s="454">
        <v>7</v>
      </c>
      <c r="G16" s="454">
        <v>1</v>
      </c>
      <c r="H16" s="454">
        <v>4</v>
      </c>
      <c r="I16" s="454">
        <v>2</v>
      </c>
      <c r="J16" s="454">
        <v>4</v>
      </c>
      <c r="K16" s="454">
        <v>1</v>
      </c>
      <c r="L16" s="454"/>
      <c r="M16" s="454"/>
      <c r="N16" s="454"/>
      <c r="O16" s="454"/>
      <c r="P16" s="454"/>
      <c r="Q16" s="454"/>
      <c r="R16" s="455">
        <v>32</v>
      </c>
      <c r="S16" s="494"/>
    </row>
    <row r="17" spans="1:19" x14ac:dyDescent="0.2">
      <c r="A17" s="493"/>
      <c r="B17" s="419" t="s">
        <v>297</v>
      </c>
      <c r="C17" s="454">
        <v>2</v>
      </c>
      <c r="D17" s="454">
        <v>2</v>
      </c>
      <c r="E17" s="454">
        <v>1</v>
      </c>
      <c r="F17" s="454">
        <v>7</v>
      </c>
      <c r="G17" s="454">
        <v>1</v>
      </c>
      <c r="H17" s="454">
        <v>3</v>
      </c>
      <c r="I17" s="454">
        <v>5</v>
      </c>
      <c r="J17" s="454"/>
      <c r="K17" s="454">
        <v>5</v>
      </c>
      <c r="L17" s="454">
        <v>1</v>
      </c>
      <c r="M17" s="454">
        <v>2</v>
      </c>
      <c r="N17" s="454">
        <v>2</v>
      </c>
      <c r="O17" s="454"/>
      <c r="P17" s="454"/>
      <c r="Q17" s="454"/>
      <c r="R17" s="455">
        <v>31</v>
      </c>
      <c r="S17" s="494"/>
    </row>
    <row r="18" spans="1:19" x14ac:dyDescent="0.2">
      <c r="A18" s="493"/>
      <c r="B18" s="419" t="s">
        <v>75</v>
      </c>
      <c r="C18" s="454">
        <v>1</v>
      </c>
      <c r="D18" s="454">
        <v>3</v>
      </c>
      <c r="E18" s="454">
        <v>2</v>
      </c>
      <c r="F18" s="454">
        <v>2</v>
      </c>
      <c r="G18" s="454">
        <v>1</v>
      </c>
      <c r="H18" s="454">
        <v>5</v>
      </c>
      <c r="I18" s="454">
        <v>2</v>
      </c>
      <c r="J18" s="454">
        <v>2</v>
      </c>
      <c r="K18" s="454">
        <v>3</v>
      </c>
      <c r="L18" s="454">
        <v>2</v>
      </c>
      <c r="M18" s="454">
        <v>3</v>
      </c>
      <c r="N18" s="454">
        <v>1</v>
      </c>
      <c r="O18" s="454"/>
      <c r="P18" s="454"/>
      <c r="Q18" s="454"/>
      <c r="R18" s="455">
        <v>27</v>
      </c>
      <c r="S18" s="494"/>
    </row>
    <row r="19" spans="1:19" x14ac:dyDescent="0.2">
      <c r="A19" s="493"/>
      <c r="B19" s="419" t="s">
        <v>40</v>
      </c>
      <c r="C19" s="454">
        <v>5</v>
      </c>
      <c r="D19" s="454">
        <v>3</v>
      </c>
      <c r="E19" s="454">
        <v>4</v>
      </c>
      <c r="F19" s="454"/>
      <c r="G19" s="454">
        <v>4</v>
      </c>
      <c r="H19" s="454">
        <v>1</v>
      </c>
      <c r="I19" s="454">
        <v>2</v>
      </c>
      <c r="J19" s="454">
        <v>3</v>
      </c>
      <c r="K19" s="454">
        <v>1</v>
      </c>
      <c r="L19" s="454"/>
      <c r="M19" s="454">
        <v>1</v>
      </c>
      <c r="N19" s="454"/>
      <c r="O19" s="454"/>
      <c r="P19" s="454"/>
      <c r="Q19" s="454"/>
      <c r="R19" s="455">
        <v>24</v>
      </c>
      <c r="S19" s="494"/>
    </row>
    <row r="20" spans="1:19" x14ac:dyDescent="0.2">
      <c r="A20" s="493"/>
      <c r="B20" s="419" t="s">
        <v>136</v>
      </c>
      <c r="C20" s="454">
        <v>6</v>
      </c>
      <c r="D20" s="454">
        <v>3</v>
      </c>
      <c r="E20" s="454">
        <v>2</v>
      </c>
      <c r="F20" s="454">
        <v>1</v>
      </c>
      <c r="G20" s="454">
        <v>1</v>
      </c>
      <c r="H20" s="454">
        <v>2</v>
      </c>
      <c r="I20" s="454">
        <v>2</v>
      </c>
      <c r="J20" s="454">
        <v>2</v>
      </c>
      <c r="K20" s="454">
        <v>3</v>
      </c>
      <c r="L20" s="454"/>
      <c r="M20" s="454">
        <v>1</v>
      </c>
      <c r="N20" s="454"/>
      <c r="O20" s="454"/>
      <c r="P20" s="454"/>
      <c r="Q20" s="454"/>
      <c r="R20" s="455">
        <v>23</v>
      </c>
      <c r="S20" s="494"/>
    </row>
    <row r="21" spans="1:19" x14ac:dyDescent="0.2">
      <c r="A21" s="493"/>
      <c r="B21" s="419" t="s">
        <v>34</v>
      </c>
      <c r="C21" s="454">
        <v>2</v>
      </c>
      <c r="D21" s="454"/>
      <c r="E21" s="454">
        <v>2</v>
      </c>
      <c r="F21" s="454"/>
      <c r="G21" s="454">
        <v>3</v>
      </c>
      <c r="H21" s="454">
        <v>4</v>
      </c>
      <c r="I21" s="454">
        <v>2</v>
      </c>
      <c r="J21" s="454">
        <v>3</v>
      </c>
      <c r="K21" s="454">
        <v>1</v>
      </c>
      <c r="L21" s="454"/>
      <c r="M21" s="454">
        <v>1</v>
      </c>
      <c r="N21" s="454">
        <v>3</v>
      </c>
      <c r="O21" s="454">
        <v>1</v>
      </c>
      <c r="P21" s="454"/>
      <c r="Q21" s="454"/>
      <c r="R21" s="455">
        <v>22</v>
      </c>
      <c r="S21" s="494"/>
    </row>
    <row r="22" spans="1:19" x14ac:dyDescent="0.2">
      <c r="A22" s="493"/>
      <c r="B22" s="419" t="s">
        <v>283</v>
      </c>
      <c r="C22" s="454">
        <v>6</v>
      </c>
      <c r="D22" s="454"/>
      <c r="E22" s="454">
        <v>2</v>
      </c>
      <c r="F22" s="454">
        <v>4</v>
      </c>
      <c r="G22" s="454">
        <v>2</v>
      </c>
      <c r="H22" s="454">
        <v>3</v>
      </c>
      <c r="I22" s="454">
        <v>1</v>
      </c>
      <c r="J22" s="454"/>
      <c r="K22" s="454"/>
      <c r="L22" s="454"/>
      <c r="M22" s="454"/>
      <c r="N22" s="454"/>
      <c r="O22" s="454"/>
      <c r="P22" s="454"/>
      <c r="Q22" s="454"/>
      <c r="R22" s="455">
        <v>18</v>
      </c>
      <c r="S22" s="494"/>
    </row>
    <row r="23" spans="1:19" x14ac:dyDescent="0.2">
      <c r="A23" s="493"/>
      <c r="B23" s="419" t="s">
        <v>4</v>
      </c>
      <c r="C23" s="454">
        <v>1</v>
      </c>
      <c r="D23" s="454">
        <v>1</v>
      </c>
      <c r="E23" s="454"/>
      <c r="F23" s="454">
        <v>2</v>
      </c>
      <c r="G23" s="454"/>
      <c r="H23" s="454"/>
      <c r="I23" s="454">
        <v>1</v>
      </c>
      <c r="J23" s="454">
        <v>1</v>
      </c>
      <c r="K23" s="454">
        <v>3</v>
      </c>
      <c r="L23" s="454">
        <v>5</v>
      </c>
      <c r="M23" s="454">
        <v>2</v>
      </c>
      <c r="N23" s="454">
        <v>1</v>
      </c>
      <c r="O23" s="454"/>
      <c r="P23" s="454"/>
      <c r="Q23" s="454"/>
      <c r="R23" s="455">
        <v>17</v>
      </c>
      <c r="S23" s="494"/>
    </row>
    <row r="24" spans="1:19" x14ac:dyDescent="0.2">
      <c r="A24" s="493"/>
      <c r="B24" s="419" t="s">
        <v>108</v>
      </c>
      <c r="C24" s="454"/>
      <c r="D24" s="454"/>
      <c r="E24" s="454"/>
      <c r="F24" s="454">
        <v>2</v>
      </c>
      <c r="G24" s="454"/>
      <c r="H24" s="454">
        <v>2</v>
      </c>
      <c r="I24" s="454">
        <v>1</v>
      </c>
      <c r="J24" s="454">
        <v>1</v>
      </c>
      <c r="K24" s="454">
        <v>2</v>
      </c>
      <c r="L24" s="454">
        <v>5</v>
      </c>
      <c r="M24" s="454">
        <v>1</v>
      </c>
      <c r="N24" s="454"/>
      <c r="O24" s="454"/>
      <c r="P24" s="454">
        <v>1</v>
      </c>
      <c r="Q24" s="454"/>
      <c r="R24" s="455">
        <v>15</v>
      </c>
      <c r="S24" s="494"/>
    </row>
    <row r="25" spans="1:19" x14ac:dyDescent="0.2">
      <c r="A25" s="493"/>
      <c r="B25" s="419" t="s">
        <v>101</v>
      </c>
      <c r="C25" s="454"/>
      <c r="D25" s="454"/>
      <c r="E25" s="454">
        <v>1</v>
      </c>
      <c r="F25" s="454">
        <v>2</v>
      </c>
      <c r="G25" s="454"/>
      <c r="H25" s="454">
        <v>2</v>
      </c>
      <c r="I25" s="454"/>
      <c r="J25" s="454">
        <v>1</v>
      </c>
      <c r="K25" s="454">
        <v>1</v>
      </c>
      <c r="L25" s="454">
        <v>1</v>
      </c>
      <c r="M25" s="454">
        <v>1</v>
      </c>
      <c r="N25" s="454">
        <v>2</v>
      </c>
      <c r="O25" s="454">
        <v>2</v>
      </c>
      <c r="P25" s="454">
        <v>1</v>
      </c>
      <c r="Q25" s="454"/>
      <c r="R25" s="455">
        <v>14</v>
      </c>
      <c r="S25" s="494"/>
    </row>
    <row r="26" spans="1:19" x14ac:dyDescent="0.2">
      <c r="A26" s="493"/>
      <c r="B26" s="419" t="s">
        <v>37</v>
      </c>
      <c r="C26" s="454">
        <v>2</v>
      </c>
      <c r="D26" s="454"/>
      <c r="E26" s="454">
        <v>1</v>
      </c>
      <c r="F26" s="454">
        <v>1</v>
      </c>
      <c r="G26" s="454"/>
      <c r="H26" s="454"/>
      <c r="I26" s="454"/>
      <c r="J26" s="454"/>
      <c r="K26" s="454">
        <v>2</v>
      </c>
      <c r="L26" s="454">
        <v>2</v>
      </c>
      <c r="M26" s="454">
        <v>3</v>
      </c>
      <c r="N26" s="454">
        <v>2</v>
      </c>
      <c r="O26" s="454"/>
      <c r="P26" s="454"/>
      <c r="Q26" s="454"/>
      <c r="R26" s="455">
        <v>13</v>
      </c>
      <c r="S26" s="494"/>
    </row>
    <row r="27" spans="1:19" x14ac:dyDescent="0.2">
      <c r="A27" s="493"/>
      <c r="B27" s="419" t="s">
        <v>360</v>
      </c>
      <c r="C27" s="454"/>
      <c r="D27" s="454"/>
      <c r="E27" s="454"/>
      <c r="F27" s="454"/>
      <c r="G27" s="454"/>
      <c r="H27" s="454"/>
      <c r="I27" s="454"/>
      <c r="J27" s="454"/>
      <c r="K27" s="454"/>
      <c r="L27" s="454">
        <v>1</v>
      </c>
      <c r="M27" s="454">
        <v>2</v>
      </c>
      <c r="N27" s="454">
        <v>5</v>
      </c>
      <c r="O27" s="454">
        <v>2</v>
      </c>
      <c r="P27" s="454">
        <v>1</v>
      </c>
      <c r="Q27" s="454"/>
      <c r="R27" s="455">
        <v>11</v>
      </c>
      <c r="S27" s="494"/>
    </row>
    <row r="28" spans="1:19" x14ac:dyDescent="0.2">
      <c r="A28" s="493"/>
      <c r="B28" s="419" t="s">
        <v>330</v>
      </c>
      <c r="C28" s="454"/>
      <c r="D28" s="454">
        <v>2</v>
      </c>
      <c r="E28" s="454"/>
      <c r="F28" s="454">
        <v>3</v>
      </c>
      <c r="G28" s="454">
        <v>1</v>
      </c>
      <c r="H28" s="454">
        <v>2</v>
      </c>
      <c r="I28" s="454"/>
      <c r="J28" s="454">
        <v>1</v>
      </c>
      <c r="K28" s="454">
        <v>1</v>
      </c>
      <c r="L28" s="454">
        <v>1</v>
      </c>
      <c r="M28" s="454"/>
      <c r="N28" s="454"/>
      <c r="O28" s="454"/>
      <c r="P28" s="454"/>
      <c r="Q28" s="454"/>
      <c r="R28" s="455">
        <v>11</v>
      </c>
      <c r="S28" s="494"/>
    </row>
    <row r="29" spans="1:19" x14ac:dyDescent="0.2">
      <c r="A29" s="493"/>
      <c r="B29" s="419" t="s">
        <v>220</v>
      </c>
      <c r="C29" s="454">
        <v>1</v>
      </c>
      <c r="D29" s="454">
        <v>1</v>
      </c>
      <c r="E29" s="454"/>
      <c r="F29" s="454">
        <v>2</v>
      </c>
      <c r="G29" s="454">
        <v>1</v>
      </c>
      <c r="H29" s="454">
        <v>2</v>
      </c>
      <c r="I29" s="454"/>
      <c r="J29" s="454"/>
      <c r="K29" s="454">
        <v>2</v>
      </c>
      <c r="L29" s="454"/>
      <c r="M29" s="454"/>
      <c r="N29" s="454">
        <v>1</v>
      </c>
      <c r="O29" s="454"/>
      <c r="P29" s="454"/>
      <c r="Q29" s="454"/>
      <c r="R29" s="455">
        <v>10</v>
      </c>
      <c r="S29" s="494"/>
    </row>
    <row r="30" spans="1:19" x14ac:dyDescent="0.2">
      <c r="A30" s="493"/>
      <c r="B30" s="419" t="s">
        <v>517</v>
      </c>
      <c r="C30" s="454"/>
      <c r="D30" s="454">
        <v>3</v>
      </c>
      <c r="E30" s="454">
        <v>2</v>
      </c>
      <c r="F30" s="454"/>
      <c r="G30" s="454"/>
      <c r="H30" s="454">
        <v>2</v>
      </c>
      <c r="I30" s="454">
        <v>1</v>
      </c>
      <c r="J30" s="454">
        <v>1</v>
      </c>
      <c r="K30" s="454"/>
      <c r="L30" s="454"/>
      <c r="M30" s="454"/>
      <c r="N30" s="454"/>
      <c r="O30" s="454"/>
      <c r="P30" s="454"/>
      <c r="Q30" s="454"/>
      <c r="R30" s="455">
        <v>9</v>
      </c>
      <c r="S30" s="494"/>
    </row>
    <row r="31" spans="1:19" x14ac:dyDescent="0.2">
      <c r="A31" s="493"/>
      <c r="B31" s="419" t="s">
        <v>219</v>
      </c>
      <c r="C31" s="454"/>
      <c r="D31" s="454">
        <v>1</v>
      </c>
      <c r="E31" s="454"/>
      <c r="F31" s="454"/>
      <c r="G31" s="454"/>
      <c r="H31" s="454">
        <v>2</v>
      </c>
      <c r="I31" s="454"/>
      <c r="J31" s="454">
        <v>1</v>
      </c>
      <c r="K31" s="454">
        <v>1</v>
      </c>
      <c r="L31" s="454">
        <v>2</v>
      </c>
      <c r="M31" s="454"/>
      <c r="N31" s="454">
        <v>1</v>
      </c>
      <c r="O31" s="454"/>
      <c r="P31" s="454"/>
      <c r="Q31" s="454"/>
      <c r="R31" s="455">
        <v>8</v>
      </c>
      <c r="S31" s="494"/>
    </row>
    <row r="32" spans="1:19" x14ac:dyDescent="0.2">
      <c r="A32" s="493"/>
      <c r="B32" s="419" t="s">
        <v>137</v>
      </c>
      <c r="C32" s="454"/>
      <c r="D32" s="454">
        <v>1</v>
      </c>
      <c r="E32" s="454"/>
      <c r="F32" s="454">
        <v>1</v>
      </c>
      <c r="G32" s="454">
        <v>1</v>
      </c>
      <c r="H32" s="454"/>
      <c r="I32" s="454">
        <v>2</v>
      </c>
      <c r="J32" s="454">
        <v>1</v>
      </c>
      <c r="K32" s="454">
        <v>1</v>
      </c>
      <c r="L32" s="454"/>
      <c r="M32" s="454"/>
      <c r="N32" s="454"/>
      <c r="O32" s="454"/>
      <c r="P32" s="454"/>
      <c r="Q32" s="454"/>
      <c r="R32" s="455">
        <v>7</v>
      </c>
      <c r="S32" s="494"/>
    </row>
    <row r="33" spans="1:19" x14ac:dyDescent="0.2">
      <c r="A33" s="493"/>
      <c r="B33" s="419" t="s">
        <v>284</v>
      </c>
      <c r="C33" s="454"/>
      <c r="D33" s="454"/>
      <c r="E33" s="454">
        <v>2</v>
      </c>
      <c r="F33" s="454"/>
      <c r="G33" s="454">
        <v>2</v>
      </c>
      <c r="H33" s="454"/>
      <c r="I33" s="454">
        <v>1</v>
      </c>
      <c r="J33" s="454"/>
      <c r="K33" s="454"/>
      <c r="L33" s="454"/>
      <c r="M33" s="454">
        <v>2</v>
      </c>
      <c r="N33" s="454"/>
      <c r="O33" s="454"/>
      <c r="P33" s="454"/>
      <c r="Q33" s="454"/>
      <c r="R33" s="455">
        <v>7</v>
      </c>
      <c r="S33" s="494"/>
    </row>
    <row r="34" spans="1:19" x14ac:dyDescent="0.2">
      <c r="A34" s="493"/>
      <c r="B34" s="419" t="s">
        <v>172</v>
      </c>
      <c r="C34" s="454"/>
      <c r="D34" s="454"/>
      <c r="E34" s="454"/>
      <c r="F34" s="454">
        <v>1</v>
      </c>
      <c r="G34" s="454"/>
      <c r="H34" s="454">
        <v>1</v>
      </c>
      <c r="I34" s="454"/>
      <c r="J34" s="454"/>
      <c r="K34" s="454">
        <v>1</v>
      </c>
      <c r="L34" s="454"/>
      <c r="M34" s="454">
        <v>1</v>
      </c>
      <c r="N34" s="454"/>
      <c r="O34" s="454">
        <v>1</v>
      </c>
      <c r="P34" s="454"/>
      <c r="Q34" s="454"/>
      <c r="R34" s="455">
        <v>5</v>
      </c>
      <c r="S34" s="494"/>
    </row>
    <row r="35" spans="1:19" x14ac:dyDescent="0.2">
      <c r="A35" s="493"/>
      <c r="B35" s="419" t="s">
        <v>48</v>
      </c>
      <c r="C35" s="454">
        <v>2</v>
      </c>
      <c r="D35" s="454"/>
      <c r="E35" s="454"/>
      <c r="F35" s="454">
        <v>1</v>
      </c>
      <c r="G35" s="454"/>
      <c r="H35" s="454"/>
      <c r="I35" s="454">
        <v>1</v>
      </c>
      <c r="J35" s="454">
        <v>1</v>
      </c>
      <c r="K35" s="454"/>
      <c r="L35" s="454"/>
      <c r="M35" s="454"/>
      <c r="N35" s="454"/>
      <c r="O35" s="454"/>
      <c r="P35" s="454"/>
      <c r="Q35" s="454"/>
      <c r="R35" s="455">
        <v>5</v>
      </c>
      <c r="S35" s="494"/>
    </row>
    <row r="36" spans="1:19" x14ac:dyDescent="0.2">
      <c r="A36" s="493"/>
      <c r="B36" s="419" t="s">
        <v>631</v>
      </c>
      <c r="C36" s="454">
        <v>1</v>
      </c>
      <c r="D36" s="454"/>
      <c r="E36" s="454">
        <v>3</v>
      </c>
      <c r="F36" s="454"/>
      <c r="G36" s="454"/>
      <c r="H36" s="454"/>
      <c r="I36" s="454"/>
      <c r="J36" s="454">
        <v>1</v>
      </c>
      <c r="K36" s="454"/>
      <c r="L36" s="454"/>
      <c r="M36" s="454"/>
      <c r="N36" s="454"/>
      <c r="O36" s="454"/>
      <c r="P36" s="454"/>
      <c r="Q36" s="454"/>
      <c r="R36" s="455">
        <v>5</v>
      </c>
      <c r="S36" s="494"/>
    </row>
    <row r="37" spans="1:19" x14ac:dyDescent="0.2">
      <c r="A37" s="493"/>
      <c r="B37" s="419" t="s">
        <v>215</v>
      </c>
      <c r="C37" s="454"/>
      <c r="D37" s="454"/>
      <c r="E37" s="454"/>
      <c r="F37" s="454">
        <v>1</v>
      </c>
      <c r="G37" s="454"/>
      <c r="H37" s="454">
        <v>1</v>
      </c>
      <c r="I37" s="454"/>
      <c r="J37" s="454"/>
      <c r="K37" s="454"/>
      <c r="L37" s="454"/>
      <c r="M37" s="454">
        <v>1</v>
      </c>
      <c r="N37" s="454">
        <v>1</v>
      </c>
      <c r="O37" s="454"/>
      <c r="P37" s="454"/>
      <c r="Q37" s="454"/>
      <c r="R37" s="455">
        <v>4</v>
      </c>
      <c r="S37" s="494"/>
    </row>
    <row r="38" spans="1:19" x14ac:dyDescent="0.2">
      <c r="A38" s="493"/>
      <c r="B38" s="419" t="s">
        <v>107</v>
      </c>
      <c r="C38" s="454">
        <v>1</v>
      </c>
      <c r="D38" s="454">
        <v>2</v>
      </c>
      <c r="E38" s="454">
        <v>1</v>
      </c>
      <c r="F38" s="454"/>
      <c r="G38" s="454"/>
      <c r="H38" s="454"/>
      <c r="I38" s="454"/>
      <c r="J38" s="454"/>
      <c r="K38" s="454"/>
      <c r="L38" s="454"/>
      <c r="M38" s="454"/>
      <c r="N38" s="454"/>
      <c r="O38" s="454"/>
      <c r="P38" s="454"/>
      <c r="Q38" s="454"/>
      <c r="R38" s="455">
        <v>4</v>
      </c>
      <c r="S38" s="494"/>
    </row>
    <row r="39" spans="1:19" x14ac:dyDescent="0.2">
      <c r="A39" s="493"/>
      <c r="B39" s="419" t="s">
        <v>239</v>
      </c>
      <c r="C39" s="454"/>
      <c r="D39" s="454"/>
      <c r="E39" s="454"/>
      <c r="F39" s="454">
        <v>2</v>
      </c>
      <c r="G39" s="454"/>
      <c r="H39" s="454">
        <v>1</v>
      </c>
      <c r="I39" s="454"/>
      <c r="J39" s="454"/>
      <c r="K39" s="454"/>
      <c r="L39" s="454"/>
      <c r="M39" s="454"/>
      <c r="N39" s="454"/>
      <c r="O39" s="454"/>
      <c r="P39" s="454"/>
      <c r="Q39" s="454"/>
      <c r="R39" s="455">
        <v>3</v>
      </c>
      <c r="S39" s="494"/>
    </row>
    <row r="40" spans="1:19" x14ac:dyDescent="0.2">
      <c r="A40" s="493"/>
      <c r="B40" s="419" t="s">
        <v>221</v>
      </c>
      <c r="C40" s="454"/>
      <c r="D40" s="454"/>
      <c r="E40" s="454"/>
      <c r="F40" s="454"/>
      <c r="G40" s="454"/>
      <c r="H40" s="454"/>
      <c r="I40" s="454"/>
      <c r="J40" s="454"/>
      <c r="K40" s="454"/>
      <c r="L40" s="454"/>
      <c r="M40" s="454">
        <v>1</v>
      </c>
      <c r="N40" s="454">
        <v>1</v>
      </c>
      <c r="O40" s="454">
        <v>1</v>
      </c>
      <c r="P40" s="454"/>
      <c r="Q40" s="454"/>
      <c r="R40" s="455">
        <v>3</v>
      </c>
      <c r="S40" s="494"/>
    </row>
    <row r="41" spans="1:19" x14ac:dyDescent="0.2">
      <c r="A41" s="493"/>
      <c r="B41" s="419" t="s">
        <v>135</v>
      </c>
      <c r="C41" s="454"/>
      <c r="D41" s="454">
        <v>1</v>
      </c>
      <c r="E41" s="454"/>
      <c r="F41" s="454">
        <v>1</v>
      </c>
      <c r="G41" s="454"/>
      <c r="H41" s="454"/>
      <c r="I41" s="454">
        <v>1</v>
      </c>
      <c r="J41" s="454"/>
      <c r="K41" s="454"/>
      <c r="L41" s="454"/>
      <c r="M41" s="454"/>
      <c r="N41" s="454"/>
      <c r="O41" s="454"/>
      <c r="P41" s="454"/>
      <c r="Q41" s="454"/>
      <c r="R41" s="455">
        <v>3</v>
      </c>
      <c r="S41" s="494"/>
    </row>
    <row r="42" spans="1:19" x14ac:dyDescent="0.2">
      <c r="A42" s="493"/>
      <c r="B42" s="419" t="s">
        <v>170</v>
      </c>
      <c r="C42" s="454">
        <v>1</v>
      </c>
      <c r="D42" s="454"/>
      <c r="E42" s="454"/>
      <c r="F42" s="454">
        <v>1</v>
      </c>
      <c r="G42" s="454">
        <v>1</v>
      </c>
      <c r="H42" s="454"/>
      <c r="I42" s="454"/>
      <c r="J42" s="454"/>
      <c r="K42" s="454"/>
      <c r="L42" s="454"/>
      <c r="M42" s="454"/>
      <c r="N42" s="454"/>
      <c r="O42" s="454"/>
      <c r="P42" s="454"/>
      <c r="Q42" s="454"/>
      <c r="R42" s="455">
        <v>3</v>
      </c>
      <c r="S42" s="494"/>
    </row>
    <row r="43" spans="1:19" x14ac:dyDescent="0.2">
      <c r="A43" s="493"/>
      <c r="B43" s="419" t="s">
        <v>358</v>
      </c>
      <c r="C43" s="454">
        <v>1</v>
      </c>
      <c r="D43" s="454"/>
      <c r="E43" s="454"/>
      <c r="F43" s="454"/>
      <c r="G43" s="454"/>
      <c r="H43" s="454"/>
      <c r="I43" s="454"/>
      <c r="J43" s="454">
        <v>1</v>
      </c>
      <c r="K43" s="454"/>
      <c r="L43" s="454">
        <v>1</v>
      </c>
      <c r="M43" s="454"/>
      <c r="N43" s="454"/>
      <c r="O43" s="454"/>
      <c r="P43" s="454"/>
      <c r="Q43" s="454"/>
      <c r="R43" s="455">
        <v>3</v>
      </c>
      <c r="S43" s="494"/>
    </row>
    <row r="44" spans="1:19" x14ac:dyDescent="0.2">
      <c r="A44" s="493"/>
      <c r="B44" s="419" t="s">
        <v>344</v>
      </c>
      <c r="C44" s="454"/>
      <c r="D44" s="454">
        <v>1</v>
      </c>
      <c r="E44" s="454"/>
      <c r="F44" s="454"/>
      <c r="G44" s="454"/>
      <c r="H44" s="454"/>
      <c r="I44" s="454"/>
      <c r="J44" s="454"/>
      <c r="K44" s="454">
        <v>1</v>
      </c>
      <c r="L44" s="454"/>
      <c r="M44" s="454"/>
      <c r="N44" s="454"/>
      <c r="O44" s="454"/>
      <c r="P44" s="454"/>
      <c r="Q44" s="454"/>
      <c r="R44" s="455">
        <v>2</v>
      </c>
      <c r="S44" s="494"/>
    </row>
    <row r="45" spans="1:19" x14ac:dyDescent="0.2">
      <c r="A45" s="493"/>
      <c r="B45" s="419" t="s">
        <v>254</v>
      </c>
      <c r="C45" s="454"/>
      <c r="D45" s="454"/>
      <c r="E45" s="454"/>
      <c r="F45" s="454"/>
      <c r="G45" s="454">
        <v>2</v>
      </c>
      <c r="H45" s="454"/>
      <c r="I45" s="454"/>
      <c r="J45" s="454"/>
      <c r="K45" s="454"/>
      <c r="L45" s="454"/>
      <c r="M45" s="454"/>
      <c r="N45" s="454"/>
      <c r="O45" s="454"/>
      <c r="P45" s="454"/>
      <c r="Q45" s="454"/>
      <c r="R45" s="455">
        <v>2</v>
      </c>
      <c r="S45" s="494"/>
    </row>
    <row r="46" spans="1:19" x14ac:dyDescent="0.2">
      <c r="A46" s="493"/>
      <c r="B46" s="419" t="s">
        <v>285</v>
      </c>
      <c r="C46" s="454"/>
      <c r="D46" s="454"/>
      <c r="E46" s="454"/>
      <c r="F46" s="454"/>
      <c r="G46" s="454"/>
      <c r="H46" s="454">
        <v>1</v>
      </c>
      <c r="I46" s="454"/>
      <c r="J46" s="454"/>
      <c r="K46" s="454"/>
      <c r="L46" s="454">
        <v>1</v>
      </c>
      <c r="M46" s="454"/>
      <c r="N46" s="454"/>
      <c r="O46" s="454"/>
      <c r="P46" s="454"/>
      <c r="Q46" s="454"/>
      <c r="R46" s="455">
        <v>2</v>
      </c>
      <c r="S46" s="494"/>
    </row>
    <row r="47" spans="1:19" x14ac:dyDescent="0.2">
      <c r="A47" s="493"/>
      <c r="B47" s="419" t="s">
        <v>138</v>
      </c>
      <c r="C47" s="454"/>
      <c r="D47" s="454"/>
      <c r="E47" s="454"/>
      <c r="F47" s="454"/>
      <c r="G47" s="454"/>
      <c r="H47" s="454"/>
      <c r="I47" s="454">
        <v>1</v>
      </c>
      <c r="J47" s="454"/>
      <c r="K47" s="454">
        <v>1</v>
      </c>
      <c r="L47" s="454"/>
      <c r="M47" s="454"/>
      <c r="N47" s="454"/>
      <c r="O47" s="454"/>
      <c r="P47" s="454"/>
      <c r="Q47" s="454"/>
      <c r="R47" s="455">
        <v>2</v>
      </c>
      <c r="S47" s="494"/>
    </row>
    <row r="48" spans="1:19" x14ac:dyDescent="0.2">
      <c r="A48" s="493"/>
      <c r="B48" s="419" t="s">
        <v>232</v>
      </c>
      <c r="C48" s="454"/>
      <c r="D48" s="454">
        <v>1</v>
      </c>
      <c r="E48" s="454"/>
      <c r="F48" s="454"/>
      <c r="G48" s="454">
        <v>1</v>
      </c>
      <c r="H48" s="454"/>
      <c r="I48" s="454"/>
      <c r="J48" s="454"/>
      <c r="K48" s="454"/>
      <c r="L48" s="454"/>
      <c r="M48" s="454"/>
      <c r="N48" s="454"/>
      <c r="O48" s="454"/>
      <c r="P48" s="454"/>
      <c r="Q48" s="454"/>
      <c r="R48" s="455">
        <v>2</v>
      </c>
      <c r="S48" s="494"/>
    </row>
    <row r="49" spans="1:19" x14ac:dyDescent="0.2">
      <c r="A49" s="493"/>
      <c r="B49" s="419" t="s">
        <v>100</v>
      </c>
      <c r="C49" s="454"/>
      <c r="D49" s="454"/>
      <c r="E49" s="454"/>
      <c r="F49" s="454"/>
      <c r="G49" s="454">
        <v>1</v>
      </c>
      <c r="H49" s="454">
        <v>1</v>
      </c>
      <c r="I49" s="454"/>
      <c r="J49" s="454"/>
      <c r="K49" s="454"/>
      <c r="L49" s="454"/>
      <c r="M49" s="454"/>
      <c r="N49" s="454"/>
      <c r="O49" s="454"/>
      <c r="P49" s="454"/>
      <c r="Q49" s="454"/>
      <c r="R49" s="455">
        <v>2</v>
      </c>
      <c r="S49" s="494"/>
    </row>
    <row r="50" spans="1:19" x14ac:dyDescent="0.2">
      <c r="A50" s="493"/>
      <c r="B50" s="419" t="s">
        <v>88</v>
      </c>
      <c r="C50" s="454"/>
      <c r="D50" s="454"/>
      <c r="E50" s="454"/>
      <c r="F50" s="454"/>
      <c r="G50" s="454"/>
      <c r="H50" s="454"/>
      <c r="I50" s="454"/>
      <c r="J50" s="454"/>
      <c r="K50" s="454"/>
      <c r="L50" s="454">
        <v>1</v>
      </c>
      <c r="M50" s="454"/>
      <c r="N50" s="454"/>
      <c r="O50" s="454"/>
      <c r="P50" s="454"/>
      <c r="Q50" s="454"/>
      <c r="R50" s="455">
        <v>1</v>
      </c>
      <c r="S50" s="494"/>
    </row>
    <row r="51" spans="1:19" x14ac:dyDescent="0.2">
      <c r="A51" s="493"/>
      <c r="B51" s="419" t="s">
        <v>652</v>
      </c>
      <c r="C51" s="454"/>
      <c r="D51" s="454"/>
      <c r="E51" s="454"/>
      <c r="F51" s="454"/>
      <c r="G51" s="454">
        <v>1</v>
      </c>
      <c r="H51" s="454"/>
      <c r="I51" s="454"/>
      <c r="J51" s="454"/>
      <c r="K51" s="454"/>
      <c r="L51" s="454"/>
      <c r="M51" s="454"/>
      <c r="N51" s="454"/>
      <c r="O51" s="454"/>
      <c r="P51" s="454"/>
      <c r="Q51" s="454"/>
      <c r="R51" s="455">
        <v>1</v>
      </c>
      <c r="S51" s="494"/>
    </row>
    <row r="52" spans="1:19" x14ac:dyDescent="0.2">
      <c r="A52" s="493"/>
      <c r="B52" s="419" t="s">
        <v>76</v>
      </c>
      <c r="C52" s="454"/>
      <c r="D52" s="454"/>
      <c r="E52" s="454"/>
      <c r="F52" s="454"/>
      <c r="G52" s="454"/>
      <c r="H52" s="454"/>
      <c r="I52" s="454"/>
      <c r="J52" s="454">
        <v>1</v>
      </c>
      <c r="K52" s="454"/>
      <c r="L52" s="454"/>
      <c r="M52" s="454"/>
      <c r="N52" s="454"/>
      <c r="O52" s="454"/>
      <c r="P52" s="454"/>
      <c r="Q52" s="454"/>
      <c r="R52" s="455">
        <v>1</v>
      </c>
      <c r="S52" s="494"/>
    </row>
    <row r="53" spans="1:19" x14ac:dyDescent="0.2">
      <c r="A53" s="493"/>
      <c r="B53" s="419" t="s">
        <v>542</v>
      </c>
      <c r="C53" s="454">
        <v>1</v>
      </c>
      <c r="D53" s="454"/>
      <c r="E53" s="454"/>
      <c r="F53" s="454"/>
      <c r="G53" s="454"/>
      <c r="H53" s="454"/>
      <c r="I53" s="454"/>
      <c r="J53" s="454"/>
      <c r="K53" s="454"/>
      <c r="L53" s="454"/>
      <c r="M53" s="454"/>
      <c r="N53" s="454"/>
      <c r="O53" s="454"/>
      <c r="P53" s="454"/>
      <c r="Q53" s="454"/>
      <c r="R53" s="455">
        <v>1</v>
      </c>
      <c r="S53" s="494"/>
    </row>
    <row r="54" spans="1:19" x14ac:dyDescent="0.2">
      <c r="A54" s="493"/>
      <c r="B54" s="419" t="s">
        <v>518</v>
      </c>
      <c r="C54" s="454"/>
      <c r="D54" s="454"/>
      <c r="E54" s="454"/>
      <c r="F54" s="454"/>
      <c r="G54" s="454"/>
      <c r="H54" s="454"/>
      <c r="I54" s="454"/>
      <c r="J54" s="454"/>
      <c r="K54" s="454"/>
      <c r="L54" s="454"/>
      <c r="M54" s="454"/>
      <c r="N54" s="454"/>
      <c r="O54" s="454"/>
      <c r="P54" s="454">
        <v>1</v>
      </c>
      <c r="Q54" s="454"/>
      <c r="R54" s="455">
        <v>1</v>
      </c>
      <c r="S54" s="494"/>
    </row>
    <row r="55" spans="1:19" x14ac:dyDescent="0.2">
      <c r="A55" s="493"/>
      <c r="B55" s="419" t="s">
        <v>345</v>
      </c>
      <c r="C55" s="454"/>
      <c r="D55" s="454"/>
      <c r="E55" s="454"/>
      <c r="F55" s="454"/>
      <c r="G55" s="454"/>
      <c r="H55" s="454"/>
      <c r="I55" s="454"/>
      <c r="J55" s="454"/>
      <c r="K55" s="454"/>
      <c r="L55" s="454"/>
      <c r="M55" s="454">
        <v>1</v>
      </c>
      <c r="N55" s="454"/>
      <c r="O55" s="454"/>
      <c r="P55" s="454"/>
      <c r="Q55" s="454"/>
      <c r="R55" s="455">
        <v>1</v>
      </c>
      <c r="S55" s="494"/>
    </row>
    <row r="56" spans="1:19" x14ac:dyDescent="0.2">
      <c r="A56" s="493"/>
      <c r="B56" s="419" t="s">
        <v>209</v>
      </c>
      <c r="C56" s="454">
        <v>1</v>
      </c>
      <c r="D56" s="454"/>
      <c r="E56" s="454"/>
      <c r="F56" s="454"/>
      <c r="G56" s="454"/>
      <c r="H56" s="454"/>
      <c r="I56" s="454"/>
      <c r="J56" s="454"/>
      <c r="K56" s="454"/>
      <c r="L56" s="454"/>
      <c r="M56" s="454"/>
      <c r="N56" s="454"/>
      <c r="O56" s="454"/>
      <c r="P56" s="454"/>
      <c r="Q56" s="454"/>
      <c r="R56" s="455">
        <v>1</v>
      </c>
      <c r="S56" s="494"/>
    </row>
    <row r="57" spans="1:19" x14ac:dyDescent="0.2">
      <c r="A57" s="493"/>
      <c r="B57" s="419" t="s">
        <v>199</v>
      </c>
      <c r="C57" s="454"/>
      <c r="D57" s="454"/>
      <c r="E57" s="454"/>
      <c r="F57" s="454"/>
      <c r="G57" s="454"/>
      <c r="H57" s="454"/>
      <c r="I57" s="454"/>
      <c r="J57" s="454"/>
      <c r="K57" s="454"/>
      <c r="L57" s="454">
        <v>1</v>
      </c>
      <c r="M57" s="454"/>
      <c r="N57" s="454"/>
      <c r="O57" s="454"/>
      <c r="P57" s="454"/>
      <c r="Q57" s="454"/>
      <c r="R57" s="455">
        <v>1</v>
      </c>
      <c r="S57" s="494"/>
    </row>
    <row r="58" spans="1:19" x14ac:dyDescent="0.2">
      <c r="A58" s="493"/>
      <c r="B58" s="419" t="s">
        <v>208</v>
      </c>
      <c r="C58" s="454"/>
      <c r="D58" s="454"/>
      <c r="E58" s="454"/>
      <c r="F58" s="454"/>
      <c r="G58" s="454">
        <v>1</v>
      </c>
      <c r="H58" s="454"/>
      <c r="I58" s="454"/>
      <c r="J58" s="454"/>
      <c r="K58" s="454"/>
      <c r="L58" s="454"/>
      <c r="M58" s="454"/>
      <c r="N58" s="454"/>
      <c r="O58" s="454"/>
      <c r="P58" s="454"/>
      <c r="Q58" s="454"/>
      <c r="R58" s="455">
        <v>1</v>
      </c>
      <c r="S58" s="494"/>
    </row>
    <row r="59" spans="1:19" x14ac:dyDescent="0.2">
      <c r="A59" s="493"/>
      <c r="B59" s="419" t="s">
        <v>510</v>
      </c>
      <c r="C59" s="454"/>
      <c r="D59" s="454"/>
      <c r="E59" s="454"/>
      <c r="F59" s="454"/>
      <c r="G59" s="454"/>
      <c r="H59" s="454"/>
      <c r="I59" s="454"/>
      <c r="J59" s="454"/>
      <c r="K59" s="454"/>
      <c r="L59" s="454">
        <v>1</v>
      </c>
      <c r="M59" s="454"/>
      <c r="N59" s="454"/>
      <c r="O59" s="454"/>
      <c r="P59" s="454"/>
      <c r="Q59" s="454"/>
      <c r="R59" s="455">
        <v>1</v>
      </c>
      <c r="S59" s="494"/>
    </row>
    <row r="60" spans="1:19" x14ac:dyDescent="0.2">
      <c r="A60" s="493"/>
      <c r="B60" s="419" t="s">
        <v>210</v>
      </c>
      <c r="C60" s="454"/>
      <c r="D60" s="454"/>
      <c r="E60" s="454"/>
      <c r="F60" s="454"/>
      <c r="G60" s="454"/>
      <c r="H60" s="454"/>
      <c r="I60" s="454"/>
      <c r="J60" s="454"/>
      <c r="K60" s="454"/>
      <c r="L60" s="454"/>
      <c r="M60" s="454"/>
      <c r="N60" s="454">
        <v>1</v>
      </c>
      <c r="O60" s="454"/>
      <c r="P60" s="454"/>
      <c r="Q60" s="454"/>
      <c r="R60" s="455">
        <v>1</v>
      </c>
      <c r="S60" s="494"/>
    </row>
    <row r="61" spans="1:19" x14ac:dyDescent="0.2">
      <c r="A61" s="493"/>
      <c r="B61" s="419" t="s">
        <v>359</v>
      </c>
      <c r="C61" s="454"/>
      <c r="D61" s="454"/>
      <c r="E61" s="454"/>
      <c r="F61" s="454"/>
      <c r="G61" s="454"/>
      <c r="H61" s="454">
        <v>1</v>
      </c>
      <c r="I61" s="454"/>
      <c r="J61" s="454"/>
      <c r="K61" s="454"/>
      <c r="L61" s="454"/>
      <c r="M61" s="454"/>
      <c r="N61" s="454"/>
      <c r="O61" s="454"/>
      <c r="P61" s="454"/>
      <c r="Q61" s="454"/>
      <c r="R61" s="455">
        <v>1</v>
      </c>
      <c r="S61" s="494"/>
    </row>
    <row r="62" spans="1:19" x14ac:dyDescent="0.2">
      <c r="A62" s="493"/>
      <c r="B62" s="516" t="s">
        <v>678</v>
      </c>
      <c r="C62" s="454"/>
      <c r="D62" s="454"/>
      <c r="E62" s="454"/>
      <c r="F62" s="454"/>
      <c r="G62" s="454">
        <v>1</v>
      </c>
      <c r="H62" s="454"/>
      <c r="I62" s="454"/>
      <c r="J62" s="454"/>
      <c r="K62" s="454"/>
      <c r="L62" s="454"/>
      <c r="M62" s="454"/>
      <c r="N62" s="454"/>
      <c r="O62" s="454"/>
      <c r="P62" s="454"/>
      <c r="Q62" s="454"/>
      <c r="R62" s="455">
        <v>1</v>
      </c>
      <c r="S62" s="494"/>
    </row>
    <row r="63" spans="1:19" x14ac:dyDescent="0.2">
      <c r="A63" s="493"/>
      <c r="B63" s="419" t="s">
        <v>249</v>
      </c>
      <c r="C63" s="454"/>
      <c r="D63" s="454"/>
      <c r="E63" s="454"/>
      <c r="F63" s="454"/>
      <c r="G63" s="454">
        <v>1</v>
      </c>
      <c r="H63" s="454"/>
      <c r="I63" s="454"/>
      <c r="J63" s="454"/>
      <c r="K63" s="454"/>
      <c r="L63" s="454"/>
      <c r="M63" s="454"/>
      <c r="N63" s="454"/>
      <c r="O63" s="454"/>
      <c r="P63" s="454"/>
      <c r="Q63" s="454"/>
      <c r="R63" s="455">
        <v>1</v>
      </c>
      <c r="S63" s="494"/>
    </row>
    <row r="64" spans="1:19" x14ac:dyDescent="0.2">
      <c r="A64" s="493"/>
      <c r="B64" s="419" t="s">
        <v>353</v>
      </c>
      <c r="C64" s="454"/>
      <c r="D64" s="454"/>
      <c r="E64" s="454"/>
      <c r="F64" s="454"/>
      <c r="G64" s="454"/>
      <c r="H64" s="454">
        <v>1</v>
      </c>
      <c r="I64" s="454"/>
      <c r="J64" s="454"/>
      <c r="K64" s="454"/>
      <c r="L64" s="454"/>
      <c r="M64" s="454"/>
      <c r="N64" s="454"/>
      <c r="O64" s="454"/>
      <c r="P64" s="454"/>
      <c r="Q64" s="454"/>
      <c r="R64" s="455">
        <v>1</v>
      </c>
      <c r="S64" s="494"/>
    </row>
    <row r="65" spans="1:19" x14ac:dyDescent="0.2">
      <c r="A65" s="493"/>
      <c r="B65" s="419" t="s">
        <v>196</v>
      </c>
      <c r="C65" s="454"/>
      <c r="D65" s="454"/>
      <c r="E65" s="454"/>
      <c r="F65" s="454"/>
      <c r="G65" s="454"/>
      <c r="H65" s="454"/>
      <c r="I65" s="454"/>
      <c r="J65" s="454"/>
      <c r="K65" s="454"/>
      <c r="L65" s="454"/>
      <c r="M65" s="454"/>
      <c r="N65" s="454"/>
      <c r="O65" s="454"/>
      <c r="P65" s="454"/>
      <c r="Q65" s="454">
        <v>1</v>
      </c>
      <c r="R65" s="455">
        <v>1</v>
      </c>
      <c r="S65" s="494"/>
    </row>
    <row r="66" spans="1:19" x14ac:dyDescent="0.2">
      <c r="A66" s="493"/>
      <c r="B66" s="419" t="s">
        <v>639</v>
      </c>
      <c r="C66" s="454"/>
      <c r="D66" s="454"/>
      <c r="E66" s="454"/>
      <c r="F66" s="454"/>
      <c r="G66" s="454"/>
      <c r="H66" s="454"/>
      <c r="I66" s="454"/>
      <c r="J66" s="454"/>
      <c r="K66" s="454"/>
      <c r="L66" s="454"/>
      <c r="M66" s="454"/>
      <c r="N66" s="454">
        <v>1</v>
      </c>
      <c r="O66" s="454"/>
      <c r="P66" s="454"/>
      <c r="Q66" s="454"/>
      <c r="R66" s="455">
        <v>1</v>
      </c>
      <c r="S66" s="494"/>
    </row>
    <row r="67" spans="1:19" x14ac:dyDescent="0.2">
      <c r="A67" s="493"/>
      <c r="B67" s="419" t="s">
        <v>259</v>
      </c>
      <c r="C67" s="454"/>
      <c r="D67" s="454"/>
      <c r="E67" s="454"/>
      <c r="F67" s="454"/>
      <c r="G67" s="454"/>
      <c r="H67" s="454"/>
      <c r="I67" s="454"/>
      <c r="J67" s="454"/>
      <c r="K67" s="454"/>
      <c r="L67" s="454"/>
      <c r="M67" s="454"/>
      <c r="N67" s="454"/>
      <c r="O67" s="454">
        <v>1</v>
      </c>
      <c r="P67" s="454"/>
      <c r="Q67" s="454"/>
      <c r="R67" s="455">
        <v>1</v>
      </c>
      <c r="S67" s="494"/>
    </row>
    <row r="68" spans="1:19" x14ac:dyDescent="0.2">
      <c r="A68" s="493"/>
      <c r="B68" s="419" t="s">
        <v>278</v>
      </c>
      <c r="C68" s="454"/>
      <c r="D68" s="454"/>
      <c r="E68" s="454"/>
      <c r="F68" s="454"/>
      <c r="G68" s="454"/>
      <c r="H68" s="454"/>
      <c r="I68" s="454"/>
      <c r="J68" s="454"/>
      <c r="K68" s="454">
        <v>1</v>
      </c>
      <c r="L68" s="454"/>
      <c r="M68" s="454"/>
      <c r="N68" s="454"/>
      <c r="O68" s="454"/>
      <c r="P68" s="454"/>
      <c r="Q68" s="454"/>
      <c r="R68" s="455">
        <v>1</v>
      </c>
      <c r="S68" s="494"/>
    </row>
    <row r="69" spans="1:19" x14ac:dyDescent="0.2">
      <c r="A69" s="493"/>
      <c r="B69" s="419" t="s">
        <v>509</v>
      </c>
      <c r="C69" s="454"/>
      <c r="D69" s="454"/>
      <c r="E69" s="454"/>
      <c r="F69" s="454">
        <v>1</v>
      </c>
      <c r="G69" s="454"/>
      <c r="H69" s="454"/>
      <c r="I69" s="454"/>
      <c r="J69" s="454"/>
      <c r="K69" s="454"/>
      <c r="L69" s="454"/>
      <c r="M69" s="454"/>
      <c r="N69" s="454"/>
      <c r="O69" s="454"/>
      <c r="P69" s="454"/>
      <c r="Q69" s="454"/>
      <c r="R69" s="455">
        <v>1</v>
      </c>
      <c r="S69" s="494"/>
    </row>
    <row r="70" spans="1:19" x14ac:dyDescent="0.2">
      <c r="A70" s="493"/>
      <c r="B70" s="419" t="s">
        <v>110</v>
      </c>
      <c r="C70" s="454"/>
      <c r="D70" s="454"/>
      <c r="E70" s="454"/>
      <c r="F70" s="454"/>
      <c r="G70" s="454"/>
      <c r="H70" s="454"/>
      <c r="I70" s="454"/>
      <c r="J70" s="454"/>
      <c r="K70" s="454"/>
      <c r="L70" s="454"/>
      <c r="M70" s="454"/>
      <c r="N70" s="454">
        <v>1</v>
      </c>
      <c r="O70" s="454"/>
      <c r="P70" s="454"/>
      <c r="Q70" s="454"/>
      <c r="R70" s="455">
        <v>1</v>
      </c>
      <c r="S70" s="494"/>
    </row>
    <row r="71" spans="1:19" x14ac:dyDescent="0.2">
      <c r="A71" s="493"/>
      <c r="B71" s="419" t="s">
        <v>621</v>
      </c>
      <c r="C71" s="454"/>
      <c r="D71" s="454"/>
      <c r="E71" s="454"/>
      <c r="F71" s="454"/>
      <c r="G71" s="454"/>
      <c r="H71" s="454">
        <v>1</v>
      </c>
      <c r="I71" s="454"/>
      <c r="J71" s="454"/>
      <c r="K71" s="454"/>
      <c r="L71" s="454"/>
      <c r="M71" s="454"/>
      <c r="N71" s="454"/>
      <c r="O71" s="454"/>
      <c r="P71" s="454"/>
      <c r="Q71" s="454"/>
      <c r="R71" s="455">
        <v>1</v>
      </c>
      <c r="S71" s="494"/>
    </row>
    <row r="72" spans="1:19" x14ac:dyDescent="0.2">
      <c r="A72" s="493"/>
      <c r="B72" s="419" t="s">
        <v>354</v>
      </c>
      <c r="C72" s="454"/>
      <c r="D72" s="454"/>
      <c r="E72" s="454"/>
      <c r="F72" s="454"/>
      <c r="G72" s="454"/>
      <c r="H72" s="454"/>
      <c r="I72" s="454"/>
      <c r="J72" s="454"/>
      <c r="K72" s="454"/>
      <c r="L72" s="454"/>
      <c r="M72" s="454"/>
      <c r="N72" s="454"/>
      <c r="O72" s="454">
        <v>1</v>
      </c>
      <c r="P72" s="454"/>
      <c r="Q72" s="454"/>
      <c r="R72" s="455">
        <v>1</v>
      </c>
      <c r="S72" s="494"/>
    </row>
    <row r="73" spans="1:19" x14ac:dyDescent="0.2">
      <c r="A73" s="493"/>
      <c r="B73" s="419" t="s">
        <v>243</v>
      </c>
      <c r="C73" s="454"/>
      <c r="D73" s="454"/>
      <c r="E73" s="454"/>
      <c r="F73" s="454"/>
      <c r="G73" s="454"/>
      <c r="H73" s="454"/>
      <c r="I73" s="454">
        <v>1</v>
      </c>
      <c r="J73" s="454"/>
      <c r="K73" s="454"/>
      <c r="L73" s="454"/>
      <c r="M73" s="454"/>
      <c r="N73" s="454"/>
      <c r="O73" s="454"/>
      <c r="P73" s="454"/>
      <c r="Q73" s="454"/>
      <c r="R73" s="455">
        <v>1</v>
      </c>
      <c r="S73" s="494"/>
    </row>
    <row r="74" spans="1:19" x14ac:dyDescent="0.2">
      <c r="A74" s="487"/>
      <c r="B74" s="419" t="s">
        <v>526</v>
      </c>
      <c r="C74" s="454">
        <v>53</v>
      </c>
      <c r="D74" s="454">
        <v>52</v>
      </c>
      <c r="E74" s="454">
        <v>48</v>
      </c>
      <c r="F74" s="454">
        <v>56</v>
      </c>
      <c r="G74" s="454">
        <v>46</v>
      </c>
      <c r="H74" s="454">
        <v>57</v>
      </c>
      <c r="I74" s="454">
        <v>47</v>
      </c>
      <c r="J74" s="454">
        <v>49</v>
      </c>
      <c r="K74" s="454">
        <v>49</v>
      </c>
      <c r="L74" s="454">
        <v>46</v>
      </c>
      <c r="M74" s="454">
        <v>38</v>
      </c>
      <c r="N74" s="454">
        <v>29</v>
      </c>
      <c r="O74" s="454">
        <v>10</v>
      </c>
      <c r="P74" s="454">
        <v>4</v>
      </c>
      <c r="Q74" s="454">
        <v>1</v>
      </c>
      <c r="R74" s="455">
        <v>585</v>
      </c>
      <c r="S74" s="494"/>
    </row>
  </sheetData>
  <mergeCells count="2">
    <mergeCell ref="B5:R5"/>
    <mergeCell ref="B2:D2"/>
  </mergeCells>
  <hyperlinks>
    <hyperlink ref="B2" location="Main!A1" display="НА ГОЛОВНУ СТОРІНКУ" xr:uid="{C8590FE5-9D4E-4AEF-BBD2-4AD40459B175}"/>
  </hyperlinks>
  <pageMargins left="0.7" right="0.7" top="0.75" bottom="0.75" header="0.3" footer="0.3"/>
  <pageSetup paperSize="9" orientation="portrait" verticalDpi="0"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06726F-C591-44BE-BEB2-1E4F13D0BA62}">
  <sheetPr>
    <tabColor theme="7" tint="0.39997558519241921"/>
  </sheetPr>
  <dimension ref="A1:S1048576"/>
  <sheetViews>
    <sheetView workbookViewId="0">
      <pane ySplit="10" topLeftCell="A11" activePane="bottomLeft" state="frozen"/>
      <selection activeCell="Q44" sqref="Q44"/>
      <selection pane="bottomLeft" activeCell="B10" sqref="B10"/>
    </sheetView>
  </sheetViews>
  <sheetFormatPr defaultColWidth="0" defaultRowHeight="12.75" zeroHeight="1" x14ac:dyDescent="0.2"/>
  <cols>
    <col min="1" max="1" width="0.7109375" customWidth="1"/>
    <col min="2" max="2" width="28.7109375" customWidth="1"/>
    <col min="3" max="3" width="6.28515625" customWidth="1"/>
    <col min="4" max="17" width="3" bestFit="1" customWidth="1"/>
    <col min="18" max="18" width="9.7109375" customWidth="1"/>
    <col min="19" max="19" width="0.7109375" customWidth="1"/>
    <col min="20" max="16384" width="9.140625" hidden="1"/>
  </cols>
  <sheetData>
    <row r="1" spans="1:19" s="110" customFormat="1" ht="3.75" customHeight="1" thickBot="1" x14ac:dyDescent="0.25">
      <c r="A1" s="484"/>
      <c r="B1" s="491"/>
      <c r="C1" s="491"/>
      <c r="D1" s="491"/>
      <c r="E1" s="483"/>
      <c r="F1" s="484"/>
      <c r="G1" s="484"/>
      <c r="H1" s="484"/>
      <c r="I1" s="484"/>
      <c r="J1" s="484"/>
      <c r="K1" s="484"/>
      <c r="L1" s="484"/>
      <c r="M1" s="484"/>
      <c r="N1" s="484"/>
      <c r="O1" s="484"/>
      <c r="P1" s="484"/>
      <c r="Q1" s="484"/>
      <c r="R1" s="485"/>
      <c r="S1" s="484"/>
    </row>
    <row r="2" spans="1:19" s="110" customFormat="1" ht="13.5" thickBot="1" x14ac:dyDescent="0.25">
      <c r="A2" s="489"/>
      <c r="B2" s="574" t="s">
        <v>556</v>
      </c>
      <c r="C2" s="575"/>
      <c r="D2" s="576"/>
      <c r="E2" s="490"/>
      <c r="F2" s="484"/>
      <c r="G2" s="484"/>
      <c r="H2" s="484"/>
      <c r="I2" s="484"/>
      <c r="J2" s="484"/>
      <c r="K2" s="484"/>
      <c r="L2" s="484"/>
      <c r="M2" s="484"/>
      <c r="N2" s="484"/>
      <c r="O2" s="484"/>
      <c r="P2" s="484"/>
      <c r="Q2" s="484"/>
      <c r="R2" s="485"/>
      <c r="S2" s="489"/>
    </row>
    <row r="3" spans="1:19" s="110" customFormat="1" ht="3.75" customHeight="1" x14ac:dyDescent="0.2">
      <c r="A3" s="484"/>
      <c r="B3" s="492"/>
      <c r="C3" s="492"/>
      <c r="D3" s="492"/>
      <c r="E3" s="486"/>
      <c r="F3" s="484"/>
      <c r="G3" s="484"/>
      <c r="H3" s="484"/>
      <c r="I3" s="484"/>
      <c r="J3" s="484"/>
      <c r="K3" s="484"/>
      <c r="L3" s="484"/>
      <c r="M3" s="484"/>
      <c r="N3" s="484"/>
      <c r="O3" s="484"/>
      <c r="P3" s="484"/>
      <c r="Q3" s="484"/>
      <c r="R3" s="485"/>
      <c r="S3" s="484"/>
    </row>
    <row r="4" spans="1:19" ht="5.25" customHeight="1" thickBot="1" x14ac:dyDescent="0.25">
      <c r="A4" s="487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  <c r="M4" s="495"/>
      <c r="N4" s="495"/>
      <c r="O4" s="495"/>
      <c r="P4" s="495"/>
      <c r="Q4" s="495"/>
      <c r="R4" s="495"/>
      <c r="S4" s="487"/>
    </row>
    <row r="5" spans="1:19" ht="16.5" thickBot="1" x14ac:dyDescent="0.25">
      <c r="A5" s="493"/>
      <c r="B5" s="571" t="s">
        <v>527</v>
      </c>
      <c r="C5" s="572"/>
      <c r="D5" s="572"/>
      <c r="E5" s="572"/>
      <c r="F5" s="572"/>
      <c r="G5" s="572"/>
      <c r="H5" s="572"/>
      <c r="I5" s="572"/>
      <c r="J5" s="572"/>
      <c r="K5" s="575"/>
      <c r="L5" s="575"/>
      <c r="M5" s="575"/>
      <c r="N5" s="575"/>
      <c r="O5" s="575"/>
      <c r="P5" s="575"/>
      <c r="Q5" s="575"/>
      <c r="R5" s="576"/>
      <c r="S5" s="493"/>
    </row>
    <row r="6" spans="1:19" ht="6" customHeight="1" x14ac:dyDescent="0.2">
      <c r="A6" s="487"/>
      <c r="B6" s="499"/>
      <c r="C6" s="496"/>
      <c r="D6" s="496"/>
      <c r="E6" s="496"/>
      <c r="F6" s="496"/>
      <c r="G6" s="496"/>
      <c r="H6" s="496"/>
      <c r="I6" s="496"/>
      <c r="J6" s="496"/>
      <c r="K6" s="497"/>
      <c r="L6" s="497"/>
      <c r="M6" s="497"/>
      <c r="N6" s="497"/>
      <c r="O6" s="497"/>
      <c r="P6" s="497"/>
      <c r="Q6" s="497"/>
      <c r="R6" s="497"/>
      <c r="S6" s="487"/>
    </row>
    <row r="7" spans="1:19" ht="15.75" x14ac:dyDescent="0.2">
      <c r="A7" s="493"/>
      <c r="B7" s="474" t="s">
        <v>273</v>
      </c>
      <c r="C7" s="498"/>
      <c r="D7" s="488"/>
      <c r="E7" s="488"/>
      <c r="F7" s="488"/>
      <c r="G7" s="488"/>
      <c r="H7" s="488"/>
      <c r="I7" s="488"/>
      <c r="J7" s="488"/>
      <c r="K7" s="487"/>
      <c r="L7" s="487"/>
      <c r="M7" s="487"/>
      <c r="N7" s="487"/>
      <c r="O7" s="487"/>
      <c r="P7" s="487"/>
      <c r="Q7" s="487"/>
      <c r="R7" s="487"/>
      <c r="S7" s="493"/>
    </row>
    <row r="8" spans="1:19" ht="15.75" x14ac:dyDescent="0.2">
      <c r="A8" s="493"/>
      <c r="B8" s="421">
        <v>51</v>
      </c>
      <c r="C8" s="498"/>
      <c r="D8" s="488"/>
      <c r="E8" s="488"/>
      <c r="F8" s="488"/>
      <c r="G8" s="488"/>
      <c r="H8" s="488"/>
      <c r="I8" s="488"/>
      <c r="J8" s="488"/>
      <c r="K8" s="487"/>
      <c r="L8" s="487"/>
      <c r="M8" s="487"/>
      <c r="N8" s="487"/>
      <c r="O8" s="487"/>
      <c r="P8" s="487"/>
      <c r="Q8" s="487"/>
      <c r="R8" s="487"/>
      <c r="S8" s="493"/>
    </row>
    <row r="9" spans="1:19" ht="24.75" customHeight="1" x14ac:dyDescent="0.2">
      <c r="B9" s="520" t="s">
        <v>607</v>
      </c>
      <c r="C9" s="475" t="s">
        <v>275</v>
      </c>
      <c r="D9" s="476"/>
      <c r="E9" s="476"/>
      <c r="F9" s="476"/>
      <c r="G9" s="476"/>
      <c r="H9" s="476"/>
      <c r="I9" s="476"/>
      <c r="J9" s="476"/>
      <c r="K9" s="476"/>
      <c r="L9" s="476"/>
      <c r="M9" s="476"/>
      <c r="N9" s="476"/>
      <c r="O9" s="476"/>
      <c r="P9" s="476"/>
      <c r="Q9" s="476"/>
      <c r="R9" s="476"/>
    </row>
    <row r="10" spans="1:19" ht="25.5" x14ac:dyDescent="0.2">
      <c r="B10" s="477" t="s">
        <v>47</v>
      </c>
      <c r="C10" s="477">
        <v>1</v>
      </c>
      <c r="D10" s="477">
        <v>2</v>
      </c>
      <c r="E10" s="477">
        <v>3</v>
      </c>
      <c r="F10" s="477">
        <v>4</v>
      </c>
      <c r="G10" s="477">
        <v>5</v>
      </c>
      <c r="H10" s="477">
        <v>6</v>
      </c>
      <c r="I10" s="477">
        <v>7</v>
      </c>
      <c r="J10" s="477">
        <v>8</v>
      </c>
      <c r="K10" s="477">
        <v>9</v>
      </c>
      <c r="L10" s="477">
        <v>10</v>
      </c>
      <c r="M10" s="477">
        <v>11</v>
      </c>
      <c r="N10" s="477">
        <v>12</v>
      </c>
      <c r="O10" s="477">
        <v>13</v>
      </c>
      <c r="P10" s="477">
        <v>14</v>
      </c>
      <c r="Q10" s="477">
        <v>15</v>
      </c>
      <c r="R10" s="477" t="s">
        <v>526</v>
      </c>
    </row>
    <row r="11" spans="1:19" x14ac:dyDescent="0.2">
      <c r="B11" s="419" t="s">
        <v>45</v>
      </c>
      <c r="C11" s="454">
        <v>1</v>
      </c>
      <c r="D11" s="454">
        <v>7</v>
      </c>
      <c r="E11" s="454">
        <v>7</v>
      </c>
      <c r="F11" s="454">
        <v>3</v>
      </c>
      <c r="G11" s="454">
        <v>3</v>
      </c>
      <c r="H11" s="454">
        <v>8</v>
      </c>
      <c r="I11" s="454">
        <v>10</v>
      </c>
      <c r="J11" s="454">
        <v>3</v>
      </c>
      <c r="K11" s="454">
        <v>5</v>
      </c>
      <c r="L11" s="454">
        <v>3</v>
      </c>
      <c r="M11" s="454"/>
      <c r="N11" s="454"/>
      <c r="O11" s="454"/>
      <c r="P11" s="454"/>
      <c r="Q11" s="454"/>
      <c r="R11" s="455">
        <v>50</v>
      </c>
    </row>
    <row r="12" spans="1:19" x14ac:dyDescent="0.2">
      <c r="B12" s="419" t="s">
        <v>35</v>
      </c>
      <c r="C12" s="454">
        <v>2</v>
      </c>
      <c r="D12" s="454">
        <v>5</v>
      </c>
      <c r="E12" s="454">
        <v>6</v>
      </c>
      <c r="F12" s="454">
        <v>9</v>
      </c>
      <c r="G12" s="454">
        <v>4</v>
      </c>
      <c r="H12" s="454">
        <v>6</v>
      </c>
      <c r="I12" s="454">
        <v>4</v>
      </c>
      <c r="J12" s="454">
        <v>8</v>
      </c>
      <c r="K12" s="454"/>
      <c r="L12" s="454"/>
      <c r="M12" s="454">
        <v>1</v>
      </c>
      <c r="N12" s="454"/>
      <c r="O12" s="454">
        <v>1</v>
      </c>
      <c r="P12" s="454"/>
      <c r="Q12" s="454"/>
      <c r="R12" s="455">
        <v>46</v>
      </c>
    </row>
    <row r="13" spans="1:19" x14ac:dyDescent="0.2">
      <c r="B13" s="419" t="s">
        <v>43</v>
      </c>
      <c r="C13" s="454"/>
      <c r="D13" s="454"/>
      <c r="E13" s="454">
        <v>1</v>
      </c>
      <c r="F13" s="454">
        <v>1</v>
      </c>
      <c r="G13" s="454">
        <v>2</v>
      </c>
      <c r="H13" s="454">
        <v>3</v>
      </c>
      <c r="I13" s="454">
        <v>6</v>
      </c>
      <c r="J13" s="454">
        <v>6</v>
      </c>
      <c r="K13" s="454">
        <v>12</v>
      </c>
      <c r="L13" s="454">
        <v>5</v>
      </c>
      <c r="M13" s="454">
        <v>7</v>
      </c>
      <c r="N13" s="454">
        <v>2</v>
      </c>
      <c r="O13" s="454"/>
      <c r="P13" s="454"/>
      <c r="Q13" s="454"/>
      <c r="R13" s="455">
        <v>45</v>
      </c>
    </row>
    <row r="14" spans="1:19" x14ac:dyDescent="0.2">
      <c r="B14" s="419" t="s">
        <v>33</v>
      </c>
      <c r="C14" s="454"/>
      <c r="D14" s="454"/>
      <c r="E14" s="454"/>
      <c r="F14" s="454">
        <v>1</v>
      </c>
      <c r="G14" s="454">
        <v>1</v>
      </c>
      <c r="H14" s="454">
        <v>2</v>
      </c>
      <c r="I14" s="454">
        <v>2</v>
      </c>
      <c r="J14" s="454">
        <v>4</v>
      </c>
      <c r="K14" s="454">
        <v>6</v>
      </c>
      <c r="L14" s="454">
        <v>12</v>
      </c>
      <c r="M14" s="454">
        <v>5</v>
      </c>
      <c r="N14" s="454">
        <v>3</v>
      </c>
      <c r="O14" s="454">
        <v>1</v>
      </c>
      <c r="P14" s="454"/>
      <c r="Q14" s="454"/>
      <c r="R14" s="455">
        <v>37</v>
      </c>
    </row>
    <row r="15" spans="1:19" x14ac:dyDescent="0.2">
      <c r="B15" s="419" t="s">
        <v>42</v>
      </c>
      <c r="C15" s="454">
        <v>1</v>
      </c>
      <c r="D15" s="454">
        <v>3</v>
      </c>
      <c r="E15" s="454"/>
      <c r="F15" s="454">
        <v>5</v>
      </c>
      <c r="G15" s="454">
        <v>8</v>
      </c>
      <c r="H15" s="454">
        <v>6</v>
      </c>
      <c r="I15" s="454">
        <v>4</v>
      </c>
      <c r="J15" s="454">
        <v>3</v>
      </c>
      <c r="K15" s="454">
        <v>2</v>
      </c>
      <c r="L15" s="454">
        <v>1</v>
      </c>
      <c r="M15" s="454">
        <v>1</v>
      </c>
      <c r="N15" s="454"/>
      <c r="O15" s="454"/>
      <c r="P15" s="454"/>
      <c r="Q15" s="454"/>
      <c r="R15" s="455">
        <v>34</v>
      </c>
    </row>
    <row r="16" spans="1:19" x14ac:dyDescent="0.2">
      <c r="B16" s="419" t="s">
        <v>36</v>
      </c>
      <c r="C16" s="454">
        <v>18</v>
      </c>
      <c r="D16" s="454">
        <v>8</v>
      </c>
      <c r="E16" s="454">
        <v>3</v>
      </c>
      <c r="F16" s="454">
        <v>1</v>
      </c>
      <c r="G16" s="454">
        <v>1</v>
      </c>
      <c r="H16" s="454"/>
      <c r="I16" s="454"/>
      <c r="J16" s="454">
        <v>1</v>
      </c>
      <c r="K16" s="454"/>
      <c r="L16" s="454"/>
      <c r="M16" s="454"/>
      <c r="N16" s="454"/>
      <c r="O16" s="454"/>
      <c r="P16" s="454"/>
      <c r="Q16" s="454"/>
      <c r="R16" s="455">
        <v>32</v>
      </c>
    </row>
    <row r="17" spans="2:18" x14ac:dyDescent="0.2">
      <c r="B17" s="419" t="s">
        <v>297</v>
      </c>
      <c r="C17" s="454"/>
      <c r="D17" s="454">
        <v>3</v>
      </c>
      <c r="E17" s="454">
        <v>3</v>
      </c>
      <c r="F17" s="454">
        <v>2</v>
      </c>
      <c r="G17" s="454">
        <v>3</v>
      </c>
      <c r="H17" s="454">
        <v>9</v>
      </c>
      <c r="I17" s="454">
        <v>4</v>
      </c>
      <c r="J17" s="454">
        <v>3</v>
      </c>
      <c r="K17" s="454">
        <v>3</v>
      </c>
      <c r="L17" s="454">
        <v>1</v>
      </c>
      <c r="M17" s="454"/>
      <c r="N17" s="454"/>
      <c r="O17" s="454"/>
      <c r="P17" s="454"/>
      <c r="Q17" s="454"/>
      <c r="R17" s="455">
        <v>31</v>
      </c>
    </row>
    <row r="18" spans="2:18" x14ac:dyDescent="0.2">
      <c r="B18" s="419" t="s">
        <v>75</v>
      </c>
      <c r="C18" s="454">
        <v>1</v>
      </c>
      <c r="D18" s="454">
        <v>2</v>
      </c>
      <c r="E18" s="454">
        <v>2</v>
      </c>
      <c r="F18" s="454">
        <v>3</v>
      </c>
      <c r="G18" s="454">
        <v>4</v>
      </c>
      <c r="H18" s="454">
        <v>2</v>
      </c>
      <c r="I18" s="454">
        <v>3</v>
      </c>
      <c r="J18" s="454">
        <v>1</v>
      </c>
      <c r="K18" s="454">
        <v>2</v>
      </c>
      <c r="L18" s="454">
        <v>5</v>
      </c>
      <c r="M18" s="454">
        <v>1</v>
      </c>
      <c r="N18" s="454">
        <v>1</v>
      </c>
      <c r="O18" s="454"/>
      <c r="P18" s="454"/>
      <c r="Q18" s="454"/>
      <c r="R18" s="455">
        <v>27</v>
      </c>
    </row>
    <row r="19" spans="2:18" x14ac:dyDescent="0.2">
      <c r="B19" s="419" t="s">
        <v>40</v>
      </c>
      <c r="C19" s="454">
        <v>4</v>
      </c>
      <c r="D19" s="454">
        <v>3</v>
      </c>
      <c r="E19" s="454">
        <v>6</v>
      </c>
      <c r="F19" s="454">
        <v>1</v>
      </c>
      <c r="G19" s="454">
        <v>4</v>
      </c>
      <c r="H19" s="454">
        <v>1</v>
      </c>
      <c r="I19" s="454">
        <v>3</v>
      </c>
      <c r="J19" s="454">
        <v>1</v>
      </c>
      <c r="K19" s="454"/>
      <c r="L19" s="454">
        <v>1</v>
      </c>
      <c r="M19" s="454"/>
      <c r="N19" s="454"/>
      <c r="O19" s="454"/>
      <c r="P19" s="454"/>
      <c r="Q19" s="454"/>
      <c r="R19" s="455">
        <v>24</v>
      </c>
    </row>
    <row r="20" spans="2:18" x14ac:dyDescent="0.2">
      <c r="B20" s="419" t="s">
        <v>136</v>
      </c>
      <c r="C20" s="454">
        <v>8</v>
      </c>
      <c r="D20" s="454">
        <v>7</v>
      </c>
      <c r="E20" s="454">
        <v>1</v>
      </c>
      <c r="F20" s="454">
        <v>4</v>
      </c>
      <c r="G20" s="454">
        <v>2</v>
      </c>
      <c r="H20" s="454"/>
      <c r="I20" s="454"/>
      <c r="J20" s="454"/>
      <c r="K20" s="454">
        <v>1</v>
      </c>
      <c r="L20" s="454"/>
      <c r="M20" s="454"/>
      <c r="N20" s="454"/>
      <c r="O20" s="454"/>
      <c r="P20" s="454"/>
      <c r="Q20" s="454"/>
      <c r="R20" s="455">
        <v>23</v>
      </c>
    </row>
    <row r="21" spans="2:18" x14ac:dyDescent="0.2">
      <c r="B21" s="419" t="s">
        <v>34</v>
      </c>
      <c r="C21" s="454"/>
      <c r="D21" s="454">
        <v>1</v>
      </c>
      <c r="E21" s="454">
        <v>2</v>
      </c>
      <c r="F21" s="454">
        <v>2</v>
      </c>
      <c r="G21" s="454">
        <v>2</v>
      </c>
      <c r="H21" s="454">
        <v>1</v>
      </c>
      <c r="I21" s="454">
        <v>2</v>
      </c>
      <c r="J21" s="454">
        <v>3</v>
      </c>
      <c r="K21" s="454"/>
      <c r="L21" s="454">
        <v>5</v>
      </c>
      <c r="M21" s="454">
        <v>1</v>
      </c>
      <c r="N21" s="454">
        <v>2</v>
      </c>
      <c r="O21" s="454">
        <v>1</v>
      </c>
      <c r="P21" s="454"/>
      <c r="Q21" s="454"/>
      <c r="R21" s="455">
        <v>22</v>
      </c>
    </row>
    <row r="22" spans="2:18" x14ac:dyDescent="0.2">
      <c r="B22" s="419" t="s">
        <v>283</v>
      </c>
      <c r="C22" s="454">
        <v>6</v>
      </c>
      <c r="D22" s="454">
        <v>2</v>
      </c>
      <c r="E22" s="454">
        <v>5</v>
      </c>
      <c r="F22" s="454">
        <v>2</v>
      </c>
      <c r="G22" s="454">
        <v>2</v>
      </c>
      <c r="H22" s="454"/>
      <c r="I22" s="454">
        <v>1</v>
      </c>
      <c r="J22" s="454"/>
      <c r="K22" s="454"/>
      <c r="L22" s="454"/>
      <c r="M22" s="454"/>
      <c r="N22" s="454"/>
      <c r="O22" s="454"/>
      <c r="P22" s="454"/>
      <c r="Q22" s="454"/>
      <c r="R22" s="455">
        <v>18</v>
      </c>
    </row>
    <row r="23" spans="2:18" x14ac:dyDescent="0.2">
      <c r="B23" s="419" t="s">
        <v>4</v>
      </c>
      <c r="C23" s="454"/>
      <c r="D23" s="454"/>
      <c r="E23" s="454"/>
      <c r="F23" s="454"/>
      <c r="G23" s="454"/>
      <c r="H23" s="454"/>
      <c r="I23" s="454"/>
      <c r="J23" s="454"/>
      <c r="K23" s="454">
        <v>3</v>
      </c>
      <c r="L23" s="454">
        <v>6</v>
      </c>
      <c r="M23" s="454">
        <v>5</v>
      </c>
      <c r="N23" s="454">
        <v>3</v>
      </c>
      <c r="O23" s="454"/>
      <c r="P23" s="454"/>
      <c r="Q23" s="454"/>
      <c r="R23" s="455">
        <v>17</v>
      </c>
    </row>
    <row r="24" spans="2:18" x14ac:dyDescent="0.2">
      <c r="B24" s="419" t="s">
        <v>108</v>
      </c>
      <c r="C24" s="454"/>
      <c r="D24" s="454"/>
      <c r="E24" s="454"/>
      <c r="F24" s="454"/>
      <c r="G24" s="454"/>
      <c r="H24" s="454"/>
      <c r="I24" s="454">
        <v>1</v>
      </c>
      <c r="J24" s="454">
        <v>3</v>
      </c>
      <c r="K24" s="454">
        <v>4</v>
      </c>
      <c r="L24" s="454"/>
      <c r="M24" s="454">
        <v>4</v>
      </c>
      <c r="N24" s="454">
        <v>1</v>
      </c>
      <c r="O24" s="454">
        <v>1</v>
      </c>
      <c r="P24" s="454">
        <v>1</v>
      </c>
      <c r="Q24" s="454"/>
      <c r="R24" s="455">
        <v>15</v>
      </c>
    </row>
    <row r="25" spans="2:18" x14ac:dyDescent="0.2">
      <c r="B25" s="419" t="s">
        <v>101</v>
      </c>
      <c r="C25" s="454"/>
      <c r="D25" s="454"/>
      <c r="E25" s="454"/>
      <c r="F25" s="454"/>
      <c r="G25" s="454"/>
      <c r="H25" s="454"/>
      <c r="I25" s="454"/>
      <c r="J25" s="454">
        <v>1</v>
      </c>
      <c r="K25" s="454">
        <v>1</v>
      </c>
      <c r="L25" s="454">
        <v>3</v>
      </c>
      <c r="M25" s="454">
        <v>2</v>
      </c>
      <c r="N25" s="454">
        <v>5</v>
      </c>
      <c r="O25" s="454">
        <v>1</v>
      </c>
      <c r="P25" s="454">
        <v>1</v>
      </c>
      <c r="Q25" s="454"/>
      <c r="R25" s="455">
        <v>14</v>
      </c>
    </row>
    <row r="26" spans="2:18" x14ac:dyDescent="0.2">
      <c r="B26" s="419" t="s">
        <v>37</v>
      </c>
      <c r="C26" s="454"/>
      <c r="D26" s="454"/>
      <c r="E26" s="454"/>
      <c r="F26" s="454">
        <v>2</v>
      </c>
      <c r="G26" s="454"/>
      <c r="H26" s="454">
        <v>1</v>
      </c>
      <c r="I26" s="454">
        <v>3</v>
      </c>
      <c r="J26" s="454">
        <v>2</v>
      </c>
      <c r="K26" s="454">
        <v>3</v>
      </c>
      <c r="L26" s="454">
        <v>1</v>
      </c>
      <c r="M26" s="454">
        <v>1</v>
      </c>
      <c r="N26" s="454"/>
      <c r="O26" s="454"/>
      <c r="P26" s="454"/>
      <c r="Q26" s="454"/>
      <c r="R26" s="455">
        <v>13</v>
      </c>
    </row>
    <row r="27" spans="2:18" x14ac:dyDescent="0.2">
      <c r="B27" s="419" t="s">
        <v>360</v>
      </c>
      <c r="C27" s="454"/>
      <c r="D27" s="454"/>
      <c r="E27" s="454"/>
      <c r="F27" s="454"/>
      <c r="G27" s="454"/>
      <c r="H27" s="454"/>
      <c r="I27" s="454"/>
      <c r="J27" s="454"/>
      <c r="K27" s="454"/>
      <c r="L27" s="454">
        <v>1</v>
      </c>
      <c r="M27" s="454">
        <v>2</v>
      </c>
      <c r="N27" s="454">
        <v>6</v>
      </c>
      <c r="O27" s="454">
        <v>2</v>
      </c>
      <c r="P27" s="454"/>
      <c r="Q27" s="454"/>
      <c r="R27" s="455">
        <v>11</v>
      </c>
    </row>
    <row r="28" spans="2:18" x14ac:dyDescent="0.2">
      <c r="B28" s="419" t="s">
        <v>330</v>
      </c>
      <c r="C28" s="454">
        <v>1</v>
      </c>
      <c r="D28" s="454">
        <v>1</v>
      </c>
      <c r="E28" s="454">
        <v>2</v>
      </c>
      <c r="F28" s="454">
        <v>2</v>
      </c>
      <c r="G28" s="454">
        <v>1</v>
      </c>
      <c r="H28" s="454">
        <v>2</v>
      </c>
      <c r="I28" s="454"/>
      <c r="J28" s="454"/>
      <c r="K28" s="454">
        <v>1</v>
      </c>
      <c r="L28" s="454">
        <v>1</v>
      </c>
      <c r="M28" s="454"/>
      <c r="N28" s="454"/>
      <c r="O28" s="454"/>
      <c r="P28" s="454"/>
      <c r="Q28" s="454"/>
      <c r="R28" s="455">
        <v>11</v>
      </c>
    </row>
    <row r="29" spans="2:18" x14ac:dyDescent="0.2">
      <c r="B29" s="419" t="s">
        <v>220</v>
      </c>
      <c r="C29" s="454">
        <v>1</v>
      </c>
      <c r="D29" s="454">
        <v>1</v>
      </c>
      <c r="E29" s="454">
        <v>1</v>
      </c>
      <c r="F29" s="454">
        <v>2</v>
      </c>
      <c r="G29" s="454">
        <v>3</v>
      </c>
      <c r="H29" s="454">
        <v>1</v>
      </c>
      <c r="I29" s="454"/>
      <c r="J29" s="454"/>
      <c r="K29" s="454">
        <v>1</v>
      </c>
      <c r="L29" s="454"/>
      <c r="M29" s="454"/>
      <c r="N29" s="454"/>
      <c r="O29" s="454"/>
      <c r="P29" s="454"/>
      <c r="Q29" s="454"/>
      <c r="R29" s="455">
        <v>10</v>
      </c>
    </row>
    <row r="30" spans="2:18" x14ac:dyDescent="0.2">
      <c r="B30" s="419" t="s">
        <v>517</v>
      </c>
      <c r="C30" s="454">
        <v>2</v>
      </c>
      <c r="D30" s="454"/>
      <c r="E30" s="454"/>
      <c r="F30" s="454">
        <v>3</v>
      </c>
      <c r="G30" s="454">
        <v>2</v>
      </c>
      <c r="H30" s="454">
        <v>1</v>
      </c>
      <c r="I30" s="454">
        <v>1</v>
      </c>
      <c r="J30" s="454"/>
      <c r="K30" s="454"/>
      <c r="L30" s="454"/>
      <c r="M30" s="454"/>
      <c r="N30" s="454"/>
      <c r="O30" s="454"/>
      <c r="P30" s="454"/>
      <c r="Q30" s="454"/>
      <c r="R30" s="455">
        <v>9</v>
      </c>
    </row>
    <row r="31" spans="2:18" x14ac:dyDescent="0.2">
      <c r="B31" s="419" t="s">
        <v>219</v>
      </c>
      <c r="C31" s="454"/>
      <c r="D31" s="454"/>
      <c r="E31" s="454">
        <v>1</v>
      </c>
      <c r="F31" s="454">
        <v>3</v>
      </c>
      <c r="G31" s="454">
        <v>1</v>
      </c>
      <c r="H31" s="454"/>
      <c r="I31" s="454">
        <v>2</v>
      </c>
      <c r="J31" s="454"/>
      <c r="K31" s="454"/>
      <c r="L31" s="454">
        <v>1</v>
      </c>
      <c r="M31" s="454"/>
      <c r="N31" s="454"/>
      <c r="O31" s="454"/>
      <c r="P31" s="454"/>
      <c r="Q31" s="454"/>
      <c r="R31" s="455">
        <v>8</v>
      </c>
    </row>
    <row r="32" spans="2:18" x14ac:dyDescent="0.2">
      <c r="B32" s="419" t="s">
        <v>137</v>
      </c>
      <c r="C32" s="454"/>
      <c r="D32" s="454"/>
      <c r="E32" s="454">
        <v>1</v>
      </c>
      <c r="F32" s="454"/>
      <c r="G32" s="454">
        <v>2</v>
      </c>
      <c r="H32" s="454">
        <v>2</v>
      </c>
      <c r="I32" s="454">
        <v>2</v>
      </c>
      <c r="J32" s="454"/>
      <c r="K32" s="454"/>
      <c r="L32" s="454"/>
      <c r="M32" s="454"/>
      <c r="N32" s="454"/>
      <c r="O32" s="454"/>
      <c r="P32" s="454"/>
      <c r="Q32" s="454"/>
      <c r="R32" s="455">
        <v>7</v>
      </c>
    </row>
    <row r="33" spans="2:18" x14ac:dyDescent="0.2">
      <c r="B33" s="419" t="s">
        <v>284</v>
      </c>
      <c r="C33" s="454"/>
      <c r="D33" s="454">
        <v>2</v>
      </c>
      <c r="E33" s="454">
        <v>1</v>
      </c>
      <c r="F33" s="454">
        <v>3</v>
      </c>
      <c r="G33" s="454"/>
      <c r="H33" s="454"/>
      <c r="I33" s="454"/>
      <c r="J33" s="454"/>
      <c r="K33" s="454">
        <v>1</v>
      </c>
      <c r="L33" s="454"/>
      <c r="M33" s="454"/>
      <c r="N33" s="454"/>
      <c r="O33" s="454"/>
      <c r="P33" s="454"/>
      <c r="Q33" s="454"/>
      <c r="R33" s="455">
        <v>7</v>
      </c>
    </row>
    <row r="34" spans="2:18" x14ac:dyDescent="0.2">
      <c r="B34" s="419" t="s">
        <v>172</v>
      </c>
      <c r="C34" s="454"/>
      <c r="D34" s="454"/>
      <c r="E34" s="454"/>
      <c r="F34" s="454"/>
      <c r="G34" s="454"/>
      <c r="H34" s="454"/>
      <c r="I34" s="454">
        <v>1</v>
      </c>
      <c r="J34" s="454"/>
      <c r="K34" s="454">
        <v>2</v>
      </c>
      <c r="L34" s="454"/>
      <c r="M34" s="454">
        <v>1</v>
      </c>
      <c r="N34" s="454">
        <v>1</v>
      </c>
      <c r="O34" s="454"/>
      <c r="P34" s="454"/>
      <c r="Q34" s="454"/>
      <c r="R34" s="455">
        <v>5</v>
      </c>
    </row>
    <row r="35" spans="2:18" x14ac:dyDescent="0.2">
      <c r="B35" s="419" t="s">
        <v>48</v>
      </c>
      <c r="C35" s="454">
        <v>1</v>
      </c>
      <c r="D35" s="454">
        <v>1</v>
      </c>
      <c r="E35" s="454">
        <v>1</v>
      </c>
      <c r="F35" s="454"/>
      <c r="G35" s="454"/>
      <c r="H35" s="454">
        <v>1</v>
      </c>
      <c r="I35" s="454"/>
      <c r="J35" s="454"/>
      <c r="K35" s="454"/>
      <c r="L35" s="454"/>
      <c r="M35" s="454"/>
      <c r="N35" s="454">
        <v>1</v>
      </c>
      <c r="O35" s="454"/>
      <c r="P35" s="454"/>
      <c r="Q35" s="454"/>
      <c r="R35" s="455">
        <v>5</v>
      </c>
    </row>
    <row r="36" spans="2:18" x14ac:dyDescent="0.2">
      <c r="B36" s="425" t="s">
        <v>631</v>
      </c>
      <c r="C36" s="454">
        <v>1</v>
      </c>
      <c r="D36" s="454">
        <v>3</v>
      </c>
      <c r="E36" s="454"/>
      <c r="F36" s="454"/>
      <c r="G36" s="454">
        <v>1</v>
      </c>
      <c r="H36" s="454"/>
      <c r="I36" s="454"/>
      <c r="J36" s="454"/>
      <c r="K36" s="454"/>
      <c r="L36" s="454"/>
      <c r="M36" s="454"/>
      <c r="N36" s="454"/>
      <c r="O36" s="454"/>
      <c r="P36" s="454"/>
      <c r="Q36" s="454"/>
      <c r="R36" s="455">
        <v>5</v>
      </c>
    </row>
    <row r="37" spans="2:18" x14ac:dyDescent="0.2">
      <c r="B37" s="419" t="s">
        <v>215</v>
      </c>
      <c r="C37" s="454"/>
      <c r="D37" s="454"/>
      <c r="E37" s="454"/>
      <c r="F37" s="454"/>
      <c r="G37" s="454"/>
      <c r="H37" s="454">
        <v>1</v>
      </c>
      <c r="I37" s="454">
        <v>1</v>
      </c>
      <c r="J37" s="454">
        <v>2</v>
      </c>
      <c r="K37" s="454"/>
      <c r="L37" s="454"/>
      <c r="M37" s="454"/>
      <c r="N37" s="454"/>
      <c r="O37" s="454"/>
      <c r="P37" s="454"/>
      <c r="Q37" s="454"/>
      <c r="R37" s="455">
        <v>4</v>
      </c>
    </row>
    <row r="38" spans="2:18" x14ac:dyDescent="0.2">
      <c r="B38" s="419" t="s">
        <v>107</v>
      </c>
      <c r="C38" s="454">
        <v>1</v>
      </c>
      <c r="D38" s="454">
        <v>2</v>
      </c>
      <c r="E38" s="454"/>
      <c r="F38" s="454"/>
      <c r="G38" s="454"/>
      <c r="H38" s="454"/>
      <c r="I38" s="454"/>
      <c r="J38" s="454">
        <v>1</v>
      </c>
      <c r="K38" s="454"/>
      <c r="L38" s="454"/>
      <c r="M38" s="454"/>
      <c r="N38" s="454"/>
      <c r="O38" s="454"/>
      <c r="P38" s="454"/>
      <c r="Q38" s="454"/>
      <c r="R38" s="455">
        <v>4</v>
      </c>
    </row>
    <row r="39" spans="2:18" x14ac:dyDescent="0.2">
      <c r="B39" s="419" t="s">
        <v>239</v>
      </c>
      <c r="C39" s="454"/>
      <c r="D39" s="454"/>
      <c r="E39" s="454">
        <v>1</v>
      </c>
      <c r="F39" s="454"/>
      <c r="G39" s="454">
        <v>1</v>
      </c>
      <c r="H39" s="454"/>
      <c r="I39" s="454"/>
      <c r="J39" s="454"/>
      <c r="K39" s="454"/>
      <c r="L39" s="454"/>
      <c r="M39" s="454">
        <v>1</v>
      </c>
      <c r="N39" s="454"/>
      <c r="O39" s="454"/>
      <c r="P39" s="454"/>
      <c r="Q39" s="454"/>
      <c r="R39" s="455">
        <v>3</v>
      </c>
    </row>
    <row r="40" spans="2:18" x14ac:dyDescent="0.2">
      <c r="B40" s="419" t="s">
        <v>221</v>
      </c>
      <c r="C40" s="454"/>
      <c r="D40" s="454"/>
      <c r="E40" s="454"/>
      <c r="F40" s="454"/>
      <c r="G40" s="454"/>
      <c r="H40" s="454"/>
      <c r="I40" s="454"/>
      <c r="J40" s="454"/>
      <c r="K40" s="454">
        <v>1</v>
      </c>
      <c r="L40" s="454"/>
      <c r="M40" s="454">
        <v>1</v>
      </c>
      <c r="N40" s="454"/>
      <c r="O40" s="454">
        <v>1</v>
      </c>
      <c r="P40" s="454"/>
      <c r="Q40" s="454"/>
      <c r="R40" s="455">
        <v>3</v>
      </c>
    </row>
    <row r="41" spans="2:18" x14ac:dyDescent="0.2">
      <c r="B41" s="419" t="s">
        <v>135</v>
      </c>
      <c r="C41" s="454"/>
      <c r="D41" s="454"/>
      <c r="E41" s="454">
        <v>1</v>
      </c>
      <c r="F41" s="454">
        <v>1</v>
      </c>
      <c r="G41" s="454"/>
      <c r="H41" s="454">
        <v>1</v>
      </c>
      <c r="I41" s="454"/>
      <c r="J41" s="454"/>
      <c r="K41" s="454"/>
      <c r="L41" s="454"/>
      <c r="M41" s="454"/>
      <c r="N41" s="454"/>
      <c r="O41" s="454"/>
      <c r="P41" s="454"/>
      <c r="Q41" s="454"/>
      <c r="R41" s="455">
        <v>3</v>
      </c>
    </row>
    <row r="42" spans="2:18" x14ac:dyDescent="0.2">
      <c r="B42" s="419" t="s">
        <v>170</v>
      </c>
      <c r="C42" s="454">
        <v>1</v>
      </c>
      <c r="D42" s="454"/>
      <c r="E42" s="454">
        <v>1</v>
      </c>
      <c r="F42" s="454"/>
      <c r="G42" s="454">
        <v>1</v>
      </c>
      <c r="H42" s="454"/>
      <c r="I42" s="454"/>
      <c r="J42" s="454"/>
      <c r="K42" s="454"/>
      <c r="L42" s="454"/>
      <c r="M42" s="454"/>
      <c r="N42" s="454"/>
      <c r="O42" s="454"/>
      <c r="P42" s="454"/>
      <c r="Q42" s="454"/>
      <c r="R42" s="455">
        <v>3</v>
      </c>
    </row>
    <row r="43" spans="2:18" x14ac:dyDescent="0.2">
      <c r="B43" s="419" t="s">
        <v>358</v>
      </c>
      <c r="C43" s="454"/>
      <c r="D43" s="454"/>
      <c r="E43" s="454"/>
      <c r="F43" s="454"/>
      <c r="G43" s="454"/>
      <c r="H43" s="454"/>
      <c r="I43" s="454"/>
      <c r="J43" s="454">
        <v>3</v>
      </c>
      <c r="K43" s="454"/>
      <c r="L43" s="454"/>
      <c r="M43" s="454"/>
      <c r="N43" s="454"/>
      <c r="O43" s="454"/>
      <c r="P43" s="454"/>
      <c r="Q43" s="454"/>
      <c r="R43" s="455">
        <v>3</v>
      </c>
    </row>
    <row r="44" spans="2:18" x14ac:dyDescent="0.2">
      <c r="B44" s="419" t="s">
        <v>344</v>
      </c>
      <c r="C44" s="454"/>
      <c r="D44" s="454"/>
      <c r="E44" s="454"/>
      <c r="F44" s="454"/>
      <c r="G44" s="454">
        <v>1</v>
      </c>
      <c r="H44" s="454"/>
      <c r="I44" s="454"/>
      <c r="J44" s="454"/>
      <c r="K44" s="454"/>
      <c r="L44" s="454"/>
      <c r="M44" s="454">
        <v>1</v>
      </c>
      <c r="N44" s="454"/>
      <c r="O44" s="454"/>
      <c r="P44" s="454"/>
      <c r="Q44" s="454"/>
      <c r="R44" s="455">
        <v>2</v>
      </c>
    </row>
    <row r="45" spans="2:18" x14ac:dyDescent="0.2">
      <c r="B45" s="419" t="s">
        <v>254</v>
      </c>
      <c r="C45" s="454"/>
      <c r="D45" s="454"/>
      <c r="E45" s="454">
        <v>1</v>
      </c>
      <c r="F45" s="454">
        <v>1</v>
      </c>
      <c r="G45" s="454"/>
      <c r="H45" s="454"/>
      <c r="I45" s="454"/>
      <c r="J45" s="454"/>
      <c r="K45" s="454"/>
      <c r="L45" s="454"/>
      <c r="M45" s="454"/>
      <c r="N45" s="454"/>
      <c r="O45" s="454"/>
      <c r="P45" s="454"/>
      <c r="Q45" s="454"/>
      <c r="R45" s="455">
        <v>2</v>
      </c>
    </row>
    <row r="46" spans="2:18" x14ac:dyDescent="0.2">
      <c r="B46" s="419" t="s">
        <v>285</v>
      </c>
      <c r="C46" s="454"/>
      <c r="D46" s="454"/>
      <c r="E46" s="454"/>
      <c r="F46" s="454"/>
      <c r="G46" s="454">
        <v>1</v>
      </c>
      <c r="H46" s="454">
        <v>1</v>
      </c>
      <c r="I46" s="454"/>
      <c r="J46" s="454"/>
      <c r="K46" s="454"/>
      <c r="L46" s="454"/>
      <c r="M46" s="454"/>
      <c r="N46" s="454"/>
      <c r="O46" s="454"/>
      <c r="P46" s="454"/>
      <c r="Q46" s="454"/>
      <c r="R46" s="455">
        <v>2</v>
      </c>
    </row>
    <row r="47" spans="2:18" x14ac:dyDescent="0.2">
      <c r="B47" s="419" t="s">
        <v>138</v>
      </c>
      <c r="C47" s="454"/>
      <c r="D47" s="454"/>
      <c r="E47" s="454"/>
      <c r="F47" s="454"/>
      <c r="G47" s="454"/>
      <c r="H47" s="454"/>
      <c r="I47" s="454"/>
      <c r="J47" s="454">
        <v>1</v>
      </c>
      <c r="K47" s="454"/>
      <c r="L47" s="454">
        <v>1</v>
      </c>
      <c r="M47" s="454"/>
      <c r="N47" s="454"/>
      <c r="O47" s="454"/>
      <c r="P47" s="454"/>
      <c r="Q47" s="454"/>
      <c r="R47" s="455">
        <v>2</v>
      </c>
    </row>
    <row r="48" spans="2:18" x14ac:dyDescent="0.2">
      <c r="B48" s="419" t="s">
        <v>232</v>
      </c>
      <c r="C48" s="454"/>
      <c r="D48" s="454"/>
      <c r="E48" s="454"/>
      <c r="F48" s="454"/>
      <c r="G48" s="454"/>
      <c r="H48" s="454"/>
      <c r="I48" s="454"/>
      <c r="J48" s="454"/>
      <c r="K48" s="454"/>
      <c r="L48" s="454"/>
      <c r="M48" s="454">
        <v>2</v>
      </c>
      <c r="N48" s="454"/>
      <c r="O48" s="454"/>
      <c r="P48" s="454"/>
      <c r="Q48" s="454"/>
      <c r="R48" s="455">
        <v>2</v>
      </c>
    </row>
    <row r="49" spans="2:18" x14ac:dyDescent="0.2">
      <c r="B49" s="419" t="s">
        <v>100</v>
      </c>
      <c r="C49" s="454">
        <v>1</v>
      </c>
      <c r="D49" s="454"/>
      <c r="E49" s="454"/>
      <c r="F49" s="454"/>
      <c r="G49" s="454"/>
      <c r="H49" s="454"/>
      <c r="I49" s="454"/>
      <c r="J49" s="454">
        <v>1</v>
      </c>
      <c r="K49" s="454"/>
      <c r="L49" s="454"/>
      <c r="M49" s="454"/>
      <c r="N49" s="454"/>
      <c r="O49" s="454"/>
      <c r="P49" s="454"/>
      <c r="Q49" s="454"/>
      <c r="R49" s="455">
        <v>2</v>
      </c>
    </row>
    <row r="50" spans="2:18" x14ac:dyDescent="0.2">
      <c r="B50" s="419" t="s">
        <v>88</v>
      </c>
      <c r="C50" s="454"/>
      <c r="D50" s="454"/>
      <c r="E50" s="454"/>
      <c r="F50" s="454"/>
      <c r="G50" s="454"/>
      <c r="H50" s="454"/>
      <c r="I50" s="454"/>
      <c r="J50" s="454"/>
      <c r="K50" s="454"/>
      <c r="L50" s="454"/>
      <c r="M50" s="454"/>
      <c r="N50" s="454">
        <v>1</v>
      </c>
      <c r="O50" s="454"/>
      <c r="P50" s="454"/>
      <c r="Q50" s="454"/>
      <c r="R50" s="455">
        <v>1</v>
      </c>
    </row>
    <row r="51" spans="2:18" x14ac:dyDescent="0.2">
      <c r="B51" s="425" t="s">
        <v>652</v>
      </c>
      <c r="C51" s="454"/>
      <c r="D51" s="454"/>
      <c r="E51" s="454"/>
      <c r="F51" s="454"/>
      <c r="G51" s="454"/>
      <c r="H51" s="454"/>
      <c r="I51" s="454"/>
      <c r="J51" s="454">
        <v>1</v>
      </c>
      <c r="K51" s="454"/>
      <c r="L51" s="454"/>
      <c r="M51" s="454"/>
      <c r="N51" s="454"/>
      <c r="O51" s="454"/>
      <c r="P51" s="454"/>
      <c r="Q51" s="454"/>
      <c r="R51" s="455">
        <v>1</v>
      </c>
    </row>
    <row r="52" spans="2:18" x14ac:dyDescent="0.2">
      <c r="B52" s="419" t="s">
        <v>76</v>
      </c>
      <c r="C52" s="454"/>
      <c r="D52" s="454"/>
      <c r="E52" s="454"/>
      <c r="F52" s="454">
        <v>1</v>
      </c>
      <c r="G52" s="454"/>
      <c r="H52" s="454"/>
      <c r="I52" s="454"/>
      <c r="J52" s="454"/>
      <c r="K52" s="454"/>
      <c r="L52" s="454"/>
      <c r="M52" s="454"/>
      <c r="N52" s="454"/>
      <c r="O52" s="454"/>
      <c r="P52" s="454"/>
      <c r="Q52" s="454"/>
      <c r="R52" s="455">
        <v>1</v>
      </c>
    </row>
    <row r="53" spans="2:18" x14ac:dyDescent="0.2">
      <c r="B53" s="425" t="s">
        <v>542</v>
      </c>
      <c r="C53" s="454"/>
      <c r="D53" s="454"/>
      <c r="E53" s="454">
        <v>1</v>
      </c>
      <c r="F53" s="454"/>
      <c r="G53" s="454"/>
      <c r="H53" s="454"/>
      <c r="I53" s="454"/>
      <c r="J53" s="454"/>
      <c r="K53" s="454"/>
      <c r="L53" s="454"/>
      <c r="M53" s="454"/>
      <c r="N53" s="454"/>
      <c r="O53" s="454"/>
      <c r="P53" s="454"/>
      <c r="Q53" s="454"/>
      <c r="R53" s="455">
        <v>1</v>
      </c>
    </row>
    <row r="54" spans="2:18" x14ac:dyDescent="0.2">
      <c r="B54" s="419" t="s">
        <v>518</v>
      </c>
      <c r="C54" s="454"/>
      <c r="D54" s="454"/>
      <c r="E54" s="454"/>
      <c r="F54" s="454"/>
      <c r="G54" s="454"/>
      <c r="H54" s="454"/>
      <c r="I54" s="454"/>
      <c r="J54" s="454"/>
      <c r="K54" s="454"/>
      <c r="L54" s="454"/>
      <c r="M54" s="454"/>
      <c r="N54" s="454"/>
      <c r="O54" s="454">
        <v>1</v>
      </c>
      <c r="P54" s="454"/>
      <c r="Q54" s="454"/>
      <c r="R54" s="455">
        <v>1</v>
      </c>
    </row>
    <row r="55" spans="2:18" x14ac:dyDescent="0.2">
      <c r="B55" s="419" t="s">
        <v>345</v>
      </c>
      <c r="C55" s="454"/>
      <c r="D55" s="454"/>
      <c r="E55" s="454"/>
      <c r="F55" s="454"/>
      <c r="G55" s="454"/>
      <c r="H55" s="454"/>
      <c r="I55" s="454"/>
      <c r="J55" s="454"/>
      <c r="K55" s="454"/>
      <c r="L55" s="454"/>
      <c r="M55" s="454"/>
      <c r="N55" s="454"/>
      <c r="O55" s="454">
        <v>1</v>
      </c>
      <c r="P55" s="454"/>
      <c r="Q55" s="454"/>
      <c r="R55" s="455">
        <v>1</v>
      </c>
    </row>
    <row r="56" spans="2:18" x14ac:dyDescent="0.2">
      <c r="B56" s="419" t="s">
        <v>209</v>
      </c>
      <c r="C56" s="454"/>
      <c r="D56" s="454"/>
      <c r="E56" s="454">
        <v>1</v>
      </c>
      <c r="F56" s="454"/>
      <c r="G56" s="454"/>
      <c r="H56" s="454"/>
      <c r="I56" s="454"/>
      <c r="J56" s="454"/>
      <c r="K56" s="454"/>
      <c r="L56" s="454"/>
      <c r="M56" s="454"/>
      <c r="N56" s="454"/>
      <c r="O56" s="454"/>
      <c r="P56" s="454"/>
      <c r="Q56" s="454"/>
      <c r="R56" s="455">
        <v>1</v>
      </c>
    </row>
    <row r="57" spans="2:18" x14ac:dyDescent="0.2">
      <c r="B57" s="419" t="s">
        <v>199</v>
      </c>
      <c r="C57" s="454"/>
      <c r="D57" s="454"/>
      <c r="E57" s="454"/>
      <c r="F57" s="454"/>
      <c r="G57" s="454"/>
      <c r="H57" s="454"/>
      <c r="I57" s="454"/>
      <c r="J57" s="454">
        <v>1</v>
      </c>
      <c r="K57" s="454"/>
      <c r="L57" s="454"/>
      <c r="M57" s="454"/>
      <c r="N57" s="454"/>
      <c r="O57" s="454"/>
      <c r="P57" s="454"/>
      <c r="Q57" s="454"/>
      <c r="R57" s="455">
        <v>1</v>
      </c>
    </row>
    <row r="58" spans="2:18" x14ac:dyDescent="0.2">
      <c r="B58" s="419" t="s">
        <v>208</v>
      </c>
      <c r="C58" s="454">
        <v>1</v>
      </c>
      <c r="D58" s="454"/>
      <c r="E58" s="454"/>
      <c r="F58" s="454"/>
      <c r="G58" s="454"/>
      <c r="H58" s="454"/>
      <c r="I58" s="454"/>
      <c r="J58" s="454"/>
      <c r="K58" s="454"/>
      <c r="L58" s="454"/>
      <c r="M58" s="454"/>
      <c r="N58" s="454"/>
      <c r="O58" s="454"/>
      <c r="P58" s="454"/>
      <c r="Q58" s="454"/>
      <c r="R58" s="455">
        <v>1</v>
      </c>
    </row>
    <row r="59" spans="2:18" x14ac:dyDescent="0.2">
      <c r="B59" s="419" t="s">
        <v>510</v>
      </c>
      <c r="C59" s="454"/>
      <c r="D59" s="454"/>
      <c r="E59" s="454"/>
      <c r="F59" s="454"/>
      <c r="G59" s="454"/>
      <c r="H59" s="454"/>
      <c r="I59" s="454"/>
      <c r="J59" s="454">
        <v>1</v>
      </c>
      <c r="K59" s="454"/>
      <c r="L59" s="454"/>
      <c r="M59" s="454"/>
      <c r="N59" s="454"/>
      <c r="O59" s="454"/>
      <c r="P59" s="454"/>
      <c r="Q59" s="454"/>
      <c r="R59" s="455">
        <v>1</v>
      </c>
    </row>
    <row r="60" spans="2:18" x14ac:dyDescent="0.2">
      <c r="B60" s="419" t="s">
        <v>210</v>
      </c>
      <c r="C60" s="454"/>
      <c r="D60" s="454"/>
      <c r="E60" s="454"/>
      <c r="F60" s="454"/>
      <c r="G60" s="454"/>
      <c r="H60" s="454"/>
      <c r="I60" s="454"/>
      <c r="J60" s="454"/>
      <c r="K60" s="454"/>
      <c r="L60" s="454"/>
      <c r="M60" s="454"/>
      <c r="N60" s="454">
        <v>1</v>
      </c>
      <c r="O60" s="454"/>
      <c r="P60" s="454"/>
      <c r="Q60" s="454"/>
      <c r="R60" s="455">
        <v>1</v>
      </c>
    </row>
    <row r="61" spans="2:18" x14ac:dyDescent="0.2">
      <c r="B61" s="419" t="s">
        <v>359</v>
      </c>
      <c r="C61" s="454"/>
      <c r="D61" s="454"/>
      <c r="E61" s="454"/>
      <c r="F61" s="454"/>
      <c r="G61" s="454"/>
      <c r="H61" s="454"/>
      <c r="I61" s="454"/>
      <c r="J61" s="454"/>
      <c r="K61" s="454">
        <v>1</v>
      </c>
      <c r="L61" s="454"/>
      <c r="M61" s="454"/>
      <c r="N61" s="454"/>
      <c r="O61" s="454"/>
      <c r="P61" s="454"/>
      <c r="Q61" s="454"/>
      <c r="R61" s="455">
        <v>1</v>
      </c>
    </row>
    <row r="62" spans="2:18" x14ac:dyDescent="0.2">
      <c r="B62" s="425" t="s">
        <v>678</v>
      </c>
      <c r="C62" s="454"/>
      <c r="D62" s="454">
        <v>1</v>
      </c>
      <c r="E62" s="454"/>
      <c r="F62" s="454"/>
      <c r="G62" s="454"/>
      <c r="H62" s="454"/>
      <c r="I62" s="454"/>
      <c r="J62" s="454"/>
      <c r="K62" s="454"/>
      <c r="L62" s="454"/>
      <c r="M62" s="454"/>
      <c r="N62" s="454"/>
      <c r="O62" s="454"/>
      <c r="P62" s="454"/>
      <c r="Q62" s="454"/>
      <c r="R62" s="455">
        <v>1</v>
      </c>
    </row>
    <row r="63" spans="2:18" x14ac:dyDescent="0.2">
      <c r="B63" s="419" t="s">
        <v>249</v>
      </c>
      <c r="C63" s="454"/>
      <c r="D63" s="454"/>
      <c r="E63" s="454"/>
      <c r="F63" s="454"/>
      <c r="G63" s="454"/>
      <c r="H63" s="454"/>
      <c r="I63" s="454"/>
      <c r="J63" s="454"/>
      <c r="K63" s="454"/>
      <c r="L63" s="454">
        <v>1</v>
      </c>
      <c r="M63" s="454"/>
      <c r="N63" s="454"/>
      <c r="O63" s="454"/>
      <c r="P63" s="454"/>
      <c r="Q63" s="454"/>
      <c r="R63" s="455">
        <v>1</v>
      </c>
    </row>
    <row r="64" spans="2:18" x14ac:dyDescent="0.2">
      <c r="B64" s="419" t="s">
        <v>353</v>
      </c>
      <c r="C64" s="454"/>
      <c r="D64" s="454"/>
      <c r="E64" s="454"/>
      <c r="F64" s="454"/>
      <c r="G64" s="454"/>
      <c r="H64" s="454"/>
      <c r="I64" s="454">
        <v>1</v>
      </c>
      <c r="J64" s="454"/>
      <c r="K64" s="454"/>
      <c r="L64" s="454"/>
      <c r="M64" s="454"/>
      <c r="N64" s="454"/>
      <c r="O64" s="454"/>
      <c r="P64" s="454"/>
      <c r="Q64" s="454"/>
      <c r="R64" s="455">
        <v>1</v>
      </c>
    </row>
    <row r="65" spans="2:18" x14ac:dyDescent="0.2">
      <c r="B65" s="419" t="s">
        <v>196</v>
      </c>
      <c r="C65" s="454"/>
      <c r="D65" s="454"/>
      <c r="E65" s="454"/>
      <c r="F65" s="454"/>
      <c r="G65" s="454"/>
      <c r="H65" s="454"/>
      <c r="I65" s="454"/>
      <c r="J65" s="454"/>
      <c r="K65" s="454"/>
      <c r="L65" s="454"/>
      <c r="M65" s="454"/>
      <c r="N65" s="454"/>
      <c r="O65" s="454"/>
      <c r="P65" s="454"/>
      <c r="Q65" s="454">
        <v>1</v>
      </c>
      <c r="R65" s="455">
        <v>1</v>
      </c>
    </row>
    <row r="66" spans="2:18" x14ac:dyDescent="0.2">
      <c r="B66" s="519" t="s">
        <v>639</v>
      </c>
      <c r="C66" s="454"/>
      <c r="D66" s="454"/>
      <c r="E66" s="454"/>
      <c r="F66" s="454"/>
      <c r="G66" s="454"/>
      <c r="H66" s="454"/>
      <c r="I66" s="454"/>
      <c r="J66" s="454">
        <v>1</v>
      </c>
      <c r="K66" s="454"/>
      <c r="L66" s="454"/>
      <c r="M66" s="454"/>
      <c r="N66" s="454"/>
      <c r="O66" s="454"/>
      <c r="P66" s="454"/>
      <c r="Q66" s="454"/>
      <c r="R66" s="455">
        <v>1</v>
      </c>
    </row>
    <row r="67" spans="2:18" x14ac:dyDescent="0.2">
      <c r="B67" s="419" t="s">
        <v>259</v>
      </c>
      <c r="C67" s="454"/>
      <c r="D67" s="454"/>
      <c r="E67" s="454"/>
      <c r="F67" s="454"/>
      <c r="G67" s="454"/>
      <c r="H67" s="454"/>
      <c r="I67" s="454"/>
      <c r="J67" s="454"/>
      <c r="K67" s="454"/>
      <c r="L67" s="454"/>
      <c r="M67" s="454">
        <v>1</v>
      </c>
      <c r="N67" s="454"/>
      <c r="O67" s="454"/>
      <c r="P67" s="454"/>
      <c r="Q67" s="454"/>
      <c r="R67" s="455">
        <v>1</v>
      </c>
    </row>
    <row r="68" spans="2:18" x14ac:dyDescent="0.2">
      <c r="B68" s="419" t="s">
        <v>278</v>
      </c>
      <c r="C68" s="454"/>
      <c r="D68" s="454"/>
      <c r="E68" s="454"/>
      <c r="F68" s="454"/>
      <c r="G68" s="454"/>
      <c r="H68" s="454"/>
      <c r="I68" s="454"/>
      <c r="J68" s="454"/>
      <c r="K68" s="454"/>
      <c r="L68" s="454">
        <v>1</v>
      </c>
      <c r="M68" s="454"/>
      <c r="N68" s="454"/>
      <c r="O68" s="454"/>
      <c r="P68" s="454"/>
      <c r="Q68" s="454"/>
      <c r="R68" s="455">
        <v>1</v>
      </c>
    </row>
    <row r="69" spans="2:18" x14ac:dyDescent="0.2">
      <c r="B69" s="419" t="s">
        <v>509</v>
      </c>
      <c r="C69" s="454"/>
      <c r="D69" s="454"/>
      <c r="E69" s="454">
        <v>1</v>
      </c>
      <c r="F69" s="454"/>
      <c r="G69" s="454"/>
      <c r="H69" s="454"/>
      <c r="I69" s="454"/>
      <c r="J69" s="454"/>
      <c r="K69" s="454"/>
      <c r="L69" s="454"/>
      <c r="M69" s="454"/>
      <c r="N69" s="454"/>
      <c r="O69" s="454"/>
      <c r="P69" s="454"/>
      <c r="Q69" s="454"/>
      <c r="R69" s="455">
        <v>1</v>
      </c>
    </row>
    <row r="70" spans="2:18" x14ac:dyDescent="0.2">
      <c r="B70" s="419" t="s">
        <v>110</v>
      </c>
      <c r="C70" s="454"/>
      <c r="D70" s="454"/>
      <c r="E70" s="454"/>
      <c r="F70" s="454"/>
      <c r="G70" s="454"/>
      <c r="H70" s="454"/>
      <c r="I70" s="454"/>
      <c r="J70" s="454"/>
      <c r="K70" s="454"/>
      <c r="L70" s="454"/>
      <c r="M70" s="454"/>
      <c r="N70" s="454">
        <v>1</v>
      </c>
      <c r="O70" s="454"/>
      <c r="P70" s="454"/>
      <c r="Q70" s="454"/>
      <c r="R70" s="455">
        <v>1</v>
      </c>
    </row>
    <row r="71" spans="2:18" x14ac:dyDescent="0.2">
      <c r="B71" s="425" t="s">
        <v>621</v>
      </c>
      <c r="C71" s="454"/>
      <c r="D71" s="454"/>
      <c r="E71" s="454"/>
      <c r="F71" s="454"/>
      <c r="G71" s="454">
        <v>1</v>
      </c>
      <c r="H71" s="454"/>
      <c r="I71" s="454"/>
      <c r="J71" s="454"/>
      <c r="K71" s="454"/>
      <c r="L71" s="454"/>
      <c r="M71" s="454"/>
      <c r="N71" s="454"/>
      <c r="O71" s="454"/>
      <c r="P71" s="454"/>
      <c r="Q71" s="454"/>
      <c r="R71" s="455">
        <v>1</v>
      </c>
    </row>
    <row r="72" spans="2:18" x14ac:dyDescent="0.2">
      <c r="B72" s="419" t="s">
        <v>354</v>
      </c>
      <c r="C72" s="454"/>
      <c r="D72" s="454"/>
      <c r="E72" s="454"/>
      <c r="F72" s="454"/>
      <c r="G72" s="454"/>
      <c r="H72" s="454"/>
      <c r="I72" s="454"/>
      <c r="J72" s="454"/>
      <c r="K72" s="454"/>
      <c r="L72" s="454"/>
      <c r="M72" s="454"/>
      <c r="N72" s="454"/>
      <c r="O72" s="454"/>
      <c r="P72" s="454">
        <v>1</v>
      </c>
      <c r="Q72" s="454"/>
      <c r="R72" s="455">
        <v>1</v>
      </c>
    </row>
    <row r="73" spans="2:18" x14ac:dyDescent="0.2">
      <c r="B73" s="419" t="s">
        <v>243</v>
      </c>
      <c r="C73" s="454"/>
      <c r="D73" s="454"/>
      <c r="E73" s="454"/>
      <c r="F73" s="454"/>
      <c r="G73" s="454">
        <v>1</v>
      </c>
      <c r="H73" s="454"/>
      <c r="I73" s="454"/>
      <c r="J73" s="454"/>
      <c r="K73" s="454"/>
      <c r="L73" s="454"/>
      <c r="M73" s="454"/>
      <c r="N73" s="454"/>
      <c r="O73" s="454"/>
      <c r="P73" s="454"/>
      <c r="Q73" s="454"/>
      <c r="R73" s="455">
        <v>1</v>
      </c>
    </row>
    <row r="74" spans="2:18" x14ac:dyDescent="0.2">
      <c r="B74" s="419" t="s">
        <v>526</v>
      </c>
      <c r="C74" s="450">
        <v>51</v>
      </c>
      <c r="D74" s="450">
        <v>52</v>
      </c>
      <c r="E74" s="450">
        <v>50</v>
      </c>
      <c r="F74" s="450">
        <v>52</v>
      </c>
      <c r="G74" s="450">
        <v>52</v>
      </c>
      <c r="H74" s="450">
        <v>49</v>
      </c>
      <c r="I74" s="450">
        <v>51</v>
      </c>
      <c r="J74" s="450">
        <v>51</v>
      </c>
      <c r="K74" s="450">
        <v>49</v>
      </c>
      <c r="L74" s="450">
        <v>49</v>
      </c>
      <c r="M74" s="450">
        <v>37</v>
      </c>
      <c r="N74" s="450">
        <v>28</v>
      </c>
      <c r="O74" s="450">
        <v>10</v>
      </c>
      <c r="P74" s="450">
        <v>3</v>
      </c>
      <c r="Q74" s="450">
        <v>1</v>
      </c>
      <c r="R74" s="449">
        <v>585</v>
      </c>
    </row>
    <row r="1048576" ht="16.5" hidden="1" customHeight="1" x14ac:dyDescent="0.2"/>
  </sheetData>
  <mergeCells count="2">
    <mergeCell ref="B5:R5"/>
    <mergeCell ref="B2:D2"/>
  </mergeCells>
  <hyperlinks>
    <hyperlink ref="B2" location="Main!A1" display="НА ГОЛОВНУ СТОРІНКУ" xr:uid="{2A04DF20-EB89-4A2B-A480-FF30E6ABC228}"/>
  </hyperlinks>
  <pageMargins left="0.7" right="0.7" top="0.75" bottom="0.75" header="0.3" footer="0.3"/>
  <pageSetup paperSize="9" orientation="portrait" verticalDpi="0"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8774A8-62D1-4CE3-9452-AEAFF2FC8AE3}">
  <sheetPr>
    <tabColor theme="7" tint="-0.249977111117893"/>
  </sheetPr>
  <dimension ref="A1:R51"/>
  <sheetViews>
    <sheetView zoomScaleNormal="100" workbookViewId="0">
      <pane ySplit="10" topLeftCell="A11" activePane="bottomLeft" state="frozen"/>
      <selection pane="bottomLeft" activeCell="B10" sqref="B10"/>
    </sheetView>
  </sheetViews>
  <sheetFormatPr defaultColWidth="0" defaultRowHeight="12.75" zeroHeight="1" x14ac:dyDescent="0.2"/>
  <cols>
    <col min="1" max="1" width="0.85546875" customWidth="1"/>
    <col min="2" max="2" width="25.7109375" bestFit="1" customWidth="1"/>
    <col min="3" max="8" width="5.85546875" bestFit="1" customWidth="1"/>
    <col min="9" max="9" width="9" bestFit="1" customWidth="1"/>
    <col min="10" max="10" width="10.140625" customWidth="1"/>
    <col min="11" max="11" width="0.85546875" customWidth="1"/>
    <col min="12" max="18" width="0" hidden="1" customWidth="1"/>
    <col min="19" max="16384" width="9.140625" hidden="1"/>
  </cols>
  <sheetData>
    <row r="1" spans="1:18" s="110" customFormat="1" ht="3.75" customHeight="1" thickBot="1" x14ac:dyDescent="0.25">
      <c r="A1" s="484"/>
      <c r="B1" s="491"/>
      <c r="C1" s="491"/>
      <c r="D1" s="491"/>
      <c r="E1" s="483"/>
      <c r="F1" s="484"/>
      <c r="G1" s="484"/>
      <c r="H1" s="484"/>
      <c r="I1" s="484"/>
      <c r="J1" s="484"/>
      <c r="K1" s="484"/>
      <c r="R1" s="108"/>
    </row>
    <row r="2" spans="1:18" s="110" customFormat="1" ht="13.5" thickBot="1" x14ac:dyDescent="0.25">
      <c r="A2" s="489"/>
      <c r="B2" s="574" t="s">
        <v>556</v>
      </c>
      <c r="C2" s="575"/>
      <c r="D2" s="576"/>
      <c r="E2" s="490"/>
      <c r="F2" s="484"/>
      <c r="G2" s="484"/>
      <c r="H2" s="484"/>
      <c r="I2" s="484"/>
      <c r="J2" s="484"/>
      <c r="K2" s="484"/>
      <c r="R2" s="108"/>
    </row>
    <row r="3" spans="1:18" s="110" customFormat="1" ht="3.75" customHeight="1" x14ac:dyDescent="0.2">
      <c r="A3" s="484"/>
      <c r="B3" s="492"/>
      <c r="C3" s="492"/>
      <c r="D3" s="492"/>
      <c r="E3" s="486"/>
      <c r="F3" s="484"/>
      <c r="G3" s="484"/>
      <c r="H3" s="484"/>
      <c r="I3" s="484"/>
      <c r="J3" s="484"/>
      <c r="K3" s="484"/>
      <c r="R3" s="108"/>
    </row>
    <row r="4" spans="1:18" ht="5.25" customHeight="1" thickBot="1" x14ac:dyDescent="0.25">
      <c r="A4" s="487"/>
      <c r="B4" s="495"/>
      <c r="C4" s="495"/>
      <c r="D4" s="495"/>
      <c r="E4" s="495"/>
      <c r="F4" s="495"/>
      <c r="G4" s="495"/>
      <c r="H4" s="495"/>
      <c r="I4" s="495"/>
      <c r="J4" s="495"/>
      <c r="K4" s="487"/>
    </row>
    <row r="5" spans="1:18" ht="16.5" thickBot="1" x14ac:dyDescent="0.25">
      <c r="A5" s="493"/>
      <c r="B5" s="571" t="s">
        <v>536</v>
      </c>
      <c r="C5" s="572"/>
      <c r="D5" s="572"/>
      <c r="E5" s="572"/>
      <c r="F5" s="572"/>
      <c r="G5" s="572"/>
      <c r="H5" s="572"/>
      <c r="I5" s="572"/>
      <c r="J5" s="573"/>
      <c r="K5" s="494"/>
    </row>
    <row r="6" spans="1:18" ht="6" customHeight="1" x14ac:dyDescent="0.2">
      <c r="A6" s="487"/>
      <c r="B6" s="499"/>
      <c r="C6" s="496"/>
      <c r="D6" s="499"/>
      <c r="E6" s="499"/>
      <c r="F6" s="499"/>
      <c r="G6" s="499"/>
      <c r="H6" s="499"/>
      <c r="I6" s="499"/>
      <c r="J6" s="499"/>
      <c r="K6" s="487"/>
    </row>
    <row r="7" spans="1:18" x14ac:dyDescent="0.2">
      <c r="A7" s="493"/>
      <c r="B7" s="507" t="s">
        <v>273</v>
      </c>
      <c r="C7" s="509"/>
      <c r="D7" s="585" t="s">
        <v>646</v>
      </c>
      <c r="E7" s="585"/>
      <c r="F7" s="585"/>
      <c r="G7" s="585"/>
      <c r="H7" s="585"/>
      <c r="I7" s="585"/>
      <c r="J7" s="585"/>
      <c r="K7" s="494"/>
    </row>
    <row r="8" spans="1:18" x14ac:dyDescent="0.2">
      <c r="A8" s="493"/>
      <c r="B8" s="508">
        <v>51</v>
      </c>
      <c r="C8" s="494"/>
      <c r="D8" s="497"/>
      <c r="E8" s="497"/>
      <c r="F8" s="497"/>
      <c r="G8" s="497"/>
      <c r="H8" s="497"/>
      <c r="I8" s="497"/>
      <c r="J8" s="497"/>
      <c r="K8" s="487"/>
    </row>
    <row r="9" spans="1:18" ht="6" customHeight="1" x14ac:dyDescent="0.2">
      <c r="A9" s="487"/>
      <c r="B9" s="506"/>
      <c r="C9" s="495"/>
      <c r="D9" s="495"/>
      <c r="E9" s="495"/>
      <c r="F9" s="495"/>
      <c r="G9" s="495"/>
      <c r="H9" s="495"/>
      <c r="I9" s="495"/>
      <c r="J9" s="495"/>
      <c r="K9" s="487"/>
    </row>
    <row r="10" spans="1:18" ht="25.5" x14ac:dyDescent="0.2">
      <c r="A10" s="493"/>
      <c r="B10" s="40" t="s">
        <v>47</v>
      </c>
      <c r="C10" s="41" t="s">
        <v>529</v>
      </c>
      <c r="D10" s="41" t="s">
        <v>530</v>
      </c>
      <c r="E10" s="41" t="s">
        <v>531</v>
      </c>
      <c r="F10" s="41" t="s">
        <v>532</v>
      </c>
      <c r="G10" s="41" t="s">
        <v>533</v>
      </c>
      <c r="H10" s="41" t="s">
        <v>534</v>
      </c>
      <c r="I10" s="41" t="s">
        <v>535</v>
      </c>
      <c r="J10" s="41" t="s">
        <v>526</v>
      </c>
      <c r="K10" s="494"/>
    </row>
    <row r="11" spans="1:18" x14ac:dyDescent="0.2">
      <c r="A11" s="493"/>
      <c r="B11" s="419" t="s">
        <v>36</v>
      </c>
      <c r="C11" s="422">
        <v>175</v>
      </c>
      <c r="D11" s="422">
        <v>188.0625</v>
      </c>
      <c r="E11" s="422">
        <v>188.875</v>
      </c>
      <c r="F11" s="422">
        <v>190.25</v>
      </c>
      <c r="G11" s="422">
        <v>178.25</v>
      </c>
      <c r="H11" s="422">
        <v>184.78125</v>
      </c>
      <c r="I11" s="423">
        <v>184.20312499999997</v>
      </c>
      <c r="J11" s="449">
        <v>32</v>
      </c>
      <c r="K11" s="494"/>
    </row>
    <row r="12" spans="1:18" x14ac:dyDescent="0.2">
      <c r="A12" s="493"/>
      <c r="B12" s="419" t="s">
        <v>283</v>
      </c>
      <c r="C12" s="422">
        <v>175.16666666666666</v>
      </c>
      <c r="D12" s="422">
        <v>178.33333333333334</v>
      </c>
      <c r="E12" s="422">
        <v>187.88888888888889</v>
      </c>
      <c r="F12" s="422">
        <v>182.72222222222223</v>
      </c>
      <c r="G12" s="422">
        <v>177.94444444444446</v>
      </c>
      <c r="H12" s="422">
        <v>188.16666666666666</v>
      </c>
      <c r="I12" s="423">
        <v>181.70370370370372</v>
      </c>
      <c r="J12" s="449">
        <v>18</v>
      </c>
      <c r="K12" s="494"/>
    </row>
    <row r="13" spans="1:18" x14ac:dyDescent="0.2">
      <c r="A13" s="493"/>
      <c r="B13" s="419" t="s">
        <v>107</v>
      </c>
      <c r="C13" s="422">
        <v>166.5</v>
      </c>
      <c r="D13" s="422">
        <v>178.75</v>
      </c>
      <c r="E13" s="422">
        <v>177</v>
      </c>
      <c r="F13" s="422">
        <v>193.25</v>
      </c>
      <c r="G13" s="422">
        <v>189.75</v>
      </c>
      <c r="H13" s="422">
        <v>182.5</v>
      </c>
      <c r="I13" s="423">
        <v>181.29166666666669</v>
      </c>
      <c r="J13" s="449">
        <v>4</v>
      </c>
      <c r="K13" s="494"/>
    </row>
    <row r="14" spans="1:18" x14ac:dyDescent="0.2">
      <c r="A14" s="493"/>
      <c r="B14" s="419" t="s">
        <v>136</v>
      </c>
      <c r="C14" s="422">
        <v>174.47826086956522</v>
      </c>
      <c r="D14" s="422">
        <v>173.30434782608697</v>
      </c>
      <c r="E14" s="422">
        <v>172.65217391304347</v>
      </c>
      <c r="F14" s="422">
        <v>182.34782608695653</v>
      </c>
      <c r="G14" s="422">
        <v>190.60869565217391</v>
      </c>
      <c r="H14" s="422">
        <v>180.56521739130434</v>
      </c>
      <c r="I14" s="423">
        <v>178.99275362318841</v>
      </c>
      <c r="J14" s="449">
        <v>23</v>
      </c>
      <c r="K14" s="494"/>
    </row>
    <row r="15" spans="1:18" x14ac:dyDescent="0.2">
      <c r="A15" s="493"/>
      <c r="B15" s="419" t="s">
        <v>100</v>
      </c>
      <c r="C15" s="422">
        <v>164</v>
      </c>
      <c r="D15" s="422">
        <v>182.5</v>
      </c>
      <c r="E15" s="422">
        <v>181</v>
      </c>
      <c r="F15" s="422">
        <v>197</v>
      </c>
      <c r="G15" s="422">
        <v>162</v>
      </c>
      <c r="H15" s="422">
        <v>181.5</v>
      </c>
      <c r="I15" s="423">
        <v>178</v>
      </c>
      <c r="J15" s="449">
        <v>2</v>
      </c>
      <c r="K15" s="494"/>
    </row>
    <row r="16" spans="1:18" x14ac:dyDescent="0.2">
      <c r="A16" s="493"/>
      <c r="B16" s="419" t="s">
        <v>170</v>
      </c>
      <c r="C16" s="422">
        <v>156</v>
      </c>
      <c r="D16" s="422">
        <v>167</v>
      </c>
      <c r="E16" s="422">
        <v>183.66666666666666</v>
      </c>
      <c r="F16" s="422">
        <v>187</v>
      </c>
      <c r="G16" s="422">
        <v>192.66666666666666</v>
      </c>
      <c r="H16" s="422">
        <v>176.66666666666666</v>
      </c>
      <c r="I16" s="423">
        <v>177.16666666666666</v>
      </c>
      <c r="J16" s="449">
        <v>3</v>
      </c>
      <c r="K16" s="494"/>
    </row>
    <row r="17" spans="1:11" x14ac:dyDescent="0.2">
      <c r="A17" s="493"/>
      <c r="B17" s="419" t="s">
        <v>135</v>
      </c>
      <c r="C17" s="422">
        <v>169</v>
      </c>
      <c r="D17" s="422">
        <v>176.66666666666666</v>
      </c>
      <c r="E17" s="422">
        <v>196.66666666666666</v>
      </c>
      <c r="F17" s="422">
        <v>171.66666666666666</v>
      </c>
      <c r="G17" s="422">
        <v>171</v>
      </c>
      <c r="H17" s="422">
        <v>174.33333333333334</v>
      </c>
      <c r="I17" s="423">
        <v>176.55555555555557</v>
      </c>
      <c r="J17" s="449">
        <v>3</v>
      </c>
      <c r="K17" s="494"/>
    </row>
    <row r="18" spans="1:11" x14ac:dyDescent="0.2">
      <c r="A18" s="493"/>
      <c r="B18" s="419" t="s">
        <v>631</v>
      </c>
      <c r="C18" s="422">
        <v>182.6</v>
      </c>
      <c r="D18" s="422">
        <v>164.8</v>
      </c>
      <c r="E18" s="422">
        <v>179.8</v>
      </c>
      <c r="F18" s="422">
        <v>179.4</v>
      </c>
      <c r="G18" s="422">
        <v>174.4</v>
      </c>
      <c r="H18" s="422">
        <v>172.8</v>
      </c>
      <c r="I18" s="423">
        <v>175.63333333333333</v>
      </c>
      <c r="J18" s="449">
        <v>5</v>
      </c>
      <c r="K18" s="494"/>
    </row>
    <row r="19" spans="1:11" x14ac:dyDescent="0.2">
      <c r="A19" s="493"/>
      <c r="B19" s="419" t="s">
        <v>40</v>
      </c>
      <c r="C19" s="422">
        <v>167.20833333333334</v>
      </c>
      <c r="D19" s="422">
        <v>175.875</v>
      </c>
      <c r="E19" s="422">
        <v>175.75</v>
      </c>
      <c r="F19" s="422">
        <v>170.66666666666666</v>
      </c>
      <c r="G19" s="422">
        <v>177.66666666666666</v>
      </c>
      <c r="H19" s="422">
        <v>175.125</v>
      </c>
      <c r="I19" s="423">
        <v>173.7152777777778</v>
      </c>
      <c r="J19" s="449">
        <v>24</v>
      </c>
      <c r="K19" s="494"/>
    </row>
    <row r="20" spans="1:11" x14ac:dyDescent="0.2">
      <c r="A20" s="493"/>
      <c r="B20" s="419" t="s">
        <v>48</v>
      </c>
      <c r="C20" s="422">
        <v>165.8</v>
      </c>
      <c r="D20" s="422">
        <v>167.8</v>
      </c>
      <c r="E20" s="422">
        <v>171.2</v>
      </c>
      <c r="F20" s="422">
        <v>176.4</v>
      </c>
      <c r="G20" s="422">
        <v>167.8</v>
      </c>
      <c r="H20" s="422">
        <v>180.8</v>
      </c>
      <c r="I20" s="423">
        <v>171.63333333333333</v>
      </c>
      <c r="J20" s="449">
        <v>5</v>
      </c>
      <c r="K20" s="494"/>
    </row>
    <row r="21" spans="1:11" x14ac:dyDescent="0.2">
      <c r="A21" s="493"/>
      <c r="B21" s="419" t="s">
        <v>285</v>
      </c>
      <c r="C21" s="422">
        <v>158</v>
      </c>
      <c r="D21" s="422">
        <v>162</v>
      </c>
      <c r="E21" s="422">
        <v>185</v>
      </c>
      <c r="F21" s="422">
        <v>202.5</v>
      </c>
      <c r="G21" s="422">
        <v>166.5</v>
      </c>
      <c r="H21" s="422">
        <v>153</v>
      </c>
      <c r="I21" s="423">
        <v>171.16666666666666</v>
      </c>
      <c r="J21" s="449">
        <v>2</v>
      </c>
      <c r="K21" s="494"/>
    </row>
    <row r="22" spans="1:11" x14ac:dyDescent="0.2">
      <c r="A22" s="493"/>
      <c r="B22" s="419" t="s">
        <v>220</v>
      </c>
      <c r="C22" s="422">
        <v>163.30000000000001</v>
      </c>
      <c r="D22" s="422">
        <v>180.2</v>
      </c>
      <c r="E22" s="422">
        <v>177.1</v>
      </c>
      <c r="F22" s="422">
        <v>167.7</v>
      </c>
      <c r="G22" s="422">
        <v>172.1</v>
      </c>
      <c r="H22" s="422">
        <v>163.9</v>
      </c>
      <c r="I22" s="423">
        <v>170.71666666666667</v>
      </c>
      <c r="J22" s="449">
        <v>10</v>
      </c>
      <c r="K22" s="494"/>
    </row>
    <row r="23" spans="1:11" x14ac:dyDescent="0.2">
      <c r="A23" s="493"/>
      <c r="B23" s="419" t="s">
        <v>330</v>
      </c>
      <c r="C23" s="422">
        <v>167.63636363636363</v>
      </c>
      <c r="D23" s="422">
        <v>168.45454545454547</v>
      </c>
      <c r="E23" s="422">
        <v>173.36363636363637</v>
      </c>
      <c r="F23" s="422">
        <v>183.27272727272728</v>
      </c>
      <c r="G23" s="422">
        <v>162.90909090909091</v>
      </c>
      <c r="H23" s="422">
        <v>167.09090909090909</v>
      </c>
      <c r="I23" s="423">
        <v>170.45454545454547</v>
      </c>
      <c r="J23" s="449">
        <v>11</v>
      </c>
      <c r="K23" s="494"/>
    </row>
    <row r="24" spans="1:11" x14ac:dyDescent="0.2">
      <c r="A24" s="493"/>
      <c r="B24" s="419" t="s">
        <v>284</v>
      </c>
      <c r="C24" s="422">
        <v>160.71428571428572</v>
      </c>
      <c r="D24" s="422">
        <v>172.85714285714286</v>
      </c>
      <c r="E24" s="422">
        <v>167.71428571428572</v>
      </c>
      <c r="F24" s="422">
        <v>174.28571428571428</v>
      </c>
      <c r="G24" s="422">
        <v>183.57142857142858</v>
      </c>
      <c r="H24" s="422">
        <v>162.71428571428572</v>
      </c>
      <c r="I24" s="423">
        <v>170.30952380952382</v>
      </c>
      <c r="J24" s="449">
        <v>7</v>
      </c>
      <c r="K24" s="494"/>
    </row>
    <row r="25" spans="1:11" x14ac:dyDescent="0.2">
      <c r="A25" s="493"/>
      <c r="B25" s="419" t="s">
        <v>219</v>
      </c>
      <c r="C25" s="422">
        <v>170.125</v>
      </c>
      <c r="D25" s="422">
        <v>154.25</v>
      </c>
      <c r="E25" s="422">
        <v>169.25</v>
      </c>
      <c r="F25" s="422">
        <v>173.75</v>
      </c>
      <c r="G25" s="422">
        <v>171.375</v>
      </c>
      <c r="H25" s="422">
        <v>172.625</v>
      </c>
      <c r="I25" s="423">
        <v>168.5625</v>
      </c>
      <c r="J25" s="449">
        <v>8</v>
      </c>
      <c r="K25" s="494"/>
    </row>
    <row r="26" spans="1:11" x14ac:dyDescent="0.2">
      <c r="A26" s="493"/>
      <c r="B26" s="419" t="s">
        <v>42</v>
      </c>
      <c r="C26" s="422">
        <v>166.58823529411765</v>
      </c>
      <c r="D26" s="422">
        <v>165.91176470588235</v>
      </c>
      <c r="E26" s="422">
        <v>173.91176470588235</v>
      </c>
      <c r="F26" s="422">
        <v>168.14705882352942</v>
      </c>
      <c r="G26" s="422">
        <v>164.11764705882354</v>
      </c>
      <c r="H26" s="422">
        <v>164.05882352941177</v>
      </c>
      <c r="I26" s="423">
        <v>167.12254901960785</v>
      </c>
      <c r="J26" s="449">
        <v>34</v>
      </c>
      <c r="K26" s="494"/>
    </row>
    <row r="27" spans="1:11" x14ac:dyDescent="0.2">
      <c r="A27" s="493"/>
      <c r="B27" s="419" t="s">
        <v>517</v>
      </c>
      <c r="C27" s="422">
        <v>165.22222222222223</v>
      </c>
      <c r="D27" s="422">
        <v>170.66666666666666</v>
      </c>
      <c r="E27" s="422">
        <v>164.33333333333334</v>
      </c>
      <c r="F27" s="422">
        <v>160.88888888888889</v>
      </c>
      <c r="G27" s="422">
        <v>176.88888888888889</v>
      </c>
      <c r="H27" s="422">
        <v>163.77777777777777</v>
      </c>
      <c r="I27" s="423">
        <v>166.96296296296293</v>
      </c>
      <c r="J27" s="449">
        <v>9</v>
      </c>
      <c r="K27" s="494"/>
    </row>
    <row r="28" spans="1:11" x14ac:dyDescent="0.2">
      <c r="A28" s="493"/>
      <c r="B28" s="419" t="s">
        <v>45</v>
      </c>
      <c r="C28" s="422">
        <v>163.94</v>
      </c>
      <c r="D28" s="422">
        <v>163.74</v>
      </c>
      <c r="E28" s="422">
        <v>167.68</v>
      </c>
      <c r="F28" s="422">
        <v>169.46</v>
      </c>
      <c r="G28" s="422">
        <v>170.84</v>
      </c>
      <c r="H28" s="422">
        <v>164.16</v>
      </c>
      <c r="I28" s="423">
        <v>166.63666666666668</v>
      </c>
      <c r="J28" s="449">
        <v>50</v>
      </c>
      <c r="K28" s="494"/>
    </row>
    <row r="29" spans="1:11" x14ac:dyDescent="0.2">
      <c r="A29" s="493"/>
      <c r="B29" s="419" t="s">
        <v>137</v>
      </c>
      <c r="C29" s="422">
        <v>170.42857142857142</v>
      </c>
      <c r="D29" s="422">
        <v>166.42857142857142</v>
      </c>
      <c r="E29" s="422">
        <v>174.14285714285714</v>
      </c>
      <c r="F29" s="422">
        <v>157.57142857142858</v>
      </c>
      <c r="G29" s="422">
        <v>157.57142857142858</v>
      </c>
      <c r="H29" s="422">
        <v>172.14285714285714</v>
      </c>
      <c r="I29" s="423">
        <v>166.38095238095238</v>
      </c>
      <c r="J29" s="449">
        <v>7</v>
      </c>
      <c r="K29" s="494"/>
    </row>
    <row r="30" spans="1:11" x14ac:dyDescent="0.2">
      <c r="A30" s="493"/>
      <c r="B30" s="419" t="s">
        <v>35</v>
      </c>
      <c r="C30" s="422">
        <v>166</v>
      </c>
      <c r="D30" s="422">
        <v>166.2608695652174</v>
      </c>
      <c r="E30" s="422">
        <v>165.19565217391303</v>
      </c>
      <c r="F30" s="422">
        <v>164.28260869565219</v>
      </c>
      <c r="G30" s="422">
        <v>163.28260869565219</v>
      </c>
      <c r="H30" s="422">
        <v>170.08695652173913</v>
      </c>
      <c r="I30" s="423">
        <v>165.85144927536234</v>
      </c>
      <c r="J30" s="449">
        <v>46</v>
      </c>
      <c r="K30" s="494"/>
    </row>
    <row r="31" spans="1:11" x14ac:dyDescent="0.2">
      <c r="A31" s="493"/>
      <c r="B31" s="419" t="s">
        <v>254</v>
      </c>
      <c r="C31" s="422">
        <v>130</v>
      </c>
      <c r="D31" s="422">
        <v>160</v>
      </c>
      <c r="E31" s="422">
        <v>178</v>
      </c>
      <c r="F31" s="422">
        <v>173.5</v>
      </c>
      <c r="G31" s="422">
        <v>160.5</v>
      </c>
      <c r="H31" s="422">
        <v>187.5</v>
      </c>
      <c r="I31" s="423">
        <v>164.91666666666669</v>
      </c>
      <c r="J31" s="449">
        <v>2</v>
      </c>
      <c r="K31" s="494"/>
    </row>
    <row r="32" spans="1:11" x14ac:dyDescent="0.2">
      <c r="A32" s="493"/>
      <c r="B32" s="419" t="s">
        <v>239</v>
      </c>
      <c r="C32" s="422">
        <v>179</v>
      </c>
      <c r="D32" s="422">
        <v>175</v>
      </c>
      <c r="E32" s="422">
        <v>174.66666666666666</v>
      </c>
      <c r="F32" s="422">
        <v>148</v>
      </c>
      <c r="G32" s="422">
        <v>152</v>
      </c>
      <c r="H32" s="422">
        <v>160.33333333333334</v>
      </c>
      <c r="I32" s="423">
        <v>164.83333333333334</v>
      </c>
      <c r="J32" s="449">
        <v>3</v>
      </c>
      <c r="K32" s="494"/>
    </row>
    <row r="33" spans="1:11" x14ac:dyDescent="0.2">
      <c r="A33" s="493"/>
      <c r="B33" s="419" t="s">
        <v>75</v>
      </c>
      <c r="C33" s="422">
        <v>166.55555555555554</v>
      </c>
      <c r="D33" s="422">
        <v>159.18518518518519</v>
      </c>
      <c r="E33" s="422">
        <v>165.07407407407408</v>
      </c>
      <c r="F33" s="422">
        <v>171.33333333333334</v>
      </c>
      <c r="G33" s="422">
        <v>159.4814814814815</v>
      </c>
      <c r="H33" s="422">
        <v>163.25925925925927</v>
      </c>
      <c r="I33" s="423">
        <v>164.14814814814815</v>
      </c>
      <c r="J33" s="449">
        <v>27</v>
      </c>
      <c r="K33" s="494"/>
    </row>
    <row r="34" spans="1:11" x14ac:dyDescent="0.2">
      <c r="A34" s="493"/>
      <c r="B34" s="419" t="s">
        <v>297</v>
      </c>
      <c r="C34" s="422">
        <v>160.70967741935485</v>
      </c>
      <c r="D34" s="422">
        <v>170.16129032258064</v>
      </c>
      <c r="E34" s="422">
        <v>167.48387096774192</v>
      </c>
      <c r="F34" s="422">
        <v>159.06451612903226</v>
      </c>
      <c r="G34" s="422">
        <v>156.93548387096774</v>
      </c>
      <c r="H34" s="422">
        <v>161.83870967741936</v>
      </c>
      <c r="I34" s="423">
        <v>162.69892473118281</v>
      </c>
      <c r="J34" s="449">
        <v>31</v>
      </c>
      <c r="K34" s="494"/>
    </row>
    <row r="35" spans="1:11" x14ac:dyDescent="0.2">
      <c r="A35" s="493"/>
      <c r="B35" s="419" t="s">
        <v>215</v>
      </c>
      <c r="C35" s="422">
        <v>163.75</v>
      </c>
      <c r="D35" s="422">
        <v>165</v>
      </c>
      <c r="E35" s="422">
        <v>152.5</v>
      </c>
      <c r="F35" s="422">
        <v>149.75</v>
      </c>
      <c r="G35" s="422">
        <v>165</v>
      </c>
      <c r="H35" s="422">
        <v>169</v>
      </c>
      <c r="I35" s="423">
        <v>160.83333333333334</v>
      </c>
      <c r="J35" s="449">
        <v>4</v>
      </c>
      <c r="K35" s="494"/>
    </row>
    <row r="36" spans="1:11" x14ac:dyDescent="0.2">
      <c r="A36" s="493"/>
      <c r="B36" s="419" t="s">
        <v>34</v>
      </c>
      <c r="C36" s="422">
        <v>147.09090909090909</v>
      </c>
      <c r="D36" s="422">
        <v>159.22727272727272</v>
      </c>
      <c r="E36" s="422">
        <v>158.54545454545453</v>
      </c>
      <c r="F36" s="422">
        <v>170.18181818181819</v>
      </c>
      <c r="G36" s="422">
        <v>167.90909090909091</v>
      </c>
      <c r="H36" s="422">
        <v>157.27272727272728</v>
      </c>
      <c r="I36" s="423">
        <v>160.03787878787878</v>
      </c>
      <c r="J36" s="449">
        <v>22</v>
      </c>
      <c r="K36" s="494"/>
    </row>
    <row r="37" spans="1:11" x14ac:dyDescent="0.2">
      <c r="A37" s="493"/>
      <c r="B37" s="419" t="s">
        <v>358</v>
      </c>
      <c r="C37" s="422">
        <v>146</v>
      </c>
      <c r="D37" s="422">
        <v>144</v>
      </c>
      <c r="E37" s="422">
        <v>171</v>
      </c>
      <c r="F37" s="422">
        <v>155.66666666666666</v>
      </c>
      <c r="G37" s="422">
        <v>168</v>
      </c>
      <c r="H37" s="422">
        <v>172</v>
      </c>
      <c r="I37" s="423">
        <v>159.44444444444443</v>
      </c>
      <c r="J37" s="449">
        <v>3</v>
      </c>
      <c r="K37" s="494"/>
    </row>
    <row r="38" spans="1:11" x14ac:dyDescent="0.2">
      <c r="A38" s="493"/>
      <c r="B38" s="419" t="s">
        <v>172</v>
      </c>
      <c r="C38" s="422">
        <v>157.4</v>
      </c>
      <c r="D38" s="422">
        <v>146.19999999999999</v>
      </c>
      <c r="E38" s="422">
        <v>148.4</v>
      </c>
      <c r="F38" s="422">
        <v>160</v>
      </c>
      <c r="G38" s="422">
        <v>171.8</v>
      </c>
      <c r="H38" s="422">
        <v>148.80000000000001</v>
      </c>
      <c r="I38" s="423">
        <v>155.43333333333334</v>
      </c>
      <c r="J38" s="449">
        <v>5</v>
      </c>
      <c r="K38" s="494"/>
    </row>
    <row r="39" spans="1:11" x14ac:dyDescent="0.2">
      <c r="A39" s="493"/>
      <c r="B39" s="419" t="s">
        <v>37</v>
      </c>
      <c r="C39" s="422">
        <v>158.76923076923077</v>
      </c>
      <c r="D39" s="422">
        <v>146.23076923076923</v>
      </c>
      <c r="E39" s="422">
        <v>161.53846153846155</v>
      </c>
      <c r="F39" s="422">
        <v>154.69230769230768</v>
      </c>
      <c r="G39" s="422">
        <v>152.61538461538461</v>
      </c>
      <c r="H39" s="422">
        <v>157.15384615384616</v>
      </c>
      <c r="I39" s="423">
        <v>155.16666666666669</v>
      </c>
      <c r="J39" s="449">
        <v>13</v>
      </c>
      <c r="K39" s="494"/>
    </row>
    <row r="40" spans="1:11" x14ac:dyDescent="0.2">
      <c r="A40" s="493"/>
      <c r="B40" s="419" t="s">
        <v>232</v>
      </c>
      <c r="C40" s="422">
        <v>147</v>
      </c>
      <c r="D40" s="422">
        <v>149.5</v>
      </c>
      <c r="E40" s="422">
        <v>147</v>
      </c>
      <c r="F40" s="422">
        <v>162.5</v>
      </c>
      <c r="G40" s="422">
        <v>179.5</v>
      </c>
      <c r="H40" s="422">
        <v>140</v>
      </c>
      <c r="I40" s="423">
        <v>154.25</v>
      </c>
      <c r="J40" s="449">
        <v>2</v>
      </c>
      <c r="K40" s="494"/>
    </row>
    <row r="41" spans="1:11" x14ac:dyDescent="0.2">
      <c r="A41" s="493"/>
      <c r="B41" s="419" t="s">
        <v>344</v>
      </c>
      <c r="C41" s="422">
        <v>154.5</v>
      </c>
      <c r="D41" s="422">
        <v>162</v>
      </c>
      <c r="E41" s="422">
        <v>150.5</v>
      </c>
      <c r="F41" s="422">
        <v>159</v>
      </c>
      <c r="G41" s="422">
        <v>158.5</v>
      </c>
      <c r="H41" s="422">
        <v>141</v>
      </c>
      <c r="I41" s="423">
        <v>154.25</v>
      </c>
      <c r="J41" s="449">
        <v>2</v>
      </c>
      <c r="K41" s="494"/>
    </row>
    <row r="42" spans="1:11" x14ac:dyDescent="0.2">
      <c r="A42" s="493"/>
      <c r="B42" s="419" t="s">
        <v>43</v>
      </c>
      <c r="C42" s="422">
        <v>146.02222222222221</v>
      </c>
      <c r="D42" s="422">
        <v>156.86666666666667</v>
      </c>
      <c r="E42" s="422">
        <v>154.33333333333334</v>
      </c>
      <c r="F42" s="422">
        <v>163.13333333333333</v>
      </c>
      <c r="G42" s="422">
        <v>147.19999999999999</v>
      </c>
      <c r="H42" s="422">
        <v>153.42222222222222</v>
      </c>
      <c r="I42" s="423">
        <v>153.49629629629626</v>
      </c>
      <c r="J42" s="449">
        <v>45</v>
      </c>
      <c r="K42" s="494"/>
    </row>
    <row r="43" spans="1:11" x14ac:dyDescent="0.2">
      <c r="A43" s="493"/>
      <c r="B43" s="419" t="s">
        <v>138</v>
      </c>
      <c r="C43" s="422">
        <v>162.5</v>
      </c>
      <c r="D43" s="422">
        <v>152.5</v>
      </c>
      <c r="E43" s="422">
        <v>142.5</v>
      </c>
      <c r="F43" s="422">
        <v>158</v>
      </c>
      <c r="G43" s="422">
        <v>159.5</v>
      </c>
      <c r="H43" s="422">
        <v>138</v>
      </c>
      <c r="I43" s="423">
        <v>152.16666666666669</v>
      </c>
      <c r="J43" s="449">
        <v>2</v>
      </c>
      <c r="K43" s="494"/>
    </row>
    <row r="44" spans="1:11" x14ac:dyDescent="0.2">
      <c r="A44" s="493"/>
      <c r="B44" s="419" t="s">
        <v>108</v>
      </c>
      <c r="C44" s="422">
        <v>142.73333333333332</v>
      </c>
      <c r="D44" s="422">
        <v>151.53333333333333</v>
      </c>
      <c r="E44" s="422">
        <v>147.33333333333334</v>
      </c>
      <c r="F44" s="422">
        <v>143.26666666666668</v>
      </c>
      <c r="G44" s="422">
        <v>149.06666666666666</v>
      </c>
      <c r="H44" s="422">
        <v>150.26666666666668</v>
      </c>
      <c r="I44" s="423">
        <v>147.36666666666667</v>
      </c>
      <c r="J44" s="449">
        <v>15</v>
      </c>
      <c r="K44" s="494"/>
    </row>
    <row r="45" spans="1:11" x14ac:dyDescent="0.2">
      <c r="A45" s="493"/>
      <c r="B45" s="419" t="s">
        <v>33</v>
      </c>
      <c r="C45" s="422">
        <v>144.51351351351352</v>
      </c>
      <c r="D45" s="422">
        <v>146.81081081081081</v>
      </c>
      <c r="E45" s="422">
        <v>144.81081081081081</v>
      </c>
      <c r="F45" s="422">
        <v>144.59459459459458</v>
      </c>
      <c r="G45" s="422">
        <v>153.51351351351352</v>
      </c>
      <c r="H45" s="422">
        <v>149.70270270270271</v>
      </c>
      <c r="I45" s="423">
        <v>147.32432432432429</v>
      </c>
      <c r="J45" s="449">
        <v>37</v>
      </c>
      <c r="K45" s="494"/>
    </row>
    <row r="46" spans="1:11" x14ac:dyDescent="0.2">
      <c r="A46" s="493"/>
      <c r="B46" s="419" t="s">
        <v>221</v>
      </c>
      <c r="C46" s="422">
        <v>153</v>
      </c>
      <c r="D46" s="422">
        <v>151.33333333333334</v>
      </c>
      <c r="E46" s="422">
        <v>144</v>
      </c>
      <c r="F46" s="422">
        <v>148.33333333333334</v>
      </c>
      <c r="G46" s="422">
        <v>142.33333333333334</v>
      </c>
      <c r="H46" s="422">
        <v>134</v>
      </c>
      <c r="I46" s="423">
        <v>145.5</v>
      </c>
      <c r="J46" s="449">
        <v>3</v>
      </c>
      <c r="K46" s="494"/>
    </row>
    <row r="47" spans="1:11" x14ac:dyDescent="0.2">
      <c r="A47" s="493"/>
      <c r="B47" s="419" t="s">
        <v>101</v>
      </c>
      <c r="C47" s="422">
        <v>134.64285714285714</v>
      </c>
      <c r="D47" s="422">
        <v>135.71428571428572</v>
      </c>
      <c r="E47" s="422">
        <v>142.57142857142858</v>
      </c>
      <c r="F47" s="422">
        <v>135.71428571428572</v>
      </c>
      <c r="G47" s="422">
        <v>143.92857142857142</v>
      </c>
      <c r="H47" s="422">
        <v>129</v>
      </c>
      <c r="I47" s="423">
        <v>136.92857142857142</v>
      </c>
      <c r="J47" s="449">
        <v>14</v>
      </c>
      <c r="K47" s="494"/>
    </row>
    <row r="48" spans="1:11" x14ac:dyDescent="0.2">
      <c r="A48" s="493"/>
      <c r="B48" s="419" t="s">
        <v>4</v>
      </c>
      <c r="C48" s="422">
        <v>126.94117647058823</v>
      </c>
      <c r="D48" s="422">
        <v>136.94117647058823</v>
      </c>
      <c r="E48" s="422">
        <v>135.94117647058823</v>
      </c>
      <c r="F48" s="422">
        <v>127.88235294117646</v>
      </c>
      <c r="G48" s="422">
        <v>142.76470588235293</v>
      </c>
      <c r="H48" s="422">
        <v>137.76470588235293</v>
      </c>
      <c r="I48" s="423">
        <v>134.70588235294116</v>
      </c>
      <c r="J48" s="449">
        <v>17</v>
      </c>
      <c r="K48" s="494"/>
    </row>
    <row r="49" spans="1:11" x14ac:dyDescent="0.2">
      <c r="A49" s="493"/>
      <c r="B49" s="419" t="s">
        <v>360</v>
      </c>
      <c r="C49" s="422">
        <v>115</v>
      </c>
      <c r="D49" s="422">
        <v>122.81818181818181</v>
      </c>
      <c r="E49" s="422">
        <v>120.63636363636364</v>
      </c>
      <c r="F49" s="422">
        <v>117</v>
      </c>
      <c r="G49" s="422">
        <v>125.72727272727273</v>
      </c>
      <c r="H49" s="422">
        <v>116.81818181818181</v>
      </c>
      <c r="I49" s="423">
        <v>119.66666666666664</v>
      </c>
      <c r="J49" s="449">
        <v>11</v>
      </c>
      <c r="K49" s="494"/>
    </row>
    <row r="50" spans="1:11" x14ac:dyDescent="0.2">
      <c r="A50" s="493"/>
      <c r="B50" s="419" t="s">
        <v>525</v>
      </c>
      <c r="C50" s="422">
        <v>158.92335115864529</v>
      </c>
      <c r="D50" s="422">
        <v>162.52941176470588</v>
      </c>
      <c r="E50" s="422">
        <v>164.33511586452764</v>
      </c>
      <c r="F50" s="422">
        <v>164.47237076648841</v>
      </c>
      <c r="G50" s="422">
        <v>163.46880570409982</v>
      </c>
      <c r="H50" s="422">
        <v>162.65953654188948</v>
      </c>
      <c r="I50" s="422">
        <v>162.73143196672606</v>
      </c>
      <c r="J50" s="449">
        <v>561</v>
      </c>
      <c r="K50" s="494"/>
    </row>
    <row r="51" spans="1:11" ht="4.5" customHeight="1" x14ac:dyDescent="0.2">
      <c r="A51" s="487"/>
      <c r="B51" s="497"/>
      <c r="C51" s="497"/>
      <c r="D51" s="497"/>
      <c r="E51" s="497"/>
      <c r="F51" s="497"/>
      <c r="G51" s="497"/>
      <c r="H51" s="497"/>
      <c r="I51" s="497"/>
      <c r="J51" s="497"/>
      <c r="K51" s="487"/>
    </row>
  </sheetData>
  <mergeCells count="3">
    <mergeCell ref="B5:J5"/>
    <mergeCell ref="B2:D2"/>
    <mergeCell ref="D7:J7"/>
  </mergeCells>
  <hyperlinks>
    <hyperlink ref="B2" location="Main!A1" display="НА ГОЛОВНУ СТОРІНКУ" xr:uid="{C67E3427-B041-4998-B344-BF71AF226E57}"/>
  </hyperlinks>
  <pageMargins left="0.7" right="0.7" top="0.75" bottom="0.75" header="0.3" footer="0.3"/>
  <pageSetup paperSize="9" orientation="portrait" verticalDpi="0"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F0933B-1484-41D6-9608-30403D0B1B6B}">
  <dimension ref="A1:W51"/>
  <sheetViews>
    <sheetView workbookViewId="0">
      <selection activeCell="H22" sqref="H22"/>
    </sheetView>
  </sheetViews>
  <sheetFormatPr defaultColWidth="0" defaultRowHeight="12.75" zeroHeight="1" x14ac:dyDescent="0.2"/>
  <cols>
    <col min="1" max="1" width="7.5703125" style="110" customWidth="1"/>
    <col min="2" max="2" width="15.42578125" style="110" customWidth="1"/>
    <col min="3" max="8" width="6.7109375" style="110" bestFit="1" customWidth="1"/>
    <col min="9" max="9" width="4.85546875" style="110" bestFit="1" customWidth="1"/>
    <col min="10" max="10" width="7" style="110" bestFit="1" customWidth="1"/>
    <col min="11" max="11" width="9.140625" style="110" bestFit="1" customWidth="1"/>
    <col min="12" max="13" width="9.140625" style="110" customWidth="1"/>
    <col min="14" max="14" width="7.85546875" style="110" bestFit="1" customWidth="1"/>
    <col min="15" max="15" width="13.140625" style="110" bestFit="1" customWidth="1"/>
    <col min="16" max="16" width="4.85546875" style="110" bestFit="1" customWidth="1"/>
    <col min="17" max="17" width="7" style="110" bestFit="1" customWidth="1"/>
    <col min="18" max="18" width="9.140625" style="110" customWidth="1"/>
    <col min="19" max="19" width="9.140625" style="108" customWidth="1"/>
    <col min="20" max="20" width="6.42578125" style="110" customWidth="1"/>
    <col min="21" max="21" width="13.42578125" style="110" bestFit="1" customWidth="1"/>
    <col min="22" max="22" width="23.28515625" style="110" bestFit="1" customWidth="1"/>
    <col min="23" max="23" width="0.5703125" style="110" customWidth="1"/>
    <col min="24" max="16384" width="9.140625" style="110" hidden="1"/>
  </cols>
  <sheetData>
    <row r="1" spans="1:23" customFormat="1" ht="3.75" customHeight="1" thickBot="1" x14ac:dyDescent="0.25">
      <c r="A1" s="427"/>
      <c r="B1" s="427"/>
      <c r="C1" s="427"/>
      <c r="D1" s="427"/>
      <c r="E1" s="427"/>
      <c r="F1" s="427"/>
      <c r="G1" s="427"/>
      <c r="H1" s="427"/>
      <c r="I1" s="427"/>
      <c r="J1" s="427"/>
      <c r="K1" s="427"/>
      <c r="L1" s="427"/>
      <c r="M1" s="427"/>
      <c r="N1" s="427"/>
      <c r="O1" s="427"/>
      <c r="P1" s="427"/>
      <c r="Q1" s="427"/>
      <c r="R1" s="427"/>
      <c r="S1" s="181"/>
      <c r="T1" s="427"/>
      <c r="U1" s="427"/>
      <c r="V1" s="427"/>
      <c r="W1" s="110"/>
    </row>
    <row r="2" spans="1:23" customFormat="1" ht="18.75" customHeight="1" thickBot="1" x14ac:dyDescent="0.25">
      <c r="A2" s="564" t="s">
        <v>556</v>
      </c>
      <c r="B2" s="583"/>
      <c r="C2" s="584"/>
      <c r="D2" s="426"/>
      <c r="E2" s="426"/>
      <c r="F2" s="426"/>
      <c r="G2" s="426"/>
      <c r="H2" s="426"/>
      <c r="I2" s="426"/>
      <c r="J2" s="426"/>
      <c r="K2" s="426"/>
      <c r="L2" s="426"/>
      <c r="M2" s="426"/>
      <c r="N2" s="426"/>
      <c r="O2" s="426"/>
      <c r="P2" s="426"/>
      <c r="Q2" s="426"/>
      <c r="R2" s="426"/>
      <c r="S2" s="426"/>
      <c r="T2" s="426"/>
      <c r="U2" s="426"/>
      <c r="V2" s="426"/>
      <c r="W2" s="110"/>
    </row>
    <row r="3" spans="1:23" s="427" customFormat="1" ht="3.75" customHeight="1" thickBot="1" x14ac:dyDescent="0.25">
      <c r="A3" s="426"/>
      <c r="B3" s="426"/>
      <c r="C3" s="426"/>
      <c r="D3" s="426"/>
      <c r="E3" s="426"/>
      <c r="F3" s="426"/>
      <c r="G3" s="426"/>
      <c r="H3" s="426"/>
      <c r="I3" s="426"/>
      <c r="J3" s="426"/>
      <c r="K3" s="426"/>
      <c r="L3" s="426"/>
      <c r="M3" s="426"/>
      <c r="N3" s="426"/>
      <c r="O3" s="426"/>
      <c r="P3" s="426"/>
      <c r="Q3" s="426"/>
      <c r="R3" s="426"/>
      <c r="S3" s="426"/>
      <c r="T3" s="426"/>
      <c r="U3" s="426"/>
      <c r="V3" s="426"/>
      <c r="W3" s="114"/>
    </row>
    <row r="4" spans="1:23" ht="18.75" x14ac:dyDescent="0.2">
      <c r="A4" s="586" t="s">
        <v>674</v>
      </c>
      <c r="B4" s="587"/>
      <c r="C4" s="587"/>
      <c r="D4" s="587"/>
      <c r="E4" s="587"/>
      <c r="F4" s="587"/>
      <c r="G4" s="587"/>
      <c r="H4" s="587"/>
      <c r="I4" s="587"/>
      <c r="J4" s="587"/>
      <c r="K4" s="588"/>
      <c r="L4" s="211"/>
      <c r="M4" s="212"/>
      <c r="N4" s="213" t="s">
        <v>388</v>
      </c>
      <c r="O4" s="214"/>
      <c r="P4" s="214"/>
      <c r="Q4" s="214"/>
      <c r="R4" s="215"/>
      <c r="S4" s="216"/>
      <c r="T4" s="217" t="s">
        <v>130</v>
      </c>
      <c r="U4" s="218"/>
      <c r="V4" s="219"/>
    </row>
    <row r="5" spans="1:23" ht="16.5" thickBot="1" x14ac:dyDescent="0.25">
      <c r="A5" s="589" t="s">
        <v>389</v>
      </c>
      <c r="B5" s="590"/>
      <c r="C5" s="590"/>
      <c r="D5" s="591"/>
      <c r="E5" s="591"/>
      <c r="F5" s="591"/>
      <c r="G5" s="591"/>
      <c r="H5" s="591"/>
      <c r="I5" s="591"/>
      <c r="J5" s="591"/>
      <c r="K5" s="592"/>
      <c r="L5" s="220"/>
      <c r="M5" s="221"/>
      <c r="N5" s="222"/>
      <c r="O5" s="223"/>
      <c r="P5" s="223"/>
      <c r="Q5" s="223"/>
      <c r="R5" s="224"/>
      <c r="S5" s="225"/>
      <c r="T5" s="226"/>
      <c r="U5" s="227"/>
      <c r="V5" s="228"/>
    </row>
    <row r="6" spans="1:23" s="283" customFormat="1" ht="15.75" x14ac:dyDescent="0.2">
      <c r="A6" s="251" t="s">
        <v>275</v>
      </c>
      <c r="B6" s="251" t="s">
        <v>47</v>
      </c>
      <c r="C6" s="251" t="s">
        <v>380</v>
      </c>
      <c r="D6" s="251" t="s">
        <v>381</v>
      </c>
      <c r="E6" s="251" t="s">
        <v>382</v>
      </c>
      <c r="F6" s="292" t="s">
        <v>383</v>
      </c>
      <c r="G6" s="251" t="s">
        <v>384</v>
      </c>
      <c r="H6" s="251" t="s">
        <v>385</v>
      </c>
      <c r="I6" s="293" t="s">
        <v>7</v>
      </c>
      <c r="J6" s="251" t="s">
        <v>127</v>
      </c>
      <c r="K6" s="251" t="s">
        <v>386</v>
      </c>
      <c r="L6" s="252" t="s">
        <v>376</v>
      </c>
      <c r="M6" s="252" t="s">
        <v>377</v>
      </c>
      <c r="N6" s="251" t="s">
        <v>275</v>
      </c>
      <c r="O6" s="251" t="s">
        <v>47</v>
      </c>
      <c r="P6" s="293" t="s">
        <v>7</v>
      </c>
      <c r="Q6" s="251" t="s">
        <v>127</v>
      </c>
      <c r="R6" s="252" t="s">
        <v>378</v>
      </c>
      <c r="S6" s="252" t="s">
        <v>379</v>
      </c>
      <c r="T6" s="251" t="s">
        <v>372</v>
      </c>
      <c r="U6" s="251" t="s">
        <v>47</v>
      </c>
      <c r="V6" s="251" t="s">
        <v>80</v>
      </c>
    </row>
    <row r="7" spans="1:23" s="283" customFormat="1" ht="15.75" x14ac:dyDescent="0.25">
      <c r="A7" s="139">
        <v>1</v>
      </c>
      <c r="B7" s="98" t="s">
        <v>136</v>
      </c>
      <c r="C7" s="94">
        <v>168</v>
      </c>
      <c r="D7" s="94">
        <v>158</v>
      </c>
      <c r="E7" s="94">
        <v>172</v>
      </c>
      <c r="F7" s="94">
        <v>176</v>
      </c>
      <c r="G7" s="94">
        <v>216</v>
      </c>
      <c r="H7" s="106">
        <v>234</v>
      </c>
      <c r="I7" s="94">
        <v>4</v>
      </c>
      <c r="J7" s="98">
        <v>1148</v>
      </c>
      <c r="K7" s="99">
        <v>191.33</v>
      </c>
      <c r="L7" s="283">
        <v>1</v>
      </c>
      <c r="M7" s="283">
        <v>16</v>
      </c>
      <c r="N7" s="117">
        <v>1</v>
      </c>
      <c r="O7" s="118" t="s">
        <v>658</v>
      </c>
      <c r="P7" s="119">
        <v>4</v>
      </c>
      <c r="Q7" s="120">
        <v>192</v>
      </c>
      <c r="R7" s="283">
        <v>1</v>
      </c>
      <c r="S7" s="283">
        <v>16</v>
      </c>
      <c r="T7" s="104">
        <v>1</v>
      </c>
      <c r="U7" s="104" t="s">
        <v>658</v>
      </c>
      <c r="V7" s="128" t="s">
        <v>660</v>
      </c>
    </row>
    <row r="8" spans="1:23" s="283" customFormat="1" ht="15.75" x14ac:dyDescent="0.25">
      <c r="A8" s="139">
        <v>2</v>
      </c>
      <c r="B8" s="98" t="s">
        <v>678</v>
      </c>
      <c r="C8" s="94">
        <v>165</v>
      </c>
      <c r="D8" s="94">
        <v>170</v>
      </c>
      <c r="E8" s="94">
        <v>170</v>
      </c>
      <c r="F8" s="94">
        <v>231</v>
      </c>
      <c r="G8" s="94">
        <v>198</v>
      </c>
      <c r="H8" s="94">
        <v>177</v>
      </c>
      <c r="I8" s="94">
        <v>4</v>
      </c>
      <c r="J8" s="98">
        <v>1135</v>
      </c>
      <c r="K8" s="99">
        <v>189.17</v>
      </c>
      <c r="L8" s="283">
        <v>2</v>
      </c>
      <c r="M8" s="283">
        <v>14</v>
      </c>
      <c r="N8" s="121">
        <v>2</v>
      </c>
      <c r="O8" s="98" t="s">
        <v>45</v>
      </c>
      <c r="P8" s="122"/>
      <c r="Q8" s="96">
        <v>181</v>
      </c>
      <c r="R8" s="283">
        <v>2</v>
      </c>
      <c r="S8" s="283">
        <v>14</v>
      </c>
      <c r="T8" s="104">
        <v>2</v>
      </c>
      <c r="U8" s="104" t="s">
        <v>33</v>
      </c>
      <c r="V8" s="128" t="s">
        <v>29</v>
      </c>
    </row>
    <row r="9" spans="1:23" s="283" customFormat="1" ht="15.75" x14ac:dyDescent="0.25">
      <c r="A9" s="139">
        <v>3</v>
      </c>
      <c r="B9" s="98" t="s">
        <v>40</v>
      </c>
      <c r="C9" s="94">
        <v>176</v>
      </c>
      <c r="D9" s="94">
        <v>187</v>
      </c>
      <c r="E9" s="94">
        <v>214</v>
      </c>
      <c r="F9" s="94">
        <v>159</v>
      </c>
      <c r="G9" s="94">
        <v>182</v>
      </c>
      <c r="H9" s="94">
        <v>190</v>
      </c>
      <c r="I9" s="94"/>
      <c r="J9" s="98">
        <v>1108</v>
      </c>
      <c r="K9" s="99">
        <v>184.67</v>
      </c>
      <c r="L9" s="283">
        <v>3</v>
      </c>
      <c r="M9" s="283">
        <v>12</v>
      </c>
      <c r="N9" s="123">
        <v>3</v>
      </c>
      <c r="O9" s="124" t="s">
        <v>517</v>
      </c>
      <c r="P9" s="125">
        <v>8</v>
      </c>
      <c r="Q9" s="124">
        <v>179</v>
      </c>
      <c r="R9" s="283">
        <v>3</v>
      </c>
      <c r="S9" s="283">
        <v>12</v>
      </c>
      <c r="T9" s="104">
        <v>3</v>
      </c>
      <c r="U9" s="104" t="s">
        <v>35</v>
      </c>
      <c r="V9" s="128" t="s">
        <v>23</v>
      </c>
    </row>
    <row r="10" spans="1:23" s="283" customFormat="1" ht="15.75" x14ac:dyDescent="0.25">
      <c r="A10" s="139">
        <v>4</v>
      </c>
      <c r="B10" s="96" t="s">
        <v>517</v>
      </c>
      <c r="C10" s="94">
        <v>161</v>
      </c>
      <c r="D10" s="94">
        <v>182</v>
      </c>
      <c r="E10" s="94">
        <v>168</v>
      </c>
      <c r="F10" s="94">
        <v>172</v>
      </c>
      <c r="G10" s="94">
        <v>169</v>
      </c>
      <c r="H10" s="94">
        <v>141</v>
      </c>
      <c r="I10" s="94">
        <v>8</v>
      </c>
      <c r="J10" s="98">
        <v>1041</v>
      </c>
      <c r="K10" s="99">
        <v>173.5</v>
      </c>
      <c r="L10" s="283">
        <v>4</v>
      </c>
      <c r="M10" s="283">
        <v>10</v>
      </c>
      <c r="N10" s="101">
        <v>4</v>
      </c>
      <c r="O10" s="104" t="s">
        <v>283</v>
      </c>
      <c r="P10" s="126"/>
      <c r="Q10" s="104">
        <v>178</v>
      </c>
      <c r="R10" s="283">
        <v>4</v>
      </c>
      <c r="S10" s="283">
        <v>10</v>
      </c>
      <c r="T10" s="104">
        <v>4</v>
      </c>
      <c r="U10" s="104" t="s">
        <v>283</v>
      </c>
      <c r="V10" s="128" t="s">
        <v>245</v>
      </c>
    </row>
    <row r="11" spans="1:23" s="283" customFormat="1" ht="15.75" x14ac:dyDescent="0.25">
      <c r="A11" s="139">
        <v>5</v>
      </c>
      <c r="B11" s="98" t="s">
        <v>283</v>
      </c>
      <c r="C11" s="94">
        <v>137</v>
      </c>
      <c r="D11" s="94">
        <v>102</v>
      </c>
      <c r="E11" s="94">
        <v>218</v>
      </c>
      <c r="F11" s="94">
        <v>150</v>
      </c>
      <c r="G11" s="94">
        <v>168</v>
      </c>
      <c r="H11" s="94">
        <v>175</v>
      </c>
      <c r="I11" s="94"/>
      <c r="J11" s="98">
        <v>950</v>
      </c>
      <c r="K11" s="99">
        <v>158.33000000000001</v>
      </c>
      <c r="L11" s="283">
        <v>5</v>
      </c>
      <c r="M11" s="283">
        <v>9</v>
      </c>
      <c r="N11" s="101">
        <v>5</v>
      </c>
      <c r="O11" s="104" t="s">
        <v>678</v>
      </c>
      <c r="P11" s="126">
        <v>4</v>
      </c>
      <c r="Q11" s="104">
        <v>174</v>
      </c>
      <c r="R11" s="283">
        <v>5</v>
      </c>
      <c r="S11" s="283">
        <v>9</v>
      </c>
      <c r="T11" s="104">
        <v>5</v>
      </c>
      <c r="U11" s="116" t="s">
        <v>219</v>
      </c>
      <c r="V11" s="128" t="s">
        <v>680</v>
      </c>
    </row>
    <row r="12" spans="1:23" s="283" customFormat="1" ht="15.75" x14ac:dyDescent="0.25">
      <c r="A12" s="101">
        <v>6</v>
      </c>
      <c r="B12" s="104" t="s">
        <v>35</v>
      </c>
      <c r="C12" s="103">
        <v>163</v>
      </c>
      <c r="D12" s="103">
        <v>128</v>
      </c>
      <c r="E12" s="103">
        <v>125</v>
      </c>
      <c r="F12" s="103">
        <v>155</v>
      </c>
      <c r="G12" s="103">
        <v>191</v>
      </c>
      <c r="H12" s="103">
        <v>159</v>
      </c>
      <c r="I12" s="103">
        <v>4</v>
      </c>
      <c r="J12" s="104">
        <v>945</v>
      </c>
      <c r="K12" s="105">
        <v>157.5</v>
      </c>
      <c r="L12" s="283">
        <v>6</v>
      </c>
      <c r="M12" s="283">
        <v>8</v>
      </c>
      <c r="N12" s="101">
        <v>6</v>
      </c>
      <c r="O12" s="104" t="s">
        <v>35</v>
      </c>
      <c r="P12" s="126">
        <v>4</v>
      </c>
      <c r="Q12" s="104">
        <v>171</v>
      </c>
      <c r="R12" s="283">
        <v>6</v>
      </c>
      <c r="S12" s="283">
        <v>8</v>
      </c>
      <c r="T12" s="104">
        <v>6</v>
      </c>
      <c r="U12" s="104" t="s">
        <v>40</v>
      </c>
      <c r="V12" s="128" t="s">
        <v>41</v>
      </c>
    </row>
    <row r="13" spans="1:23" s="283" customFormat="1" ht="15.75" x14ac:dyDescent="0.25">
      <c r="A13" s="101">
        <v>7</v>
      </c>
      <c r="B13" s="116" t="s">
        <v>219</v>
      </c>
      <c r="C13" s="103">
        <v>158</v>
      </c>
      <c r="D13" s="103">
        <v>157</v>
      </c>
      <c r="E13" s="103">
        <v>148</v>
      </c>
      <c r="F13" s="103">
        <v>169</v>
      </c>
      <c r="G13" s="103">
        <v>134</v>
      </c>
      <c r="H13" s="103">
        <v>137</v>
      </c>
      <c r="I13" s="103"/>
      <c r="J13" s="104">
        <v>903</v>
      </c>
      <c r="K13" s="105">
        <v>150.5</v>
      </c>
      <c r="L13" s="283">
        <v>7</v>
      </c>
      <c r="M13" s="283">
        <v>7</v>
      </c>
      <c r="N13" s="101">
        <v>7</v>
      </c>
      <c r="O13" s="104" t="s">
        <v>40</v>
      </c>
      <c r="P13" s="127"/>
      <c r="Q13" s="116">
        <v>162</v>
      </c>
      <c r="R13" s="283">
        <v>7</v>
      </c>
      <c r="S13" s="283">
        <v>7</v>
      </c>
      <c r="T13" s="104">
        <v>7</v>
      </c>
      <c r="U13" s="104" t="s">
        <v>45</v>
      </c>
      <c r="V13" s="128" t="s">
        <v>681</v>
      </c>
    </row>
    <row r="14" spans="1:23" s="283" customFormat="1" ht="15.75" x14ac:dyDescent="0.25">
      <c r="A14" s="101">
        <v>8</v>
      </c>
      <c r="B14" s="104" t="s">
        <v>33</v>
      </c>
      <c r="C14" s="103">
        <v>164</v>
      </c>
      <c r="D14" s="103">
        <v>206</v>
      </c>
      <c r="E14" s="103">
        <v>133</v>
      </c>
      <c r="F14" s="103">
        <v>122</v>
      </c>
      <c r="G14" s="103">
        <v>156</v>
      </c>
      <c r="H14" s="103">
        <v>110</v>
      </c>
      <c r="I14" s="103"/>
      <c r="J14" s="104">
        <v>891</v>
      </c>
      <c r="K14" s="105">
        <v>148.5</v>
      </c>
      <c r="L14" s="283">
        <v>8</v>
      </c>
      <c r="M14" s="283">
        <v>6</v>
      </c>
      <c r="N14" s="101">
        <v>8</v>
      </c>
      <c r="O14" s="104" t="s">
        <v>136</v>
      </c>
      <c r="P14" s="126">
        <v>4</v>
      </c>
      <c r="Q14" s="104">
        <v>156</v>
      </c>
      <c r="R14" s="283">
        <v>8</v>
      </c>
      <c r="S14" s="283">
        <v>6</v>
      </c>
      <c r="T14" s="104">
        <v>8</v>
      </c>
      <c r="U14" s="104" t="s">
        <v>678</v>
      </c>
      <c r="V14" s="128" t="s">
        <v>682</v>
      </c>
    </row>
    <row r="15" spans="1:23" s="283" customFormat="1" ht="15.75" x14ac:dyDescent="0.25">
      <c r="A15" s="101">
        <v>9</v>
      </c>
      <c r="B15" s="104" t="s">
        <v>45</v>
      </c>
      <c r="C15" s="103">
        <v>165</v>
      </c>
      <c r="D15" s="103">
        <v>153</v>
      </c>
      <c r="E15" s="103">
        <v>136</v>
      </c>
      <c r="F15" s="103">
        <v>167</v>
      </c>
      <c r="G15" s="103">
        <v>108</v>
      </c>
      <c r="H15" s="103">
        <v>151</v>
      </c>
      <c r="I15" s="103"/>
      <c r="J15" s="104">
        <v>880</v>
      </c>
      <c r="K15" s="105">
        <v>146.66999999999999</v>
      </c>
      <c r="L15" s="283">
        <v>9</v>
      </c>
      <c r="M15" s="283">
        <v>5</v>
      </c>
      <c r="N15" s="101">
        <v>9</v>
      </c>
      <c r="O15" s="104" t="s">
        <v>33</v>
      </c>
      <c r="P15" s="126"/>
      <c r="Q15" s="104">
        <v>120</v>
      </c>
      <c r="R15" s="283">
        <v>9</v>
      </c>
      <c r="S15" s="283">
        <v>5</v>
      </c>
      <c r="T15" s="104">
        <v>9</v>
      </c>
      <c r="U15" s="116" t="s">
        <v>517</v>
      </c>
      <c r="V15" s="128" t="s">
        <v>521</v>
      </c>
    </row>
    <row r="16" spans="1:23" s="283" customFormat="1" ht="15.75" x14ac:dyDescent="0.25">
      <c r="A16" s="101">
        <v>10</v>
      </c>
      <c r="B16" s="104" t="s">
        <v>658</v>
      </c>
      <c r="C16" s="103">
        <v>168</v>
      </c>
      <c r="D16" s="103">
        <v>119</v>
      </c>
      <c r="E16" s="103">
        <v>152</v>
      </c>
      <c r="F16" s="103">
        <v>114</v>
      </c>
      <c r="G16" s="103">
        <v>140</v>
      </c>
      <c r="H16" s="103">
        <v>154</v>
      </c>
      <c r="I16" s="103">
        <v>4</v>
      </c>
      <c r="J16" s="104">
        <v>871</v>
      </c>
      <c r="K16" s="105">
        <v>145.16999999999999</v>
      </c>
      <c r="L16" s="283">
        <v>10</v>
      </c>
      <c r="M16" s="283">
        <v>4</v>
      </c>
      <c r="N16" s="101">
        <v>10</v>
      </c>
      <c r="O16" s="104" t="s">
        <v>219</v>
      </c>
      <c r="P16" s="127"/>
      <c r="Q16" s="116">
        <v>110</v>
      </c>
      <c r="R16" s="283">
        <v>10</v>
      </c>
      <c r="S16" s="283">
        <v>4</v>
      </c>
      <c r="T16" s="104">
        <v>10</v>
      </c>
      <c r="U16" s="104" t="s">
        <v>136</v>
      </c>
      <c r="V16" s="128" t="s">
        <v>133</v>
      </c>
    </row>
    <row r="17" spans="1:19" s="283" customFormat="1" ht="15.75" x14ac:dyDescent="0.2">
      <c r="S17" s="253"/>
    </row>
    <row r="18" spans="1:19" s="283" customFormat="1" ht="15.75" x14ac:dyDescent="0.2">
      <c r="A18" s="317" t="s">
        <v>679</v>
      </c>
      <c r="B18" s="325"/>
      <c r="C18" s="316"/>
      <c r="D18" s="325"/>
      <c r="E18" s="317"/>
      <c r="F18" s="316"/>
      <c r="G18" s="316"/>
      <c r="S18" s="253"/>
    </row>
    <row r="19" spans="1:19" s="283" customFormat="1" ht="15.75" x14ac:dyDescent="0.2">
      <c r="S19" s="253"/>
    </row>
    <row r="20" spans="1:19" s="283" customFormat="1" ht="15.75" x14ac:dyDescent="0.2">
      <c r="A20" s="298" t="s">
        <v>275</v>
      </c>
      <c r="B20" s="298" t="s">
        <v>47</v>
      </c>
      <c r="C20" s="299" t="s">
        <v>7</v>
      </c>
      <c r="D20" s="298" t="s">
        <v>127</v>
      </c>
      <c r="S20" s="253"/>
    </row>
    <row r="21" spans="1:19" s="283" customFormat="1" ht="15.75" x14ac:dyDescent="0.25">
      <c r="A21" s="117">
        <v>1</v>
      </c>
      <c r="B21" s="118" t="s">
        <v>658</v>
      </c>
      <c r="C21" s="119">
        <v>4</v>
      </c>
      <c r="D21" s="120">
        <v>192</v>
      </c>
      <c r="S21" s="253"/>
    </row>
    <row r="22" spans="1:19" x14ac:dyDescent="0.2"/>
    <row r="23" spans="1:19" x14ac:dyDescent="0.2"/>
    <row r="24" spans="1:19" x14ac:dyDescent="0.2"/>
    <row r="25" spans="1:19" x14ac:dyDescent="0.2"/>
    <row r="26" spans="1:19" x14ac:dyDescent="0.2"/>
    <row r="27" spans="1:19" x14ac:dyDescent="0.2"/>
    <row r="28" spans="1:19" x14ac:dyDescent="0.2"/>
    <row r="29" spans="1:19" x14ac:dyDescent="0.2"/>
    <row r="30" spans="1:19" x14ac:dyDescent="0.2"/>
    <row r="31" spans="1:19" x14ac:dyDescent="0.2"/>
    <row r="32" spans="1:19" x14ac:dyDescent="0.2"/>
    <row r="33" x14ac:dyDescent="0.2"/>
    <row r="34" x14ac:dyDescent="0.2"/>
    <row r="35" x14ac:dyDescent="0.2"/>
    <row r="36" x14ac:dyDescent="0.2"/>
    <row r="37" x14ac:dyDescent="0.2"/>
    <row r="38" x14ac:dyDescent="0.2"/>
    <row r="39" x14ac:dyDescent="0.2"/>
    <row r="40" x14ac:dyDescent="0.2"/>
    <row r="41" x14ac:dyDescent="0.2"/>
    <row r="42" x14ac:dyDescent="0.2"/>
    <row r="43" x14ac:dyDescent="0.2"/>
    <row r="44" x14ac:dyDescent="0.2"/>
    <row r="45" x14ac:dyDescent="0.2"/>
    <row r="46" x14ac:dyDescent="0.2"/>
    <row r="47" x14ac:dyDescent="0.2"/>
    <row r="48" x14ac:dyDescent="0.2"/>
    <row r="49" x14ac:dyDescent="0.2"/>
    <row r="50" x14ac:dyDescent="0.2"/>
    <row r="51" x14ac:dyDescent="0.2"/>
  </sheetData>
  <mergeCells count="3">
    <mergeCell ref="A2:C2"/>
    <mergeCell ref="A4:K4"/>
    <mergeCell ref="A5:K5"/>
  </mergeCells>
  <conditionalFormatting sqref="O19:O1048576 O10:O17">
    <cfRule type="duplicateValues" dxfId="1041" priority="19"/>
  </conditionalFormatting>
  <conditionalFormatting sqref="O7:O9">
    <cfRule type="duplicateValues" dxfId="1040" priority="18"/>
  </conditionalFormatting>
  <conditionalFormatting sqref="O4:O5">
    <cfRule type="duplicateValues" dxfId="1039" priority="16"/>
  </conditionalFormatting>
  <conditionalFormatting sqref="U6">
    <cfRule type="duplicateValues" dxfId="1038" priority="15"/>
  </conditionalFormatting>
  <conditionalFormatting sqref="V6">
    <cfRule type="duplicateValues" dxfId="1037" priority="14"/>
  </conditionalFormatting>
  <conditionalFormatting sqref="O18">
    <cfRule type="duplicateValues" dxfId="1036" priority="13"/>
  </conditionalFormatting>
  <conditionalFormatting sqref="C7:H7">
    <cfRule type="top10" dxfId="1035" priority="11" rank="1"/>
  </conditionalFormatting>
  <conditionalFormatting sqref="C15:H15">
    <cfRule type="top10" dxfId="1034" priority="10" rank="1"/>
  </conditionalFormatting>
  <conditionalFormatting sqref="C16:H16">
    <cfRule type="top10" dxfId="1033" priority="9" rank="1"/>
  </conditionalFormatting>
  <conditionalFormatting sqref="C13:H13">
    <cfRule type="top10" dxfId="1032" priority="8" rank="1"/>
  </conditionalFormatting>
  <conditionalFormatting sqref="C14:H14">
    <cfRule type="top10" dxfId="1031" priority="7" rank="1"/>
  </conditionalFormatting>
  <conditionalFormatting sqref="C11:H11">
    <cfRule type="top10" dxfId="1030" priority="6" rank="1"/>
  </conditionalFormatting>
  <conditionalFormatting sqref="C12:H12">
    <cfRule type="top10" dxfId="1029" priority="5" rank="1"/>
  </conditionalFormatting>
  <conditionalFormatting sqref="C8:H8">
    <cfRule type="top10" dxfId="1028" priority="4" rank="1"/>
  </conditionalFormatting>
  <conditionalFormatting sqref="C9:H9">
    <cfRule type="top10" dxfId="1027" priority="3" rank="1"/>
  </conditionalFormatting>
  <conditionalFormatting sqref="C10:H10">
    <cfRule type="top10" dxfId="1026" priority="2" rank="1"/>
  </conditionalFormatting>
  <conditionalFormatting sqref="B21">
    <cfRule type="duplicateValues" dxfId="1025" priority="1"/>
  </conditionalFormatting>
  <hyperlinks>
    <hyperlink ref="A2" location="Main!A1" display="НА ГОЛОВНУ СТОРІНКУ" xr:uid="{59255856-CDA1-4BD3-821A-F87BCB274355}"/>
  </hyperlinks>
  <pageMargins left="0.7" right="0.7" top="0.75" bottom="0.75" header="0.3" footer="0.3"/>
  <pageSetup paperSize="9" orientation="portrait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CDE269-0D56-45E4-A863-2ACC6B93BF7D}">
  <dimension ref="A1:W43"/>
  <sheetViews>
    <sheetView workbookViewId="0">
      <selection activeCell="A18" sqref="A18"/>
    </sheetView>
  </sheetViews>
  <sheetFormatPr defaultColWidth="0" defaultRowHeight="12.75" zeroHeight="1" x14ac:dyDescent="0.2"/>
  <cols>
    <col min="1" max="1" width="7.5703125" style="110" customWidth="1"/>
    <col min="2" max="2" width="19.28515625" style="110" customWidth="1"/>
    <col min="3" max="8" width="6.7109375" style="110" bestFit="1" customWidth="1"/>
    <col min="9" max="9" width="4.85546875" style="110" bestFit="1" customWidth="1"/>
    <col min="10" max="10" width="7" style="110" bestFit="1" customWidth="1"/>
    <col min="11" max="11" width="9.140625" style="110" bestFit="1" customWidth="1"/>
    <col min="12" max="13" width="9.140625" style="110" customWidth="1"/>
    <col min="14" max="14" width="7.85546875" style="110" bestFit="1" customWidth="1"/>
    <col min="15" max="15" width="19.28515625" style="110" bestFit="1" customWidth="1"/>
    <col min="16" max="16" width="4.85546875" style="110" bestFit="1" customWidth="1"/>
    <col min="17" max="17" width="7" style="110" bestFit="1" customWidth="1"/>
    <col min="18" max="18" width="9.140625" style="110" customWidth="1"/>
    <col min="19" max="19" width="9.140625" style="108" customWidth="1"/>
    <col min="20" max="20" width="6.42578125" style="110" customWidth="1"/>
    <col min="21" max="21" width="19.28515625" style="110" bestFit="1" customWidth="1"/>
    <col min="22" max="22" width="25.7109375" style="110" bestFit="1" customWidth="1"/>
    <col min="23" max="23" width="0.7109375" style="110" customWidth="1"/>
    <col min="24" max="16384" width="9.140625" style="110" hidden="1"/>
  </cols>
  <sheetData>
    <row r="1" spans="1:23" customFormat="1" ht="3.75" customHeight="1" thickBot="1" x14ac:dyDescent="0.25">
      <c r="A1" s="427"/>
      <c r="B1" s="427"/>
      <c r="C1" s="427"/>
      <c r="D1" s="427"/>
      <c r="E1" s="427"/>
      <c r="F1" s="427"/>
      <c r="G1" s="427"/>
      <c r="H1" s="427"/>
      <c r="I1" s="427"/>
      <c r="J1" s="427"/>
      <c r="K1" s="427"/>
      <c r="L1" s="427"/>
      <c r="M1" s="427"/>
      <c r="N1" s="427"/>
      <c r="O1" s="427"/>
      <c r="P1" s="427"/>
      <c r="Q1" s="427"/>
      <c r="R1" s="427"/>
      <c r="S1" s="181"/>
      <c r="T1" s="427"/>
      <c r="U1" s="427"/>
      <c r="V1" s="427"/>
      <c r="W1" s="110"/>
    </row>
    <row r="2" spans="1:23" customFormat="1" ht="18.75" customHeight="1" thickBot="1" x14ac:dyDescent="0.25">
      <c r="A2" s="564" t="s">
        <v>556</v>
      </c>
      <c r="B2" s="583"/>
      <c r="C2" s="584"/>
      <c r="D2" s="426"/>
      <c r="E2" s="426"/>
      <c r="F2" s="426"/>
      <c r="G2" s="426"/>
      <c r="H2" s="426"/>
      <c r="I2" s="426"/>
      <c r="J2" s="426"/>
      <c r="K2" s="426"/>
      <c r="L2" s="426"/>
      <c r="M2" s="426"/>
      <c r="N2" s="426"/>
      <c r="O2" s="426"/>
      <c r="P2" s="426"/>
      <c r="Q2" s="426"/>
      <c r="R2" s="426"/>
      <c r="S2" s="426"/>
      <c r="T2" s="426"/>
      <c r="U2" s="426"/>
      <c r="V2" s="426"/>
      <c r="W2" s="110"/>
    </row>
    <row r="3" spans="1:23" s="427" customFormat="1" ht="3.75" customHeight="1" thickBot="1" x14ac:dyDescent="0.25">
      <c r="A3" s="426"/>
      <c r="B3" s="426"/>
      <c r="C3" s="426"/>
      <c r="D3" s="426"/>
      <c r="E3" s="426"/>
      <c r="F3" s="426"/>
      <c r="G3" s="426"/>
      <c r="H3" s="426"/>
      <c r="I3" s="426"/>
      <c r="J3" s="426"/>
      <c r="K3" s="426"/>
      <c r="L3" s="426"/>
      <c r="M3" s="426"/>
      <c r="N3" s="426"/>
      <c r="O3" s="426"/>
      <c r="P3" s="426"/>
      <c r="Q3" s="426"/>
      <c r="R3" s="426"/>
      <c r="S3" s="426"/>
      <c r="T3" s="426"/>
      <c r="U3" s="426"/>
      <c r="V3" s="426"/>
      <c r="W3" s="114"/>
    </row>
    <row r="4" spans="1:23" ht="18.75" x14ac:dyDescent="0.2">
      <c r="A4" s="586" t="s">
        <v>673</v>
      </c>
      <c r="B4" s="587"/>
      <c r="C4" s="587"/>
      <c r="D4" s="587"/>
      <c r="E4" s="587"/>
      <c r="F4" s="587"/>
      <c r="G4" s="587"/>
      <c r="H4" s="587"/>
      <c r="I4" s="587"/>
      <c r="J4" s="587"/>
      <c r="K4" s="588"/>
      <c r="L4" s="211"/>
      <c r="M4" s="212"/>
      <c r="N4" s="213" t="s">
        <v>388</v>
      </c>
      <c r="O4" s="214"/>
      <c r="P4" s="214"/>
      <c r="Q4" s="214"/>
      <c r="R4" s="215"/>
      <c r="S4" s="216"/>
      <c r="T4" s="217" t="s">
        <v>130</v>
      </c>
      <c r="U4" s="218"/>
      <c r="V4" s="219"/>
    </row>
    <row r="5" spans="1:23" ht="16.5" thickBot="1" x14ac:dyDescent="0.25">
      <c r="A5" s="589" t="s">
        <v>389</v>
      </c>
      <c r="B5" s="590"/>
      <c r="C5" s="590"/>
      <c r="D5" s="591"/>
      <c r="E5" s="591"/>
      <c r="F5" s="591"/>
      <c r="G5" s="591"/>
      <c r="H5" s="591"/>
      <c r="I5" s="591"/>
      <c r="J5" s="591"/>
      <c r="K5" s="592"/>
      <c r="L5" s="220"/>
      <c r="M5" s="221"/>
      <c r="N5" s="222"/>
      <c r="O5" s="223"/>
      <c r="P5" s="223"/>
      <c r="Q5" s="223"/>
      <c r="R5" s="224"/>
      <c r="S5" s="225"/>
      <c r="T5" s="226"/>
      <c r="U5" s="227"/>
      <c r="V5" s="228"/>
    </row>
    <row r="6" spans="1:23" s="283" customFormat="1" ht="15.75" x14ac:dyDescent="0.2">
      <c r="A6" s="251" t="s">
        <v>275</v>
      </c>
      <c r="B6" s="251" t="s">
        <v>47</v>
      </c>
      <c r="C6" s="251" t="s">
        <v>380</v>
      </c>
      <c r="D6" s="251" t="s">
        <v>381</v>
      </c>
      <c r="E6" s="251" t="s">
        <v>382</v>
      </c>
      <c r="F6" s="292" t="s">
        <v>383</v>
      </c>
      <c r="G6" s="251" t="s">
        <v>384</v>
      </c>
      <c r="H6" s="251" t="s">
        <v>385</v>
      </c>
      <c r="I6" s="293" t="s">
        <v>7</v>
      </c>
      <c r="J6" s="251" t="s">
        <v>127</v>
      </c>
      <c r="K6" s="251" t="s">
        <v>386</v>
      </c>
      <c r="L6" s="252" t="s">
        <v>376</v>
      </c>
      <c r="M6" s="252" t="s">
        <v>377</v>
      </c>
      <c r="N6" s="251" t="s">
        <v>275</v>
      </c>
      <c r="O6" s="251" t="s">
        <v>47</v>
      </c>
      <c r="P6" s="293" t="s">
        <v>7</v>
      </c>
      <c r="Q6" s="251" t="s">
        <v>127</v>
      </c>
      <c r="R6" s="252" t="s">
        <v>378</v>
      </c>
      <c r="S6" s="252" t="s">
        <v>379</v>
      </c>
      <c r="T6" s="251" t="s">
        <v>372</v>
      </c>
      <c r="U6" s="251" t="s">
        <v>47</v>
      </c>
      <c r="V6" s="251" t="s">
        <v>80</v>
      </c>
    </row>
    <row r="7" spans="1:23" s="283" customFormat="1" ht="15.75" x14ac:dyDescent="0.25">
      <c r="A7" s="139">
        <v>1</v>
      </c>
      <c r="B7" s="98" t="s">
        <v>676</v>
      </c>
      <c r="C7" s="94">
        <v>163</v>
      </c>
      <c r="D7" s="94">
        <v>202</v>
      </c>
      <c r="E7" s="94">
        <v>182</v>
      </c>
      <c r="F7" s="94">
        <v>181</v>
      </c>
      <c r="G7" s="106">
        <v>231</v>
      </c>
      <c r="H7" s="94">
        <v>181</v>
      </c>
      <c r="I7" s="94">
        <v>4</v>
      </c>
      <c r="J7" s="98">
        <v>1164</v>
      </c>
      <c r="K7" s="99">
        <v>194</v>
      </c>
      <c r="N7" s="117">
        <v>1</v>
      </c>
      <c r="O7" s="118" t="s">
        <v>676</v>
      </c>
      <c r="P7" s="119">
        <v>4</v>
      </c>
      <c r="Q7" s="120">
        <v>206</v>
      </c>
      <c r="T7" s="104">
        <v>1</v>
      </c>
      <c r="U7" s="104" t="s">
        <v>631</v>
      </c>
      <c r="V7" s="128" t="s">
        <v>633</v>
      </c>
    </row>
    <row r="8" spans="1:23" s="283" customFormat="1" ht="15.75" x14ac:dyDescent="0.25">
      <c r="A8" s="139">
        <v>2</v>
      </c>
      <c r="B8" s="98" t="s">
        <v>283</v>
      </c>
      <c r="C8" s="94">
        <v>156</v>
      </c>
      <c r="D8" s="94">
        <v>190</v>
      </c>
      <c r="E8" s="94">
        <v>172</v>
      </c>
      <c r="F8" s="94">
        <v>192</v>
      </c>
      <c r="G8" s="94">
        <v>195</v>
      </c>
      <c r="H8" s="94">
        <v>148</v>
      </c>
      <c r="I8" s="94"/>
      <c r="J8" s="98">
        <v>1053</v>
      </c>
      <c r="K8" s="99">
        <v>175.5</v>
      </c>
      <c r="N8" s="121">
        <v>2</v>
      </c>
      <c r="O8" s="98" t="s">
        <v>631</v>
      </c>
      <c r="P8" s="122">
        <v>8</v>
      </c>
      <c r="Q8" s="96">
        <v>189</v>
      </c>
      <c r="T8" s="104">
        <v>2</v>
      </c>
      <c r="U8" s="104" t="s">
        <v>658</v>
      </c>
      <c r="V8" s="128" t="s">
        <v>660</v>
      </c>
    </row>
    <row r="9" spans="1:23" s="283" customFormat="1" ht="15.75" x14ac:dyDescent="0.25">
      <c r="A9" s="139">
        <v>3</v>
      </c>
      <c r="B9" s="98" t="s">
        <v>35</v>
      </c>
      <c r="C9" s="94">
        <v>161</v>
      </c>
      <c r="D9" s="94">
        <v>156</v>
      </c>
      <c r="E9" s="94">
        <v>163</v>
      </c>
      <c r="F9" s="94">
        <v>169</v>
      </c>
      <c r="G9" s="94">
        <v>159</v>
      </c>
      <c r="H9" s="94">
        <v>163</v>
      </c>
      <c r="I9" s="94">
        <v>4</v>
      </c>
      <c r="J9" s="98">
        <v>995</v>
      </c>
      <c r="K9" s="99">
        <v>165.83</v>
      </c>
      <c r="N9" s="123">
        <v>3</v>
      </c>
      <c r="O9" s="124" t="s">
        <v>35</v>
      </c>
      <c r="P9" s="125">
        <v>4</v>
      </c>
      <c r="Q9" s="124">
        <v>174</v>
      </c>
      <c r="T9" s="104">
        <v>3</v>
      </c>
      <c r="U9" s="104" t="s">
        <v>33</v>
      </c>
      <c r="V9" s="128" t="s">
        <v>29</v>
      </c>
    </row>
    <row r="10" spans="1:23" s="283" customFormat="1" ht="15.75" x14ac:dyDescent="0.25">
      <c r="A10" s="139">
        <v>4</v>
      </c>
      <c r="B10" s="98" t="s">
        <v>40</v>
      </c>
      <c r="C10" s="94">
        <v>155</v>
      </c>
      <c r="D10" s="94">
        <v>143</v>
      </c>
      <c r="E10" s="94">
        <v>169</v>
      </c>
      <c r="F10" s="94">
        <v>194</v>
      </c>
      <c r="G10" s="94">
        <v>161</v>
      </c>
      <c r="H10" s="94">
        <v>167</v>
      </c>
      <c r="I10" s="94"/>
      <c r="J10" s="98">
        <v>989</v>
      </c>
      <c r="K10" s="99">
        <v>164.83</v>
      </c>
      <c r="N10" s="101">
        <v>4</v>
      </c>
      <c r="O10" s="104" t="s">
        <v>40</v>
      </c>
      <c r="P10" s="126"/>
      <c r="Q10" s="104">
        <v>164</v>
      </c>
      <c r="T10" s="104">
        <v>4</v>
      </c>
      <c r="U10" s="104" t="s">
        <v>35</v>
      </c>
      <c r="V10" s="128" t="s">
        <v>23</v>
      </c>
    </row>
    <row r="11" spans="1:23" s="283" customFormat="1" ht="15.75" x14ac:dyDescent="0.25">
      <c r="A11" s="101">
        <v>5</v>
      </c>
      <c r="B11" s="104" t="s">
        <v>631</v>
      </c>
      <c r="C11" s="103">
        <v>195</v>
      </c>
      <c r="D11" s="103">
        <v>167</v>
      </c>
      <c r="E11" s="103">
        <v>146</v>
      </c>
      <c r="F11" s="103">
        <v>134</v>
      </c>
      <c r="G11" s="103">
        <v>163</v>
      </c>
      <c r="H11" s="103">
        <v>128</v>
      </c>
      <c r="I11" s="103">
        <v>8</v>
      </c>
      <c r="J11" s="104">
        <v>981</v>
      </c>
      <c r="K11" s="105">
        <v>163.5</v>
      </c>
      <c r="N11" s="101">
        <v>5</v>
      </c>
      <c r="O11" s="104" t="s">
        <v>33</v>
      </c>
      <c r="P11" s="126"/>
      <c r="Q11" s="104">
        <v>159</v>
      </c>
      <c r="T11" s="104">
        <v>5</v>
      </c>
      <c r="U11" s="104" t="s">
        <v>283</v>
      </c>
      <c r="V11" s="128" t="s">
        <v>245</v>
      </c>
    </row>
    <row r="12" spans="1:23" s="283" customFormat="1" ht="15.75" x14ac:dyDescent="0.25">
      <c r="A12" s="101">
        <v>6</v>
      </c>
      <c r="B12" s="104" t="s">
        <v>33</v>
      </c>
      <c r="C12" s="103">
        <v>202</v>
      </c>
      <c r="D12" s="103">
        <v>135</v>
      </c>
      <c r="E12" s="103">
        <v>146</v>
      </c>
      <c r="F12" s="103">
        <v>119</v>
      </c>
      <c r="G12" s="103">
        <v>159</v>
      </c>
      <c r="H12" s="103">
        <v>182</v>
      </c>
      <c r="I12" s="103"/>
      <c r="J12" s="104">
        <v>943</v>
      </c>
      <c r="K12" s="105">
        <v>157.16999999999999</v>
      </c>
      <c r="N12" s="101">
        <v>6</v>
      </c>
      <c r="O12" s="104" t="s">
        <v>658</v>
      </c>
      <c r="P12" s="126">
        <v>4</v>
      </c>
      <c r="Q12" s="104">
        <v>128</v>
      </c>
      <c r="T12" s="104">
        <v>6</v>
      </c>
      <c r="U12" s="104" t="s">
        <v>40</v>
      </c>
      <c r="V12" s="128" t="s">
        <v>41</v>
      </c>
    </row>
    <row r="13" spans="1:23" s="283" customFormat="1" ht="15.75" x14ac:dyDescent="0.25">
      <c r="A13" s="101">
        <v>7</v>
      </c>
      <c r="B13" s="104" t="s">
        <v>658</v>
      </c>
      <c r="C13" s="103">
        <v>153</v>
      </c>
      <c r="D13" s="103">
        <v>157</v>
      </c>
      <c r="E13" s="103">
        <v>124</v>
      </c>
      <c r="F13" s="103">
        <v>140</v>
      </c>
      <c r="G13" s="103">
        <v>123</v>
      </c>
      <c r="H13" s="103">
        <v>174</v>
      </c>
      <c r="I13" s="103">
        <v>4</v>
      </c>
      <c r="J13" s="104">
        <v>895</v>
      </c>
      <c r="K13" s="105">
        <v>149.16999999999999</v>
      </c>
      <c r="N13" s="101">
        <v>7</v>
      </c>
      <c r="O13" s="104" t="s">
        <v>283</v>
      </c>
      <c r="P13" s="127"/>
      <c r="Q13" s="116">
        <v>126</v>
      </c>
      <c r="T13" s="104">
        <v>7</v>
      </c>
      <c r="U13" s="104" t="s">
        <v>676</v>
      </c>
      <c r="V13" s="128" t="s">
        <v>677</v>
      </c>
    </row>
    <row r="14" spans="1:23" s="283" customFormat="1" ht="15.75" x14ac:dyDescent="0.25">
      <c r="A14" s="101">
        <v>8</v>
      </c>
      <c r="B14" s="104" t="s">
        <v>360</v>
      </c>
      <c r="C14" s="103">
        <v>116</v>
      </c>
      <c r="D14" s="103">
        <v>127</v>
      </c>
      <c r="E14" s="103">
        <v>98</v>
      </c>
      <c r="F14" s="103">
        <v>130</v>
      </c>
      <c r="G14" s="103">
        <v>114</v>
      </c>
      <c r="H14" s="103">
        <v>126</v>
      </c>
      <c r="I14" s="103">
        <v>4</v>
      </c>
      <c r="J14" s="104">
        <v>735</v>
      </c>
      <c r="K14" s="105">
        <v>122.5</v>
      </c>
      <c r="N14" s="101">
        <v>8</v>
      </c>
      <c r="O14" s="104" t="s">
        <v>360</v>
      </c>
      <c r="P14" s="126">
        <v>4</v>
      </c>
      <c r="Q14" s="104">
        <v>111</v>
      </c>
      <c r="T14" s="104">
        <v>8</v>
      </c>
      <c r="U14" s="104" t="s">
        <v>360</v>
      </c>
      <c r="V14" s="128" t="s">
        <v>655</v>
      </c>
    </row>
    <row r="15" spans="1:23" s="283" customFormat="1" ht="15.75" x14ac:dyDescent="0.2">
      <c r="S15" s="253"/>
    </row>
    <row r="16" spans="1:23" s="283" customFormat="1" ht="15.75" x14ac:dyDescent="0.2">
      <c r="A16" s="317" t="s">
        <v>701</v>
      </c>
      <c r="B16" s="325"/>
      <c r="C16" s="316"/>
      <c r="D16" s="325"/>
      <c r="E16" s="317"/>
      <c r="F16" s="316"/>
      <c r="G16" s="316"/>
      <c r="S16" s="253"/>
    </row>
    <row r="17" spans="1:19" s="283" customFormat="1" ht="15.75" x14ac:dyDescent="0.2">
      <c r="S17" s="253"/>
    </row>
    <row r="18" spans="1:19" s="283" customFormat="1" ht="15.75" x14ac:dyDescent="0.2">
      <c r="A18" s="298" t="s">
        <v>275</v>
      </c>
      <c r="B18" s="298" t="s">
        <v>47</v>
      </c>
      <c r="C18" s="299" t="s">
        <v>7</v>
      </c>
      <c r="D18" s="298" t="s">
        <v>127</v>
      </c>
      <c r="S18" s="253"/>
    </row>
    <row r="19" spans="1:19" s="283" customFormat="1" ht="15.75" x14ac:dyDescent="0.25">
      <c r="A19" s="117">
        <v>1</v>
      </c>
      <c r="B19" s="118" t="s">
        <v>676</v>
      </c>
      <c r="C19" s="119">
        <v>4</v>
      </c>
      <c r="D19" s="120">
        <v>206</v>
      </c>
      <c r="S19" s="253"/>
    </row>
    <row r="20" spans="1:19" x14ac:dyDescent="0.2"/>
    <row r="21" spans="1:19" x14ac:dyDescent="0.2"/>
    <row r="22" spans="1:19" x14ac:dyDescent="0.2"/>
    <row r="23" spans="1:19" x14ac:dyDescent="0.2"/>
    <row r="24" spans="1:19" x14ac:dyDescent="0.2"/>
    <row r="25" spans="1:19" x14ac:dyDescent="0.2"/>
    <row r="26" spans="1:19" x14ac:dyDescent="0.2"/>
    <row r="27" spans="1:19" x14ac:dyDescent="0.2"/>
    <row r="28" spans="1:19" x14ac:dyDescent="0.2"/>
    <row r="29" spans="1:19" x14ac:dyDescent="0.2"/>
    <row r="30" spans="1:19" x14ac:dyDescent="0.2"/>
    <row r="31" spans="1:19" x14ac:dyDescent="0.2"/>
    <row r="32" spans="1:19" x14ac:dyDescent="0.2"/>
    <row r="33" x14ac:dyDescent="0.2"/>
    <row r="34" x14ac:dyDescent="0.2"/>
    <row r="35" x14ac:dyDescent="0.2"/>
    <row r="36" x14ac:dyDescent="0.2"/>
    <row r="37" x14ac:dyDescent="0.2"/>
    <row r="38" x14ac:dyDescent="0.2"/>
    <row r="39" x14ac:dyDescent="0.2"/>
    <row r="40" x14ac:dyDescent="0.2"/>
    <row r="41" x14ac:dyDescent="0.2"/>
    <row r="42" x14ac:dyDescent="0.2"/>
    <row r="43" x14ac:dyDescent="0.2"/>
  </sheetData>
  <mergeCells count="3">
    <mergeCell ref="A2:C2"/>
    <mergeCell ref="A4:K4"/>
    <mergeCell ref="A5:K5"/>
  </mergeCells>
  <conditionalFormatting sqref="O17:O1048576 O10:O15">
    <cfRule type="duplicateValues" dxfId="1024" priority="17"/>
  </conditionalFormatting>
  <conditionalFormatting sqref="O7:O9">
    <cfRule type="duplicateValues" dxfId="1023" priority="16"/>
  </conditionalFormatting>
  <conditionalFormatting sqref="O4:O5">
    <cfRule type="duplicateValues" dxfId="1021" priority="14"/>
  </conditionalFormatting>
  <conditionalFormatting sqref="U6">
    <cfRule type="duplicateValues" dxfId="1020" priority="13"/>
  </conditionalFormatting>
  <conditionalFormatting sqref="V6">
    <cfRule type="duplicateValues" dxfId="1019" priority="12"/>
  </conditionalFormatting>
  <conditionalFormatting sqref="O16">
    <cfRule type="duplicateValues" dxfId="1018" priority="11"/>
  </conditionalFormatting>
  <conditionalFormatting sqref="C7:H7">
    <cfRule type="top10" dxfId="1017" priority="9" rank="1"/>
  </conditionalFormatting>
  <conditionalFormatting sqref="C13:H13">
    <cfRule type="top10" dxfId="1016" priority="8" rank="1"/>
  </conditionalFormatting>
  <conditionalFormatting sqref="C14:H14">
    <cfRule type="top10" dxfId="1015" priority="7" rank="1"/>
  </conditionalFormatting>
  <conditionalFormatting sqref="C11:H11">
    <cfRule type="top10" dxfId="1014" priority="6" rank="1"/>
  </conditionalFormatting>
  <conditionalFormatting sqref="C12:H12">
    <cfRule type="top10" dxfId="1013" priority="5" rank="1"/>
  </conditionalFormatting>
  <conditionalFormatting sqref="C8:H8">
    <cfRule type="top10" dxfId="1012" priority="4" rank="1"/>
  </conditionalFormatting>
  <conditionalFormatting sqref="C9:H9">
    <cfRule type="top10" dxfId="1011" priority="3" rank="1"/>
  </conditionalFormatting>
  <conditionalFormatting sqref="C10:H10">
    <cfRule type="top10" dxfId="1010" priority="2" rank="1"/>
  </conditionalFormatting>
  <conditionalFormatting sqref="B19">
    <cfRule type="duplicateValues" dxfId="176" priority="1"/>
  </conditionalFormatting>
  <hyperlinks>
    <hyperlink ref="A2" location="Main!A1" display="НА ГОЛОВНУ СТОРІНКУ" xr:uid="{AA2B5786-CE02-418F-84D1-686AC7A3DD00}"/>
  </hyperlinks>
  <pageMargins left="0.7" right="0.7" top="0.75" bottom="0.75" header="0.3" footer="0.3"/>
  <pageSetup paperSize="9" orientation="portrait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58BCEB-C2BC-4102-BFB1-73737024207B}">
  <dimension ref="A1:W50"/>
  <sheetViews>
    <sheetView workbookViewId="0">
      <selection activeCell="L42" sqref="L42"/>
    </sheetView>
  </sheetViews>
  <sheetFormatPr defaultColWidth="0" defaultRowHeight="12.75" zeroHeight="1" x14ac:dyDescent="0.2"/>
  <cols>
    <col min="1" max="1" width="7.5703125" style="110" customWidth="1"/>
    <col min="2" max="2" width="15.42578125" style="110" customWidth="1"/>
    <col min="3" max="8" width="6.7109375" style="110" bestFit="1" customWidth="1"/>
    <col min="9" max="9" width="4.85546875" style="110" bestFit="1" customWidth="1"/>
    <col min="10" max="10" width="7" style="110" bestFit="1" customWidth="1"/>
    <col min="11" max="11" width="9.140625" style="110" bestFit="1" customWidth="1"/>
    <col min="12" max="13" width="9.140625" style="110" customWidth="1"/>
    <col min="14" max="14" width="7.85546875" style="110" bestFit="1" customWidth="1"/>
    <col min="15" max="15" width="14.5703125" style="110" bestFit="1" customWidth="1"/>
    <col min="16" max="16" width="4.85546875" style="110" bestFit="1" customWidth="1"/>
    <col min="17" max="17" width="7" style="110" bestFit="1" customWidth="1"/>
    <col min="18" max="18" width="9.140625" style="110" customWidth="1"/>
    <col min="19" max="19" width="9.140625" style="108" customWidth="1"/>
    <col min="20" max="20" width="6.42578125" style="110" customWidth="1"/>
    <col min="21" max="21" width="14.7109375" style="110" customWidth="1"/>
    <col min="22" max="22" width="28.28515625" style="110" bestFit="1" customWidth="1"/>
    <col min="23" max="23" width="12" style="110" hidden="1" customWidth="1"/>
    <col min="24" max="16384" width="9.140625" style="110" hidden="1"/>
  </cols>
  <sheetData>
    <row r="1" spans="1:23" customFormat="1" ht="3.75" customHeight="1" thickBot="1" x14ac:dyDescent="0.25">
      <c r="A1" s="427"/>
      <c r="B1" s="427"/>
      <c r="C1" s="427"/>
      <c r="D1" s="427"/>
      <c r="E1" s="427"/>
      <c r="F1" s="427"/>
      <c r="G1" s="427"/>
      <c r="H1" s="427"/>
      <c r="I1" s="427"/>
      <c r="J1" s="427"/>
      <c r="K1" s="427"/>
      <c r="L1" s="427"/>
      <c r="M1" s="427"/>
      <c r="N1" s="427"/>
      <c r="O1" s="427"/>
      <c r="P1" s="427"/>
      <c r="Q1" s="427"/>
      <c r="R1" s="427"/>
      <c r="S1" s="181"/>
      <c r="T1" s="427"/>
      <c r="U1" s="427"/>
      <c r="V1" s="427"/>
      <c r="W1" s="110"/>
    </row>
    <row r="2" spans="1:23" customFormat="1" ht="18.75" customHeight="1" thickBot="1" x14ac:dyDescent="0.25">
      <c r="A2" s="564" t="s">
        <v>556</v>
      </c>
      <c r="B2" s="583"/>
      <c r="C2" s="584"/>
      <c r="D2" s="426"/>
      <c r="E2" s="426"/>
      <c r="F2" s="426"/>
      <c r="G2" s="426"/>
      <c r="H2" s="426"/>
      <c r="I2" s="426"/>
      <c r="J2" s="426"/>
      <c r="K2" s="426"/>
      <c r="L2" s="426"/>
      <c r="M2" s="426"/>
      <c r="N2" s="426"/>
      <c r="O2" s="426"/>
      <c r="P2" s="426"/>
      <c r="Q2" s="426"/>
      <c r="R2" s="426"/>
      <c r="S2" s="426"/>
      <c r="T2" s="426"/>
      <c r="U2" s="426"/>
      <c r="V2" s="426"/>
      <c r="W2" s="110"/>
    </row>
    <row r="3" spans="1:23" s="427" customFormat="1" ht="3.75" customHeight="1" thickBot="1" x14ac:dyDescent="0.25">
      <c r="A3" s="426"/>
      <c r="B3" s="426"/>
      <c r="C3" s="426"/>
      <c r="D3" s="426"/>
      <c r="E3" s="426"/>
      <c r="F3" s="426"/>
      <c r="G3" s="426"/>
      <c r="H3" s="426"/>
      <c r="I3" s="426"/>
      <c r="J3" s="426"/>
      <c r="K3" s="426"/>
      <c r="L3" s="426"/>
      <c r="M3" s="426"/>
      <c r="N3" s="426"/>
      <c r="O3" s="426"/>
      <c r="P3" s="426"/>
      <c r="Q3" s="426"/>
      <c r="R3" s="426"/>
      <c r="S3" s="426"/>
      <c r="T3" s="426"/>
      <c r="U3" s="426"/>
      <c r="V3" s="426"/>
      <c r="W3" s="114"/>
    </row>
    <row r="4" spans="1:23" ht="18.75" x14ac:dyDescent="0.2">
      <c r="A4" s="586" t="s">
        <v>666</v>
      </c>
      <c r="B4" s="587"/>
      <c r="C4" s="587"/>
      <c r="D4" s="587"/>
      <c r="E4" s="587"/>
      <c r="F4" s="587"/>
      <c r="G4" s="587"/>
      <c r="H4" s="587"/>
      <c r="I4" s="587"/>
      <c r="J4" s="587"/>
      <c r="K4" s="588"/>
      <c r="L4" s="211"/>
      <c r="M4" s="212"/>
      <c r="N4" s="213" t="s">
        <v>388</v>
      </c>
      <c r="O4" s="214"/>
      <c r="P4" s="214"/>
      <c r="Q4" s="214"/>
      <c r="R4" s="215"/>
      <c r="S4" s="216"/>
      <c r="T4" s="217" t="s">
        <v>130</v>
      </c>
      <c r="U4" s="218"/>
      <c r="V4" s="219"/>
    </row>
    <row r="5" spans="1:23" ht="16.5" thickBot="1" x14ac:dyDescent="0.25">
      <c r="A5" s="589" t="s">
        <v>389</v>
      </c>
      <c r="B5" s="590"/>
      <c r="C5" s="590"/>
      <c r="D5" s="591"/>
      <c r="E5" s="591"/>
      <c r="F5" s="591"/>
      <c r="G5" s="591"/>
      <c r="H5" s="591"/>
      <c r="I5" s="591"/>
      <c r="J5" s="591"/>
      <c r="K5" s="592"/>
      <c r="L5" s="220"/>
      <c r="M5" s="221"/>
      <c r="N5" s="222"/>
      <c r="O5" s="223"/>
      <c r="P5" s="223"/>
      <c r="Q5" s="223"/>
      <c r="R5" s="224"/>
      <c r="S5" s="225"/>
      <c r="T5" s="226"/>
      <c r="U5" s="227"/>
      <c r="V5" s="228"/>
    </row>
    <row r="6" spans="1:23" s="283" customFormat="1" ht="15.75" x14ac:dyDescent="0.2">
      <c r="A6" s="251" t="s">
        <v>275</v>
      </c>
      <c r="B6" s="251" t="s">
        <v>47</v>
      </c>
      <c r="C6" s="251" t="s">
        <v>380</v>
      </c>
      <c r="D6" s="251" t="s">
        <v>381</v>
      </c>
      <c r="E6" s="251" t="s">
        <v>382</v>
      </c>
      <c r="F6" s="292" t="s">
        <v>383</v>
      </c>
      <c r="G6" s="251" t="s">
        <v>384</v>
      </c>
      <c r="H6" s="251" t="s">
        <v>385</v>
      </c>
      <c r="I6" s="293" t="s">
        <v>7</v>
      </c>
      <c r="J6" s="251" t="s">
        <v>127</v>
      </c>
      <c r="K6" s="251" t="s">
        <v>386</v>
      </c>
      <c r="L6" s="252" t="s">
        <v>376</v>
      </c>
      <c r="M6" s="252" t="s">
        <v>377</v>
      </c>
      <c r="N6" s="251" t="s">
        <v>275</v>
      </c>
      <c r="O6" s="251" t="s">
        <v>47</v>
      </c>
      <c r="P6" s="293" t="s">
        <v>7</v>
      </c>
      <c r="Q6" s="251" t="s">
        <v>127</v>
      </c>
      <c r="R6" s="252" t="s">
        <v>378</v>
      </c>
      <c r="S6" s="252" t="s">
        <v>379</v>
      </c>
      <c r="T6" s="251" t="s">
        <v>372</v>
      </c>
      <c r="U6" s="251" t="s">
        <v>47</v>
      </c>
      <c r="V6" s="251" t="s">
        <v>80</v>
      </c>
    </row>
    <row r="7" spans="1:23" s="283" customFormat="1" ht="15.75" x14ac:dyDescent="0.25">
      <c r="A7" s="139">
        <v>1</v>
      </c>
      <c r="B7" s="98" t="s">
        <v>283</v>
      </c>
      <c r="C7" s="94">
        <v>155</v>
      </c>
      <c r="D7" s="94">
        <v>196</v>
      </c>
      <c r="E7" s="94">
        <v>142</v>
      </c>
      <c r="F7" s="94">
        <v>222</v>
      </c>
      <c r="G7" s="94">
        <v>196</v>
      </c>
      <c r="H7" s="94">
        <v>210</v>
      </c>
      <c r="I7" s="94"/>
      <c r="J7" s="98">
        <v>1121</v>
      </c>
      <c r="K7" s="99">
        <v>186.8</v>
      </c>
      <c r="L7" s="283">
        <v>1</v>
      </c>
      <c r="M7" s="283">
        <v>16</v>
      </c>
      <c r="N7" s="117">
        <v>1</v>
      </c>
      <c r="O7" s="118" t="s">
        <v>631</v>
      </c>
      <c r="P7" s="119">
        <v>8</v>
      </c>
      <c r="Q7" s="120">
        <v>230</v>
      </c>
      <c r="R7" s="283">
        <v>1</v>
      </c>
      <c r="S7" s="283">
        <v>16</v>
      </c>
      <c r="T7" s="104">
        <v>1</v>
      </c>
      <c r="U7" s="102" t="s">
        <v>631</v>
      </c>
      <c r="V7" s="154" t="s">
        <v>633</v>
      </c>
    </row>
    <row r="8" spans="1:23" s="283" customFormat="1" ht="15.75" x14ac:dyDescent="0.25">
      <c r="A8" s="139">
        <v>2</v>
      </c>
      <c r="B8" s="98" t="s">
        <v>136</v>
      </c>
      <c r="C8" s="94">
        <v>151</v>
      </c>
      <c r="D8" s="94">
        <v>192</v>
      </c>
      <c r="E8" s="94">
        <v>145</v>
      </c>
      <c r="F8" s="94">
        <v>188</v>
      </c>
      <c r="G8" s="94">
        <v>177</v>
      </c>
      <c r="H8" s="94">
        <v>196</v>
      </c>
      <c r="I8" s="94">
        <v>24</v>
      </c>
      <c r="J8" s="98">
        <v>1073</v>
      </c>
      <c r="K8" s="99">
        <v>178.8</v>
      </c>
      <c r="L8" s="283">
        <v>2</v>
      </c>
      <c r="M8" s="283">
        <v>14</v>
      </c>
      <c r="N8" s="121">
        <v>2</v>
      </c>
      <c r="O8" s="98" t="s">
        <v>658</v>
      </c>
      <c r="P8" s="122">
        <v>4</v>
      </c>
      <c r="Q8" s="96">
        <v>193</v>
      </c>
      <c r="R8" s="283">
        <v>2</v>
      </c>
      <c r="S8" s="283">
        <v>14</v>
      </c>
      <c r="T8" s="104">
        <v>2</v>
      </c>
      <c r="U8" s="102" t="s">
        <v>658</v>
      </c>
      <c r="V8" s="154" t="s">
        <v>660</v>
      </c>
    </row>
    <row r="9" spans="1:23" s="283" customFormat="1" ht="15.75" x14ac:dyDescent="0.25">
      <c r="A9" s="139">
        <v>3</v>
      </c>
      <c r="B9" s="98" t="s">
        <v>40</v>
      </c>
      <c r="C9" s="94">
        <v>164</v>
      </c>
      <c r="D9" s="94">
        <v>176</v>
      </c>
      <c r="E9" s="94">
        <v>171</v>
      </c>
      <c r="F9" s="94">
        <v>171</v>
      </c>
      <c r="G9" s="94">
        <v>179</v>
      </c>
      <c r="H9" s="94">
        <v>191</v>
      </c>
      <c r="I9" s="94"/>
      <c r="J9" s="98">
        <v>1052</v>
      </c>
      <c r="K9" s="99">
        <v>175.3</v>
      </c>
      <c r="L9" s="283">
        <v>3</v>
      </c>
      <c r="M9" s="283">
        <v>12</v>
      </c>
      <c r="N9" s="123">
        <v>3</v>
      </c>
      <c r="O9" s="124" t="s">
        <v>40</v>
      </c>
      <c r="P9" s="125"/>
      <c r="Q9" s="124">
        <v>181</v>
      </c>
      <c r="R9" s="283">
        <v>3</v>
      </c>
      <c r="S9" s="283">
        <v>12</v>
      </c>
      <c r="T9" s="104">
        <v>3</v>
      </c>
      <c r="U9" s="297" t="s">
        <v>33</v>
      </c>
      <c r="V9" s="154" t="s">
        <v>29</v>
      </c>
    </row>
    <row r="10" spans="1:23" s="283" customFormat="1" ht="15.75" x14ac:dyDescent="0.25">
      <c r="A10" s="139">
        <v>4</v>
      </c>
      <c r="B10" s="96" t="s">
        <v>517</v>
      </c>
      <c r="C10" s="94">
        <v>183</v>
      </c>
      <c r="D10" s="94">
        <v>143</v>
      </c>
      <c r="E10" s="94">
        <v>155</v>
      </c>
      <c r="F10" s="94">
        <v>144</v>
      </c>
      <c r="G10" s="94">
        <v>175</v>
      </c>
      <c r="H10" s="94">
        <v>202</v>
      </c>
      <c r="I10" s="94">
        <v>48</v>
      </c>
      <c r="J10" s="98">
        <v>1050</v>
      </c>
      <c r="K10" s="99">
        <v>175</v>
      </c>
      <c r="L10" s="283">
        <v>4</v>
      </c>
      <c r="M10" s="283">
        <v>10</v>
      </c>
      <c r="N10" s="101">
        <v>4</v>
      </c>
      <c r="O10" s="104" t="s">
        <v>35</v>
      </c>
      <c r="P10" s="126">
        <v>4</v>
      </c>
      <c r="Q10" s="104">
        <v>171</v>
      </c>
      <c r="R10" s="283">
        <v>4</v>
      </c>
      <c r="S10" s="283">
        <v>10</v>
      </c>
      <c r="T10" s="104">
        <v>4</v>
      </c>
      <c r="U10" s="102" t="s">
        <v>35</v>
      </c>
      <c r="V10" s="154" t="s">
        <v>23</v>
      </c>
    </row>
    <row r="11" spans="1:23" s="283" customFormat="1" ht="15.75" x14ac:dyDescent="0.25">
      <c r="A11" s="139">
        <v>5</v>
      </c>
      <c r="B11" s="98" t="s">
        <v>631</v>
      </c>
      <c r="C11" s="94">
        <v>174</v>
      </c>
      <c r="D11" s="94">
        <v>146</v>
      </c>
      <c r="E11" s="94">
        <v>155</v>
      </c>
      <c r="F11" s="94">
        <v>184</v>
      </c>
      <c r="G11" s="94">
        <v>166</v>
      </c>
      <c r="H11" s="94">
        <v>176</v>
      </c>
      <c r="I11" s="94">
        <v>48</v>
      </c>
      <c r="J11" s="98">
        <v>1049</v>
      </c>
      <c r="K11" s="99">
        <v>174.8</v>
      </c>
      <c r="L11" s="283">
        <v>5</v>
      </c>
      <c r="M11" s="283">
        <v>9</v>
      </c>
      <c r="N11" s="101">
        <v>5</v>
      </c>
      <c r="O11" s="104" t="s">
        <v>45</v>
      </c>
      <c r="P11" s="126"/>
      <c r="Q11" s="104">
        <v>167</v>
      </c>
      <c r="R11" s="283">
        <v>5</v>
      </c>
      <c r="S11" s="283">
        <v>9</v>
      </c>
      <c r="T11" s="104">
        <v>5</v>
      </c>
      <c r="U11" s="102" t="s">
        <v>283</v>
      </c>
      <c r="V11" s="154" t="s">
        <v>245</v>
      </c>
    </row>
    <row r="12" spans="1:23" s="283" customFormat="1" ht="15.75" x14ac:dyDescent="0.25">
      <c r="A12" s="139">
        <v>6</v>
      </c>
      <c r="B12" s="98" t="s">
        <v>35</v>
      </c>
      <c r="C12" s="94">
        <v>186</v>
      </c>
      <c r="D12" s="94">
        <v>147</v>
      </c>
      <c r="E12" s="94">
        <v>161</v>
      </c>
      <c r="F12" s="94">
        <v>135</v>
      </c>
      <c r="G12" s="94">
        <v>177</v>
      </c>
      <c r="H12" s="94">
        <v>187</v>
      </c>
      <c r="I12" s="94">
        <v>24</v>
      </c>
      <c r="J12" s="98">
        <v>1017</v>
      </c>
      <c r="K12" s="99">
        <v>169.5</v>
      </c>
      <c r="L12" s="283">
        <v>6</v>
      </c>
      <c r="M12" s="283">
        <v>8</v>
      </c>
      <c r="N12" s="101">
        <v>6</v>
      </c>
      <c r="O12" s="104" t="s">
        <v>283</v>
      </c>
      <c r="P12" s="126"/>
      <c r="Q12" s="104">
        <v>164</v>
      </c>
      <c r="R12" s="283">
        <v>6</v>
      </c>
      <c r="S12" s="283">
        <v>8</v>
      </c>
      <c r="T12" s="104">
        <v>6</v>
      </c>
      <c r="U12" s="102" t="s">
        <v>75</v>
      </c>
      <c r="V12" s="154" t="s">
        <v>668</v>
      </c>
    </row>
    <row r="13" spans="1:23" s="283" customFormat="1" ht="15.75" x14ac:dyDescent="0.25">
      <c r="A13" s="101">
        <v>7</v>
      </c>
      <c r="B13" s="104" t="s">
        <v>33</v>
      </c>
      <c r="C13" s="103">
        <v>214</v>
      </c>
      <c r="D13" s="103">
        <v>174</v>
      </c>
      <c r="E13" s="103">
        <v>156</v>
      </c>
      <c r="F13" s="103">
        <v>178</v>
      </c>
      <c r="G13" s="103">
        <v>133</v>
      </c>
      <c r="H13" s="103">
        <v>151</v>
      </c>
      <c r="I13" s="103"/>
      <c r="J13" s="104">
        <v>1006</v>
      </c>
      <c r="K13" s="105">
        <v>167.7</v>
      </c>
      <c r="L13" s="283">
        <v>7</v>
      </c>
      <c r="M13" s="283">
        <v>7</v>
      </c>
      <c r="N13" s="101">
        <v>7</v>
      </c>
      <c r="O13" s="104" t="s">
        <v>517</v>
      </c>
      <c r="P13" s="127">
        <v>8</v>
      </c>
      <c r="Q13" s="116">
        <v>161</v>
      </c>
      <c r="R13" s="283">
        <v>7</v>
      </c>
      <c r="S13" s="283">
        <v>7</v>
      </c>
      <c r="T13" s="104">
        <v>7</v>
      </c>
      <c r="U13" s="102" t="s">
        <v>358</v>
      </c>
      <c r="V13" s="154" t="s">
        <v>654</v>
      </c>
    </row>
    <row r="14" spans="1:23" s="283" customFormat="1" ht="15.75" x14ac:dyDescent="0.25">
      <c r="A14" s="101">
        <v>8</v>
      </c>
      <c r="B14" s="116" t="s">
        <v>358</v>
      </c>
      <c r="C14" s="103">
        <v>170</v>
      </c>
      <c r="D14" s="103">
        <v>148</v>
      </c>
      <c r="E14" s="103">
        <v>155</v>
      </c>
      <c r="F14" s="103">
        <v>164</v>
      </c>
      <c r="G14" s="103">
        <v>159</v>
      </c>
      <c r="H14" s="103">
        <v>165</v>
      </c>
      <c r="I14" s="103"/>
      <c r="J14" s="104">
        <v>961</v>
      </c>
      <c r="K14" s="105">
        <v>160.19999999999999</v>
      </c>
      <c r="L14" s="283">
        <v>8</v>
      </c>
      <c r="M14" s="283">
        <v>6</v>
      </c>
      <c r="N14" s="101">
        <v>8</v>
      </c>
      <c r="O14" s="104" t="s">
        <v>358</v>
      </c>
      <c r="P14" s="126"/>
      <c r="Q14" s="104">
        <v>135</v>
      </c>
      <c r="R14" s="283">
        <v>8</v>
      </c>
      <c r="S14" s="283">
        <v>6</v>
      </c>
      <c r="T14" s="104">
        <v>8</v>
      </c>
      <c r="U14" s="102" t="s">
        <v>40</v>
      </c>
      <c r="V14" s="154" t="s">
        <v>41</v>
      </c>
    </row>
    <row r="15" spans="1:23" s="283" customFormat="1" ht="15.75" x14ac:dyDescent="0.25">
      <c r="A15" s="101">
        <v>9</v>
      </c>
      <c r="B15" s="104" t="s">
        <v>45</v>
      </c>
      <c r="C15" s="103">
        <v>208</v>
      </c>
      <c r="D15" s="103">
        <v>169</v>
      </c>
      <c r="E15" s="103">
        <v>136</v>
      </c>
      <c r="F15" s="103">
        <v>145</v>
      </c>
      <c r="G15" s="103">
        <v>159</v>
      </c>
      <c r="H15" s="103">
        <v>128</v>
      </c>
      <c r="I15" s="103"/>
      <c r="J15" s="104">
        <v>945</v>
      </c>
      <c r="K15" s="105">
        <v>157.5</v>
      </c>
      <c r="L15" s="283">
        <v>9</v>
      </c>
      <c r="M15" s="283">
        <v>5</v>
      </c>
      <c r="N15" s="101">
        <v>9</v>
      </c>
      <c r="O15" s="104" t="s">
        <v>136</v>
      </c>
      <c r="P15" s="126">
        <v>4</v>
      </c>
      <c r="Q15" s="104">
        <v>132</v>
      </c>
      <c r="R15" s="283">
        <v>9</v>
      </c>
      <c r="S15" s="283">
        <v>5</v>
      </c>
      <c r="T15" s="104">
        <v>9</v>
      </c>
      <c r="U15" s="102" t="s">
        <v>45</v>
      </c>
      <c r="V15" s="154" t="s">
        <v>94</v>
      </c>
    </row>
    <row r="16" spans="1:23" s="283" customFormat="1" ht="15.75" x14ac:dyDescent="0.25">
      <c r="A16" s="101">
        <v>10</v>
      </c>
      <c r="B16" s="104" t="s">
        <v>75</v>
      </c>
      <c r="C16" s="103">
        <v>124</v>
      </c>
      <c r="D16" s="103">
        <v>144</v>
      </c>
      <c r="E16" s="103">
        <v>162</v>
      </c>
      <c r="F16" s="103">
        <v>166</v>
      </c>
      <c r="G16" s="103">
        <v>174</v>
      </c>
      <c r="H16" s="103">
        <v>156</v>
      </c>
      <c r="I16" s="103"/>
      <c r="J16" s="104">
        <v>926</v>
      </c>
      <c r="K16" s="105">
        <v>154.30000000000001</v>
      </c>
      <c r="L16" s="283">
        <v>10</v>
      </c>
      <c r="M16" s="283">
        <v>4</v>
      </c>
      <c r="N16" s="101">
        <v>10</v>
      </c>
      <c r="O16" s="104" t="s">
        <v>33</v>
      </c>
      <c r="P16" s="127"/>
      <c r="Q16" s="116">
        <v>121</v>
      </c>
      <c r="R16" s="283">
        <v>10</v>
      </c>
      <c r="S16" s="283">
        <v>4</v>
      </c>
      <c r="T16" s="104">
        <v>10</v>
      </c>
      <c r="U16" s="102" t="s">
        <v>517</v>
      </c>
      <c r="V16" s="154" t="s">
        <v>521</v>
      </c>
    </row>
    <row r="17" spans="1:22" s="283" customFormat="1" ht="15.75" x14ac:dyDescent="0.25">
      <c r="A17" s="101">
        <v>11</v>
      </c>
      <c r="B17" s="104" t="s">
        <v>658</v>
      </c>
      <c r="C17" s="103">
        <v>120</v>
      </c>
      <c r="D17" s="103">
        <v>147</v>
      </c>
      <c r="E17" s="103">
        <v>122</v>
      </c>
      <c r="F17" s="103">
        <v>123</v>
      </c>
      <c r="G17" s="103">
        <v>107</v>
      </c>
      <c r="H17" s="103">
        <v>130</v>
      </c>
      <c r="I17" s="103">
        <v>24</v>
      </c>
      <c r="J17" s="104">
        <v>773</v>
      </c>
      <c r="K17" s="105">
        <v>128.80000000000001</v>
      </c>
      <c r="L17" s="283">
        <v>11</v>
      </c>
      <c r="M17" s="283">
        <v>3</v>
      </c>
      <c r="N17" s="101">
        <v>11</v>
      </c>
      <c r="O17" s="104" t="s">
        <v>75</v>
      </c>
      <c r="P17" s="127"/>
      <c r="Q17" s="116">
        <v>116</v>
      </c>
      <c r="R17" s="283">
        <v>11</v>
      </c>
      <c r="S17" s="283">
        <v>3</v>
      </c>
      <c r="T17" s="104">
        <v>11</v>
      </c>
      <c r="U17" s="102" t="s">
        <v>136</v>
      </c>
      <c r="V17" s="154" t="s">
        <v>133</v>
      </c>
    </row>
    <row r="18" spans="1:22" s="283" customFormat="1" ht="15.75" x14ac:dyDescent="0.25">
      <c r="A18" s="101">
        <v>12</v>
      </c>
      <c r="B18" s="104" t="s">
        <v>360</v>
      </c>
      <c r="C18" s="103">
        <v>122</v>
      </c>
      <c r="D18" s="103">
        <v>116</v>
      </c>
      <c r="E18" s="103">
        <v>102</v>
      </c>
      <c r="F18" s="103">
        <v>110</v>
      </c>
      <c r="G18" s="103">
        <v>149</v>
      </c>
      <c r="H18" s="103">
        <v>105</v>
      </c>
      <c r="I18" s="103">
        <v>24</v>
      </c>
      <c r="J18" s="104">
        <v>728</v>
      </c>
      <c r="K18" s="105">
        <v>121.3</v>
      </c>
      <c r="L18" s="283">
        <v>12</v>
      </c>
      <c r="M18" s="283">
        <v>2</v>
      </c>
      <c r="N18" s="104">
        <v>12</v>
      </c>
      <c r="O18" s="102" t="s">
        <v>360</v>
      </c>
      <c r="P18" s="104"/>
      <c r="Q18" s="104">
        <v>0</v>
      </c>
      <c r="R18" s="283">
        <v>12</v>
      </c>
      <c r="S18" s="283">
        <v>0</v>
      </c>
      <c r="T18" s="104">
        <v>12</v>
      </c>
      <c r="U18" s="102" t="s">
        <v>360</v>
      </c>
      <c r="V18" s="154" t="s">
        <v>655</v>
      </c>
    </row>
    <row r="19" spans="1:22" s="283" customFormat="1" ht="15.75" x14ac:dyDescent="0.2">
      <c r="S19" s="253"/>
    </row>
    <row r="20" spans="1:22" s="283" customFormat="1" ht="15.75" x14ac:dyDescent="0.2">
      <c r="A20" s="469" t="s">
        <v>667</v>
      </c>
      <c r="B20" s="470"/>
      <c r="C20" s="471"/>
      <c r="D20" s="470"/>
      <c r="E20" s="469"/>
      <c r="F20" s="471"/>
      <c r="G20" s="471"/>
      <c r="H20" s="472"/>
      <c r="S20" s="253"/>
    </row>
    <row r="21" spans="1:22" s="283" customFormat="1" ht="15.75" x14ac:dyDescent="0.2">
      <c r="S21" s="253"/>
    </row>
    <row r="22" spans="1:22" s="283" customFormat="1" ht="15.75" x14ac:dyDescent="0.2">
      <c r="A22" s="251" t="s">
        <v>275</v>
      </c>
      <c r="B22" s="251" t="s">
        <v>47</v>
      </c>
      <c r="C22" s="293" t="s">
        <v>7</v>
      </c>
      <c r="D22" s="251" t="s">
        <v>127</v>
      </c>
      <c r="S22" s="253"/>
    </row>
    <row r="23" spans="1:22" s="283" customFormat="1" ht="15.75" x14ac:dyDescent="0.25">
      <c r="A23" s="117">
        <v>1</v>
      </c>
      <c r="B23" s="118" t="s">
        <v>631</v>
      </c>
      <c r="C23" s="119">
        <v>8</v>
      </c>
      <c r="D23" s="120">
        <v>230</v>
      </c>
      <c r="S23" s="253"/>
    </row>
    <row r="24" spans="1:22" x14ac:dyDescent="0.2"/>
    <row r="25" spans="1:22" x14ac:dyDescent="0.2"/>
    <row r="26" spans="1:22" x14ac:dyDescent="0.2"/>
    <row r="27" spans="1:22" x14ac:dyDescent="0.2"/>
    <row r="28" spans="1:22" x14ac:dyDescent="0.2"/>
    <row r="29" spans="1:22" x14ac:dyDescent="0.2"/>
    <row r="30" spans="1:22" x14ac:dyDescent="0.2"/>
    <row r="31" spans="1:22" x14ac:dyDescent="0.2"/>
    <row r="32" spans="1:22" x14ac:dyDescent="0.2"/>
    <row r="33" x14ac:dyDescent="0.2"/>
    <row r="34" x14ac:dyDescent="0.2"/>
    <row r="35" x14ac:dyDescent="0.2"/>
    <row r="36" x14ac:dyDescent="0.2"/>
    <row r="37" x14ac:dyDescent="0.2"/>
    <row r="38" x14ac:dyDescent="0.2"/>
    <row r="39" x14ac:dyDescent="0.2"/>
    <row r="40" x14ac:dyDescent="0.2"/>
    <row r="41" x14ac:dyDescent="0.2"/>
    <row r="42" x14ac:dyDescent="0.2"/>
    <row r="43" x14ac:dyDescent="0.2"/>
    <row r="44" x14ac:dyDescent="0.2"/>
    <row r="45" x14ac:dyDescent="0.2"/>
    <row r="46" x14ac:dyDescent="0.2"/>
    <row r="47" x14ac:dyDescent="0.2"/>
    <row r="48" x14ac:dyDescent="0.2"/>
    <row r="49" x14ac:dyDescent="0.2"/>
    <row r="50" x14ac:dyDescent="0.2"/>
  </sheetData>
  <mergeCells count="3">
    <mergeCell ref="A2:C2"/>
    <mergeCell ref="A4:K4"/>
    <mergeCell ref="A5:K5"/>
  </mergeCells>
  <conditionalFormatting sqref="O21:O1048576 O10:O19">
    <cfRule type="duplicateValues" dxfId="1009" priority="21"/>
  </conditionalFormatting>
  <conditionalFormatting sqref="O7:O9">
    <cfRule type="duplicateValues" dxfId="1008" priority="20"/>
  </conditionalFormatting>
  <conditionalFormatting sqref="O4:O5">
    <cfRule type="duplicateValues" dxfId="1007" priority="18"/>
  </conditionalFormatting>
  <conditionalFormatting sqref="U6">
    <cfRule type="duplicateValues" dxfId="1006" priority="17"/>
  </conditionalFormatting>
  <conditionalFormatting sqref="V6">
    <cfRule type="duplicateValues" dxfId="1005" priority="16"/>
  </conditionalFormatting>
  <conditionalFormatting sqref="O20">
    <cfRule type="duplicateValues" dxfId="1004" priority="15"/>
  </conditionalFormatting>
  <conditionalFormatting sqref="C7:H7">
    <cfRule type="top10" dxfId="1003" priority="13" rank="1"/>
  </conditionalFormatting>
  <conditionalFormatting sqref="C15:H15">
    <cfRule type="top10" dxfId="1002" priority="12" rank="1"/>
  </conditionalFormatting>
  <conditionalFormatting sqref="C16:H16">
    <cfRule type="top10" dxfId="1001" priority="11" rank="1"/>
  </conditionalFormatting>
  <conditionalFormatting sqref="C18:H18">
    <cfRule type="top10" dxfId="1000" priority="10" rank="1"/>
  </conditionalFormatting>
  <conditionalFormatting sqref="C13:H13">
    <cfRule type="top10" dxfId="999" priority="9" rank="1"/>
  </conditionalFormatting>
  <conditionalFormatting sqref="C14:H14">
    <cfRule type="top10" dxfId="998" priority="8" rank="1"/>
  </conditionalFormatting>
  <conditionalFormatting sqref="C11:H11">
    <cfRule type="top10" dxfId="997" priority="7" rank="1"/>
  </conditionalFormatting>
  <conditionalFormatting sqref="C12:H12">
    <cfRule type="top10" dxfId="996" priority="6" rank="1"/>
  </conditionalFormatting>
  <conditionalFormatting sqref="C8:H8">
    <cfRule type="top10" dxfId="995" priority="5" rank="1"/>
  </conditionalFormatting>
  <conditionalFormatting sqref="C9:H9">
    <cfRule type="top10" dxfId="994" priority="4" rank="1"/>
  </conditionalFormatting>
  <conditionalFormatting sqref="C10:H10">
    <cfRule type="top10" dxfId="993" priority="3" rank="1"/>
  </conditionalFormatting>
  <conditionalFormatting sqref="C17:H17">
    <cfRule type="top10" dxfId="992" priority="2" rank="1"/>
  </conditionalFormatting>
  <conditionalFormatting sqref="B23">
    <cfRule type="duplicateValues" dxfId="991" priority="1"/>
  </conditionalFormatting>
  <hyperlinks>
    <hyperlink ref="A2" location="Main!A1" display="НА ГОЛОВНУ СТОРІНКУ" xr:uid="{55522983-76F8-464A-8531-0822D50634B5}"/>
  </hyperlinks>
  <pageMargins left="0.7" right="0.7" top="0.75" bottom="0.75" header="0.3" footer="0.3"/>
  <pageSetup paperSize="9" orientation="portrait" verticalDpi="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20F63-F000-40A7-9BFE-ECA9436C89FD}">
  <dimension ref="A1:W54"/>
  <sheetViews>
    <sheetView workbookViewId="0">
      <selection activeCell="A4" sqref="A4:K4"/>
    </sheetView>
  </sheetViews>
  <sheetFormatPr defaultColWidth="0" defaultRowHeight="12.75" zeroHeight="1" x14ac:dyDescent="0.2"/>
  <cols>
    <col min="1" max="1" width="7.5703125" style="110" customWidth="1"/>
    <col min="2" max="2" width="15.42578125" style="110" customWidth="1"/>
    <col min="3" max="8" width="6.7109375" style="110" bestFit="1" customWidth="1"/>
    <col min="9" max="9" width="4.85546875" style="110" bestFit="1" customWidth="1"/>
    <col min="10" max="10" width="7" style="110" bestFit="1" customWidth="1"/>
    <col min="11" max="11" width="9.140625" style="110" bestFit="1" customWidth="1"/>
    <col min="12" max="13" width="9.140625" style="110" customWidth="1"/>
    <col min="14" max="14" width="7.85546875" style="110" bestFit="1" customWidth="1"/>
    <col min="15" max="15" width="14.140625" style="110" customWidth="1"/>
    <col min="16" max="16" width="4.85546875" style="110" bestFit="1" customWidth="1"/>
    <col min="17" max="17" width="7" style="110" bestFit="1" customWidth="1"/>
    <col min="18" max="18" width="9.140625" style="110" customWidth="1"/>
    <col min="19" max="19" width="9.140625" style="108" customWidth="1"/>
    <col min="20" max="20" width="6.42578125" style="110" customWidth="1"/>
    <col min="21" max="21" width="14.85546875" style="110" customWidth="1"/>
    <col min="22" max="22" width="23.28515625" style="110" customWidth="1"/>
    <col min="23" max="23" width="0.85546875" style="110" customWidth="1"/>
    <col min="24" max="16384" width="9.140625" style="110" hidden="1"/>
  </cols>
  <sheetData>
    <row r="1" spans="1:23" customFormat="1" ht="3.75" customHeight="1" thickBot="1" x14ac:dyDescent="0.25">
      <c r="A1" s="427"/>
      <c r="B1" s="427"/>
      <c r="C1" s="427"/>
      <c r="D1" s="427"/>
      <c r="E1" s="427"/>
      <c r="F1" s="427"/>
      <c r="G1" s="427"/>
      <c r="H1" s="427"/>
      <c r="I1" s="427"/>
      <c r="J1" s="427"/>
      <c r="K1" s="427"/>
      <c r="L1" s="427"/>
      <c r="M1" s="427"/>
      <c r="N1" s="427"/>
      <c r="O1" s="427"/>
      <c r="P1" s="427"/>
      <c r="Q1" s="427"/>
      <c r="R1" s="427"/>
      <c r="S1" s="181"/>
      <c r="T1" s="427"/>
      <c r="U1" s="427"/>
      <c r="V1" s="427"/>
      <c r="W1" s="110"/>
    </row>
    <row r="2" spans="1:23" customFormat="1" ht="18.75" customHeight="1" thickBot="1" x14ac:dyDescent="0.25">
      <c r="A2" s="564" t="s">
        <v>556</v>
      </c>
      <c r="B2" s="583"/>
      <c r="C2" s="584"/>
      <c r="D2" s="426"/>
      <c r="E2" s="426"/>
      <c r="F2" s="426"/>
      <c r="G2" s="426"/>
      <c r="H2" s="426"/>
      <c r="I2" s="426"/>
      <c r="J2" s="426"/>
      <c r="K2" s="426"/>
      <c r="L2" s="426"/>
      <c r="M2" s="426"/>
      <c r="N2" s="426"/>
      <c r="O2" s="426"/>
      <c r="P2" s="426"/>
      <c r="Q2" s="426"/>
      <c r="R2" s="426"/>
      <c r="S2" s="426"/>
      <c r="T2" s="426"/>
      <c r="U2" s="426"/>
      <c r="V2" s="426"/>
      <c r="W2" s="110"/>
    </row>
    <row r="3" spans="1:23" s="427" customFormat="1" ht="3.75" customHeight="1" thickBot="1" x14ac:dyDescent="0.25">
      <c r="A3" s="426"/>
      <c r="B3" s="426"/>
      <c r="C3" s="426"/>
      <c r="D3" s="426"/>
      <c r="E3" s="426"/>
      <c r="F3" s="426"/>
      <c r="G3" s="426"/>
      <c r="H3" s="426"/>
      <c r="I3" s="426"/>
      <c r="J3" s="426"/>
      <c r="K3" s="426"/>
      <c r="L3" s="426"/>
      <c r="M3" s="426"/>
      <c r="N3" s="426"/>
      <c r="O3" s="426"/>
      <c r="P3" s="426"/>
      <c r="Q3" s="426"/>
      <c r="R3" s="426"/>
      <c r="S3" s="426"/>
      <c r="T3" s="426"/>
      <c r="U3" s="426"/>
      <c r="V3" s="426"/>
      <c r="W3" s="114"/>
    </row>
    <row r="4" spans="1:23" ht="18.75" x14ac:dyDescent="0.2">
      <c r="A4" s="586" t="s">
        <v>656</v>
      </c>
      <c r="B4" s="587"/>
      <c r="C4" s="587"/>
      <c r="D4" s="587"/>
      <c r="E4" s="587"/>
      <c r="F4" s="587"/>
      <c r="G4" s="587"/>
      <c r="H4" s="587"/>
      <c r="I4" s="587"/>
      <c r="J4" s="587"/>
      <c r="K4" s="588"/>
      <c r="L4" s="211"/>
      <c r="M4" s="212"/>
      <c r="N4" s="213" t="s">
        <v>388</v>
      </c>
      <c r="O4" s="214"/>
      <c r="P4" s="214"/>
      <c r="Q4" s="214"/>
      <c r="R4" s="215"/>
      <c r="S4" s="216"/>
      <c r="T4" s="217" t="s">
        <v>130</v>
      </c>
      <c r="U4" s="218"/>
      <c r="V4" s="219"/>
    </row>
    <row r="5" spans="1:23" ht="16.5" thickBot="1" x14ac:dyDescent="0.25">
      <c r="A5" s="589" t="s">
        <v>389</v>
      </c>
      <c r="B5" s="590"/>
      <c r="C5" s="590"/>
      <c r="D5" s="591"/>
      <c r="E5" s="591"/>
      <c r="F5" s="591"/>
      <c r="G5" s="591"/>
      <c r="H5" s="591"/>
      <c r="I5" s="591"/>
      <c r="J5" s="591"/>
      <c r="K5" s="592"/>
      <c r="L5" s="220"/>
      <c r="M5" s="221"/>
      <c r="N5" s="222"/>
      <c r="O5" s="223"/>
      <c r="P5" s="223"/>
      <c r="Q5" s="223"/>
      <c r="R5" s="224"/>
      <c r="S5" s="225"/>
      <c r="T5" s="226"/>
      <c r="U5" s="227"/>
      <c r="V5" s="228"/>
    </row>
    <row r="6" spans="1:23" s="283" customFormat="1" ht="15.75" x14ac:dyDescent="0.2">
      <c r="A6" s="251" t="s">
        <v>275</v>
      </c>
      <c r="B6" s="251" t="s">
        <v>47</v>
      </c>
      <c r="C6" s="251" t="s">
        <v>380</v>
      </c>
      <c r="D6" s="251" t="s">
        <v>381</v>
      </c>
      <c r="E6" s="251" t="s">
        <v>382</v>
      </c>
      <c r="F6" s="292" t="s">
        <v>383</v>
      </c>
      <c r="G6" s="251" t="s">
        <v>384</v>
      </c>
      <c r="H6" s="251" t="s">
        <v>385</v>
      </c>
      <c r="I6" s="293" t="s">
        <v>7</v>
      </c>
      <c r="J6" s="251" t="s">
        <v>127</v>
      </c>
      <c r="K6" s="251" t="s">
        <v>386</v>
      </c>
      <c r="L6" s="252" t="s">
        <v>376</v>
      </c>
      <c r="M6" s="252" t="s">
        <v>377</v>
      </c>
      <c r="N6" s="251" t="s">
        <v>275</v>
      </c>
      <c r="O6" s="251" t="s">
        <v>47</v>
      </c>
      <c r="P6" s="293" t="s">
        <v>7</v>
      </c>
      <c r="Q6" s="251" t="s">
        <v>127</v>
      </c>
      <c r="R6" s="252" t="s">
        <v>378</v>
      </c>
      <c r="S6" s="252" t="s">
        <v>379</v>
      </c>
      <c r="T6" s="251" t="s">
        <v>372</v>
      </c>
      <c r="U6" s="251" t="s">
        <v>47</v>
      </c>
      <c r="V6" s="251" t="s">
        <v>80</v>
      </c>
    </row>
    <row r="7" spans="1:23" s="283" customFormat="1" ht="15.75" x14ac:dyDescent="0.25">
      <c r="A7" s="139">
        <v>1</v>
      </c>
      <c r="B7" s="98" t="s">
        <v>283</v>
      </c>
      <c r="C7" s="94">
        <v>159</v>
      </c>
      <c r="D7" s="94">
        <v>175</v>
      </c>
      <c r="E7" s="94">
        <v>184</v>
      </c>
      <c r="F7" s="94">
        <v>203</v>
      </c>
      <c r="G7" s="94">
        <v>163</v>
      </c>
      <c r="H7" s="94">
        <v>221</v>
      </c>
      <c r="I7" s="94"/>
      <c r="J7" s="98">
        <v>1105</v>
      </c>
      <c r="K7" s="99">
        <v>184.17</v>
      </c>
      <c r="L7" s="283">
        <v>1</v>
      </c>
      <c r="M7" s="283">
        <v>16</v>
      </c>
      <c r="N7" s="117">
        <v>1</v>
      </c>
      <c r="O7" s="118" t="s">
        <v>283</v>
      </c>
      <c r="P7" s="119"/>
      <c r="Q7" s="120">
        <v>215</v>
      </c>
      <c r="R7" s="283">
        <v>1</v>
      </c>
      <c r="S7" s="283">
        <v>16</v>
      </c>
      <c r="T7" s="104">
        <v>1</v>
      </c>
      <c r="U7" s="104" t="s">
        <v>631</v>
      </c>
      <c r="V7" s="128" t="s">
        <v>633</v>
      </c>
    </row>
    <row r="8" spans="1:23" s="283" customFormat="1" ht="15.75" x14ac:dyDescent="0.25">
      <c r="A8" s="139">
        <v>2</v>
      </c>
      <c r="B8" s="98" t="s">
        <v>631</v>
      </c>
      <c r="C8" s="94">
        <v>189</v>
      </c>
      <c r="D8" s="94">
        <v>150</v>
      </c>
      <c r="E8" s="94">
        <v>192</v>
      </c>
      <c r="F8" s="94">
        <v>169</v>
      </c>
      <c r="G8" s="94">
        <v>167</v>
      </c>
      <c r="H8" s="94">
        <v>181</v>
      </c>
      <c r="I8" s="94">
        <v>8</v>
      </c>
      <c r="J8" s="98">
        <v>1096</v>
      </c>
      <c r="K8" s="99">
        <v>182.67</v>
      </c>
      <c r="L8" s="283">
        <v>2</v>
      </c>
      <c r="M8" s="283">
        <v>14</v>
      </c>
      <c r="N8" s="121">
        <v>2</v>
      </c>
      <c r="O8" s="98" t="s">
        <v>136</v>
      </c>
      <c r="P8" s="122">
        <v>4</v>
      </c>
      <c r="Q8" s="96">
        <v>192</v>
      </c>
      <c r="R8" s="283">
        <v>2</v>
      </c>
      <c r="S8" s="283">
        <v>14</v>
      </c>
      <c r="T8" s="104">
        <v>2</v>
      </c>
      <c r="U8" s="104" t="s">
        <v>658</v>
      </c>
      <c r="V8" s="128" t="s">
        <v>660</v>
      </c>
    </row>
    <row r="9" spans="1:23" s="283" customFormat="1" ht="15.75" x14ac:dyDescent="0.25">
      <c r="A9" s="139">
        <v>3</v>
      </c>
      <c r="B9" s="98" t="s">
        <v>45</v>
      </c>
      <c r="C9" s="94">
        <v>178</v>
      </c>
      <c r="D9" s="94">
        <v>135</v>
      </c>
      <c r="E9" s="94">
        <v>189</v>
      </c>
      <c r="F9" s="94">
        <v>196</v>
      </c>
      <c r="G9" s="94">
        <v>175</v>
      </c>
      <c r="H9" s="94">
        <v>187</v>
      </c>
      <c r="I9" s="94"/>
      <c r="J9" s="98">
        <v>1060</v>
      </c>
      <c r="K9" s="99">
        <v>176.67</v>
      </c>
      <c r="L9" s="283">
        <v>3</v>
      </c>
      <c r="M9" s="283">
        <v>12</v>
      </c>
      <c r="N9" s="123">
        <v>3</v>
      </c>
      <c r="O9" s="124" t="s">
        <v>631</v>
      </c>
      <c r="P9" s="125">
        <v>8</v>
      </c>
      <c r="Q9" s="124">
        <v>183</v>
      </c>
      <c r="R9" s="283">
        <v>3</v>
      </c>
      <c r="S9" s="283">
        <v>12</v>
      </c>
      <c r="T9" s="104">
        <v>3</v>
      </c>
      <c r="U9" s="104" t="s">
        <v>33</v>
      </c>
      <c r="V9" s="128" t="s">
        <v>29</v>
      </c>
    </row>
    <row r="10" spans="1:23" s="283" customFormat="1" ht="15.75" x14ac:dyDescent="0.25">
      <c r="A10" s="139">
        <v>4</v>
      </c>
      <c r="B10" s="96" t="s">
        <v>517</v>
      </c>
      <c r="C10" s="94">
        <v>168</v>
      </c>
      <c r="D10" s="94">
        <v>167</v>
      </c>
      <c r="E10" s="94">
        <v>152</v>
      </c>
      <c r="F10" s="94">
        <v>161</v>
      </c>
      <c r="G10" s="94">
        <v>179</v>
      </c>
      <c r="H10" s="94">
        <v>175</v>
      </c>
      <c r="I10" s="94">
        <v>8</v>
      </c>
      <c r="J10" s="98">
        <v>1050</v>
      </c>
      <c r="K10" s="99">
        <v>175</v>
      </c>
      <c r="L10" s="283">
        <v>4</v>
      </c>
      <c r="M10" s="283">
        <v>10</v>
      </c>
      <c r="N10" s="101">
        <v>4</v>
      </c>
      <c r="O10" s="104" t="s">
        <v>658</v>
      </c>
      <c r="P10" s="126">
        <v>4</v>
      </c>
      <c r="Q10" s="104">
        <v>180</v>
      </c>
      <c r="R10" s="283">
        <v>4</v>
      </c>
      <c r="S10" s="283">
        <v>10</v>
      </c>
      <c r="T10" s="104">
        <v>4</v>
      </c>
      <c r="U10" s="104" t="s">
        <v>34</v>
      </c>
      <c r="V10" s="128" t="s">
        <v>27</v>
      </c>
    </row>
    <row r="11" spans="1:23" s="283" customFormat="1" ht="15.75" x14ac:dyDescent="0.25">
      <c r="A11" s="139">
        <v>5</v>
      </c>
      <c r="B11" s="98" t="s">
        <v>136</v>
      </c>
      <c r="C11" s="94">
        <v>155</v>
      </c>
      <c r="D11" s="94">
        <v>190</v>
      </c>
      <c r="E11" s="94">
        <v>171</v>
      </c>
      <c r="F11" s="94">
        <v>160</v>
      </c>
      <c r="G11" s="94">
        <v>166</v>
      </c>
      <c r="H11" s="94">
        <v>163</v>
      </c>
      <c r="I11" s="94">
        <v>4</v>
      </c>
      <c r="J11" s="98">
        <v>1029</v>
      </c>
      <c r="K11" s="99">
        <v>171.5</v>
      </c>
      <c r="L11" s="283">
        <v>5</v>
      </c>
      <c r="M11" s="283">
        <v>9</v>
      </c>
      <c r="N11" s="101">
        <v>5</v>
      </c>
      <c r="O11" s="104" t="s">
        <v>45</v>
      </c>
      <c r="P11" s="126"/>
      <c r="Q11" s="104">
        <v>174</v>
      </c>
      <c r="R11" s="283">
        <v>5</v>
      </c>
      <c r="S11" s="283">
        <v>9</v>
      </c>
      <c r="T11" s="104">
        <v>5</v>
      </c>
      <c r="U11" s="104" t="s">
        <v>35</v>
      </c>
      <c r="V11" s="128" t="s">
        <v>23</v>
      </c>
    </row>
    <row r="12" spans="1:23" s="283" customFormat="1" ht="15.75" x14ac:dyDescent="0.25">
      <c r="A12" s="139">
        <v>6</v>
      </c>
      <c r="B12" s="98" t="s">
        <v>40</v>
      </c>
      <c r="C12" s="94">
        <v>171</v>
      </c>
      <c r="D12" s="94">
        <v>169</v>
      </c>
      <c r="E12" s="94">
        <v>196</v>
      </c>
      <c r="F12" s="94">
        <v>159</v>
      </c>
      <c r="G12" s="94">
        <v>138</v>
      </c>
      <c r="H12" s="94">
        <v>178</v>
      </c>
      <c r="I12" s="94"/>
      <c r="J12" s="98">
        <v>1011</v>
      </c>
      <c r="K12" s="99">
        <v>168.5</v>
      </c>
      <c r="L12" s="283">
        <v>6</v>
      </c>
      <c r="M12" s="283">
        <v>8</v>
      </c>
      <c r="N12" s="101">
        <v>6</v>
      </c>
      <c r="O12" s="104" t="s">
        <v>517</v>
      </c>
      <c r="P12" s="126">
        <v>8</v>
      </c>
      <c r="Q12" s="104">
        <v>166</v>
      </c>
      <c r="R12" s="283">
        <v>6</v>
      </c>
      <c r="S12" s="283">
        <v>8</v>
      </c>
      <c r="T12" s="104">
        <v>6</v>
      </c>
      <c r="U12" s="104" t="s">
        <v>283</v>
      </c>
      <c r="V12" s="128" t="s">
        <v>245</v>
      </c>
    </row>
    <row r="13" spans="1:23" s="283" customFormat="1" ht="15.75" x14ac:dyDescent="0.25">
      <c r="A13" s="101">
        <v>7</v>
      </c>
      <c r="B13" s="104" t="s">
        <v>35</v>
      </c>
      <c r="C13" s="103">
        <v>150</v>
      </c>
      <c r="D13" s="103">
        <v>226</v>
      </c>
      <c r="E13" s="103">
        <v>137</v>
      </c>
      <c r="F13" s="103">
        <v>147</v>
      </c>
      <c r="G13" s="103">
        <v>150</v>
      </c>
      <c r="H13" s="103">
        <v>168</v>
      </c>
      <c r="I13" s="103">
        <v>4</v>
      </c>
      <c r="J13" s="104">
        <v>1002</v>
      </c>
      <c r="K13" s="105">
        <v>167</v>
      </c>
      <c r="L13" s="283">
        <v>7</v>
      </c>
      <c r="M13" s="283">
        <v>7</v>
      </c>
      <c r="N13" s="101">
        <v>7</v>
      </c>
      <c r="O13" s="104" t="s">
        <v>35</v>
      </c>
      <c r="P13" s="127">
        <v>4</v>
      </c>
      <c r="Q13" s="116">
        <v>162</v>
      </c>
      <c r="R13" s="283">
        <v>7</v>
      </c>
      <c r="S13" s="283">
        <v>7</v>
      </c>
      <c r="T13" s="104">
        <v>7</v>
      </c>
      <c r="U13" s="116" t="s">
        <v>358</v>
      </c>
      <c r="V13" s="128" t="s">
        <v>654</v>
      </c>
    </row>
    <row r="14" spans="1:23" s="283" customFormat="1" ht="15.75" x14ac:dyDescent="0.25">
      <c r="A14" s="101">
        <v>8</v>
      </c>
      <c r="B14" s="116" t="s">
        <v>358</v>
      </c>
      <c r="C14" s="103">
        <v>136</v>
      </c>
      <c r="D14" s="103">
        <v>158</v>
      </c>
      <c r="E14" s="103">
        <v>184</v>
      </c>
      <c r="F14" s="103">
        <v>142</v>
      </c>
      <c r="G14" s="103">
        <v>147</v>
      </c>
      <c r="H14" s="103">
        <v>205</v>
      </c>
      <c r="I14" s="103"/>
      <c r="J14" s="104">
        <v>972</v>
      </c>
      <c r="K14" s="105">
        <v>162</v>
      </c>
      <c r="L14" s="283">
        <v>8</v>
      </c>
      <c r="M14" s="283">
        <v>6</v>
      </c>
      <c r="N14" s="101">
        <v>8</v>
      </c>
      <c r="O14" s="104" t="s">
        <v>40</v>
      </c>
      <c r="P14" s="126"/>
      <c r="Q14" s="104">
        <v>160</v>
      </c>
      <c r="R14" s="283">
        <v>8</v>
      </c>
      <c r="S14" s="283">
        <v>6</v>
      </c>
      <c r="T14" s="104">
        <v>8</v>
      </c>
      <c r="U14" s="104" t="s">
        <v>40</v>
      </c>
      <c r="V14" s="128" t="s">
        <v>41</v>
      </c>
    </row>
    <row r="15" spans="1:23" s="283" customFormat="1" ht="15.75" x14ac:dyDescent="0.25">
      <c r="A15" s="101">
        <v>9</v>
      </c>
      <c r="B15" s="104" t="s">
        <v>43</v>
      </c>
      <c r="C15" s="103">
        <v>137</v>
      </c>
      <c r="D15" s="103">
        <v>155</v>
      </c>
      <c r="E15" s="103">
        <v>194</v>
      </c>
      <c r="F15" s="103">
        <v>155</v>
      </c>
      <c r="G15" s="103">
        <v>136</v>
      </c>
      <c r="H15" s="103">
        <v>117</v>
      </c>
      <c r="I15" s="103"/>
      <c r="J15" s="104">
        <v>894</v>
      </c>
      <c r="K15" s="105">
        <v>149</v>
      </c>
      <c r="L15" s="283">
        <v>9</v>
      </c>
      <c r="M15" s="283">
        <v>5</v>
      </c>
      <c r="N15" s="101">
        <v>9</v>
      </c>
      <c r="O15" s="104" t="s">
        <v>43</v>
      </c>
      <c r="P15" s="126"/>
      <c r="Q15" s="104">
        <v>142</v>
      </c>
      <c r="R15" s="283">
        <v>9</v>
      </c>
      <c r="S15" s="283">
        <v>5</v>
      </c>
      <c r="T15" s="104">
        <v>9</v>
      </c>
      <c r="U15" s="104" t="s">
        <v>43</v>
      </c>
      <c r="V15" s="128" t="s">
        <v>201</v>
      </c>
    </row>
    <row r="16" spans="1:23" s="283" customFormat="1" ht="15.75" x14ac:dyDescent="0.25">
      <c r="A16" s="101">
        <v>10</v>
      </c>
      <c r="B16" s="104" t="s">
        <v>34</v>
      </c>
      <c r="C16" s="103">
        <v>117</v>
      </c>
      <c r="D16" s="103">
        <v>135</v>
      </c>
      <c r="E16" s="103">
        <v>144</v>
      </c>
      <c r="F16" s="103">
        <v>147</v>
      </c>
      <c r="G16" s="103">
        <v>194</v>
      </c>
      <c r="H16" s="103">
        <v>145</v>
      </c>
      <c r="I16" s="103"/>
      <c r="J16" s="104">
        <v>882</v>
      </c>
      <c r="K16" s="105">
        <v>147</v>
      </c>
      <c r="L16" s="283">
        <v>10</v>
      </c>
      <c r="M16" s="283">
        <v>4</v>
      </c>
      <c r="N16" s="101">
        <v>10</v>
      </c>
      <c r="O16" s="104" t="s">
        <v>358</v>
      </c>
      <c r="P16" s="127"/>
      <c r="Q16" s="116">
        <v>140</v>
      </c>
      <c r="R16" s="283">
        <v>10</v>
      </c>
      <c r="S16" s="283">
        <v>4</v>
      </c>
      <c r="T16" s="104">
        <v>10</v>
      </c>
      <c r="U16" s="104" t="s">
        <v>45</v>
      </c>
      <c r="V16" s="128" t="s">
        <v>661</v>
      </c>
    </row>
    <row r="17" spans="1:22" s="283" customFormat="1" ht="15.75" x14ac:dyDescent="0.25">
      <c r="A17" s="101">
        <v>11</v>
      </c>
      <c r="B17" s="104" t="s">
        <v>33</v>
      </c>
      <c r="C17" s="103">
        <v>137</v>
      </c>
      <c r="D17" s="103">
        <v>154</v>
      </c>
      <c r="E17" s="103">
        <v>150</v>
      </c>
      <c r="F17" s="103">
        <v>142</v>
      </c>
      <c r="G17" s="103">
        <v>157</v>
      </c>
      <c r="H17" s="103">
        <v>105</v>
      </c>
      <c r="I17" s="103"/>
      <c r="J17" s="104">
        <v>845</v>
      </c>
      <c r="K17" s="105">
        <v>140.83000000000001</v>
      </c>
      <c r="L17" s="283">
        <v>11</v>
      </c>
      <c r="M17" s="283">
        <v>3</v>
      </c>
      <c r="N17" s="101">
        <v>11</v>
      </c>
      <c r="O17" s="104" t="s">
        <v>33</v>
      </c>
      <c r="P17" s="127"/>
      <c r="Q17" s="116">
        <v>128</v>
      </c>
      <c r="R17" s="283">
        <v>11</v>
      </c>
      <c r="S17" s="283">
        <v>3</v>
      </c>
      <c r="T17" s="104">
        <v>11</v>
      </c>
      <c r="U17" s="116" t="s">
        <v>517</v>
      </c>
      <c r="V17" s="128" t="s">
        <v>521</v>
      </c>
    </row>
    <row r="18" spans="1:22" s="283" customFormat="1" ht="15.75" x14ac:dyDescent="0.25">
      <c r="A18" s="101">
        <v>12</v>
      </c>
      <c r="B18" s="104" t="s">
        <v>658</v>
      </c>
      <c r="C18" s="103">
        <v>113</v>
      </c>
      <c r="D18" s="103">
        <v>166</v>
      </c>
      <c r="E18" s="103">
        <v>130</v>
      </c>
      <c r="F18" s="103">
        <v>128</v>
      </c>
      <c r="G18" s="103">
        <v>132</v>
      </c>
      <c r="H18" s="103">
        <v>122</v>
      </c>
      <c r="I18" s="103">
        <v>4</v>
      </c>
      <c r="J18" s="104">
        <v>815</v>
      </c>
      <c r="K18" s="105">
        <v>135.83000000000001</v>
      </c>
      <c r="L18" s="283">
        <v>12</v>
      </c>
      <c r="M18" s="283">
        <v>2</v>
      </c>
      <c r="N18" s="101">
        <v>12</v>
      </c>
      <c r="O18" s="104" t="s">
        <v>34</v>
      </c>
      <c r="P18" s="127"/>
      <c r="Q18" s="116">
        <v>121</v>
      </c>
      <c r="R18" s="283">
        <v>12</v>
      </c>
      <c r="S18" s="283">
        <v>2</v>
      </c>
      <c r="T18" s="104">
        <v>12</v>
      </c>
      <c r="U18" s="104" t="s">
        <v>136</v>
      </c>
      <c r="V18" s="128" t="s">
        <v>133</v>
      </c>
    </row>
    <row r="19" spans="1:22" s="283" customFormat="1" ht="15.75" x14ac:dyDescent="0.2">
      <c r="S19" s="253"/>
    </row>
    <row r="20" spans="1:22" s="283" customFormat="1" ht="15.75" x14ac:dyDescent="0.2">
      <c r="A20" s="317" t="s">
        <v>659</v>
      </c>
      <c r="B20" s="325"/>
      <c r="C20" s="316"/>
      <c r="D20" s="325"/>
      <c r="E20" s="317"/>
      <c r="F20" s="316"/>
      <c r="G20" s="316"/>
      <c r="S20" s="253"/>
    </row>
    <row r="21" spans="1:22" s="283" customFormat="1" ht="15.75" x14ac:dyDescent="0.2">
      <c r="S21" s="253"/>
    </row>
    <row r="22" spans="1:22" s="283" customFormat="1" ht="15.75" x14ac:dyDescent="0.2">
      <c r="A22" s="251" t="s">
        <v>275</v>
      </c>
      <c r="B22" s="251" t="s">
        <v>47</v>
      </c>
      <c r="C22" s="293" t="s">
        <v>7</v>
      </c>
      <c r="D22" s="251" t="s">
        <v>127</v>
      </c>
      <c r="S22" s="253"/>
    </row>
    <row r="23" spans="1:22" s="283" customFormat="1" ht="15.75" x14ac:dyDescent="0.25">
      <c r="A23" s="117">
        <v>1</v>
      </c>
      <c r="B23" s="118" t="s">
        <v>283</v>
      </c>
      <c r="C23" s="119"/>
      <c r="D23" s="120">
        <v>215</v>
      </c>
      <c r="S23" s="253"/>
    </row>
    <row r="24" spans="1:22" x14ac:dyDescent="0.2"/>
    <row r="25" spans="1:22" x14ac:dyDescent="0.2"/>
    <row r="26" spans="1:22" x14ac:dyDescent="0.2"/>
    <row r="27" spans="1:22" x14ac:dyDescent="0.2"/>
    <row r="28" spans="1:22" x14ac:dyDescent="0.2"/>
    <row r="29" spans="1:22" x14ac:dyDescent="0.2"/>
    <row r="30" spans="1:22" x14ac:dyDescent="0.2"/>
    <row r="31" spans="1:22" x14ac:dyDescent="0.2"/>
    <row r="32" spans="1:22" x14ac:dyDescent="0.2"/>
    <row r="33" x14ac:dyDescent="0.2"/>
    <row r="34" x14ac:dyDescent="0.2"/>
    <row r="35" x14ac:dyDescent="0.2"/>
    <row r="36" x14ac:dyDescent="0.2"/>
    <row r="37" x14ac:dyDescent="0.2"/>
    <row r="38" x14ac:dyDescent="0.2"/>
    <row r="39" x14ac:dyDescent="0.2"/>
    <row r="40" x14ac:dyDescent="0.2"/>
    <row r="41" x14ac:dyDescent="0.2"/>
    <row r="42" x14ac:dyDescent="0.2"/>
    <row r="43" x14ac:dyDescent="0.2"/>
    <row r="44" x14ac:dyDescent="0.2"/>
    <row r="45" x14ac:dyDescent="0.2"/>
    <row r="46" x14ac:dyDescent="0.2"/>
    <row r="47" x14ac:dyDescent="0.2"/>
    <row r="48" x14ac:dyDescent="0.2"/>
    <row r="49" x14ac:dyDescent="0.2"/>
    <row r="50" x14ac:dyDescent="0.2"/>
    <row r="51" x14ac:dyDescent="0.2"/>
    <row r="52" x14ac:dyDescent="0.2"/>
    <row r="53" x14ac:dyDescent="0.2"/>
    <row r="54" x14ac:dyDescent="0.2"/>
  </sheetData>
  <mergeCells count="3">
    <mergeCell ref="A2:C2"/>
    <mergeCell ref="A4:K4"/>
    <mergeCell ref="A5:K5"/>
  </mergeCells>
  <conditionalFormatting sqref="O21:O1048576 O10:O19">
    <cfRule type="duplicateValues" dxfId="990" priority="21"/>
  </conditionalFormatting>
  <conditionalFormatting sqref="O7:O9">
    <cfRule type="duplicateValues" dxfId="989" priority="20"/>
  </conditionalFormatting>
  <conditionalFormatting sqref="O4:O5">
    <cfRule type="duplicateValues" dxfId="988" priority="18"/>
  </conditionalFormatting>
  <conditionalFormatting sqref="U6">
    <cfRule type="duplicateValues" dxfId="987" priority="17"/>
  </conditionalFormatting>
  <conditionalFormatting sqref="V6">
    <cfRule type="duplicateValues" dxfId="986" priority="16"/>
  </conditionalFormatting>
  <conditionalFormatting sqref="O20">
    <cfRule type="duplicateValues" dxfId="985" priority="15"/>
  </conditionalFormatting>
  <conditionalFormatting sqref="C7:H7">
    <cfRule type="top10" dxfId="984" priority="13" rank="1"/>
  </conditionalFormatting>
  <conditionalFormatting sqref="C15:H15">
    <cfRule type="top10" dxfId="983" priority="12" rank="1"/>
  </conditionalFormatting>
  <conditionalFormatting sqref="C16:H16">
    <cfRule type="top10" dxfId="982" priority="11" rank="1"/>
  </conditionalFormatting>
  <conditionalFormatting sqref="C18:H18">
    <cfRule type="top10" dxfId="981" priority="10" rank="1"/>
  </conditionalFormatting>
  <conditionalFormatting sqref="C13:H13">
    <cfRule type="top10" dxfId="980" priority="9" rank="1"/>
  </conditionalFormatting>
  <conditionalFormatting sqref="C14:H14">
    <cfRule type="top10" dxfId="979" priority="8" rank="1"/>
  </conditionalFormatting>
  <conditionalFormatting sqref="C11:H11">
    <cfRule type="top10" dxfId="978" priority="7" rank="1"/>
  </conditionalFormatting>
  <conditionalFormatting sqref="C12:H12">
    <cfRule type="top10" dxfId="977" priority="6" rank="1"/>
  </conditionalFormatting>
  <conditionalFormatting sqref="C8:H8">
    <cfRule type="top10" dxfId="976" priority="5" rank="1"/>
  </conditionalFormatting>
  <conditionalFormatting sqref="C9:H9">
    <cfRule type="top10" dxfId="975" priority="4" rank="1"/>
  </conditionalFormatting>
  <conditionalFormatting sqref="C10:H10">
    <cfRule type="top10" dxfId="974" priority="3" rank="1"/>
  </conditionalFormatting>
  <conditionalFormatting sqref="C17:H17">
    <cfRule type="top10" dxfId="973" priority="2" rank="1"/>
  </conditionalFormatting>
  <conditionalFormatting sqref="B23">
    <cfRule type="duplicateValues" dxfId="972" priority="1"/>
  </conditionalFormatting>
  <hyperlinks>
    <hyperlink ref="A2" location="Main!A1" display="НА ГОЛОВНУ СТОРІНКУ" xr:uid="{FACFDD36-94CA-4635-9195-BFBAE6283E02}"/>
  </hyperlinks>
  <pageMargins left="0.7" right="0.7" top="0.75" bottom="0.75" header="0.3" footer="0.3"/>
  <pageSetup paperSize="9" orientation="portrait" verticalDpi="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392580-0AE6-4CB5-B519-36683201B6D2}">
  <dimension ref="A1:W51"/>
  <sheetViews>
    <sheetView workbookViewId="0">
      <selection activeCell="A2" sqref="A2:C2"/>
    </sheetView>
  </sheetViews>
  <sheetFormatPr defaultColWidth="0" defaultRowHeight="12.75" zeroHeight="1" x14ac:dyDescent="0.2"/>
  <cols>
    <col min="1" max="1" width="7.5703125" style="110" customWidth="1"/>
    <col min="2" max="2" width="15.42578125" style="110" customWidth="1"/>
    <col min="3" max="8" width="6.7109375" style="110" bestFit="1" customWidth="1"/>
    <col min="9" max="9" width="4.85546875" style="110" bestFit="1" customWidth="1"/>
    <col min="10" max="10" width="7" style="110" bestFit="1" customWidth="1"/>
    <col min="11" max="11" width="9.140625" style="110" bestFit="1" customWidth="1"/>
    <col min="12" max="13" width="9.140625" style="110" customWidth="1"/>
    <col min="14" max="14" width="7.85546875" style="110" bestFit="1" customWidth="1"/>
    <col min="15" max="15" width="14.5703125" style="110" bestFit="1" customWidth="1"/>
    <col min="16" max="16" width="4.85546875" style="110" bestFit="1" customWidth="1"/>
    <col min="17" max="17" width="7" style="110" bestFit="1" customWidth="1"/>
    <col min="18" max="18" width="9.140625" style="110" customWidth="1"/>
    <col min="19" max="19" width="9.140625" style="108" customWidth="1"/>
    <col min="20" max="20" width="6.42578125" style="110" customWidth="1"/>
    <col min="21" max="21" width="14.5703125" style="110" bestFit="1" customWidth="1"/>
    <col min="22" max="22" width="25.7109375" style="110" bestFit="1" customWidth="1"/>
    <col min="23" max="23" width="12" style="110" hidden="1"/>
    <col min="24" max="16384" width="9.140625" style="110" hidden="1"/>
  </cols>
  <sheetData>
    <row r="1" spans="1:23" customFormat="1" ht="3.75" customHeight="1" thickBot="1" x14ac:dyDescent="0.25">
      <c r="A1" s="427"/>
      <c r="B1" s="427"/>
      <c r="C1" s="427"/>
      <c r="D1" s="427"/>
      <c r="E1" s="427"/>
      <c r="F1" s="427"/>
      <c r="G1" s="427"/>
      <c r="H1" s="427"/>
      <c r="I1" s="427"/>
      <c r="J1" s="427"/>
      <c r="K1" s="427"/>
      <c r="L1" s="427"/>
      <c r="M1" s="427"/>
      <c r="N1" s="427"/>
      <c r="O1" s="427"/>
      <c r="P1" s="427"/>
      <c r="Q1" s="427"/>
      <c r="R1" s="427"/>
      <c r="S1" s="181"/>
      <c r="T1" s="427"/>
      <c r="U1" s="427"/>
      <c r="V1" s="427"/>
      <c r="W1" s="110"/>
    </row>
    <row r="2" spans="1:23" customFormat="1" ht="18.75" customHeight="1" thickBot="1" x14ac:dyDescent="0.25">
      <c r="A2" s="564" t="s">
        <v>556</v>
      </c>
      <c r="B2" s="583"/>
      <c r="C2" s="584"/>
      <c r="D2" s="426"/>
      <c r="E2" s="426"/>
      <c r="F2" s="426"/>
      <c r="G2" s="426"/>
      <c r="H2" s="426"/>
      <c r="I2" s="426"/>
      <c r="J2" s="426"/>
      <c r="K2" s="426"/>
      <c r="L2" s="426"/>
      <c r="M2" s="426"/>
      <c r="N2" s="426"/>
      <c r="O2" s="426"/>
      <c r="P2" s="426"/>
      <c r="Q2" s="426"/>
      <c r="R2" s="426"/>
      <c r="S2" s="426"/>
      <c r="T2" s="426"/>
      <c r="U2" s="426"/>
      <c r="V2" s="426"/>
      <c r="W2" s="110"/>
    </row>
    <row r="3" spans="1:23" s="427" customFormat="1" ht="3.75" customHeight="1" thickBot="1" x14ac:dyDescent="0.25">
      <c r="A3" s="426"/>
      <c r="B3" s="426"/>
      <c r="C3" s="426"/>
      <c r="D3" s="426"/>
      <c r="E3" s="426"/>
      <c r="F3" s="426"/>
      <c r="G3" s="426"/>
      <c r="H3" s="426"/>
      <c r="I3" s="426"/>
      <c r="J3" s="426"/>
      <c r="K3" s="426"/>
      <c r="L3" s="426"/>
      <c r="M3" s="426"/>
      <c r="N3" s="426"/>
      <c r="O3" s="426"/>
      <c r="P3" s="426"/>
      <c r="Q3" s="426"/>
      <c r="R3" s="426"/>
      <c r="S3" s="426"/>
      <c r="T3" s="426"/>
      <c r="U3" s="426"/>
      <c r="V3" s="426"/>
      <c r="W3" s="114"/>
    </row>
    <row r="4" spans="1:23" ht="18.75" x14ac:dyDescent="0.2">
      <c r="A4" s="586" t="s">
        <v>648</v>
      </c>
      <c r="B4" s="587"/>
      <c r="C4" s="587"/>
      <c r="D4" s="587"/>
      <c r="E4" s="587"/>
      <c r="F4" s="587"/>
      <c r="G4" s="587"/>
      <c r="H4" s="587"/>
      <c r="I4" s="587"/>
      <c r="J4" s="587"/>
      <c r="K4" s="588"/>
      <c r="L4" s="211"/>
      <c r="M4" s="212"/>
      <c r="N4" s="213" t="s">
        <v>388</v>
      </c>
      <c r="O4" s="214"/>
      <c r="P4" s="214"/>
      <c r="Q4" s="214"/>
      <c r="R4" s="215"/>
      <c r="S4" s="216"/>
      <c r="T4" s="217" t="s">
        <v>130</v>
      </c>
      <c r="U4" s="218"/>
      <c r="V4" s="219"/>
    </row>
    <row r="5" spans="1:23" ht="16.5" thickBot="1" x14ac:dyDescent="0.25">
      <c r="A5" s="589" t="s">
        <v>389</v>
      </c>
      <c r="B5" s="590"/>
      <c r="C5" s="590"/>
      <c r="D5" s="591"/>
      <c r="E5" s="591"/>
      <c r="F5" s="591"/>
      <c r="G5" s="591"/>
      <c r="H5" s="591"/>
      <c r="I5" s="591"/>
      <c r="J5" s="591"/>
      <c r="K5" s="592"/>
      <c r="L5" s="220"/>
      <c r="M5" s="221"/>
      <c r="N5" s="222"/>
      <c r="O5" s="223"/>
      <c r="P5" s="223"/>
      <c r="Q5" s="223"/>
      <c r="R5" s="224"/>
      <c r="S5" s="225"/>
      <c r="T5" s="226"/>
      <c r="U5" s="227"/>
      <c r="V5" s="228"/>
    </row>
    <row r="6" spans="1:23" s="283" customFormat="1" ht="15.75" x14ac:dyDescent="0.2">
      <c r="A6" s="251" t="s">
        <v>275</v>
      </c>
      <c r="B6" s="251" t="s">
        <v>47</v>
      </c>
      <c r="C6" s="251" t="s">
        <v>380</v>
      </c>
      <c r="D6" s="251" t="s">
        <v>381</v>
      </c>
      <c r="E6" s="251" t="s">
        <v>382</v>
      </c>
      <c r="F6" s="292" t="s">
        <v>383</v>
      </c>
      <c r="G6" s="251" t="s">
        <v>384</v>
      </c>
      <c r="H6" s="251" t="s">
        <v>385</v>
      </c>
      <c r="I6" s="293" t="s">
        <v>7</v>
      </c>
      <c r="J6" s="251" t="s">
        <v>127</v>
      </c>
      <c r="K6" s="251" t="s">
        <v>386</v>
      </c>
      <c r="L6" s="252" t="s">
        <v>376</v>
      </c>
      <c r="M6" s="252" t="s">
        <v>377</v>
      </c>
      <c r="N6" s="251" t="s">
        <v>275</v>
      </c>
      <c r="O6" s="251" t="s">
        <v>47</v>
      </c>
      <c r="P6" s="293" t="s">
        <v>7</v>
      </c>
      <c r="Q6" s="251" t="s">
        <v>127</v>
      </c>
      <c r="R6" s="252" t="s">
        <v>378</v>
      </c>
      <c r="S6" s="252" t="s">
        <v>379</v>
      </c>
      <c r="T6" s="251" t="s">
        <v>372</v>
      </c>
      <c r="U6" s="251" t="s">
        <v>47</v>
      </c>
      <c r="V6" s="251" t="s">
        <v>80</v>
      </c>
    </row>
    <row r="7" spans="1:23" s="283" customFormat="1" ht="15.75" x14ac:dyDescent="0.25">
      <c r="A7" s="139">
        <v>1</v>
      </c>
      <c r="B7" s="96" t="s">
        <v>517</v>
      </c>
      <c r="C7" s="94">
        <v>167</v>
      </c>
      <c r="D7" s="94">
        <v>213</v>
      </c>
      <c r="E7" s="106">
        <v>224</v>
      </c>
      <c r="F7" s="94">
        <v>141</v>
      </c>
      <c r="G7" s="94">
        <v>164</v>
      </c>
      <c r="H7" s="94">
        <v>162</v>
      </c>
      <c r="I7" s="94">
        <v>8</v>
      </c>
      <c r="J7" s="98">
        <v>1119</v>
      </c>
      <c r="K7" s="99">
        <v>186.5</v>
      </c>
      <c r="L7" s="283">
        <v>1</v>
      </c>
      <c r="M7" s="283">
        <v>16</v>
      </c>
      <c r="N7" s="117">
        <v>1</v>
      </c>
      <c r="O7" s="118" t="s">
        <v>33</v>
      </c>
      <c r="P7" s="119"/>
      <c r="Q7" s="120">
        <v>173</v>
      </c>
      <c r="R7" s="283">
        <v>1</v>
      </c>
      <c r="S7" s="283">
        <v>16</v>
      </c>
      <c r="T7" s="104">
        <v>1</v>
      </c>
      <c r="U7" s="104" t="s">
        <v>631</v>
      </c>
      <c r="V7" s="128" t="s">
        <v>633</v>
      </c>
    </row>
    <row r="8" spans="1:23" s="283" customFormat="1" ht="15.75" x14ac:dyDescent="0.25">
      <c r="A8" s="139">
        <v>2</v>
      </c>
      <c r="B8" s="98" t="s">
        <v>631</v>
      </c>
      <c r="C8" s="94">
        <v>184</v>
      </c>
      <c r="D8" s="94">
        <v>188</v>
      </c>
      <c r="E8" s="94">
        <v>158</v>
      </c>
      <c r="F8" s="94">
        <v>158</v>
      </c>
      <c r="G8" s="94">
        <v>156</v>
      </c>
      <c r="H8" s="468">
        <v>169</v>
      </c>
      <c r="I8" s="94">
        <v>8</v>
      </c>
      <c r="J8" s="98">
        <v>1061</v>
      </c>
      <c r="K8" s="99">
        <v>176.83333333333334</v>
      </c>
      <c r="L8" s="283">
        <v>2</v>
      </c>
      <c r="M8" s="283">
        <v>14</v>
      </c>
      <c r="N8" s="121">
        <v>2</v>
      </c>
      <c r="O8" s="98" t="s">
        <v>517</v>
      </c>
      <c r="P8" s="122">
        <v>8</v>
      </c>
      <c r="Q8" s="96">
        <v>167</v>
      </c>
      <c r="R8" s="283">
        <v>2</v>
      </c>
      <c r="S8" s="283">
        <v>14</v>
      </c>
      <c r="T8" s="104">
        <v>2</v>
      </c>
      <c r="U8" s="104" t="s">
        <v>33</v>
      </c>
      <c r="V8" s="128" t="s">
        <v>29</v>
      </c>
    </row>
    <row r="9" spans="1:23" s="283" customFormat="1" ht="15.75" x14ac:dyDescent="0.25">
      <c r="A9" s="139">
        <v>3</v>
      </c>
      <c r="B9" s="98" t="s">
        <v>35</v>
      </c>
      <c r="C9" s="94">
        <v>156</v>
      </c>
      <c r="D9" s="94">
        <v>174</v>
      </c>
      <c r="E9" s="94">
        <v>150</v>
      </c>
      <c r="F9" s="94">
        <v>172</v>
      </c>
      <c r="G9" s="94">
        <v>161</v>
      </c>
      <c r="H9" s="94">
        <v>190</v>
      </c>
      <c r="I9" s="94">
        <v>4</v>
      </c>
      <c r="J9" s="98">
        <v>1027</v>
      </c>
      <c r="K9" s="99">
        <v>171.16666666666666</v>
      </c>
      <c r="L9" s="283">
        <v>3</v>
      </c>
      <c r="M9" s="283">
        <v>12</v>
      </c>
      <c r="N9" s="123">
        <v>3</v>
      </c>
      <c r="O9" s="124" t="s">
        <v>631</v>
      </c>
      <c r="P9" s="125">
        <v>8</v>
      </c>
      <c r="Q9" s="124">
        <v>166</v>
      </c>
      <c r="R9" s="283">
        <v>3</v>
      </c>
      <c r="S9" s="283">
        <v>12</v>
      </c>
      <c r="T9" s="104">
        <v>3</v>
      </c>
      <c r="U9" s="104" t="s">
        <v>34</v>
      </c>
      <c r="V9" s="128" t="s">
        <v>27</v>
      </c>
    </row>
    <row r="10" spans="1:23" s="283" customFormat="1" ht="15.75" x14ac:dyDescent="0.25">
      <c r="A10" s="139">
        <v>4</v>
      </c>
      <c r="B10" s="98" t="s">
        <v>283</v>
      </c>
      <c r="C10" s="94">
        <v>146</v>
      </c>
      <c r="D10" s="94">
        <v>153</v>
      </c>
      <c r="E10" s="94">
        <v>182</v>
      </c>
      <c r="F10" s="94">
        <v>191</v>
      </c>
      <c r="G10" s="94">
        <v>204</v>
      </c>
      <c r="H10" s="94">
        <v>150</v>
      </c>
      <c r="I10" s="94"/>
      <c r="J10" s="98">
        <v>1026</v>
      </c>
      <c r="K10" s="99">
        <v>171</v>
      </c>
      <c r="L10" s="283">
        <v>4</v>
      </c>
      <c r="M10" s="283">
        <v>10</v>
      </c>
      <c r="N10" s="101">
        <v>4</v>
      </c>
      <c r="O10" s="104" t="s">
        <v>283</v>
      </c>
      <c r="P10" s="126"/>
      <c r="Q10" s="104">
        <v>163</v>
      </c>
      <c r="R10" s="283">
        <v>4</v>
      </c>
      <c r="S10" s="283">
        <v>10</v>
      </c>
      <c r="T10" s="104">
        <v>4</v>
      </c>
      <c r="U10" s="104" t="s">
        <v>35</v>
      </c>
      <c r="V10" s="128" t="s">
        <v>23</v>
      </c>
    </row>
    <row r="11" spans="1:23" s="283" customFormat="1" ht="15.75" x14ac:dyDescent="0.25">
      <c r="A11" s="139">
        <v>5</v>
      </c>
      <c r="B11" s="98" t="s">
        <v>34</v>
      </c>
      <c r="C11" s="94">
        <v>182</v>
      </c>
      <c r="D11" s="94">
        <v>154</v>
      </c>
      <c r="E11" s="94">
        <v>187</v>
      </c>
      <c r="F11" s="94">
        <v>172</v>
      </c>
      <c r="G11" s="94">
        <v>146</v>
      </c>
      <c r="H11" s="94">
        <v>181</v>
      </c>
      <c r="I11" s="94"/>
      <c r="J11" s="98">
        <v>1022</v>
      </c>
      <c r="K11" s="99">
        <v>170.33333333333334</v>
      </c>
      <c r="L11" s="283">
        <v>5</v>
      </c>
      <c r="M11" s="283">
        <v>9</v>
      </c>
      <c r="N11" s="101">
        <v>5</v>
      </c>
      <c r="O11" s="104" t="s">
        <v>652</v>
      </c>
      <c r="P11" s="126"/>
      <c r="Q11" s="104">
        <v>157</v>
      </c>
      <c r="R11" s="283">
        <v>5</v>
      </c>
      <c r="S11" s="283">
        <v>9</v>
      </c>
      <c r="T11" s="104">
        <v>5</v>
      </c>
      <c r="U11" s="104" t="s">
        <v>283</v>
      </c>
      <c r="V11" s="128" t="s">
        <v>245</v>
      </c>
    </row>
    <row r="12" spans="1:23" s="283" customFormat="1" ht="15.75" x14ac:dyDescent="0.25">
      <c r="A12" s="101">
        <v>6</v>
      </c>
      <c r="B12" s="104" t="s">
        <v>45</v>
      </c>
      <c r="C12" s="103">
        <v>185</v>
      </c>
      <c r="D12" s="103">
        <v>136</v>
      </c>
      <c r="E12" s="103">
        <v>200</v>
      </c>
      <c r="F12" s="103">
        <v>200</v>
      </c>
      <c r="G12" s="103">
        <v>172</v>
      </c>
      <c r="H12" s="103">
        <v>127</v>
      </c>
      <c r="I12" s="103"/>
      <c r="J12" s="104">
        <v>1020</v>
      </c>
      <c r="K12" s="105">
        <v>170</v>
      </c>
      <c r="L12" s="283">
        <v>6</v>
      </c>
      <c r="M12" s="283">
        <v>8</v>
      </c>
      <c r="N12" s="101">
        <v>6</v>
      </c>
      <c r="O12" s="104" t="s">
        <v>34</v>
      </c>
      <c r="P12" s="126"/>
      <c r="Q12" s="104">
        <v>156</v>
      </c>
      <c r="R12" s="283">
        <v>6</v>
      </c>
      <c r="S12" s="283">
        <v>8</v>
      </c>
      <c r="T12" s="104">
        <v>6</v>
      </c>
      <c r="U12" s="104" t="s">
        <v>40</v>
      </c>
      <c r="V12" s="128" t="s">
        <v>41</v>
      </c>
    </row>
    <row r="13" spans="1:23" s="283" customFormat="1" ht="15.75" x14ac:dyDescent="0.25">
      <c r="A13" s="101">
        <v>7</v>
      </c>
      <c r="B13" s="104" t="s">
        <v>40</v>
      </c>
      <c r="C13" s="103">
        <v>167</v>
      </c>
      <c r="D13" s="103">
        <v>160</v>
      </c>
      <c r="E13" s="103">
        <v>151</v>
      </c>
      <c r="F13" s="103">
        <v>150</v>
      </c>
      <c r="G13" s="103">
        <v>192</v>
      </c>
      <c r="H13" s="103">
        <v>160</v>
      </c>
      <c r="I13" s="103"/>
      <c r="J13" s="104">
        <v>980</v>
      </c>
      <c r="K13" s="105">
        <v>163.33333333333334</v>
      </c>
      <c r="L13" s="283">
        <v>7</v>
      </c>
      <c r="M13" s="283">
        <v>7</v>
      </c>
      <c r="N13" s="101">
        <v>7</v>
      </c>
      <c r="O13" s="104" t="s">
        <v>45</v>
      </c>
      <c r="P13" s="127"/>
      <c r="Q13" s="116">
        <v>153</v>
      </c>
      <c r="R13" s="283">
        <v>7</v>
      </c>
      <c r="S13" s="283">
        <v>7</v>
      </c>
      <c r="T13" s="104">
        <v>7</v>
      </c>
      <c r="U13" s="116" t="s">
        <v>652</v>
      </c>
      <c r="V13" s="128" t="s">
        <v>654</v>
      </c>
    </row>
    <row r="14" spans="1:23" s="283" customFormat="1" ht="15.75" x14ac:dyDescent="0.25">
      <c r="A14" s="101">
        <v>8</v>
      </c>
      <c r="B14" s="116" t="s">
        <v>652</v>
      </c>
      <c r="C14" s="103">
        <v>144</v>
      </c>
      <c r="D14" s="103">
        <v>141</v>
      </c>
      <c r="E14" s="103">
        <v>169</v>
      </c>
      <c r="F14" s="103">
        <v>174</v>
      </c>
      <c r="G14" s="103">
        <v>164</v>
      </c>
      <c r="H14" s="103">
        <v>178</v>
      </c>
      <c r="I14" s="103"/>
      <c r="J14" s="104">
        <v>970</v>
      </c>
      <c r="K14" s="105">
        <v>161.66666666666666</v>
      </c>
      <c r="L14" s="283">
        <v>8</v>
      </c>
      <c r="M14" s="283">
        <v>6</v>
      </c>
      <c r="N14" s="101">
        <v>8</v>
      </c>
      <c r="O14" s="104" t="s">
        <v>43</v>
      </c>
      <c r="P14" s="126"/>
      <c r="Q14" s="104">
        <v>152</v>
      </c>
      <c r="R14" s="283">
        <v>8</v>
      </c>
      <c r="S14" s="283">
        <v>6</v>
      </c>
      <c r="T14" s="104">
        <v>8</v>
      </c>
      <c r="U14" s="104" t="s">
        <v>43</v>
      </c>
      <c r="V14" s="128" t="s">
        <v>201</v>
      </c>
    </row>
    <row r="15" spans="1:23" s="283" customFormat="1" ht="15.75" x14ac:dyDescent="0.25">
      <c r="A15" s="101">
        <v>9</v>
      </c>
      <c r="B15" s="104" t="s">
        <v>43</v>
      </c>
      <c r="C15" s="103">
        <v>191</v>
      </c>
      <c r="D15" s="103">
        <v>135</v>
      </c>
      <c r="E15" s="103">
        <v>152</v>
      </c>
      <c r="F15" s="103">
        <v>170</v>
      </c>
      <c r="G15" s="103">
        <v>136</v>
      </c>
      <c r="H15" s="103">
        <v>157</v>
      </c>
      <c r="I15" s="103"/>
      <c r="J15" s="104">
        <v>941</v>
      </c>
      <c r="K15" s="105">
        <v>156.83333333333334</v>
      </c>
      <c r="L15" s="283">
        <v>9</v>
      </c>
      <c r="M15" s="283">
        <v>5</v>
      </c>
      <c r="N15" s="101">
        <v>9</v>
      </c>
      <c r="O15" s="104" t="s">
        <v>40</v>
      </c>
      <c r="P15" s="126"/>
      <c r="Q15" s="104">
        <v>143</v>
      </c>
      <c r="R15" s="283">
        <v>9</v>
      </c>
      <c r="S15" s="283">
        <v>5</v>
      </c>
      <c r="T15" s="104">
        <v>9</v>
      </c>
      <c r="U15" s="104" t="s">
        <v>45</v>
      </c>
      <c r="V15" s="128" t="s">
        <v>625</v>
      </c>
    </row>
    <row r="16" spans="1:23" s="283" customFormat="1" ht="15.75" x14ac:dyDescent="0.25">
      <c r="A16" s="101">
        <v>10</v>
      </c>
      <c r="B16" s="104" t="s">
        <v>33</v>
      </c>
      <c r="C16" s="103">
        <v>112</v>
      </c>
      <c r="D16" s="103">
        <v>137</v>
      </c>
      <c r="E16" s="103">
        <v>113</v>
      </c>
      <c r="F16" s="103">
        <v>114</v>
      </c>
      <c r="G16" s="103">
        <v>177</v>
      </c>
      <c r="H16" s="103">
        <v>132</v>
      </c>
      <c r="I16" s="103"/>
      <c r="J16" s="104">
        <v>785</v>
      </c>
      <c r="K16" s="105">
        <v>130.83333333333334</v>
      </c>
      <c r="L16" s="283">
        <v>10</v>
      </c>
      <c r="M16" s="283">
        <v>4</v>
      </c>
      <c r="N16" s="101">
        <v>10</v>
      </c>
      <c r="O16" s="104" t="s">
        <v>35</v>
      </c>
      <c r="P16" s="127">
        <v>4</v>
      </c>
      <c r="Q16" s="116">
        <v>140</v>
      </c>
      <c r="R16" s="283">
        <v>10</v>
      </c>
      <c r="S16" s="283">
        <v>4</v>
      </c>
      <c r="T16" s="104">
        <v>10</v>
      </c>
      <c r="U16" s="116" t="s">
        <v>517</v>
      </c>
      <c r="V16" s="128" t="s">
        <v>521</v>
      </c>
    </row>
    <row r="17" spans="1:22" s="283" customFormat="1" ht="15.75" x14ac:dyDescent="0.25">
      <c r="A17" s="101">
        <v>11</v>
      </c>
      <c r="B17" s="104" t="s">
        <v>360</v>
      </c>
      <c r="C17" s="103">
        <v>112</v>
      </c>
      <c r="D17" s="103">
        <v>127</v>
      </c>
      <c r="E17" s="103">
        <v>150</v>
      </c>
      <c r="F17" s="103">
        <v>94</v>
      </c>
      <c r="G17" s="103">
        <v>126</v>
      </c>
      <c r="H17" s="103">
        <v>140</v>
      </c>
      <c r="I17" s="103">
        <v>4</v>
      </c>
      <c r="J17" s="104">
        <v>773</v>
      </c>
      <c r="K17" s="105">
        <v>128.83333333333334</v>
      </c>
      <c r="L17" s="283">
        <v>11</v>
      </c>
      <c r="M17" s="283">
        <v>3</v>
      </c>
      <c r="N17" s="104">
        <v>11</v>
      </c>
      <c r="O17" s="104" t="s">
        <v>360</v>
      </c>
      <c r="P17" s="104"/>
      <c r="Q17" s="104">
        <v>0</v>
      </c>
      <c r="R17" s="283">
        <v>11</v>
      </c>
      <c r="S17" s="283">
        <v>0</v>
      </c>
      <c r="T17" s="104">
        <v>11</v>
      </c>
      <c r="U17" s="104" t="s">
        <v>360</v>
      </c>
      <c r="V17" s="128" t="s">
        <v>655</v>
      </c>
    </row>
    <row r="18" spans="1:22" s="283" customFormat="1" ht="15.75" x14ac:dyDescent="0.2">
      <c r="S18" s="253"/>
    </row>
    <row r="19" spans="1:22" s="283" customFormat="1" ht="15.75" x14ac:dyDescent="0.2">
      <c r="A19" s="317" t="s">
        <v>653</v>
      </c>
      <c r="B19" s="325"/>
      <c r="C19" s="316"/>
      <c r="D19" s="325"/>
      <c r="E19" s="317"/>
      <c r="F19" s="316"/>
      <c r="G19" s="316"/>
      <c r="S19" s="253"/>
    </row>
    <row r="20" spans="1:22" s="283" customFormat="1" ht="15.75" x14ac:dyDescent="0.2">
      <c r="S20" s="253"/>
    </row>
    <row r="21" spans="1:22" s="283" customFormat="1" ht="15.75" x14ac:dyDescent="0.2">
      <c r="A21" s="298" t="s">
        <v>275</v>
      </c>
      <c r="B21" s="298" t="s">
        <v>47</v>
      </c>
      <c r="C21" s="299" t="s">
        <v>7</v>
      </c>
      <c r="D21" s="298" t="s">
        <v>127</v>
      </c>
      <c r="S21" s="253"/>
    </row>
    <row r="22" spans="1:22" s="283" customFormat="1" ht="15.75" x14ac:dyDescent="0.25">
      <c r="A22" s="117">
        <v>1</v>
      </c>
      <c r="B22" s="118" t="s">
        <v>33</v>
      </c>
      <c r="C22" s="119"/>
      <c r="D22" s="120">
        <v>173</v>
      </c>
      <c r="S22" s="253"/>
    </row>
    <row r="23" spans="1:22" x14ac:dyDescent="0.2"/>
    <row r="24" spans="1:22" x14ac:dyDescent="0.2"/>
    <row r="25" spans="1:22" x14ac:dyDescent="0.2"/>
    <row r="26" spans="1:22" x14ac:dyDescent="0.2"/>
    <row r="27" spans="1:22" x14ac:dyDescent="0.2"/>
    <row r="28" spans="1:22" x14ac:dyDescent="0.2"/>
    <row r="29" spans="1:22" x14ac:dyDescent="0.2"/>
    <row r="30" spans="1:22" x14ac:dyDescent="0.2"/>
    <row r="31" spans="1:22" x14ac:dyDescent="0.2"/>
    <row r="32" spans="1:22" x14ac:dyDescent="0.2"/>
    <row r="33" x14ac:dyDescent="0.2"/>
    <row r="34" x14ac:dyDescent="0.2"/>
    <row r="35" x14ac:dyDescent="0.2"/>
    <row r="36" x14ac:dyDescent="0.2"/>
    <row r="37" x14ac:dyDescent="0.2"/>
    <row r="38" x14ac:dyDescent="0.2"/>
    <row r="39" x14ac:dyDescent="0.2"/>
    <row r="40" x14ac:dyDescent="0.2"/>
    <row r="41" x14ac:dyDescent="0.2"/>
    <row r="42" x14ac:dyDescent="0.2"/>
    <row r="43" x14ac:dyDescent="0.2"/>
    <row r="44" x14ac:dyDescent="0.2"/>
    <row r="45" x14ac:dyDescent="0.2"/>
    <row r="46" x14ac:dyDescent="0.2"/>
    <row r="47" x14ac:dyDescent="0.2"/>
    <row r="48" x14ac:dyDescent="0.2"/>
    <row r="49" x14ac:dyDescent="0.2"/>
    <row r="50" x14ac:dyDescent="0.2"/>
    <row r="51" x14ac:dyDescent="0.2"/>
  </sheetData>
  <mergeCells count="3">
    <mergeCell ref="A2:C2"/>
    <mergeCell ref="A4:K4"/>
    <mergeCell ref="A5:K5"/>
  </mergeCells>
  <conditionalFormatting sqref="O20:O1048576 O10:O16 O18">
    <cfRule type="duplicateValues" dxfId="971" priority="20"/>
  </conditionalFormatting>
  <conditionalFormatting sqref="O7:O9">
    <cfRule type="duplicateValues" dxfId="970" priority="19"/>
  </conditionalFormatting>
  <conditionalFormatting sqref="O4:O5">
    <cfRule type="duplicateValues" dxfId="969" priority="17"/>
  </conditionalFormatting>
  <conditionalFormatting sqref="U6">
    <cfRule type="duplicateValues" dxfId="968" priority="16"/>
  </conditionalFormatting>
  <conditionalFormatting sqref="V6">
    <cfRule type="duplicateValues" dxfId="967" priority="15"/>
  </conditionalFormatting>
  <conditionalFormatting sqref="O19">
    <cfRule type="duplicateValues" dxfId="966" priority="14"/>
  </conditionalFormatting>
  <conditionalFormatting sqref="C7:H7">
    <cfRule type="top10" dxfId="965" priority="12" rank="1"/>
  </conditionalFormatting>
  <conditionalFormatting sqref="C15:H15">
    <cfRule type="top10" dxfId="964" priority="11" rank="1"/>
  </conditionalFormatting>
  <conditionalFormatting sqref="C16:H16">
    <cfRule type="top10" dxfId="963" priority="10" rank="1"/>
  </conditionalFormatting>
  <conditionalFormatting sqref="C17:H17">
    <cfRule type="top10" dxfId="962" priority="9" rank="1"/>
  </conditionalFormatting>
  <conditionalFormatting sqref="C13:H13">
    <cfRule type="top10" dxfId="961" priority="8" rank="1"/>
  </conditionalFormatting>
  <conditionalFormatting sqref="C14:H14">
    <cfRule type="top10" dxfId="960" priority="7" rank="1"/>
  </conditionalFormatting>
  <conditionalFormatting sqref="C11:H11">
    <cfRule type="top10" dxfId="959" priority="6" rank="1"/>
  </conditionalFormatting>
  <conditionalFormatting sqref="C12:H12">
    <cfRule type="top10" dxfId="958" priority="5" rank="1"/>
  </conditionalFormatting>
  <conditionalFormatting sqref="C8:H8">
    <cfRule type="top10" dxfId="957" priority="4" rank="1"/>
  </conditionalFormatting>
  <conditionalFormatting sqref="C9:H9">
    <cfRule type="top10" dxfId="956" priority="3" rank="1"/>
  </conditionalFormatting>
  <conditionalFormatting sqref="C10:H10">
    <cfRule type="top10" dxfId="955" priority="2" rank="1"/>
  </conditionalFormatting>
  <conditionalFormatting sqref="B22">
    <cfRule type="duplicateValues" dxfId="954" priority="1"/>
  </conditionalFormatting>
  <hyperlinks>
    <hyperlink ref="A2" location="Main!A1" display="НА ГОЛОВНУ СТОРІНКУ" xr:uid="{188D237F-4AE2-41DE-928A-951B00FBE9BA}"/>
  </hyperlinks>
  <pageMargins left="0.7" right="0.7" top="0.75" bottom="0.75" header="0.3" footer="0.3"/>
  <pageSetup paperSize="9" orientation="portrait" verticalDpi="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EEF6E-3E8C-4FBA-8B5F-F668FF2ADC56}">
  <dimension ref="A1:W22"/>
  <sheetViews>
    <sheetView workbookViewId="0">
      <selection activeCell="K28" sqref="K28"/>
    </sheetView>
  </sheetViews>
  <sheetFormatPr defaultRowHeight="12.75" x14ac:dyDescent="0.2"/>
  <cols>
    <col min="1" max="1" width="7.5703125" style="110" customWidth="1"/>
    <col min="2" max="2" width="15.42578125" style="110" customWidth="1"/>
    <col min="3" max="8" width="6.7109375" style="110" bestFit="1" customWidth="1"/>
    <col min="9" max="9" width="4.85546875" style="110" bestFit="1" customWidth="1"/>
    <col min="10" max="10" width="7" style="110" bestFit="1" customWidth="1"/>
    <col min="11" max="11" width="9.140625" style="110" bestFit="1" customWidth="1"/>
    <col min="12" max="13" width="9.140625" style="110"/>
    <col min="14" max="14" width="7.85546875" style="110" bestFit="1" customWidth="1"/>
    <col min="15" max="15" width="14.5703125" style="110" bestFit="1" customWidth="1"/>
    <col min="16" max="16" width="4.85546875" style="110" bestFit="1" customWidth="1"/>
    <col min="17" max="17" width="7" style="110" bestFit="1" customWidth="1"/>
    <col min="18" max="18" width="9.140625" style="110"/>
    <col min="19" max="19" width="9.140625" style="108"/>
    <col min="20" max="20" width="6.42578125" style="110" customWidth="1"/>
    <col min="21" max="21" width="14.5703125" style="110" bestFit="1" customWidth="1"/>
    <col min="22" max="22" width="23.28515625" style="110" bestFit="1" customWidth="1"/>
    <col min="23" max="23" width="12" style="110" customWidth="1"/>
    <col min="24" max="16384" width="9.140625" style="110"/>
  </cols>
  <sheetData>
    <row r="1" spans="1:23" customFormat="1" ht="3.75" customHeight="1" thickBot="1" x14ac:dyDescent="0.25">
      <c r="A1" s="427"/>
      <c r="B1" s="427"/>
      <c r="C1" s="427"/>
      <c r="D1" s="427"/>
      <c r="E1" s="427"/>
      <c r="F1" s="427"/>
      <c r="G1" s="427"/>
      <c r="H1" s="427"/>
      <c r="I1" s="427"/>
      <c r="J1" s="427"/>
      <c r="K1" s="427"/>
      <c r="L1" s="427"/>
      <c r="M1" s="427"/>
      <c r="N1" s="427"/>
      <c r="O1" s="427"/>
      <c r="P1" s="427"/>
      <c r="Q1" s="427"/>
      <c r="R1" s="427"/>
      <c r="S1" s="181"/>
      <c r="T1" s="427"/>
      <c r="U1" s="427"/>
      <c r="V1" s="427"/>
      <c r="W1" s="110"/>
    </row>
    <row r="2" spans="1:23" customFormat="1" ht="18.75" customHeight="1" thickBot="1" x14ac:dyDescent="0.25">
      <c r="A2" s="564" t="s">
        <v>556</v>
      </c>
      <c r="B2" s="583"/>
      <c r="C2" s="584"/>
      <c r="D2" s="426"/>
      <c r="E2" s="426"/>
      <c r="F2" s="426"/>
      <c r="G2" s="426"/>
      <c r="H2" s="426"/>
      <c r="I2" s="426"/>
      <c r="J2" s="426"/>
      <c r="K2" s="426"/>
      <c r="L2" s="426"/>
      <c r="M2" s="426"/>
      <c r="N2" s="426"/>
      <c r="O2" s="426"/>
      <c r="P2" s="426"/>
      <c r="Q2" s="426"/>
      <c r="R2" s="426"/>
      <c r="S2" s="426"/>
      <c r="T2" s="426"/>
      <c r="U2" s="426"/>
      <c r="V2" s="426"/>
      <c r="W2" s="110"/>
    </row>
    <row r="3" spans="1:23" s="427" customFormat="1" ht="3.75" customHeight="1" thickBot="1" x14ac:dyDescent="0.25">
      <c r="A3" s="426"/>
      <c r="B3" s="426"/>
      <c r="C3" s="426"/>
      <c r="D3" s="426"/>
      <c r="E3" s="426"/>
      <c r="F3" s="426"/>
      <c r="G3" s="426"/>
      <c r="H3" s="426"/>
      <c r="I3" s="426"/>
      <c r="J3" s="426"/>
      <c r="K3" s="426"/>
      <c r="L3" s="426"/>
      <c r="M3" s="426"/>
      <c r="N3" s="426"/>
      <c r="O3" s="426"/>
      <c r="P3" s="426"/>
      <c r="Q3" s="426"/>
      <c r="R3" s="426"/>
      <c r="S3" s="426"/>
      <c r="T3" s="426"/>
      <c r="U3" s="426"/>
      <c r="V3" s="426"/>
      <c r="W3" s="114"/>
    </row>
    <row r="4" spans="1:23" ht="18.75" x14ac:dyDescent="0.2">
      <c r="A4" s="586" t="s">
        <v>643</v>
      </c>
      <c r="B4" s="587"/>
      <c r="C4" s="587"/>
      <c r="D4" s="587"/>
      <c r="E4" s="587"/>
      <c r="F4" s="587"/>
      <c r="G4" s="587"/>
      <c r="H4" s="587"/>
      <c r="I4" s="587"/>
      <c r="J4" s="587"/>
      <c r="K4" s="588"/>
      <c r="L4" s="211"/>
      <c r="M4" s="212"/>
      <c r="N4" s="213" t="s">
        <v>388</v>
      </c>
      <c r="O4" s="214"/>
      <c r="P4" s="214"/>
      <c r="Q4" s="214"/>
      <c r="R4" s="215"/>
      <c r="S4" s="216"/>
      <c r="T4" s="217" t="s">
        <v>130</v>
      </c>
      <c r="U4" s="218"/>
      <c r="V4" s="219"/>
    </row>
    <row r="5" spans="1:23" ht="16.5" thickBot="1" x14ac:dyDescent="0.25">
      <c r="A5" s="589" t="s">
        <v>389</v>
      </c>
      <c r="B5" s="590"/>
      <c r="C5" s="590"/>
      <c r="D5" s="591"/>
      <c r="E5" s="591"/>
      <c r="F5" s="591"/>
      <c r="G5" s="591"/>
      <c r="H5" s="591"/>
      <c r="I5" s="591"/>
      <c r="J5" s="591"/>
      <c r="K5" s="592"/>
      <c r="L5" s="220"/>
      <c r="M5" s="221"/>
      <c r="N5" s="222"/>
      <c r="O5" s="223"/>
      <c r="P5" s="223"/>
      <c r="Q5" s="223"/>
      <c r="R5" s="224"/>
      <c r="S5" s="225"/>
      <c r="T5" s="226"/>
      <c r="U5" s="227"/>
      <c r="V5" s="228"/>
    </row>
    <row r="6" spans="1:23" s="283" customFormat="1" ht="15.75" x14ac:dyDescent="0.2">
      <c r="A6" s="251" t="s">
        <v>275</v>
      </c>
      <c r="B6" s="251" t="s">
        <v>47</v>
      </c>
      <c r="C6" s="251" t="s">
        <v>380</v>
      </c>
      <c r="D6" s="251" t="s">
        <v>381</v>
      </c>
      <c r="E6" s="251" t="s">
        <v>382</v>
      </c>
      <c r="F6" s="292" t="s">
        <v>383</v>
      </c>
      <c r="G6" s="251" t="s">
        <v>384</v>
      </c>
      <c r="H6" s="251" t="s">
        <v>385</v>
      </c>
      <c r="I6" s="293" t="s">
        <v>7</v>
      </c>
      <c r="J6" s="251" t="s">
        <v>127</v>
      </c>
      <c r="K6" s="251" t="s">
        <v>386</v>
      </c>
      <c r="L6" s="252" t="s">
        <v>376</v>
      </c>
      <c r="M6" s="252" t="s">
        <v>377</v>
      </c>
      <c r="N6" s="251" t="s">
        <v>275</v>
      </c>
      <c r="O6" s="251" t="s">
        <v>47</v>
      </c>
      <c r="P6" s="293" t="s">
        <v>7</v>
      </c>
      <c r="Q6" s="251" t="s">
        <v>127</v>
      </c>
      <c r="R6" s="252" t="s">
        <v>378</v>
      </c>
      <c r="S6" s="252" t="s">
        <v>379</v>
      </c>
      <c r="T6" s="251" t="s">
        <v>372</v>
      </c>
      <c r="U6" s="251" t="s">
        <v>47</v>
      </c>
      <c r="V6" s="251" t="s">
        <v>80</v>
      </c>
    </row>
    <row r="7" spans="1:23" s="283" customFormat="1" ht="15.75" x14ac:dyDescent="0.25">
      <c r="A7" s="139">
        <v>1</v>
      </c>
      <c r="B7" s="98" t="s">
        <v>631</v>
      </c>
      <c r="C7" s="94">
        <v>158</v>
      </c>
      <c r="D7" s="94">
        <v>182</v>
      </c>
      <c r="E7" s="106">
        <v>212</v>
      </c>
      <c r="F7" s="94">
        <v>155</v>
      </c>
      <c r="G7" s="94">
        <v>177</v>
      </c>
      <c r="H7" s="94">
        <v>182</v>
      </c>
      <c r="I7" s="94">
        <v>8</v>
      </c>
      <c r="J7" s="98">
        <v>1114</v>
      </c>
      <c r="K7" s="99">
        <v>185.66666666666666</v>
      </c>
      <c r="L7" s="283">
        <v>1</v>
      </c>
      <c r="M7" s="283">
        <v>16</v>
      </c>
      <c r="N7" s="117">
        <v>1</v>
      </c>
      <c r="O7" s="118" t="s">
        <v>136</v>
      </c>
      <c r="P7" s="119">
        <v>4</v>
      </c>
      <c r="Q7" s="120">
        <v>196</v>
      </c>
      <c r="R7" s="283">
        <v>1</v>
      </c>
      <c r="S7" s="283">
        <v>16</v>
      </c>
      <c r="T7" s="104">
        <v>1</v>
      </c>
      <c r="U7" s="104" t="s">
        <v>631</v>
      </c>
      <c r="V7" s="128" t="s">
        <v>633</v>
      </c>
    </row>
    <row r="8" spans="1:23" s="283" customFormat="1" ht="15.75" x14ac:dyDescent="0.25">
      <c r="A8" s="139">
        <v>2</v>
      </c>
      <c r="B8" s="98" t="s">
        <v>35</v>
      </c>
      <c r="C8" s="94">
        <v>171</v>
      </c>
      <c r="D8" s="94">
        <v>209</v>
      </c>
      <c r="E8" s="94">
        <v>183</v>
      </c>
      <c r="F8" s="94">
        <v>158</v>
      </c>
      <c r="G8" s="94">
        <v>150</v>
      </c>
      <c r="H8" s="94">
        <v>190</v>
      </c>
      <c r="I8" s="94">
        <v>4</v>
      </c>
      <c r="J8" s="98">
        <v>1085</v>
      </c>
      <c r="K8" s="99">
        <v>180.83333333333334</v>
      </c>
      <c r="L8" s="283">
        <v>2</v>
      </c>
      <c r="M8" s="283">
        <v>14</v>
      </c>
      <c r="N8" s="121">
        <v>2</v>
      </c>
      <c r="O8" s="98" t="s">
        <v>517</v>
      </c>
      <c r="P8" s="122">
        <v>8</v>
      </c>
      <c r="Q8" s="96">
        <v>161</v>
      </c>
      <c r="R8" s="283">
        <v>2</v>
      </c>
      <c r="S8" s="283">
        <v>14</v>
      </c>
      <c r="T8" s="104">
        <v>2</v>
      </c>
      <c r="U8" s="104" t="s">
        <v>33</v>
      </c>
      <c r="V8" s="128" t="s">
        <v>29</v>
      </c>
    </row>
    <row r="9" spans="1:23" s="283" customFormat="1" ht="15.75" x14ac:dyDescent="0.25">
      <c r="A9" s="139">
        <v>3</v>
      </c>
      <c r="B9" s="98" t="s">
        <v>283</v>
      </c>
      <c r="C9" s="94">
        <v>168</v>
      </c>
      <c r="D9" s="94">
        <v>171</v>
      </c>
      <c r="E9" s="94">
        <v>192</v>
      </c>
      <c r="F9" s="94">
        <v>197</v>
      </c>
      <c r="G9" s="94">
        <v>167</v>
      </c>
      <c r="H9" s="94">
        <v>179</v>
      </c>
      <c r="I9" s="94"/>
      <c r="J9" s="98">
        <v>1074</v>
      </c>
      <c r="K9" s="99">
        <v>179</v>
      </c>
      <c r="L9" s="283">
        <v>3</v>
      </c>
      <c r="M9" s="283">
        <v>12</v>
      </c>
      <c r="N9" s="123">
        <v>3</v>
      </c>
      <c r="O9" s="124" t="s">
        <v>631</v>
      </c>
      <c r="P9" s="125">
        <v>8</v>
      </c>
      <c r="Q9" s="124">
        <v>157</v>
      </c>
      <c r="R9" s="283">
        <v>3</v>
      </c>
      <c r="S9" s="283">
        <v>12</v>
      </c>
      <c r="T9" s="104">
        <v>3</v>
      </c>
      <c r="U9" s="104" t="s">
        <v>34</v>
      </c>
      <c r="V9" s="128" t="s">
        <v>27</v>
      </c>
    </row>
    <row r="10" spans="1:23" s="283" customFormat="1" ht="15.75" x14ac:dyDescent="0.25">
      <c r="A10" s="139">
        <v>4</v>
      </c>
      <c r="B10" s="98" t="s">
        <v>136</v>
      </c>
      <c r="C10" s="94">
        <v>183</v>
      </c>
      <c r="D10" s="94">
        <v>155</v>
      </c>
      <c r="E10" s="94">
        <v>163</v>
      </c>
      <c r="F10" s="94">
        <v>155</v>
      </c>
      <c r="G10" s="94">
        <v>192</v>
      </c>
      <c r="H10" s="94">
        <v>170</v>
      </c>
      <c r="I10" s="94">
        <v>4</v>
      </c>
      <c r="J10" s="98">
        <v>1042</v>
      </c>
      <c r="K10" s="99">
        <v>173.66666666666666</v>
      </c>
      <c r="L10" s="283">
        <v>4</v>
      </c>
      <c r="M10" s="283">
        <v>10</v>
      </c>
      <c r="N10" s="101">
        <v>4</v>
      </c>
      <c r="O10" s="104" t="s">
        <v>35</v>
      </c>
      <c r="P10" s="126">
        <v>4</v>
      </c>
      <c r="Q10" s="104">
        <v>155</v>
      </c>
      <c r="R10" s="283">
        <v>4</v>
      </c>
      <c r="S10" s="283">
        <v>10</v>
      </c>
      <c r="T10" s="104">
        <v>4</v>
      </c>
      <c r="U10" s="104" t="s">
        <v>35</v>
      </c>
      <c r="V10" s="128" t="s">
        <v>23</v>
      </c>
    </row>
    <row r="11" spans="1:23" s="283" customFormat="1" ht="15.75" x14ac:dyDescent="0.25">
      <c r="A11" s="139">
        <v>5</v>
      </c>
      <c r="B11" s="98" t="s">
        <v>40</v>
      </c>
      <c r="C11" s="94">
        <v>160</v>
      </c>
      <c r="D11" s="94">
        <v>147</v>
      </c>
      <c r="E11" s="94">
        <v>211</v>
      </c>
      <c r="F11" s="94">
        <v>170</v>
      </c>
      <c r="G11" s="94">
        <v>179</v>
      </c>
      <c r="H11" s="94">
        <v>165</v>
      </c>
      <c r="I11" s="94"/>
      <c r="J11" s="98">
        <v>1032</v>
      </c>
      <c r="K11" s="99">
        <v>172</v>
      </c>
      <c r="L11" s="283">
        <v>5</v>
      </c>
      <c r="M11" s="283">
        <v>9</v>
      </c>
      <c r="N11" s="101">
        <v>5</v>
      </c>
      <c r="O11" s="104" t="s">
        <v>40</v>
      </c>
      <c r="P11" s="126"/>
      <c r="Q11" s="104">
        <v>153</v>
      </c>
      <c r="R11" s="283">
        <v>5</v>
      </c>
      <c r="S11" s="283">
        <v>9</v>
      </c>
      <c r="T11" s="104">
        <v>5</v>
      </c>
      <c r="U11" s="104" t="s">
        <v>283</v>
      </c>
      <c r="V11" s="128" t="s">
        <v>245</v>
      </c>
    </row>
    <row r="12" spans="1:23" s="283" customFormat="1" ht="15.75" x14ac:dyDescent="0.25">
      <c r="A12" s="101">
        <v>6</v>
      </c>
      <c r="B12" s="104" t="s">
        <v>45</v>
      </c>
      <c r="C12" s="103">
        <v>168</v>
      </c>
      <c r="D12" s="103">
        <v>169</v>
      </c>
      <c r="E12" s="103">
        <v>182</v>
      </c>
      <c r="F12" s="103">
        <v>164</v>
      </c>
      <c r="G12" s="103">
        <v>160</v>
      </c>
      <c r="H12" s="103">
        <v>180</v>
      </c>
      <c r="I12" s="103"/>
      <c r="J12" s="104">
        <v>1023</v>
      </c>
      <c r="K12" s="105">
        <v>170.5</v>
      </c>
      <c r="L12" s="283">
        <v>6</v>
      </c>
      <c r="M12" s="283">
        <v>8</v>
      </c>
      <c r="N12" s="101">
        <v>6</v>
      </c>
      <c r="O12" s="104" t="s">
        <v>283</v>
      </c>
      <c r="P12" s="126"/>
      <c r="Q12" s="104">
        <v>149</v>
      </c>
      <c r="R12" s="283">
        <v>6</v>
      </c>
      <c r="S12" s="283">
        <v>8</v>
      </c>
      <c r="T12" s="104">
        <v>6</v>
      </c>
      <c r="U12" s="104" t="s">
        <v>75</v>
      </c>
      <c r="V12" s="128" t="s">
        <v>634</v>
      </c>
    </row>
    <row r="13" spans="1:23" s="283" customFormat="1" ht="15.75" x14ac:dyDescent="0.25">
      <c r="A13" s="101">
        <v>7</v>
      </c>
      <c r="B13" s="116" t="s">
        <v>517</v>
      </c>
      <c r="C13" s="103">
        <v>189</v>
      </c>
      <c r="D13" s="103">
        <v>118</v>
      </c>
      <c r="E13" s="103">
        <v>177</v>
      </c>
      <c r="F13" s="103">
        <v>171</v>
      </c>
      <c r="G13" s="103">
        <v>149</v>
      </c>
      <c r="H13" s="103">
        <v>137</v>
      </c>
      <c r="I13" s="103">
        <v>8</v>
      </c>
      <c r="J13" s="104">
        <v>989</v>
      </c>
      <c r="K13" s="105">
        <v>164.83333333333334</v>
      </c>
      <c r="L13" s="283">
        <v>7</v>
      </c>
      <c r="M13" s="283">
        <v>7</v>
      </c>
      <c r="N13" s="101">
        <v>7</v>
      </c>
      <c r="O13" s="104" t="s">
        <v>75</v>
      </c>
      <c r="P13" s="127"/>
      <c r="Q13" s="116">
        <v>148</v>
      </c>
      <c r="R13" s="283">
        <v>7</v>
      </c>
      <c r="S13" s="283">
        <v>7</v>
      </c>
      <c r="T13" s="104">
        <v>7</v>
      </c>
      <c r="U13" s="104" t="s">
        <v>40</v>
      </c>
      <c r="V13" s="128" t="s">
        <v>41</v>
      </c>
    </row>
    <row r="14" spans="1:23" s="283" customFormat="1" ht="15.75" x14ac:dyDescent="0.25">
      <c r="A14" s="101">
        <v>8</v>
      </c>
      <c r="B14" s="104" t="s">
        <v>75</v>
      </c>
      <c r="C14" s="103">
        <v>150</v>
      </c>
      <c r="D14" s="103">
        <v>166</v>
      </c>
      <c r="E14" s="103">
        <v>164</v>
      </c>
      <c r="F14" s="103">
        <v>144</v>
      </c>
      <c r="G14" s="103">
        <v>156</v>
      </c>
      <c r="H14" s="103">
        <v>200</v>
      </c>
      <c r="I14" s="103"/>
      <c r="J14" s="104">
        <v>980</v>
      </c>
      <c r="K14" s="105">
        <v>163.33333333333334</v>
      </c>
      <c r="L14" s="283">
        <v>8</v>
      </c>
      <c r="M14" s="283">
        <v>6</v>
      </c>
      <c r="N14" s="101">
        <v>8</v>
      </c>
      <c r="O14" s="104" t="s">
        <v>33</v>
      </c>
      <c r="P14" s="126"/>
      <c r="Q14" s="104">
        <v>138</v>
      </c>
      <c r="R14" s="283">
        <v>8</v>
      </c>
      <c r="S14" s="283">
        <v>6</v>
      </c>
      <c r="T14" s="104">
        <v>8</v>
      </c>
      <c r="U14" s="104" t="s">
        <v>43</v>
      </c>
      <c r="V14" s="128" t="s">
        <v>201</v>
      </c>
    </row>
    <row r="15" spans="1:23" s="283" customFormat="1" ht="15.75" x14ac:dyDescent="0.25">
      <c r="A15" s="101">
        <v>9</v>
      </c>
      <c r="B15" s="104" t="s">
        <v>33</v>
      </c>
      <c r="C15" s="103">
        <v>199</v>
      </c>
      <c r="D15" s="103">
        <v>143</v>
      </c>
      <c r="E15" s="103">
        <v>141</v>
      </c>
      <c r="F15" s="103">
        <v>189</v>
      </c>
      <c r="G15" s="103">
        <v>131</v>
      </c>
      <c r="H15" s="103">
        <v>155</v>
      </c>
      <c r="I15" s="103"/>
      <c r="J15" s="104">
        <v>958</v>
      </c>
      <c r="K15" s="105">
        <v>159.66666666666666</v>
      </c>
      <c r="L15" s="283">
        <v>9</v>
      </c>
      <c r="M15" s="283">
        <v>5</v>
      </c>
      <c r="N15" s="101">
        <v>9</v>
      </c>
      <c r="O15" s="104" t="s">
        <v>34</v>
      </c>
      <c r="P15" s="126"/>
      <c r="Q15" s="104">
        <v>131</v>
      </c>
      <c r="R15" s="283">
        <v>9</v>
      </c>
      <c r="S15" s="283">
        <v>5</v>
      </c>
      <c r="T15" s="104">
        <v>9</v>
      </c>
      <c r="U15" s="104" t="s">
        <v>45</v>
      </c>
      <c r="V15" s="128" t="s">
        <v>94</v>
      </c>
    </row>
    <row r="16" spans="1:23" s="283" customFormat="1" ht="15.75" x14ac:dyDescent="0.25">
      <c r="A16" s="101">
        <v>10</v>
      </c>
      <c r="B16" s="104" t="s">
        <v>34</v>
      </c>
      <c r="C16" s="103">
        <v>121</v>
      </c>
      <c r="D16" s="103">
        <v>188</v>
      </c>
      <c r="E16" s="103">
        <v>138</v>
      </c>
      <c r="F16" s="103">
        <v>190</v>
      </c>
      <c r="G16" s="103">
        <v>158</v>
      </c>
      <c r="H16" s="103">
        <v>113</v>
      </c>
      <c r="I16" s="103"/>
      <c r="J16" s="104">
        <v>908</v>
      </c>
      <c r="K16" s="105">
        <v>151.33333333333334</v>
      </c>
      <c r="L16" s="283">
        <v>10</v>
      </c>
      <c r="M16" s="283">
        <v>4</v>
      </c>
      <c r="N16" s="101">
        <v>10</v>
      </c>
      <c r="O16" s="104" t="s">
        <v>45</v>
      </c>
      <c r="P16" s="127"/>
      <c r="Q16" s="116">
        <v>125</v>
      </c>
      <c r="R16" s="283">
        <v>10</v>
      </c>
      <c r="S16" s="283">
        <v>4</v>
      </c>
      <c r="T16" s="104">
        <v>10</v>
      </c>
      <c r="U16" s="116" t="s">
        <v>517</v>
      </c>
      <c r="V16" s="128" t="s">
        <v>521</v>
      </c>
    </row>
    <row r="17" spans="1:22" s="283" customFormat="1" ht="15.75" x14ac:dyDescent="0.25">
      <c r="A17" s="101">
        <v>11</v>
      </c>
      <c r="B17" s="104" t="s">
        <v>43</v>
      </c>
      <c r="C17" s="103">
        <v>167</v>
      </c>
      <c r="D17" s="103">
        <v>172</v>
      </c>
      <c r="E17" s="103">
        <v>128</v>
      </c>
      <c r="F17" s="103">
        <v>135</v>
      </c>
      <c r="G17" s="103">
        <v>126</v>
      </c>
      <c r="H17" s="103">
        <v>168</v>
      </c>
      <c r="I17" s="103"/>
      <c r="J17" s="104">
        <v>896</v>
      </c>
      <c r="K17" s="105">
        <v>149.33333333333334</v>
      </c>
      <c r="L17" s="283">
        <v>11</v>
      </c>
      <c r="M17" s="283">
        <v>3</v>
      </c>
      <c r="N17" s="101">
        <v>11</v>
      </c>
      <c r="O17" s="104" t="s">
        <v>43</v>
      </c>
      <c r="P17" s="126"/>
      <c r="Q17" s="104">
        <v>110</v>
      </c>
      <c r="R17" s="283">
        <v>11</v>
      </c>
      <c r="S17" s="283">
        <v>3</v>
      </c>
      <c r="T17" s="104">
        <v>11</v>
      </c>
      <c r="U17" s="104" t="s">
        <v>136</v>
      </c>
      <c r="V17" s="128" t="s">
        <v>133</v>
      </c>
    </row>
    <row r="18" spans="1:22" s="283" customFormat="1" ht="15.75" x14ac:dyDescent="0.2">
      <c r="S18" s="253"/>
    </row>
    <row r="19" spans="1:22" s="283" customFormat="1" ht="15.75" x14ac:dyDescent="0.2">
      <c r="A19" s="317" t="s">
        <v>647</v>
      </c>
      <c r="B19" s="325"/>
      <c r="C19" s="316"/>
      <c r="D19" s="325"/>
      <c r="E19" s="317"/>
      <c r="F19" s="316"/>
      <c r="G19" s="316"/>
      <c r="S19" s="253"/>
    </row>
    <row r="20" spans="1:22" s="283" customFormat="1" ht="15.75" x14ac:dyDescent="0.2">
      <c r="S20" s="253"/>
    </row>
    <row r="21" spans="1:22" s="283" customFormat="1" ht="15.75" x14ac:dyDescent="0.2">
      <c r="A21" s="298" t="s">
        <v>275</v>
      </c>
      <c r="B21" s="298" t="s">
        <v>47</v>
      </c>
      <c r="C21" s="299" t="s">
        <v>7</v>
      </c>
      <c r="D21" s="298" t="s">
        <v>127</v>
      </c>
      <c r="S21" s="253"/>
    </row>
    <row r="22" spans="1:22" s="283" customFormat="1" ht="15.75" x14ac:dyDescent="0.25">
      <c r="A22" s="117">
        <v>1</v>
      </c>
      <c r="B22" s="118" t="s">
        <v>136</v>
      </c>
      <c r="C22" s="119">
        <v>4</v>
      </c>
      <c r="D22" s="120">
        <v>196</v>
      </c>
      <c r="S22" s="253"/>
    </row>
  </sheetData>
  <mergeCells count="3">
    <mergeCell ref="A2:C2"/>
    <mergeCell ref="A4:K4"/>
    <mergeCell ref="A5:K5"/>
  </mergeCells>
  <conditionalFormatting sqref="O20:O1048576 O10:O18">
    <cfRule type="duplicateValues" dxfId="953" priority="20"/>
  </conditionalFormatting>
  <conditionalFormatting sqref="O7:O9">
    <cfRule type="duplicateValues" dxfId="952" priority="19"/>
  </conditionalFormatting>
  <conditionalFormatting sqref="O4:O5">
    <cfRule type="duplicateValues" dxfId="951" priority="17"/>
  </conditionalFormatting>
  <conditionalFormatting sqref="U6">
    <cfRule type="duplicateValues" dxfId="950" priority="16"/>
  </conditionalFormatting>
  <conditionalFormatting sqref="V6">
    <cfRule type="duplicateValues" dxfId="949" priority="15"/>
  </conditionalFormatting>
  <conditionalFormatting sqref="O19">
    <cfRule type="duplicateValues" dxfId="948" priority="14"/>
  </conditionalFormatting>
  <conditionalFormatting sqref="C13:H13">
    <cfRule type="top10" dxfId="947" priority="8" rank="1"/>
  </conditionalFormatting>
  <conditionalFormatting sqref="C14:H14">
    <cfRule type="top10" dxfId="946" priority="7" rank="1"/>
  </conditionalFormatting>
  <conditionalFormatting sqref="C11:H11">
    <cfRule type="top10" dxfId="945" priority="6" rank="1"/>
  </conditionalFormatting>
  <conditionalFormatting sqref="C12:H12">
    <cfRule type="top10" dxfId="944" priority="5" rank="1"/>
  </conditionalFormatting>
  <conditionalFormatting sqref="C8:H8">
    <cfRule type="top10" dxfId="943" priority="4" rank="1"/>
  </conditionalFormatting>
  <conditionalFormatting sqref="C9:H9">
    <cfRule type="top10" dxfId="942" priority="3" rank="1"/>
  </conditionalFormatting>
  <conditionalFormatting sqref="C10:H10">
    <cfRule type="top10" dxfId="941" priority="2" rank="1"/>
  </conditionalFormatting>
  <conditionalFormatting sqref="C7:H7">
    <cfRule type="top10" dxfId="940" priority="12" rank="1"/>
  </conditionalFormatting>
  <conditionalFormatting sqref="C15:H15">
    <cfRule type="top10" dxfId="939" priority="11" rank="1"/>
  </conditionalFormatting>
  <conditionalFormatting sqref="C16:H16">
    <cfRule type="top10" dxfId="938" priority="10" rank="1"/>
  </conditionalFormatting>
  <conditionalFormatting sqref="C17:H17">
    <cfRule type="top10" dxfId="937" priority="9" rank="1"/>
  </conditionalFormatting>
  <conditionalFormatting sqref="B22">
    <cfRule type="duplicateValues" dxfId="936" priority="1"/>
  </conditionalFormatting>
  <hyperlinks>
    <hyperlink ref="A2" location="Main!A1" display="НА ГОЛОВНУ СТОРІНКУ" xr:uid="{B557FB32-8257-4B71-A9F8-BF329016D2C5}"/>
  </hyperlinks>
  <pageMargins left="0.7" right="0.7" top="0.75" bottom="0.75" header="0.3" footer="0.3"/>
  <pageSetup paperSize="9" orientation="portrait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404B7-5064-407D-B097-8D9FAA7D877A}">
  <dimension ref="A1:W24"/>
  <sheetViews>
    <sheetView workbookViewId="0">
      <selection activeCell="A2" sqref="A2:C2"/>
    </sheetView>
  </sheetViews>
  <sheetFormatPr defaultRowHeight="12.75" x14ac:dyDescent="0.2"/>
  <cols>
    <col min="1" max="1" width="7.5703125" style="110" customWidth="1"/>
    <col min="2" max="2" width="15.42578125" style="110" customWidth="1"/>
    <col min="3" max="8" width="6.7109375" style="110" bestFit="1" customWidth="1"/>
    <col min="9" max="9" width="4.85546875" style="110" bestFit="1" customWidth="1"/>
    <col min="10" max="10" width="7" style="110" bestFit="1" customWidth="1"/>
    <col min="11" max="11" width="9.140625" style="110" bestFit="1" customWidth="1"/>
    <col min="12" max="13" width="9.140625" style="110"/>
    <col min="14" max="14" width="7.85546875" style="110" bestFit="1" customWidth="1"/>
    <col min="15" max="15" width="13.140625" style="110" bestFit="1" customWidth="1"/>
    <col min="16" max="16" width="4.85546875" style="110" bestFit="1" customWidth="1"/>
    <col min="17" max="17" width="7" style="110" bestFit="1" customWidth="1"/>
    <col min="18" max="18" width="9.140625" style="110"/>
    <col min="19" max="19" width="9.140625" style="108"/>
    <col min="20" max="20" width="6.42578125" style="110" customWidth="1"/>
    <col min="21" max="21" width="13.42578125" style="110" bestFit="1" customWidth="1"/>
    <col min="22" max="22" width="23.28515625" style="110" bestFit="1" customWidth="1"/>
    <col min="23" max="23" width="12" style="110" customWidth="1"/>
    <col min="24" max="16384" width="9.140625" style="110"/>
  </cols>
  <sheetData>
    <row r="1" spans="1:23" customFormat="1" ht="3.75" customHeight="1" thickBot="1" x14ac:dyDescent="0.25">
      <c r="A1" s="427"/>
      <c r="B1" s="427"/>
      <c r="C1" s="427"/>
      <c r="D1" s="427"/>
      <c r="E1" s="427"/>
      <c r="F1" s="427"/>
      <c r="G1" s="427"/>
      <c r="H1" s="427"/>
      <c r="I1" s="427"/>
      <c r="J1" s="427"/>
      <c r="K1" s="427"/>
      <c r="L1" s="427"/>
      <c r="M1" s="427"/>
      <c r="N1" s="427"/>
      <c r="O1" s="427"/>
      <c r="P1" s="427"/>
      <c r="Q1" s="427"/>
      <c r="R1" s="427"/>
      <c r="S1" s="181"/>
      <c r="T1" s="427"/>
      <c r="U1" s="427"/>
      <c r="V1" s="427"/>
      <c r="W1" s="110"/>
    </row>
    <row r="2" spans="1:23" customFormat="1" ht="18.75" customHeight="1" thickBot="1" x14ac:dyDescent="0.25">
      <c r="A2" s="564" t="s">
        <v>556</v>
      </c>
      <c r="B2" s="583"/>
      <c r="C2" s="584"/>
      <c r="D2" s="426"/>
      <c r="E2" s="426"/>
      <c r="F2" s="426"/>
      <c r="G2" s="426"/>
      <c r="H2" s="426"/>
      <c r="I2" s="426"/>
      <c r="J2" s="426"/>
      <c r="K2" s="426"/>
      <c r="L2" s="426"/>
      <c r="M2" s="426"/>
      <c r="N2" s="426"/>
      <c r="O2" s="426"/>
      <c r="P2" s="426"/>
      <c r="Q2" s="426"/>
      <c r="R2" s="426"/>
      <c r="S2" s="426"/>
      <c r="T2" s="426"/>
      <c r="U2" s="426"/>
      <c r="V2" s="426"/>
      <c r="W2" s="110"/>
    </row>
    <row r="3" spans="1:23" s="427" customFormat="1" ht="3.75" customHeight="1" thickBot="1" x14ac:dyDescent="0.25">
      <c r="A3" s="426"/>
      <c r="B3" s="426"/>
      <c r="C3" s="426"/>
      <c r="D3" s="426"/>
      <c r="E3" s="426"/>
      <c r="F3" s="426"/>
      <c r="G3" s="426"/>
      <c r="H3" s="426"/>
      <c r="I3" s="426"/>
      <c r="J3" s="426"/>
      <c r="K3" s="426"/>
      <c r="L3" s="426"/>
      <c r="M3" s="426"/>
      <c r="N3" s="426"/>
      <c r="O3" s="426"/>
      <c r="P3" s="426"/>
      <c r="Q3" s="426"/>
      <c r="R3" s="426"/>
      <c r="S3" s="426"/>
      <c r="T3" s="426"/>
      <c r="U3" s="426"/>
      <c r="V3" s="426"/>
      <c r="W3" s="114"/>
    </row>
    <row r="4" spans="1:23" ht="18.75" x14ac:dyDescent="0.2">
      <c r="A4" s="586" t="s">
        <v>638</v>
      </c>
      <c r="B4" s="587"/>
      <c r="C4" s="587"/>
      <c r="D4" s="587"/>
      <c r="E4" s="587"/>
      <c r="F4" s="587"/>
      <c r="G4" s="587"/>
      <c r="H4" s="587"/>
      <c r="I4" s="587"/>
      <c r="J4" s="587"/>
      <c r="K4" s="588"/>
      <c r="L4" s="211"/>
      <c r="M4" s="212"/>
      <c r="N4" s="213" t="s">
        <v>388</v>
      </c>
      <c r="O4" s="214"/>
      <c r="P4" s="214"/>
      <c r="Q4" s="214"/>
      <c r="R4" s="215"/>
      <c r="S4" s="216"/>
      <c r="T4" s="217" t="s">
        <v>130</v>
      </c>
      <c r="U4" s="218"/>
      <c r="V4" s="219"/>
    </row>
    <row r="5" spans="1:23" ht="16.5" thickBot="1" x14ac:dyDescent="0.25">
      <c r="A5" s="589" t="s">
        <v>389</v>
      </c>
      <c r="B5" s="590"/>
      <c r="C5" s="590"/>
      <c r="D5" s="591"/>
      <c r="E5" s="591"/>
      <c r="F5" s="591"/>
      <c r="G5" s="591"/>
      <c r="H5" s="591"/>
      <c r="I5" s="591"/>
      <c r="J5" s="591"/>
      <c r="K5" s="592"/>
      <c r="L5" s="220"/>
      <c r="M5" s="221"/>
      <c r="N5" s="222"/>
      <c r="O5" s="223"/>
      <c r="P5" s="223"/>
      <c r="Q5" s="223"/>
      <c r="R5" s="224"/>
      <c r="S5" s="225"/>
      <c r="T5" s="226"/>
      <c r="U5" s="227"/>
      <c r="V5" s="228"/>
    </row>
    <row r="6" spans="1:23" s="283" customFormat="1" ht="15.75" x14ac:dyDescent="0.2">
      <c r="A6" s="251" t="s">
        <v>275</v>
      </c>
      <c r="B6" s="251" t="s">
        <v>47</v>
      </c>
      <c r="C6" s="251" t="s">
        <v>380</v>
      </c>
      <c r="D6" s="251" t="s">
        <v>381</v>
      </c>
      <c r="E6" s="251" t="s">
        <v>382</v>
      </c>
      <c r="F6" s="292" t="s">
        <v>383</v>
      </c>
      <c r="G6" s="251" t="s">
        <v>384</v>
      </c>
      <c r="H6" s="251" t="s">
        <v>385</v>
      </c>
      <c r="I6" s="293" t="s">
        <v>7</v>
      </c>
      <c r="J6" s="251" t="s">
        <v>127</v>
      </c>
      <c r="K6" s="251" t="s">
        <v>386</v>
      </c>
      <c r="L6" s="252" t="s">
        <v>376</v>
      </c>
      <c r="M6" s="252" t="s">
        <v>377</v>
      </c>
      <c r="N6" s="251" t="s">
        <v>275</v>
      </c>
      <c r="O6" s="251" t="s">
        <v>47</v>
      </c>
      <c r="P6" s="293" t="s">
        <v>7</v>
      </c>
      <c r="Q6" s="251" t="s">
        <v>127</v>
      </c>
      <c r="R6" s="252" t="s">
        <v>378</v>
      </c>
      <c r="S6" s="252" t="s">
        <v>379</v>
      </c>
      <c r="T6" s="251" t="s">
        <v>372</v>
      </c>
      <c r="U6" s="251" t="s">
        <v>47</v>
      </c>
      <c r="V6" s="251" t="s">
        <v>80</v>
      </c>
    </row>
    <row r="7" spans="1:23" s="283" customFormat="1" ht="17.25" x14ac:dyDescent="0.25">
      <c r="A7" s="139">
        <v>1</v>
      </c>
      <c r="B7" s="98" t="s">
        <v>40</v>
      </c>
      <c r="C7" s="94">
        <v>181</v>
      </c>
      <c r="D7" s="94">
        <v>186</v>
      </c>
      <c r="E7" s="94">
        <v>148</v>
      </c>
      <c r="F7" s="94">
        <v>166</v>
      </c>
      <c r="G7" s="94">
        <v>177</v>
      </c>
      <c r="H7" s="94">
        <v>224</v>
      </c>
      <c r="I7" s="94"/>
      <c r="J7" s="98">
        <v>1082</v>
      </c>
      <c r="K7" s="294">
        <v>180.33333333333334</v>
      </c>
      <c r="L7" s="283">
        <v>1</v>
      </c>
      <c r="M7" s="283">
        <v>16</v>
      </c>
      <c r="N7" s="117">
        <v>1</v>
      </c>
      <c r="O7" s="118" t="s">
        <v>283</v>
      </c>
      <c r="P7" s="119"/>
      <c r="Q7" s="466">
        <v>248</v>
      </c>
      <c r="R7" s="283">
        <v>1</v>
      </c>
      <c r="S7" s="283">
        <v>16</v>
      </c>
      <c r="T7" s="104">
        <v>1</v>
      </c>
      <c r="U7" s="104" t="s">
        <v>4</v>
      </c>
      <c r="V7" s="128" t="s">
        <v>60</v>
      </c>
    </row>
    <row r="8" spans="1:23" s="283" customFormat="1" ht="15.75" x14ac:dyDescent="0.25">
      <c r="A8" s="139">
        <v>2</v>
      </c>
      <c r="B8" s="98" t="s">
        <v>45</v>
      </c>
      <c r="C8" s="94">
        <v>178</v>
      </c>
      <c r="D8" s="94">
        <v>201</v>
      </c>
      <c r="E8" s="94">
        <v>183</v>
      </c>
      <c r="F8" s="94">
        <v>149</v>
      </c>
      <c r="G8" s="94">
        <v>176</v>
      </c>
      <c r="H8" s="94">
        <v>169</v>
      </c>
      <c r="I8" s="94">
        <v>24</v>
      </c>
      <c r="J8" s="98">
        <v>1080</v>
      </c>
      <c r="K8" s="294">
        <v>180</v>
      </c>
      <c r="L8" s="283">
        <v>2</v>
      </c>
      <c r="M8" s="283">
        <v>14</v>
      </c>
      <c r="N8" s="121">
        <v>2</v>
      </c>
      <c r="O8" s="98" t="s">
        <v>136</v>
      </c>
      <c r="P8" s="122">
        <v>4</v>
      </c>
      <c r="Q8" s="96">
        <v>245</v>
      </c>
      <c r="R8" s="283">
        <v>2</v>
      </c>
      <c r="S8" s="283">
        <v>14</v>
      </c>
      <c r="T8" s="104">
        <v>2</v>
      </c>
      <c r="U8" s="104" t="s">
        <v>33</v>
      </c>
      <c r="V8" s="128" t="s">
        <v>29</v>
      </c>
    </row>
    <row r="9" spans="1:23" s="283" customFormat="1" ht="15.75" x14ac:dyDescent="0.25">
      <c r="A9" s="139">
        <v>3</v>
      </c>
      <c r="B9" s="98" t="s">
        <v>283</v>
      </c>
      <c r="C9" s="94">
        <v>204</v>
      </c>
      <c r="D9" s="94">
        <v>206</v>
      </c>
      <c r="E9" s="94">
        <v>169</v>
      </c>
      <c r="F9" s="94">
        <v>218</v>
      </c>
      <c r="G9" s="94">
        <v>159</v>
      </c>
      <c r="H9" s="94">
        <v>123</v>
      </c>
      <c r="I9" s="94"/>
      <c r="J9" s="98">
        <v>1079</v>
      </c>
      <c r="K9" s="294">
        <v>179.83333333333334</v>
      </c>
      <c r="L9" s="283">
        <v>3</v>
      </c>
      <c r="M9" s="283">
        <v>12</v>
      </c>
      <c r="N9" s="123">
        <v>3</v>
      </c>
      <c r="O9" s="124" t="s">
        <v>43</v>
      </c>
      <c r="P9" s="125"/>
      <c r="Q9" s="124">
        <v>194</v>
      </c>
      <c r="R9" s="283">
        <v>3</v>
      </c>
      <c r="S9" s="283">
        <v>12</v>
      </c>
      <c r="T9" s="104">
        <v>3</v>
      </c>
      <c r="U9" s="104" t="s">
        <v>34</v>
      </c>
      <c r="V9" s="128" t="s">
        <v>27</v>
      </c>
    </row>
    <row r="10" spans="1:23" s="283" customFormat="1" ht="15.75" x14ac:dyDescent="0.25">
      <c r="A10" s="139">
        <v>4</v>
      </c>
      <c r="B10" s="98" t="s">
        <v>136</v>
      </c>
      <c r="C10" s="94">
        <v>179</v>
      </c>
      <c r="D10" s="94">
        <v>192</v>
      </c>
      <c r="E10" s="94">
        <v>179</v>
      </c>
      <c r="F10" s="94">
        <v>146</v>
      </c>
      <c r="G10" s="94">
        <v>180</v>
      </c>
      <c r="H10" s="94">
        <v>169</v>
      </c>
      <c r="I10" s="94">
        <v>24</v>
      </c>
      <c r="J10" s="98">
        <v>1069</v>
      </c>
      <c r="K10" s="294">
        <v>178.16666666666666</v>
      </c>
      <c r="L10" s="283">
        <v>4</v>
      </c>
      <c r="M10" s="283">
        <v>10</v>
      </c>
      <c r="N10" s="101">
        <v>4</v>
      </c>
      <c r="O10" s="104" t="s">
        <v>33</v>
      </c>
      <c r="P10" s="126"/>
      <c r="Q10" s="104">
        <v>188</v>
      </c>
      <c r="R10" s="283">
        <v>4</v>
      </c>
      <c r="S10" s="283">
        <v>10</v>
      </c>
      <c r="T10" s="104">
        <v>4</v>
      </c>
      <c r="U10" s="104" t="s">
        <v>639</v>
      </c>
      <c r="V10" s="128" t="s">
        <v>640</v>
      </c>
    </row>
    <row r="11" spans="1:23" s="283" customFormat="1" ht="15.75" x14ac:dyDescent="0.25">
      <c r="A11" s="139">
        <v>5</v>
      </c>
      <c r="B11" s="96" t="s">
        <v>42</v>
      </c>
      <c r="C11" s="94">
        <v>161</v>
      </c>
      <c r="D11" s="94">
        <v>160</v>
      </c>
      <c r="E11" s="94">
        <v>155</v>
      </c>
      <c r="F11" s="94">
        <v>178</v>
      </c>
      <c r="G11" s="94">
        <v>225</v>
      </c>
      <c r="H11" s="94">
        <v>189</v>
      </c>
      <c r="I11" s="94"/>
      <c r="J11" s="98">
        <v>1068</v>
      </c>
      <c r="K11" s="294">
        <v>178</v>
      </c>
      <c r="L11" s="283">
        <v>5</v>
      </c>
      <c r="M11" s="283">
        <v>9</v>
      </c>
      <c r="N11" s="101">
        <v>5</v>
      </c>
      <c r="O11" s="104" t="s">
        <v>45</v>
      </c>
      <c r="P11" s="126">
        <v>4</v>
      </c>
      <c r="Q11" s="104">
        <v>181</v>
      </c>
      <c r="R11" s="283">
        <v>5</v>
      </c>
      <c r="S11" s="283">
        <v>9</v>
      </c>
      <c r="T11" s="104">
        <v>5</v>
      </c>
      <c r="U11" s="104" t="s">
        <v>283</v>
      </c>
      <c r="V11" s="128" t="s">
        <v>245</v>
      </c>
    </row>
    <row r="12" spans="1:23" s="283" customFormat="1" ht="15.75" x14ac:dyDescent="0.25">
      <c r="A12" s="139">
        <v>6</v>
      </c>
      <c r="B12" s="96" t="s">
        <v>517</v>
      </c>
      <c r="C12" s="94">
        <v>147</v>
      </c>
      <c r="D12" s="94">
        <v>162</v>
      </c>
      <c r="E12" s="94">
        <v>136</v>
      </c>
      <c r="F12" s="94">
        <v>157</v>
      </c>
      <c r="G12" s="94">
        <v>200</v>
      </c>
      <c r="H12" s="94">
        <v>168</v>
      </c>
      <c r="I12" s="94">
        <v>48</v>
      </c>
      <c r="J12" s="98">
        <v>1018</v>
      </c>
      <c r="K12" s="294">
        <v>169.66666666666666</v>
      </c>
      <c r="L12" s="283">
        <v>6</v>
      </c>
      <c r="M12" s="283">
        <v>8</v>
      </c>
      <c r="N12" s="101">
        <v>6</v>
      </c>
      <c r="O12" s="104" t="s">
        <v>40</v>
      </c>
      <c r="P12" s="126"/>
      <c r="Q12" s="104">
        <v>169</v>
      </c>
      <c r="R12" s="283">
        <v>6</v>
      </c>
      <c r="S12" s="283">
        <v>8</v>
      </c>
      <c r="T12" s="104">
        <v>6</v>
      </c>
      <c r="U12" s="104" t="s">
        <v>330</v>
      </c>
      <c r="V12" s="128" t="s">
        <v>331</v>
      </c>
    </row>
    <row r="13" spans="1:23" s="283" customFormat="1" ht="15.75" x14ac:dyDescent="0.25">
      <c r="A13" s="101">
        <v>7</v>
      </c>
      <c r="B13" s="104" t="s">
        <v>33</v>
      </c>
      <c r="C13" s="103">
        <v>161</v>
      </c>
      <c r="D13" s="103">
        <v>173</v>
      </c>
      <c r="E13" s="103">
        <v>157</v>
      </c>
      <c r="F13" s="103">
        <v>126</v>
      </c>
      <c r="G13" s="103">
        <v>168</v>
      </c>
      <c r="H13" s="103">
        <v>207</v>
      </c>
      <c r="I13" s="103"/>
      <c r="J13" s="104">
        <v>992</v>
      </c>
      <c r="K13" s="287">
        <v>165.33333333333334</v>
      </c>
      <c r="L13" s="283">
        <v>7</v>
      </c>
      <c r="M13" s="283">
        <v>7</v>
      </c>
      <c r="N13" s="101">
        <v>7</v>
      </c>
      <c r="O13" s="104" t="s">
        <v>34</v>
      </c>
      <c r="P13" s="127"/>
      <c r="Q13" s="116">
        <v>153</v>
      </c>
      <c r="R13" s="283">
        <v>7</v>
      </c>
      <c r="S13" s="283">
        <v>7</v>
      </c>
      <c r="T13" s="104">
        <v>7</v>
      </c>
      <c r="U13" s="104" t="s">
        <v>40</v>
      </c>
      <c r="V13" s="128" t="s">
        <v>41</v>
      </c>
    </row>
    <row r="14" spans="1:23" s="283" customFormat="1" ht="15.75" x14ac:dyDescent="0.25">
      <c r="A14" s="101">
        <v>8</v>
      </c>
      <c r="B14" s="104" t="s">
        <v>639</v>
      </c>
      <c r="C14" s="103">
        <v>184</v>
      </c>
      <c r="D14" s="103">
        <v>156</v>
      </c>
      <c r="E14" s="103">
        <v>151</v>
      </c>
      <c r="F14" s="103">
        <v>154</v>
      </c>
      <c r="G14" s="103">
        <v>142</v>
      </c>
      <c r="H14" s="103">
        <v>159</v>
      </c>
      <c r="I14" s="103">
        <v>24</v>
      </c>
      <c r="J14" s="104">
        <v>970</v>
      </c>
      <c r="K14" s="287">
        <v>161.66666666666666</v>
      </c>
      <c r="L14" s="283">
        <v>8</v>
      </c>
      <c r="M14" s="283">
        <v>6</v>
      </c>
      <c r="N14" s="101">
        <v>8</v>
      </c>
      <c r="O14" s="104" t="s">
        <v>517</v>
      </c>
      <c r="P14" s="126">
        <v>8</v>
      </c>
      <c r="Q14" s="104">
        <v>151</v>
      </c>
      <c r="R14" s="283">
        <v>8</v>
      </c>
      <c r="S14" s="283">
        <v>6</v>
      </c>
      <c r="T14" s="104">
        <v>8</v>
      </c>
      <c r="U14" s="104" t="s">
        <v>42</v>
      </c>
      <c r="V14" s="128" t="s">
        <v>28</v>
      </c>
    </row>
    <row r="15" spans="1:23" s="283" customFormat="1" ht="15.75" x14ac:dyDescent="0.25">
      <c r="A15" s="101">
        <v>9</v>
      </c>
      <c r="B15" s="104" t="s">
        <v>330</v>
      </c>
      <c r="C15" s="103">
        <v>144</v>
      </c>
      <c r="D15" s="103">
        <v>176</v>
      </c>
      <c r="E15" s="103">
        <v>160</v>
      </c>
      <c r="F15" s="103">
        <v>181</v>
      </c>
      <c r="G15" s="103">
        <v>131</v>
      </c>
      <c r="H15" s="103">
        <v>149</v>
      </c>
      <c r="I15" s="103"/>
      <c r="J15" s="104">
        <v>941</v>
      </c>
      <c r="K15" s="287">
        <v>156.83333333333334</v>
      </c>
      <c r="L15" s="283">
        <v>9</v>
      </c>
      <c r="M15" s="283">
        <v>5</v>
      </c>
      <c r="N15" s="101">
        <v>9</v>
      </c>
      <c r="O15" s="104" t="s">
        <v>4</v>
      </c>
      <c r="P15" s="126">
        <v>4</v>
      </c>
      <c r="Q15" s="104">
        <v>150</v>
      </c>
      <c r="R15" s="283">
        <v>9</v>
      </c>
      <c r="S15" s="283">
        <v>5</v>
      </c>
      <c r="T15" s="104">
        <v>9</v>
      </c>
      <c r="U15" s="104" t="s">
        <v>43</v>
      </c>
      <c r="V15" s="128" t="s">
        <v>201</v>
      </c>
    </row>
    <row r="16" spans="1:23" s="283" customFormat="1" ht="15.75" x14ac:dyDescent="0.25">
      <c r="A16" s="101">
        <v>10</v>
      </c>
      <c r="B16" s="104" t="s">
        <v>34</v>
      </c>
      <c r="C16" s="103">
        <v>154</v>
      </c>
      <c r="D16" s="103">
        <v>129</v>
      </c>
      <c r="E16" s="103">
        <v>116</v>
      </c>
      <c r="F16" s="103">
        <v>169</v>
      </c>
      <c r="G16" s="103">
        <v>202</v>
      </c>
      <c r="H16" s="103">
        <v>144</v>
      </c>
      <c r="I16" s="103"/>
      <c r="J16" s="104">
        <v>914</v>
      </c>
      <c r="K16" s="287">
        <v>152.33333333333334</v>
      </c>
      <c r="L16" s="283">
        <v>10</v>
      </c>
      <c r="M16" s="283">
        <v>4</v>
      </c>
      <c r="N16" s="101">
        <v>10</v>
      </c>
      <c r="O16" s="104" t="s">
        <v>330</v>
      </c>
      <c r="P16" s="127"/>
      <c r="Q16" s="116">
        <v>146</v>
      </c>
      <c r="R16" s="283">
        <v>10</v>
      </c>
      <c r="S16" s="283">
        <v>4</v>
      </c>
      <c r="T16" s="104">
        <v>10</v>
      </c>
      <c r="U16" s="104" t="s">
        <v>45</v>
      </c>
      <c r="V16" s="128" t="s">
        <v>641</v>
      </c>
    </row>
    <row r="17" spans="1:22" s="283" customFormat="1" ht="15.75" x14ac:dyDescent="0.25">
      <c r="A17" s="101">
        <v>11</v>
      </c>
      <c r="B17" s="104" t="s">
        <v>43</v>
      </c>
      <c r="C17" s="103">
        <v>165</v>
      </c>
      <c r="D17" s="103">
        <v>119</v>
      </c>
      <c r="E17" s="103">
        <v>157</v>
      </c>
      <c r="F17" s="103">
        <v>175</v>
      </c>
      <c r="G17" s="103">
        <v>136</v>
      </c>
      <c r="H17" s="103">
        <v>147</v>
      </c>
      <c r="I17" s="103"/>
      <c r="J17" s="104">
        <v>899</v>
      </c>
      <c r="K17" s="287">
        <v>149.83333333333334</v>
      </c>
      <c r="L17" s="283">
        <v>11</v>
      </c>
      <c r="M17" s="283">
        <v>3</v>
      </c>
      <c r="N17" s="101">
        <v>11</v>
      </c>
      <c r="O17" s="104" t="s">
        <v>42</v>
      </c>
      <c r="P17" s="126"/>
      <c r="Q17" s="104">
        <v>128</v>
      </c>
      <c r="R17" s="283">
        <v>11</v>
      </c>
      <c r="S17" s="283">
        <v>3</v>
      </c>
      <c r="T17" s="104">
        <v>11</v>
      </c>
      <c r="U17" s="116" t="s">
        <v>517</v>
      </c>
      <c r="V17" s="128" t="s">
        <v>521</v>
      </c>
    </row>
    <row r="18" spans="1:22" s="283" customFormat="1" ht="15.75" x14ac:dyDescent="0.25">
      <c r="A18" s="101">
        <v>12</v>
      </c>
      <c r="B18" s="104" t="s">
        <v>4</v>
      </c>
      <c r="C18" s="103">
        <v>166</v>
      </c>
      <c r="D18" s="103">
        <v>144</v>
      </c>
      <c r="E18" s="103">
        <v>134</v>
      </c>
      <c r="F18" s="103">
        <v>107</v>
      </c>
      <c r="G18" s="103">
        <v>147</v>
      </c>
      <c r="H18" s="103">
        <v>128</v>
      </c>
      <c r="I18" s="103">
        <v>24</v>
      </c>
      <c r="J18" s="104">
        <v>850</v>
      </c>
      <c r="K18" s="287">
        <v>141.66666666666666</v>
      </c>
      <c r="L18" s="283">
        <v>12</v>
      </c>
      <c r="M18" s="283">
        <v>2</v>
      </c>
      <c r="N18" s="101">
        <v>12</v>
      </c>
      <c r="O18" s="104" t="s">
        <v>639</v>
      </c>
      <c r="P18" s="126">
        <v>4</v>
      </c>
      <c r="Q18" s="104">
        <v>121</v>
      </c>
      <c r="R18" s="283">
        <v>12</v>
      </c>
      <c r="S18" s="283">
        <v>2</v>
      </c>
      <c r="T18" s="104">
        <v>12</v>
      </c>
      <c r="U18" s="104" t="s">
        <v>136</v>
      </c>
      <c r="V18" s="128" t="s">
        <v>133</v>
      </c>
    </row>
    <row r="19" spans="1:22" s="283" customFormat="1" ht="15.75" x14ac:dyDescent="0.25">
      <c r="A19" s="101">
        <v>13</v>
      </c>
      <c r="B19" s="104" t="s">
        <v>360</v>
      </c>
      <c r="C19" s="103">
        <v>90</v>
      </c>
      <c r="D19" s="103">
        <v>141</v>
      </c>
      <c r="E19" s="103">
        <v>113</v>
      </c>
      <c r="F19" s="103">
        <v>116</v>
      </c>
      <c r="G19" s="103">
        <v>80</v>
      </c>
      <c r="H19" s="103">
        <v>108</v>
      </c>
      <c r="I19" s="103">
        <v>24</v>
      </c>
      <c r="J19" s="104">
        <v>672</v>
      </c>
      <c r="K19" s="287">
        <v>112</v>
      </c>
      <c r="L19" s="283">
        <v>13</v>
      </c>
      <c r="M19" s="283">
        <v>1</v>
      </c>
      <c r="N19" s="104">
        <v>13</v>
      </c>
      <c r="O19" s="104" t="s">
        <v>360</v>
      </c>
      <c r="P19" s="104"/>
      <c r="Q19" s="104">
        <v>0</v>
      </c>
      <c r="R19" s="283">
        <v>13</v>
      </c>
      <c r="S19" s="283">
        <v>0</v>
      </c>
      <c r="T19" s="104">
        <v>13</v>
      </c>
      <c r="U19" s="104" t="s">
        <v>360</v>
      </c>
      <c r="V19" s="128" t="s">
        <v>365</v>
      </c>
    </row>
    <row r="20" spans="1:22" s="283" customFormat="1" ht="15.75" x14ac:dyDescent="0.2">
      <c r="S20" s="253"/>
    </row>
    <row r="21" spans="1:22" s="283" customFormat="1" ht="15.75" x14ac:dyDescent="0.2">
      <c r="A21" s="317" t="s">
        <v>642</v>
      </c>
      <c r="B21" s="325"/>
      <c r="C21" s="316"/>
      <c r="D21" s="325"/>
      <c r="E21" s="317"/>
      <c r="F21" s="316"/>
      <c r="G21" s="316"/>
      <c r="S21" s="253"/>
    </row>
    <row r="22" spans="1:22" s="283" customFormat="1" ht="15.75" x14ac:dyDescent="0.2">
      <c r="S22" s="253"/>
    </row>
    <row r="23" spans="1:22" s="283" customFormat="1" ht="15.75" x14ac:dyDescent="0.2">
      <c r="A23" s="298" t="s">
        <v>275</v>
      </c>
      <c r="B23" s="298" t="s">
        <v>47</v>
      </c>
      <c r="C23" s="299" t="s">
        <v>7</v>
      </c>
      <c r="D23" s="298" t="s">
        <v>127</v>
      </c>
      <c r="S23" s="253"/>
    </row>
    <row r="24" spans="1:22" s="283" customFormat="1" ht="17.25" x14ac:dyDescent="0.25">
      <c r="A24" s="117">
        <v>1</v>
      </c>
      <c r="B24" s="118" t="s">
        <v>283</v>
      </c>
      <c r="C24" s="119"/>
      <c r="D24" s="466">
        <v>248</v>
      </c>
      <c r="S24" s="253"/>
    </row>
  </sheetData>
  <mergeCells count="3">
    <mergeCell ref="A2:C2"/>
    <mergeCell ref="A4:K4"/>
    <mergeCell ref="A5:K5"/>
  </mergeCells>
  <conditionalFormatting sqref="O22:O1048576 O10:O18 O20">
    <cfRule type="duplicateValues" dxfId="935" priority="22"/>
  </conditionalFormatting>
  <conditionalFormatting sqref="O7:O9">
    <cfRule type="duplicateValues" dxfId="934" priority="21"/>
  </conditionalFormatting>
  <conditionalFormatting sqref="O4:O5">
    <cfRule type="duplicateValues" dxfId="933" priority="19"/>
  </conditionalFormatting>
  <conditionalFormatting sqref="U6">
    <cfRule type="duplicateValues" dxfId="932" priority="18"/>
  </conditionalFormatting>
  <conditionalFormatting sqref="V6">
    <cfRule type="duplicateValues" dxfId="931" priority="17"/>
  </conditionalFormatting>
  <conditionalFormatting sqref="O21">
    <cfRule type="duplicateValues" dxfId="930" priority="16"/>
  </conditionalFormatting>
  <conditionalFormatting sqref="C13:H13">
    <cfRule type="top10" dxfId="929" priority="8" rank="1"/>
  </conditionalFormatting>
  <conditionalFormatting sqref="C14:H14">
    <cfRule type="top10" dxfId="928" priority="7" rank="1"/>
  </conditionalFormatting>
  <conditionalFormatting sqref="C11:H11">
    <cfRule type="top10" dxfId="927" priority="6" rank="1"/>
  </conditionalFormatting>
  <conditionalFormatting sqref="C12:H12">
    <cfRule type="top10" dxfId="926" priority="5" rank="1"/>
  </conditionalFormatting>
  <conditionalFormatting sqref="C8:H8">
    <cfRule type="top10" dxfId="925" priority="4" rank="1"/>
  </conditionalFormatting>
  <conditionalFormatting sqref="C9:H9">
    <cfRule type="top10" dxfId="924" priority="3" rank="1"/>
  </conditionalFormatting>
  <conditionalFormatting sqref="C10:H10">
    <cfRule type="top10" dxfId="923" priority="2" rank="1"/>
  </conditionalFormatting>
  <conditionalFormatting sqref="C7:H7">
    <cfRule type="top10" dxfId="922" priority="14" rank="1"/>
  </conditionalFormatting>
  <conditionalFormatting sqref="C15:H15">
    <cfRule type="top10" dxfId="921" priority="13" rank="1"/>
  </conditionalFormatting>
  <conditionalFormatting sqref="C16:H16">
    <cfRule type="top10" dxfId="920" priority="12" rank="1"/>
  </conditionalFormatting>
  <conditionalFormatting sqref="C17:H17">
    <cfRule type="top10" dxfId="919" priority="11" rank="1"/>
  </conditionalFormatting>
  <conditionalFormatting sqref="C18:H18">
    <cfRule type="top10" dxfId="918" priority="10" rank="1"/>
  </conditionalFormatting>
  <conditionalFormatting sqref="C19:H19">
    <cfRule type="top10" dxfId="917" priority="9" rank="1"/>
  </conditionalFormatting>
  <conditionalFormatting sqref="B24">
    <cfRule type="duplicateValues" dxfId="916" priority="1"/>
  </conditionalFormatting>
  <hyperlinks>
    <hyperlink ref="A2" location="Main!A1" display="НА ГОЛОВНУ СТОРІНКУ" xr:uid="{DF6D2FC0-F6F7-480F-92B8-AFFA2B6B9F32}"/>
  </hyperlinks>
  <pageMargins left="0.7" right="0.7" top="0.75" bottom="0.75" header="0.3" footer="0.3"/>
  <pageSetup paperSize="9" orientation="portrait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B45B95-FBBA-4942-BA51-25503FA7F7A4}">
  <dimension ref="A1:W23"/>
  <sheetViews>
    <sheetView workbookViewId="0">
      <selection activeCell="A2" sqref="A2:C2"/>
    </sheetView>
  </sheetViews>
  <sheetFormatPr defaultRowHeight="12.75" x14ac:dyDescent="0.2"/>
  <cols>
    <col min="1" max="1" width="7.5703125" style="110" customWidth="1"/>
    <col min="2" max="2" width="15.42578125" style="110" customWidth="1"/>
    <col min="3" max="8" width="6.7109375" style="110" bestFit="1" customWidth="1"/>
    <col min="9" max="9" width="4.85546875" style="110" bestFit="1" customWidth="1"/>
    <col min="10" max="10" width="7" style="110" bestFit="1" customWidth="1"/>
    <col min="11" max="11" width="9.140625" style="110" bestFit="1" customWidth="1"/>
    <col min="12" max="13" width="9.140625" style="110"/>
    <col min="14" max="14" width="7.85546875" style="110" bestFit="1" customWidth="1"/>
    <col min="15" max="15" width="13.140625" style="110" bestFit="1" customWidth="1"/>
    <col min="16" max="16" width="4.85546875" style="110" bestFit="1" customWidth="1"/>
    <col min="17" max="17" width="7" style="110" bestFit="1" customWidth="1"/>
    <col min="18" max="18" width="9.140625" style="110"/>
    <col min="19" max="19" width="9.140625" style="108"/>
    <col min="20" max="20" width="6.42578125" style="110" customWidth="1"/>
    <col min="21" max="21" width="14.5703125" style="110" bestFit="1" customWidth="1"/>
    <col min="22" max="22" width="20.5703125" style="110" bestFit="1" customWidth="1"/>
    <col min="23" max="23" width="12" style="110" customWidth="1"/>
    <col min="24" max="16384" width="9.140625" style="110"/>
  </cols>
  <sheetData>
    <row r="1" spans="1:23" customFormat="1" ht="3.75" customHeight="1" thickBot="1" x14ac:dyDescent="0.25">
      <c r="A1" s="427"/>
      <c r="B1" s="427"/>
      <c r="C1" s="427"/>
      <c r="D1" s="427"/>
      <c r="E1" s="427"/>
      <c r="F1" s="427"/>
      <c r="G1" s="427"/>
      <c r="H1" s="427"/>
      <c r="I1" s="427"/>
      <c r="J1" s="427"/>
      <c r="K1" s="427"/>
      <c r="L1" s="427"/>
      <c r="M1" s="427"/>
      <c r="N1" s="427"/>
      <c r="O1" s="427"/>
      <c r="P1" s="427"/>
      <c r="Q1" s="427"/>
      <c r="R1" s="427"/>
      <c r="S1" s="181"/>
      <c r="T1" s="427"/>
      <c r="U1" s="427"/>
      <c r="V1" s="427"/>
      <c r="W1" s="110"/>
    </row>
    <row r="2" spans="1:23" customFormat="1" ht="18.75" customHeight="1" thickBot="1" x14ac:dyDescent="0.25">
      <c r="A2" s="564" t="s">
        <v>556</v>
      </c>
      <c r="B2" s="583"/>
      <c r="C2" s="584"/>
      <c r="D2" s="426"/>
      <c r="E2" s="426"/>
      <c r="F2" s="426"/>
      <c r="G2" s="426"/>
      <c r="H2" s="426"/>
      <c r="I2" s="426"/>
      <c r="J2" s="426"/>
      <c r="K2" s="426"/>
      <c r="L2" s="426"/>
      <c r="M2" s="426"/>
      <c r="N2" s="426"/>
      <c r="O2" s="426"/>
      <c r="P2" s="426"/>
      <c r="Q2" s="426"/>
      <c r="R2" s="426"/>
      <c r="S2" s="426"/>
      <c r="T2" s="426"/>
      <c r="U2" s="426"/>
      <c r="V2" s="426"/>
      <c r="W2" s="110"/>
    </row>
    <row r="3" spans="1:23" s="427" customFormat="1" ht="3.75" customHeight="1" thickBot="1" x14ac:dyDescent="0.25">
      <c r="A3" s="426"/>
      <c r="B3" s="426"/>
      <c r="C3" s="426"/>
      <c r="D3" s="426"/>
      <c r="E3" s="426"/>
      <c r="F3" s="426"/>
      <c r="G3" s="426"/>
      <c r="H3" s="426"/>
      <c r="I3" s="426"/>
      <c r="J3" s="426"/>
      <c r="K3" s="426"/>
      <c r="L3" s="426"/>
      <c r="M3" s="426"/>
      <c r="N3" s="426"/>
      <c r="O3" s="426"/>
      <c r="P3" s="426"/>
      <c r="Q3" s="426"/>
      <c r="R3" s="426"/>
      <c r="S3" s="426"/>
      <c r="T3" s="426"/>
      <c r="U3" s="426"/>
      <c r="V3" s="426"/>
      <c r="W3" s="114"/>
    </row>
    <row r="4" spans="1:23" ht="18.75" x14ac:dyDescent="0.2">
      <c r="A4" s="586" t="s">
        <v>629</v>
      </c>
      <c r="B4" s="587"/>
      <c r="C4" s="587"/>
      <c r="D4" s="587"/>
      <c r="E4" s="587"/>
      <c r="F4" s="587"/>
      <c r="G4" s="587"/>
      <c r="H4" s="587"/>
      <c r="I4" s="587"/>
      <c r="J4" s="587"/>
      <c r="K4" s="588"/>
      <c r="L4" s="211"/>
      <c r="M4" s="212"/>
      <c r="N4" s="213" t="s">
        <v>388</v>
      </c>
      <c r="O4" s="214"/>
      <c r="P4" s="214"/>
      <c r="Q4" s="214"/>
      <c r="R4" s="215"/>
      <c r="S4" s="216"/>
      <c r="T4" s="217" t="s">
        <v>130</v>
      </c>
      <c r="U4" s="218"/>
      <c r="V4" s="219"/>
    </row>
    <row r="5" spans="1:23" ht="16.5" thickBot="1" x14ac:dyDescent="0.25">
      <c r="A5" s="589" t="s">
        <v>389</v>
      </c>
      <c r="B5" s="590"/>
      <c r="C5" s="590"/>
      <c r="D5" s="591"/>
      <c r="E5" s="591"/>
      <c r="F5" s="591"/>
      <c r="G5" s="591"/>
      <c r="H5" s="591"/>
      <c r="I5" s="591"/>
      <c r="J5" s="591"/>
      <c r="K5" s="592"/>
      <c r="L5" s="220"/>
      <c r="M5" s="221"/>
      <c r="N5" s="222"/>
      <c r="O5" s="223"/>
      <c r="P5" s="223"/>
      <c r="Q5" s="223"/>
      <c r="R5" s="224"/>
      <c r="S5" s="225"/>
      <c r="T5" s="226"/>
      <c r="U5" s="227"/>
      <c r="V5" s="228"/>
    </row>
    <row r="6" spans="1:23" s="283" customFormat="1" ht="15.75" x14ac:dyDescent="0.2">
      <c r="A6" s="251" t="s">
        <v>275</v>
      </c>
      <c r="B6" s="251" t="s">
        <v>47</v>
      </c>
      <c r="C6" s="251" t="s">
        <v>380</v>
      </c>
      <c r="D6" s="251" t="s">
        <v>381</v>
      </c>
      <c r="E6" s="251" t="s">
        <v>382</v>
      </c>
      <c r="F6" s="292" t="s">
        <v>383</v>
      </c>
      <c r="G6" s="251" t="s">
        <v>384</v>
      </c>
      <c r="H6" s="251" t="s">
        <v>385</v>
      </c>
      <c r="I6" s="293" t="s">
        <v>7</v>
      </c>
      <c r="J6" s="251" t="s">
        <v>127</v>
      </c>
      <c r="K6" s="251" t="s">
        <v>386</v>
      </c>
      <c r="L6" s="252" t="s">
        <v>376</v>
      </c>
      <c r="M6" s="252" t="s">
        <v>377</v>
      </c>
      <c r="N6" s="251" t="s">
        <v>275</v>
      </c>
      <c r="O6" s="251" t="s">
        <v>47</v>
      </c>
      <c r="P6" s="293" t="s">
        <v>7</v>
      </c>
      <c r="Q6" s="251" t="s">
        <v>127</v>
      </c>
      <c r="R6" s="252" t="s">
        <v>378</v>
      </c>
      <c r="S6" s="252" t="s">
        <v>379</v>
      </c>
      <c r="T6" s="251" t="s">
        <v>372</v>
      </c>
      <c r="U6" s="251" t="s">
        <v>47</v>
      </c>
      <c r="V6" s="251" t="s">
        <v>80</v>
      </c>
    </row>
    <row r="7" spans="1:23" s="283" customFormat="1" ht="15.75" x14ac:dyDescent="0.25">
      <c r="A7" s="139">
        <v>1</v>
      </c>
      <c r="B7" s="98" t="s">
        <v>283</v>
      </c>
      <c r="C7" s="94">
        <v>182</v>
      </c>
      <c r="D7" s="94">
        <v>192</v>
      </c>
      <c r="E7" s="106">
        <v>258</v>
      </c>
      <c r="F7" s="94">
        <v>192</v>
      </c>
      <c r="G7" s="94">
        <v>174</v>
      </c>
      <c r="H7" s="94">
        <v>211</v>
      </c>
      <c r="I7" s="94"/>
      <c r="J7" s="98">
        <v>1209</v>
      </c>
      <c r="K7" s="99">
        <v>201.5</v>
      </c>
      <c r="L7" s="283">
        <v>1</v>
      </c>
      <c r="M7" s="283">
        <v>16</v>
      </c>
      <c r="N7" s="117">
        <v>1</v>
      </c>
      <c r="O7" s="118" t="s">
        <v>283</v>
      </c>
      <c r="P7" s="119"/>
      <c r="Q7" s="120">
        <v>190</v>
      </c>
      <c r="R7" s="283">
        <v>1</v>
      </c>
      <c r="S7" s="283">
        <v>16</v>
      </c>
      <c r="T7" s="104">
        <v>1</v>
      </c>
      <c r="U7" s="104" t="s">
        <v>631</v>
      </c>
      <c r="V7" s="128" t="s">
        <v>633</v>
      </c>
    </row>
    <row r="8" spans="1:23" s="283" customFormat="1" ht="15.75" x14ac:dyDescent="0.25">
      <c r="A8" s="139">
        <v>2</v>
      </c>
      <c r="B8" s="98" t="s">
        <v>631</v>
      </c>
      <c r="C8" s="94">
        <v>208</v>
      </c>
      <c r="D8" s="94">
        <v>158</v>
      </c>
      <c r="E8" s="94">
        <v>182</v>
      </c>
      <c r="F8" s="94">
        <v>231</v>
      </c>
      <c r="G8" s="94">
        <v>206</v>
      </c>
      <c r="H8" s="94">
        <v>156</v>
      </c>
      <c r="I8" s="94">
        <v>48</v>
      </c>
      <c r="J8" s="98">
        <v>1189</v>
      </c>
      <c r="K8" s="99">
        <v>198.16666666666666</v>
      </c>
      <c r="L8" s="283">
        <v>2</v>
      </c>
      <c r="M8" s="283">
        <v>14</v>
      </c>
      <c r="N8" s="121">
        <v>2</v>
      </c>
      <c r="O8" s="98" t="s">
        <v>40</v>
      </c>
      <c r="P8" s="122"/>
      <c r="Q8" s="96">
        <v>182</v>
      </c>
      <c r="R8" s="283">
        <v>2</v>
      </c>
      <c r="S8" s="283">
        <v>14</v>
      </c>
      <c r="T8" s="104">
        <v>2</v>
      </c>
      <c r="U8" s="104" t="s">
        <v>33</v>
      </c>
      <c r="V8" s="128" t="s">
        <v>29</v>
      </c>
    </row>
    <row r="9" spans="1:23" s="283" customFormat="1" ht="15.75" x14ac:dyDescent="0.25">
      <c r="A9" s="139">
        <v>3</v>
      </c>
      <c r="B9" s="98" t="s">
        <v>136</v>
      </c>
      <c r="C9" s="94">
        <v>181</v>
      </c>
      <c r="D9" s="94">
        <v>167</v>
      </c>
      <c r="E9" s="94">
        <v>181</v>
      </c>
      <c r="F9" s="94">
        <v>187</v>
      </c>
      <c r="G9" s="94">
        <v>194</v>
      </c>
      <c r="H9" s="94">
        <v>189</v>
      </c>
      <c r="I9" s="94">
        <v>24</v>
      </c>
      <c r="J9" s="98">
        <v>1123</v>
      </c>
      <c r="K9" s="99">
        <v>187.16666666666666</v>
      </c>
      <c r="L9" s="283">
        <v>3</v>
      </c>
      <c r="M9" s="283">
        <v>12</v>
      </c>
      <c r="N9" s="123">
        <v>3</v>
      </c>
      <c r="O9" s="124" t="s">
        <v>35</v>
      </c>
      <c r="P9" s="125">
        <v>4</v>
      </c>
      <c r="Q9" s="124">
        <v>170</v>
      </c>
      <c r="R9" s="283">
        <v>3</v>
      </c>
      <c r="S9" s="283">
        <v>12</v>
      </c>
      <c r="T9" s="104">
        <v>3</v>
      </c>
      <c r="U9" s="104" t="s">
        <v>35</v>
      </c>
      <c r="V9" s="128" t="s">
        <v>23</v>
      </c>
    </row>
    <row r="10" spans="1:23" s="283" customFormat="1" ht="15.75" x14ac:dyDescent="0.25">
      <c r="A10" s="139">
        <v>4</v>
      </c>
      <c r="B10" s="98" t="s">
        <v>330</v>
      </c>
      <c r="C10" s="94">
        <v>199</v>
      </c>
      <c r="D10" s="94">
        <v>160</v>
      </c>
      <c r="E10" s="94">
        <v>179</v>
      </c>
      <c r="F10" s="94">
        <v>243</v>
      </c>
      <c r="G10" s="94">
        <v>133</v>
      </c>
      <c r="H10" s="94">
        <v>129</v>
      </c>
      <c r="I10" s="94"/>
      <c r="J10" s="98">
        <v>1043</v>
      </c>
      <c r="K10" s="99">
        <v>173.83333333333334</v>
      </c>
      <c r="L10" s="283">
        <v>4</v>
      </c>
      <c r="M10" s="283">
        <v>10</v>
      </c>
      <c r="N10" s="101">
        <v>4</v>
      </c>
      <c r="O10" s="104" t="s">
        <v>330</v>
      </c>
      <c r="P10" s="126"/>
      <c r="Q10" s="104">
        <v>157</v>
      </c>
      <c r="R10" s="283">
        <v>4</v>
      </c>
      <c r="S10" s="283">
        <v>10</v>
      </c>
      <c r="T10" s="104">
        <v>4</v>
      </c>
      <c r="U10" s="104" t="s">
        <v>283</v>
      </c>
      <c r="V10" s="128" t="s">
        <v>245</v>
      </c>
    </row>
    <row r="11" spans="1:23" s="283" customFormat="1" ht="15.75" x14ac:dyDescent="0.25">
      <c r="A11" s="139">
        <v>5</v>
      </c>
      <c r="B11" s="98" t="s">
        <v>40</v>
      </c>
      <c r="C11" s="94">
        <v>188</v>
      </c>
      <c r="D11" s="94">
        <v>159</v>
      </c>
      <c r="E11" s="94">
        <v>144</v>
      </c>
      <c r="F11" s="94">
        <v>190</v>
      </c>
      <c r="G11" s="94">
        <v>159</v>
      </c>
      <c r="H11" s="94">
        <v>198</v>
      </c>
      <c r="I11" s="94"/>
      <c r="J11" s="98">
        <v>1038</v>
      </c>
      <c r="K11" s="99">
        <v>173</v>
      </c>
      <c r="L11" s="283">
        <v>5</v>
      </c>
      <c r="M11" s="283">
        <v>9</v>
      </c>
      <c r="N11" s="101">
        <v>5</v>
      </c>
      <c r="O11" s="104" t="s">
        <v>136</v>
      </c>
      <c r="P11" s="126">
        <v>4</v>
      </c>
      <c r="Q11" s="104">
        <v>154</v>
      </c>
      <c r="R11" s="283">
        <v>5</v>
      </c>
      <c r="S11" s="283">
        <v>9</v>
      </c>
      <c r="T11" s="104">
        <v>5</v>
      </c>
      <c r="U11" s="104" t="s">
        <v>330</v>
      </c>
      <c r="V11" s="128" t="s">
        <v>331</v>
      </c>
    </row>
    <row r="12" spans="1:23" s="283" customFormat="1" ht="15.75" x14ac:dyDescent="0.25">
      <c r="A12" s="139">
        <v>6</v>
      </c>
      <c r="B12" s="98" t="s">
        <v>35</v>
      </c>
      <c r="C12" s="94">
        <v>200</v>
      </c>
      <c r="D12" s="94">
        <v>183</v>
      </c>
      <c r="E12" s="94">
        <v>160</v>
      </c>
      <c r="F12" s="94">
        <v>141</v>
      </c>
      <c r="G12" s="94">
        <v>157</v>
      </c>
      <c r="H12" s="94">
        <v>168</v>
      </c>
      <c r="I12" s="94">
        <v>24</v>
      </c>
      <c r="J12" s="98">
        <v>1033</v>
      </c>
      <c r="K12" s="99">
        <v>172.16666666666666</v>
      </c>
      <c r="L12" s="283">
        <v>6</v>
      </c>
      <c r="M12" s="283">
        <v>8</v>
      </c>
      <c r="N12" s="101">
        <v>6</v>
      </c>
      <c r="O12" s="104" t="s">
        <v>43</v>
      </c>
      <c r="P12" s="126"/>
      <c r="Q12" s="104">
        <v>149</v>
      </c>
      <c r="R12" s="283">
        <v>6</v>
      </c>
      <c r="S12" s="283">
        <v>8</v>
      </c>
      <c r="T12" s="104">
        <v>6</v>
      </c>
      <c r="U12" s="104" t="s">
        <v>75</v>
      </c>
      <c r="V12" s="128" t="s">
        <v>634</v>
      </c>
    </row>
    <row r="13" spans="1:23" s="283" customFormat="1" ht="15.75" x14ac:dyDescent="0.25">
      <c r="A13" s="101">
        <v>7</v>
      </c>
      <c r="B13" s="116" t="s">
        <v>42</v>
      </c>
      <c r="C13" s="103">
        <v>214</v>
      </c>
      <c r="D13" s="103">
        <v>172</v>
      </c>
      <c r="E13" s="103">
        <v>173</v>
      </c>
      <c r="F13" s="103">
        <v>169</v>
      </c>
      <c r="G13" s="103">
        <v>120</v>
      </c>
      <c r="H13" s="103">
        <v>147</v>
      </c>
      <c r="I13" s="103"/>
      <c r="J13" s="104">
        <v>995</v>
      </c>
      <c r="K13" s="105">
        <v>165.83333333333334</v>
      </c>
      <c r="L13" s="283">
        <v>7</v>
      </c>
      <c r="M13" s="283">
        <v>7</v>
      </c>
      <c r="N13" s="101">
        <v>7</v>
      </c>
      <c r="O13" s="104" t="s">
        <v>75</v>
      </c>
      <c r="P13" s="127"/>
      <c r="Q13" s="116">
        <v>149</v>
      </c>
      <c r="R13" s="283">
        <v>6</v>
      </c>
      <c r="S13" s="283">
        <v>8</v>
      </c>
      <c r="T13" s="104">
        <v>7</v>
      </c>
      <c r="U13" s="104" t="s">
        <v>40</v>
      </c>
      <c r="V13" s="128" t="s">
        <v>41</v>
      </c>
    </row>
    <row r="14" spans="1:23" s="283" customFormat="1" ht="31.5" x14ac:dyDescent="0.25">
      <c r="A14" s="101">
        <v>8</v>
      </c>
      <c r="B14" s="104" t="s">
        <v>45</v>
      </c>
      <c r="C14" s="103">
        <v>151</v>
      </c>
      <c r="D14" s="103">
        <v>159</v>
      </c>
      <c r="E14" s="103">
        <v>167</v>
      </c>
      <c r="F14" s="103">
        <v>177</v>
      </c>
      <c r="G14" s="103">
        <v>140</v>
      </c>
      <c r="H14" s="103">
        <v>178</v>
      </c>
      <c r="I14" s="103"/>
      <c r="J14" s="104">
        <v>972</v>
      </c>
      <c r="K14" s="105">
        <v>162</v>
      </c>
      <c r="L14" s="283">
        <v>8</v>
      </c>
      <c r="M14" s="283">
        <v>6</v>
      </c>
      <c r="N14" s="101">
        <v>8</v>
      </c>
      <c r="O14" s="153" t="s">
        <v>631</v>
      </c>
      <c r="P14" s="126">
        <v>8</v>
      </c>
      <c r="Q14" s="104">
        <v>147</v>
      </c>
      <c r="R14" s="283">
        <v>8</v>
      </c>
      <c r="S14" s="283">
        <v>6</v>
      </c>
      <c r="T14" s="104">
        <v>8</v>
      </c>
      <c r="U14" s="104" t="s">
        <v>42</v>
      </c>
      <c r="V14" s="128" t="s">
        <v>28</v>
      </c>
    </row>
    <row r="15" spans="1:23" s="283" customFormat="1" ht="15.75" x14ac:dyDescent="0.25">
      <c r="A15" s="101">
        <v>9</v>
      </c>
      <c r="B15" s="104" t="s">
        <v>43</v>
      </c>
      <c r="C15" s="103">
        <v>145</v>
      </c>
      <c r="D15" s="103">
        <v>128</v>
      </c>
      <c r="E15" s="103">
        <v>126</v>
      </c>
      <c r="F15" s="103">
        <v>220</v>
      </c>
      <c r="G15" s="103">
        <v>154</v>
      </c>
      <c r="H15" s="103">
        <v>139</v>
      </c>
      <c r="I15" s="103"/>
      <c r="J15" s="104">
        <v>912</v>
      </c>
      <c r="K15" s="105">
        <v>152</v>
      </c>
      <c r="L15" s="283">
        <v>9</v>
      </c>
      <c r="M15" s="283">
        <v>5</v>
      </c>
      <c r="N15" s="101">
        <v>9</v>
      </c>
      <c r="O15" s="104" t="s">
        <v>42</v>
      </c>
      <c r="P15" s="126"/>
      <c r="Q15" s="104">
        <v>139</v>
      </c>
      <c r="R15" s="283">
        <v>9</v>
      </c>
      <c r="S15" s="283">
        <v>5</v>
      </c>
      <c r="T15" s="104">
        <v>9</v>
      </c>
      <c r="U15" s="104" t="s">
        <v>43</v>
      </c>
      <c r="V15" s="128" t="s">
        <v>201</v>
      </c>
    </row>
    <row r="16" spans="1:23" s="283" customFormat="1" ht="15.75" x14ac:dyDescent="0.25">
      <c r="A16" s="101">
        <v>10</v>
      </c>
      <c r="B16" s="104" t="s">
        <v>75</v>
      </c>
      <c r="C16" s="103">
        <v>177</v>
      </c>
      <c r="D16" s="103">
        <v>151</v>
      </c>
      <c r="E16" s="103">
        <v>125</v>
      </c>
      <c r="F16" s="103">
        <v>115</v>
      </c>
      <c r="G16" s="103">
        <v>158</v>
      </c>
      <c r="H16" s="103">
        <v>144</v>
      </c>
      <c r="I16" s="103"/>
      <c r="J16" s="104">
        <v>870</v>
      </c>
      <c r="K16" s="105">
        <v>145</v>
      </c>
      <c r="L16" s="283">
        <v>10</v>
      </c>
      <c r="M16" s="283">
        <v>4</v>
      </c>
      <c r="N16" s="101">
        <v>10</v>
      </c>
      <c r="O16" s="104" t="s">
        <v>45</v>
      </c>
      <c r="P16" s="127"/>
      <c r="Q16" s="116">
        <v>117</v>
      </c>
      <c r="R16" s="283">
        <v>10</v>
      </c>
      <c r="S16" s="283">
        <v>4</v>
      </c>
      <c r="T16" s="104">
        <v>10</v>
      </c>
      <c r="U16" s="104" t="s">
        <v>45</v>
      </c>
      <c r="V16" s="128" t="s">
        <v>94</v>
      </c>
    </row>
    <row r="17" spans="1:22" s="283" customFormat="1" ht="15.75" x14ac:dyDescent="0.25">
      <c r="A17" s="101">
        <v>11</v>
      </c>
      <c r="B17" s="104" t="s">
        <v>33</v>
      </c>
      <c r="C17" s="103">
        <v>146</v>
      </c>
      <c r="D17" s="103">
        <v>157</v>
      </c>
      <c r="E17" s="103">
        <v>161</v>
      </c>
      <c r="F17" s="103">
        <v>123</v>
      </c>
      <c r="G17" s="103">
        <v>126</v>
      </c>
      <c r="H17" s="103">
        <v>111</v>
      </c>
      <c r="I17" s="103"/>
      <c r="J17" s="104">
        <v>824</v>
      </c>
      <c r="K17" s="105">
        <v>137.33333333333334</v>
      </c>
      <c r="L17" s="283">
        <v>11</v>
      </c>
      <c r="M17" s="283">
        <v>3</v>
      </c>
      <c r="N17" s="101">
        <v>11</v>
      </c>
      <c r="O17" s="104" t="s">
        <v>33</v>
      </c>
      <c r="P17" s="126"/>
      <c r="Q17" s="104">
        <v>99</v>
      </c>
      <c r="R17" s="283">
        <v>11</v>
      </c>
      <c r="S17" s="283">
        <v>3</v>
      </c>
      <c r="T17" s="104">
        <v>11</v>
      </c>
      <c r="U17" s="104" t="s">
        <v>136</v>
      </c>
      <c r="V17" s="128" t="s">
        <v>133</v>
      </c>
    </row>
    <row r="18" spans="1:22" s="283" customFormat="1" ht="15.75" x14ac:dyDescent="0.25">
      <c r="A18" s="101">
        <v>12</v>
      </c>
      <c r="B18" s="104" t="s">
        <v>360</v>
      </c>
      <c r="C18" s="103">
        <v>111</v>
      </c>
      <c r="D18" s="103">
        <v>115</v>
      </c>
      <c r="E18" s="103">
        <v>105</v>
      </c>
      <c r="F18" s="103">
        <v>158</v>
      </c>
      <c r="G18" s="103">
        <v>106</v>
      </c>
      <c r="H18" s="103">
        <v>161</v>
      </c>
      <c r="I18" s="103">
        <v>24</v>
      </c>
      <c r="J18" s="104">
        <v>780</v>
      </c>
      <c r="K18" s="105">
        <v>130</v>
      </c>
      <c r="L18" s="283">
        <v>12</v>
      </c>
      <c r="M18" s="283">
        <v>2</v>
      </c>
      <c r="N18" s="104">
        <v>12</v>
      </c>
      <c r="O18" s="104" t="s">
        <v>360</v>
      </c>
      <c r="P18" s="104"/>
      <c r="Q18" s="104">
        <v>0</v>
      </c>
      <c r="R18" s="283">
        <v>12</v>
      </c>
      <c r="S18" s="283">
        <v>0</v>
      </c>
      <c r="T18" s="104">
        <v>12</v>
      </c>
      <c r="U18" s="104" t="s">
        <v>360</v>
      </c>
      <c r="V18" s="128" t="s">
        <v>365</v>
      </c>
    </row>
    <row r="19" spans="1:22" s="283" customFormat="1" ht="15.75" x14ac:dyDescent="0.2">
      <c r="S19" s="253"/>
    </row>
    <row r="20" spans="1:22" s="283" customFormat="1" ht="15.75" x14ac:dyDescent="0.2">
      <c r="A20" s="317" t="s">
        <v>632</v>
      </c>
      <c r="B20" s="325"/>
      <c r="C20" s="316"/>
      <c r="D20" s="325"/>
      <c r="E20" s="317"/>
      <c r="F20" s="316"/>
      <c r="G20" s="316"/>
      <c r="S20" s="253"/>
    </row>
    <row r="21" spans="1:22" s="283" customFormat="1" ht="15.75" x14ac:dyDescent="0.2">
      <c r="S21" s="253"/>
    </row>
    <row r="22" spans="1:22" s="283" customFormat="1" ht="15.75" x14ac:dyDescent="0.2">
      <c r="A22" s="298" t="s">
        <v>275</v>
      </c>
      <c r="B22" s="298" t="s">
        <v>47</v>
      </c>
      <c r="C22" s="299" t="s">
        <v>7</v>
      </c>
      <c r="D22" s="298" t="s">
        <v>127</v>
      </c>
      <c r="S22" s="253"/>
    </row>
    <row r="23" spans="1:22" s="283" customFormat="1" ht="15.75" x14ac:dyDescent="0.25">
      <c r="A23" s="117">
        <v>1</v>
      </c>
      <c r="B23" s="118" t="s">
        <v>283</v>
      </c>
      <c r="C23" s="119"/>
      <c r="D23" s="120">
        <v>190</v>
      </c>
      <c r="S23" s="253"/>
    </row>
  </sheetData>
  <mergeCells count="3">
    <mergeCell ref="A2:C2"/>
    <mergeCell ref="A4:K4"/>
    <mergeCell ref="A5:K5"/>
  </mergeCells>
  <conditionalFormatting sqref="O21:O1048576 O10:O17 O19">
    <cfRule type="duplicateValues" dxfId="915" priority="21"/>
  </conditionalFormatting>
  <conditionalFormatting sqref="O7:O9">
    <cfRule type="duplicateValues" dxfId="914" priority="20"/>
  </conditionalFormatting>
  <conditionalFormatting sqref="O4:O5">
    <cfRule type="duplicateValues" dxfId="913" priority="18"/>
  </conditionalFormatting>
  <conditionalFormatting sqref="U6">
    <cfRule type="duplicateValues" dxfId="912" priority="17"/>
  </conditionalFormatting>
  <conditionalFormatting sqref="V6">
    <cfRule type="duplicateValues" dxfId="911" priority="16"/>
  </conditionalFormatting>
  <conditionalFormatting sqref="O20">
    <cfRule type="duplicateValues" dxfId="910" priority="15"/>
  </conditionalFormatting>
  <conditionalFormatting sqref="C7:H7">
    <cfRule type="top10" dxfId="909" priority="13" rank="1"/>
  </conditionalFormatting>
  <conditionalFormatting sqref="C15:H15">
    <cfRule type="top10" dxfId="908" priority="12" rank="1"/>
  </conditionalFormatting>
  <conditionalFormatting sqref="C16:H16">
    <cfRule type="top10" dxfId="907" priority="11" rank="1"/>
  </conditionalFormatting>
  <conditionalFormatting sqref="C17:H17">
    <cfRule type="top10" dxfId="906" priority="10" rank="1"/>
  </conditionalFormatting>
  <conditionalFormatting sqref="C18:H18">
    <cfRule type="top10" dxfId="905" priority="9" rank="1"/>
  </conditionalFormatting>
  <conditionalFormatting sqref="C13:H13">
    <cfRule type="top10" dxfId="904" priority="8" rank="1"/>
  </conditionalFormatting>
  <conditionalFormatting sqref="C14:H14">
    <cfRule type="top10" dxfId="903" priority="7" rank="1"/>
  </conditionalFormatting>
  <conditionalFormatting sqref="C11:H11">
    <cfRule type="top10" dxfId="902" priority="6" rank="1"/>
  </conditionalFormatting>
  <conditionalFormatting sqref="C12:H12">
    <cfRule type="top10" dxfId="901" priority="5" rank="1"/>
  </conditionalFormatting>
  <conditionalFormatting sqref="C8:H8">
    <cfRule type="top10" dxfId="900" priority="4" rank="1"/>
  </conditionalFormatting>
  <conditionalFormatting sqref="C9:H9">
    <cfRule type="top10" dxfId="899" priority="3" rank="1"/>
  </conditionalFormatting>
  <conditionalFormatting sqref="C10:H10">
    <cfRule type="top10" dxfId="898" priority="2" rank="1"/>
  </conditionalFormatting>
  <conditionalFormatting sqref="B23">
    <cfRule type="duplicateValues" dxfId="897" priority="1"/>
  </conditionalFormatting>
  <hyperlinks>
    <hyperlink ref="A2" location="Main!A1" display="НА ГОЛОВНУ СТОРІНКУ" xr:uid="{5D91CD6A-EBA6-481A-BB9B-7578D344AFDD}"/>
  </hyperlinks>
  <pageMargins left="0.7" right="0.7" top="0.75" bottom="0.75" header="0.3" footer="0.3"/>
  <pageSetup paperSize="9" orientation="portrait" verticalDpi="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1C538C-EDFF-46A1-91A9-1B5B28CEFE58}">
  <dimension ref="A1:W23"/>
  <sheetViews>
    <sheetView workbookViewId="0">
      <selection activeCell="K23" sqref="K23"/>
    </sheetView>
  </sheetViews>
  <sheetFormatPr defaultRowHeight="12.75" x14ac:dyDescent="0.2"/>
  <cols>
    <col min="1" max="1" width="7.5703125" style="110" customWidth="1"/>
    <col min="2" max="2" width="15.42578125" style="110" customWidth="1"/>
    <col min="3" max="8" width="6.7109375" style="110" bestFit="1" customWidth="1"/>
    <col min="9" max="9" width="4.85546875" style="110" bestFit="1" customWidth="1"/>
    <col min="10" max="10" width="7" style="110" bestFit="1" customWidth="1"/>
    <col min="11" max="11" width="9.140625" style="110" bestFit="1" customWidth="1"/>
    <col min="12" max="13" width="9.140625" style="110"/>
    <col min="14" max="14" width="7.85546875" style="110" bestFit="1" customWidth="1"/>
    <col min="15" max="15" width="13.140625" style="110" bestFit="1" customWidth="1"/>
    <col min="16" max="16" width="4.85546875" style="110" bestFit="1" customWidth="1"/>
    <col min="17" max="17" width="7" style="110" bestFit="1" customWidth="1"/>
    <col min="18" max="18" width="9.140625" style="110"/>
    <col min="19" max="19" width="9.140625" style="108"/>
    <col min="20" max="20" width="6.42578125" style="110" customWidth="1"/>
    <col min="21" max="21" width="13.42578125" style="110" bestFit="1" customWidth="1"/>
    <col min="22" max="22" width="23.28515625" style="110" bestFit="1" customWidth="1"/>
    <col min="23" max="23" width="12" style="110" customWidth="1"/>
    <col min="24" max="16384" width="9.140625" style="110"/>
  </cols>
  <sheetData>
    <row r="1" spans="1:23" customFormat="1" ht="3.75" customHeight="1" thickBot="1" x14ac:dyDescent="0.25">
      <c r="A1" s="427"/>
      <c r="B1" s="427"/>
      <c r="C1" s="427"/>
      <c r="D1" s="427"/>
      <c r="E1" s="427"/>
      <c r="F1" s="427"/>
      <c r="G1" s="427"/>
      <c r="H1" s="427"/>
      <c r="I1" s="427"/>
      <c r="J1" s="427"/>
      <c r="K1" s="427"/>
      <c r="L1" s="427"/>
      <c r="M1" s="427"/>
      <c r="N1" s="427"/>
      <c r="O1" s="427"/>
      <c r="P1" s="427"/>
      <c r="Q1" s="427"/>
      <c r="R1" s="427"/>
      <c r="S1" s="181"/>
      <c r="T1" s="427"/>
      <c r="U1" s="427"/>
      <c r="V1" s="427"/>
      <c r="W1" s="110"/>
    </row>
    <row r="2" spans="1:23" customFormat="1" ht="18.75" customHeight="1" thickBot="1" x14ac:dyDescent="0.25">
      <c r="A2" s="564" t="s">
        <v>556</v>
      </c>
      <c r="B2" s="583"/>
      <c r="C2" s="584"/>
      <c r="D2" s="426"/>
      <c r="E2" s="426"/>
      <c r="F2" s="426"/>
      <c r="G2" s="426"/>
      <c r="H2" s="426"/>
      <c r="I2" s="426"/>
      <c r="J2" s="426"/>
      <c r="K2" s="426"/>
      <c r="L2" s="426"/>
      <c r="M2" s="426"/>
      <c r="N2" s="426"/>
      <c r="O2" s="426"/>
      <c r="P2" s="426"/>
      <c r="Q2" s="426"/>
      <c r="R2" s="426"/>
      <c r="S2" s="426"/>
      <c r="T2" s="426"/>
      <c r="U2" s="426"/>
      <c r="V2" s="426"/>
      <c r="W2" s="110"/>
    </row>
    <row r="3" spans="1:23" s="427" customFormat="1" ht="3.75" customHeight="1" thickBot="1" x14ac:dyDescent="0.25">
      <c r="A3" s="426"/>
      <c r="B3" s="426"/>
      <c r="C3" s="426"/>
      <c r="D3" s="426"/>
      <c r="E3" s="426"/>
      <c r="F3" s="426"/>
      <c r="G3" s="426"/>
      <c r="H3" s="426"/>
      <c r="I3" s="426"/>
      <c r="J3" s="426"/>
      <c r="K3" s="426"/>
      <c r="L3" s="426"/>
      <c r="M3" s="426"/>
      <c r="N3" s="426"/>
      <c r="O3" s="426"/>
      <c r="P3" s="426"/>
      <c r="Q3" s="426"/>
      <c r="R3" s="426"/>
      <c r="S3" s="426"/>
      <c r="T3" s="426"/>
      <c r="U3" s="426"/>
      <c r="V3" s="426"/>
      <c r="W3" s="114"/>
    </row>
    <row r="4" spans="1:23" ht="18.75" x14ac:dyDescent="0.2">
      <c r="A4" s="586" t="s">
        <v>555</v>
      </c>
      <c r="B4" s="587"/>
      <c r="C4" s="587"/>
      <c r="D4" s="587"/>
      <c r="E4" s="587"/>
      <c r="F4" s="587"/>
      <c r="G4" s="587"/>
      <c r="H4" s="587"/>
      <c r="I4" s="587"/>
      <c r="J4" s="587"/>
      <c r="K4" s="588"/>
      <c r="L4" s="211"/>
      <c r="M4" s="212"/>
      <c r="N4" s="213" t="s">
        <v>388</v>
      </c>
      <c r="O4" s="214"/>
      <c r="P4" s="214"/>
      <c r="Q4" s="214"/>
      <c r="R4" s="215"/>
      <c r="S4" s="216"/>
      <c r="T4" s="217" t="s">
        <v>130</v>
      </c>
      <c r="U4" s="218"/>
      <c r="V4" s="219"/>
    </row>
    <row r="5" spans="1:23" ht="16.5" thickBot="1" x14ac:dyDescent="0.25">
      <c r="A5" s="589" t="s">
        <v>389</v>
      </c>
      <c r="B5" s="590"/>
      <c r="C5" s="590"/>
      <c r="D5" s="591"/>
      <c r="E5" s="591"/>
      <c r="F5" s="591"/>
      <c r="G5" s="591"/>
      <c r="H5" s="591"/>
      <c r="I5" s="591"/>
      <c r="J5" s="591"/>
      <c r="K5" s="592"/>
      <c r="L5" s="220"/>
      <c r="M5" s="221"/>
      <c r="N5" s="222"/>
      <c r="O5" s="223"/>
      <c r="P5" s="223"/>
      <c r="Q5" s="223"/>
      <c r="R5" s="224"/>
      <c r="S5" s="225"/>
      <c r="T5" s="226"/>
      <c r="U5" s="227"/>
      <c r="V5" s="228"/>
    </row>
    <row r="6" spans="1:23" s="283" customFormat="1" ht="15.75" x14ac:dyDescent="0.2">
      <c r="A6" s="251" t="s">
        <v>275</v>
      </c>
      <c r="B6" s="251" t="s">
        <v>47</v>
      </c>
      <c r="C6" s="251" t="s">
        <v>380</v>
      </c>
      <c r="D6" s="251" t="s">
        <v>381</v>
      </c>
      <c r="E6" s="251" t="s">
        <v>382</v>
      </c>
      <c r="F6" s="292" t="s">
        <v>383</v>
      </c>
      <c r="G6" s="251" t="s">
        <v>384</v>
      </c>
      <c r="H6" s="251" t="s">
        <v>385</v>
      </c>
      <c r="I6" s="293" t="s">
        <v>7</v>
      </c>
      <c r="J6" s="251" t="s">
        <v>127</v>
      </c>
      <c r="K6" s="251" t="s">
        <v>386</v>
      </c>
      <c r="L6" s="252" t="s">
        <v>376</v>
      </c>
      <c r="M6" s="252" t="s">
        <v>377</v>
      </c>
      <c r="N6" s="251" t="s">
        <v>275</v>
      </c>
      <c r="O6" s="251" t="s">
        <v>47</v>
      </c>
      <c r="P6" s="293" t="s">
        <v>7</v>
      </c>
      <c r="Q6" s="251" t="s">
        <v>127</v>
      </c>
      <c r="R6" s="252" t="s">
        <v>378</v>
      </c>
      <c r="S6" s="252" t="s">
        <v>379</v>
      </c>
      <c r="T6" s="251" t="s">
        <v>372</v>
      </c>
      <c r="U6" s="251" t="s">
        <v>47</v>
      </c>
      <c r="V6" s="251" t="s">
        <v>80</v>
      </c>
    </row>
    <row r="7" spans="1:23" s="283" customFormat="1" ht="15.75" x14ac:dyDescent="0.25">
      <c r="A7" s="139">
        <v>1</v>
      </c>
      <c r="B7" s="98" t="s">
        <v>136</v>
      </c>
      <c r="C7" s="94">
        <v>165</v>
      </c>
      <c r="D7" s="94">
        <v>172</v>
      </c>
      <c r="E7" s="94">
        <v>181</v>
      </c>
      <c r="F7" s="94">
        <v>165</v>
      </c>
      <c r="G7" s="106">
        <v>237</v>
      </c>
      <c r="H7" s="94">
        <v>200</v>
      </c>
      <c r="I7" s="94">
        <v>24</v>
      </c>
      <c r="J7" s="98">
        <v>1144</v>
      </c>
      <c r="K7" s="99">
        <v>190.66666666666666</v>
      </c>
      <c r="L7" s="283">
        <v>1</v>
      </c>
      <c r="M7" s="283">
        <v>16</v>
      </c>
      <c r="N7" s="117">
        <v>1</v>
      </c>
      <c r="O7" s="118" t="s">
        <v>35</v>
      </c>
      <c r="P7" s="119">
        <v>4</v>
      </c>
      <c r="Q7" s="120">
        <v>191</v>
      </c>
      <c r="R7" s="283">
        <v>1</v>
      </c>
      <c r="S7" s="283">
        <v>16</v>
      </c>
      <c r="T7" s="104">
        <v>1</v>
      </c>
      <c r="U7" s="104" t="s">
        <v>137</v>
      </c>
      <c r="V7" s="128" t="s">
        <v>205</v>
      </c>
    </row>
    <row r="8" spans="1:23" s="283" customFormat="1" ht="15.75" x14ac:dyDescent="0.25">
      <c r="A8" s="139">
        <v>2</v>
      </c>
      <c r="B8" s="98" t="s">
        <v>283</v>
      </c>
      <c r="C8" s="94">
        <v>150</v>
      </c>
      <c r="D8" s="94">
        <v>175</v>
      </c>
      <c r="E8" s="94">
        <v>227</v>
      </c>
      <c r="F8" s="94">
        <v>204</v>
      </c>
      <c r="G8" s="94">
        <v>166</v>
      </c>
      <c r="H8" s="94">
        <v>190</v>
      </c>
      <c r="I8" s="94"/>
      <c r="J8" s="98">
        <v>1112</v>
      </c>
      <c r="K8" s="99">
        <v>185.33333333333334</v>
      </c>
      <c r="L8" s="283">
        <v>2</v>
      </c>
      <c r="M8" s="283">
        <v>14</v>
      </c>
      <c r="N8" s="121">
        <v>2</v>
      </c>
      <c r="O8" s="98" t="s">
        <v>330</v>
      </c>
      <c r="P8" s="122"/>
      <c r="Q8" s="96">
        <v>186</v>
      </c>
      <c r="R8" s="283">
        <v>2</v>
      </c>
      <c r="S8" s="283">
        <v>14</v>
      </c>
      <c r="T8" s="104">
        <v>2</v>
      </c>
      <c r="U8" s="116" t="s">
        <v>621</v>
      </c>
      <c r="V8" s="128" t="s">
        <v>623</v>
      </c>
    </row>
    <row r="9" spans="1:23" s="283" customFormat="1" ht="15.75" x14ac:dyDescent="0.25">
      <c r="A9" s="139">
        <v>3</v>
      </c>
      <c r="B9" s="98" t="s">
        <v>330</v>
      </c>
      <c r="C9" s="94">
        <v>185</v>
      </c>
      <c r="D9" s="94">
        <v>180</v>
      </c>
      <c r="E9" s="94">
        <v>169</v>
      </c>
      <c r="F9" s="94">
        <v>171</v>
      </c>
      <c r="G9" s="94">
        <v>210</v>
      </c>
      <c r="H9" s="94">
        <v>166</v>
      </c>
      <c r="I9" s="94"/>
      <c r="J9" s="98">
        <v>1081</v>
      </c>
      <c r="K9" s="99">
        <v>180.16666666666666</v>
      </c>
      <c r="L9" s="283">
        <v>3</v>
      </c>
      <c r="M9" s="283">
        <v>12</v>
      </c>
      <c r="N9" s="123">
        <v>3</v>
      </c>
      <c r="O9" s="124" t="s">
        <v>34</v>
      </c>
      <c r="P9" s="125"/>
      <c r="Q9" s="124">
        <v>183</v>
      </c>
      <c r="R9" s="283">
        <v>3</v>
      </c>
      <c r="S9" s="283">
        <v>12</v>
      </c>
      <c r="T9" s="104">
        <v>3</v>
      </c>
      <c r="U9" s="104" t="s">
        <v>33</v>
      </c>
      <c r="V9" s="128" t="s">
        <v>29</v>
      </c>
    </row>
    <row r="10" spans="1:23" s="283" customFormat="1" ht="15.75" x14ac:dyDescent="0.25">
      <c r="A10" s="139">
        <v>4</v>
      </c>
      <c r="B10" s="96" t="s">
        <v>284</v>
      </c>
      <c r="C10" s="94">
        <v>187</v>
      </c>
      <c r="D10" s="94">
        <v>176</v>
      </c>
      <c r="E10" s="94">
        <v>156</v>
      </c>
      <c r="F10" s="94">
        <v>179</v>
      </c>
      <c r="G10" s="94">
        <v>175</v>
      </c>
      <c r="H10" s="94">
        <v>163</v>
      </c>
      <c r="I10" s="94">
        <v>24</v>
      </c>
      <c r="J10" s="98">
        <v>1060</v>
      </c>
      <c r="K10" s="99">
        <v>176.66666666666666</v>
      </c>
      <c r="L10" s="283">
        <v>4</v>
      </c>
      <c r="M10" s="283">
        <v>10</v>
      </c>
      <c r="N10" s="101">
        <v>4</v>
      </c>
      <c r="O10" s="104" t="s">
        <v>283</v>
      </c>
      <c r="P10" s="126"/>
      <c r="Q10" s="104">
        <v>176</v>
      </c>
      <c r="R10" s="283">
        <v>4</v>
      </c>
      <c r="S10" s="283">
        <v>10</v>
      </c>
      <c r="T10" s="104">
        <v>4</v>
      </c>
      <c r="U10" s="104" t="s">
        <v>34</v>
      </c>
      <c r="V10" s="128" t="s">
        <v>27</v>
      </c>
    </row>
    <row r="11" spans="1:23" s="283" customFormat="1" ht="15.75" x14ac:dyDescent="0.25">
      <c r="A11" s="139">
        <v>5</v>
      </c>
      <c r="B11" s="98" t="s">
        <v>137</v>
      </c>
      <c r="C11" s="94">
        <v>171</v>
      </c>
      <c r="D11" s="94">
        <v>175</v>
      </c>
      <c r="E11" s="94">
        <v>160</v>
      </c>
      <c r="F11" s="94">
        <v>180</v>
      </c>
      <c r="G11" s="94">
        <v>153</v>
      </c>
      <c r="H11" s="94">
        <v>192</v>
      </c>
      <c r="I11" s="94">
        <v>24</v>
      </c>
      <c r="J11" s="98">
        <v>1055</v>
      </c>
      <c r="K11" s="99">
        <v>175.83333333333334</v>
      </c>
      <c r="L11" s="283">
        <v>5</v>
      </c>
      <c r="M11" s="283">
        <v>9</v>
      </c>
      <c r="N11" s="101">
        <v>5</v>
      </c>
      <c r="O11" s="104" t="s">
        <v>43</v>
      </c>
      <c r="P11" s="126"/>
      <c r="Q11" s="104">
        <v>174</v>
      </c>
      <c r="R11" s="283">
        <v>5</v>
      </c>
      <c r="S11" s="283">
        <v>9</v>
      </c>
      <c r="T11" s="104">
        <v>5</v>
      </c>
      <c r="U11" s="104" t="s">
        <v>35</v>
      </c>
      <c r="V11" s="128" t="s">
        <v>23</v>
      </c>
    </row>
    <row r="12" spans="1:23" s="283" customFormat="1" ht="15.75" x14ac:dyDescent="0.25">
      <c r="A12" s="139">
        <v>6</v>
      </c>
      <c r="B12" s="96" t="s">
        <v>621</v>
      </c>
      <c r="C12" s="94">
        <v>175</v>
      </c>
      <c r="D12" s="94">
        <v>165</v>
      </c>
      <c r="E12" s="94">
        <v>202</v>
      </c>
      <c r="F12" s="94">
        <v>165</v>
      </c>
      <c r="G12" s="94">
        <v>179</v>
      </c>
      <c r="H12" s="94">
        <v>145</v>
      </c>
      <c r="I12" s="94">
        <v>24</v>
      </c>
      <c r="J12" s="98">
        <v>1055</v>
      </c>
      <c r="K12" s="99">
        <v>175.83333333333334</v>
      </c>
      <c r="L12" s="283">
        <v>5</v>
      </c>
      <c r="M12" s="283">
        <v>9</v>
      </c>
      <c r="N12" s="101">
        <v>6</v>
      </c>
      <c r="O12" s="104" t="s">
        <v>621</v>
      </c>
      <c r="P12" s="126">
        <v>4</v>
      </c>
      <c r="Q12" s="104">
        <v>173</v>
      </c>
      <c r="R12" s="283">
        <v>6</v>
      </c>
      <c r="S12" s="283">
        <v>8</v>
      </c>
      <c r="T12" s="104">
        <v>6</v>
      </c>
      <c r="U12" s="104" t="s">
        <v>283</v>
      </c>
      <c r="V12" s="128" t="s">
        <v>245</v>
      </c>
    </row>
    <row r="13" spans="1:23" s="283" customFormat="1" ht="15.75" x14ac:dyDescent="0.25">
      <c r="A13" s="101">
        <v>7</v>
      </c>
      <c r="B13" s="104" t="s">
        <v>34</v>
      </c>
      <c r="C13" s="103">
        <v>194</v>
      </c>
      <c r="D13" s="103">
        <v>147</v>
      </c>
      <c r="E13" s="103">
        <v>188</v>
      </c>
      <c r="F13" s="103">
        <v>172</v>
      </c>
      <c r="G13" s="103">
        <v>176</v>
      </c>
      <c r="H13" s="103">
        <v>167</v>
      </c>
      <c r="I13" s="103"/>
      <c r="J13" s="104">
        <v>1044</v>
      </c>
      <c r="K13" s="105">
        <v>174</v>
      </c>
      <c r="L13" s="283">
        <v>7</v>
      </c>
      <c r="M13" s="283">
        <v>7</v>
      </c>
      <c r="N13" s="101">
        <v>7</v>
      </c>
      <c r="O13" s="104" t="s">
        <v>33</v>
      </c>
      <c r="P13" s="127"/>
      <c r="Q13" s="116">
        <v>164</v>
      </c>
      <c r="R13" s="283">
        <v>7</v>
      </c>
      <c r="S13" s="283">
        <v>7</v>
      </c>
      <c r="T13" s="104">
        <v>7</v>
      </c>
      <c r="U13" s="104" t="s">
        <v>330</v>
      </c>
      <c r="V13" s="128" t="s">
        <v>331</v>
      </c>
    </row>
    <row r="14" spans="1:23" s="283" customFormat="1" ht="15.75" x14ac:dyDescent="0.25">
      <c r="A14" s="101">
        <v>8</v>
      </c>
      <c r="B14" s="104" t="s">
        <v>35</v>
      </c>
      <c r="C14" s="103">
        <v>151</v>
      </c>
      <c r="D14" s="103">
        <v>137</v>
      </c>
      <c r="E14" s="103">
        <v>161</v>
      </c>
      <c r="F14" s="103">
        <v>170</v>
      </c>
      <c r="G14" s="103">
        <v>181</v>
      </c>
      <c r="H14" s="103">
        <v>177</v>
      </c>
      <c r="I14" s="103">
        <v>24</v>
      </c>
      <c r="J14" s="104">
        <v>1001</v>
      </c>
      <c r="K14" s="105">
        <v>166.83333333333334</v>
      </c>
      <c r="L14" s="283">
        <v>8</v>
      </c>
      <c r="M14" s="283">
        <v>6</v>
      </c>
      <c r="N14" s="101">
        <v>8</v>
      </c>
      <c r="O14" s="104" t="s">
        <v>137</v>
      </c>
      <c r="P14" s="126">
        <v>4</v>
      </c>
      <c r="Q14" s="104">
        <v>161</v>
      </c>
      <c r="R14" s="283">
        <v>8</v>
      </c>
      <c r="S14" s="283">
        <v>6</v>
      </c>
      <c r="T14" s="104">
        <v>8</v>
      </c>
      <c r="U14" s="104" t="s">
        <v>43</v>
      </c>
      <c r="V14" s="128" t="s">
        <v>624</v>
      </c>
    </row>
    <row r="15" spans="1:23" s="283" customFormat="1" ht="15.75" x14ac:dyDescent="0.25">
      <c r="A15" s="101">
        <v>9</v>
      </c>
      <c r="B15" s="104" t="s">
        <v>45</v>
      </c>
      <c r="C15" s="103">
        <v>161</v>
      </c>
      <c r="D15" s="103">
        <v>165</v>
      </c>
      <c r="E15" s="103">
        <v>159</v>
      </c>
      <c r="F15" s="103">
        <v>157</v>
      </c>
      <c r="G15" s="103">
        <v>171</v>
      </c>
      <c r="H15" s="103">
        <v>149</v>
      </c>
      <c r="I15" s="103"/>
      <c r="J15" s="104">
        <v>962</v>
      </c>
      <c r="K15" s="105">
        <v>160.33333333333334</v>
      </c>
      <c r="L15" s="283">
        <v>9</v>
      </c>
      <c r="M15" s="283">
        <v>5</v>
      </c>
      <c r="N15" s="101">
        <v>9</v>
      </c>
      <c r="O15" s="104" t="s">
        <v>136</v>
      </c>
      <c r="P15" s="126">
        <v>4</v>
      </c>
      <c r="Q15" s="104">
        <v>151</v>
      </c>
      <c r="R15" s="283">
        <v>9</v>
      </c>
      <c r="S15" s="283">
        <v>5</v>
      </c>
      <c r="T15" s="104">
        <v>9</v>
      </c>
      <c r="U15" s="104" t="s">
        <v>45</v>
      </c>
      <c r="V15" s="128" t="s">
        <v>625</v>
      </c>
    </row>
    <row r="16" spans="1:23" s="283" customFormat="1" ht="15.75" x14ac:dyDescent="0.25">
      <c r="A16" s="101">
        <v>10</v>
      </c>
      <c r="B16" s="104" t="s">
        <v>33</v>
      </c>
      <c r="C16" s="103">
        <v>178</v>
      </c>
      <c r="D16" s="103">
        <v>140</v>
      </c>
      <c r="E16" s="103">
        <v>148</v>
      </c>
      <c r="F16" s="103">
        <v>139</v>
      </c>
      <c r="G16" s="103">
        <v>141</v>
      </c>
      <c r="H16" s="103">
        <v>140</v>
      </c>
      <c r="I16" s="103"/>
      <c r="J16" s="104">
        <v>886</v>
      </c>
      <c r="K16" s="105">
        <v>147.66666666666666</v>
      </c>
      <c r="L16" s="283">
        <v>10</v>
      </c>
      <c r="M16" s="283">
        <v>4</v>
      </c>
      <c r="N16" s="101">
        <v>10</v>
      </c>
      <c r="O16" s="104" t="s">
        <v>45</v>
      </c>
      <c r="P16" s="127"/>
      <c r="Q16" s="116">
        <v>150</v>
      </c>
      <c r="R16" s="283">
        <v>10</v>
      </c>
      <c r="S16" s="283">
        <v>4</v>
      </c>
      <c r="T16" s="104">
        <v>10</v>
      </c>
      <c r="U16" s="116" t="s">
        <v>101</v>
      </c>
      <c r="V16" s="128" t="s">
        <v>626</v>
      </c>
    </row>
    <row r="17" spans="1:22" s="283" customFormat="1" ht="15.75" x14ac:dyDescent="0.25">
      <c r="A17" s="101">
        <v>11</v>
      </c>
      <c r="B17" s="116" t="s">
        <v>101</v>
      </c>
      <c r="C17" s="103">
        <v>133</v>
      </c>
      <c r="D17" s="103">
        <v>120</v>
      </c>
      <c r="E17" s="103">
        <v>141</v>
      </c>
      <c r="F17" s="103">
        <v>96</v>
      </c>
      <c r="G17" s="103">
        <v>148</v>
      </c>
      <c r="H17" s="103">
        <v>111</v>
      </c>
      <c r="I17" s="103"/>
      <c r="J17" s="104">
        <v>749</v>
      </c>
      <c r="K17" s="105">
        <v>124.83333333333333</v>
      </c>
      <c r="L17" s="283">
        <v>11</v>
      </c>
      <c r="M17" s="283">
        <v>3</v>
      </c>
      <c r="N17" s="101">
        <v>11</v>
      </c>
      <c r="O17" s="104" t="s">
        <v>284</v>
      </c>
      <c r="P17" s="126">
        <v>4</v>
      </c>
      <c r="Q17" s="104">
        <v>145</v>
      </c>
      <c r="R17" s="283">
        <v>11</v>
      </c>
      <c r="S17" s="283">
        <v>3</v>
      </c>
      <c r="T17" s="104">
        <v>11</v>
      </c>
      <c r="U17" s="104" t="s">
        <v>136</v>
      </c>
      <c r="V17" s="128" t="s">
        <v>133</v>
      </c>
    </row>
    <row r="18" spans="1:22" s="283" customFormat="1" ht="15.75" x14ac:dyDescent="0.25">
      <c r="A18" s="101">
        <v>12</v>
      </c>
      <c r="B18" s="104" t="s">
        <v>43</v>
      </c>
      <c r="C18" s="103">
        <v>91</v>
      </c>
      <c r="D18" s="103">
        <v>123</v>
      </c>
      <c r="E18" s="103">
        <v>102</v>
      </c>
      <c r="F18" s="103">
        <v>120</v>
      </c>
      <c r="G18" s="103">
        <v>148</v>
      </c>
      <c r="H18" s="103">
        <v>109</v>
      </c>
      <c r="I18" s="103"/>
      <c r="J18" s="104">
        <v>693</v>
      </c>
      <c r="K18" s="105">
        <v>115.5</v>
      </c>
      <c r="L18" s="283">
        <v>12</v>
      </c>
      <c r="M18" s="283">
        <v>2</v>
      </c>
      <c r="N18" s="101">
        <v>12</v>
      </c>
      <c r="O18" s="104" t="s">
        <v>101</v>
      </c>
      <c r="P18" s="126"/>
      <c r="Q18" s="104">
        <v>122</v>
      </c>
      <c r="R18" s="283">
        <v>12</v>
      </c>
      <c r="S18" s="283">
        <v>2</v>
      </c>
      <c r="T18" s="104">
        <v>12</v>
      </c>
      <c r="U18" s="116" t="s">
        <v>284</v>
      </c>
      <c r="V18" s="128" t="s">
        <v>289</v>
      </c>
    </row>
    <row r="19" spans="1:22" s="283" customFormat="1" ht="15.75" x14ac:dyDescent="0.2">
      <c r="S19" s="253"/>
    </row>
    <row r="20" spans="1:22" s="283" customFormat="1" ht="15.75" x14ac:dyDescent="0.2">
      <c r="A20" s="317" t="s">
        <v>622</v>
      </c>
      <c r="B20" s="325"/>
      <c r="C20" s="316"/>
      <c r="D20" s="325"/>
      <c r="E20" s="317"/>
      <c r="F20" s="316"/>
      <c r="G20" s="316"/>
      <c r="S20" s="253"/>
    </row>
    <row r="21" spans="1:22" s="283" customFormat="1" ht="15.75" x14ac:dyDescent="0.2">
      <c r="S21" s="253"/>
    </row>
    <row r="22" spans="1:22" s="283" customFormat="1" ht="15.75" x14ac:dyDescent="0.2">
      <c r="A22" s="298" t="s">
        <v>275</v>
      </c>
      <c r="B22" s="298" t="s">
        <v>47</v>
      </c>
      <c r="C22" s="299" t="s">
        <v>7</v>
      </c>
      <c r="D22" s="298" t="s">
        <v>127</v>
      </c>
      <c r="S22" s="253"/>
    </row>
    <row r="23" spans="1:22" s="283" customFormat="1" ht="15.75" x14ac:dyDescent="0.25">
      <c r="A23" s="117">
        <v>1</v>
      </c>
      <c r="B23" s="118" t="s">
        <v>35</v>
      </c>
      <c r="C23" s="119">
        <v>4</v>
      </c>
      <c r="D23" s="120">
        <v>191</v>
      </c>
      <c r="S23" s="253"/>
    </row>
  </sheetData>
  <mergeCells count="3">
    <mergeCell ref="A4:K4"/>
    <mergeCell ref="A5:K5"/>
    <mergeCell ref="A2:C2"/>
  </mergeCells>
  <conditionalFormatting sqref="O21:O1048576 O10:O19">
    <cfRule type="duplicateValues" dxfId="896" priority="21"/>
  </conditionalFormatting>
  <conditionalFormatting sqref="O7:O9">
    <cfRule type="duplicateValues" dxfId="895" priority="20"/>
  </conditionalFormatting>
  <conditionalFormatting sqref="O4:O5">
    <cfRule type="duplicateValues" dxfId="894" priority="18"/>
  </conditionalFormatting>
  <conditionalFormatting sqref="U6">
    <cfRule type="duplicateValues" dxfId="893" priority="17"/>
  </conditionalFormatting>
  <conditionalFormatting sqref="V6">
    <cfRule type="duplicateValues" dxfId="892" priority="16"/>
  </conditionalFormatting>
  <conditionalFormatting sqref="O20">
    <cfRule type="duplicateValues" dxfId="891" priority="15"/>
  </conditionalFormatting>
  <conditionalFormatting sqref="C7:H7">
    <cfRule type="top10" dxfId="890" priority="13" rank="1"/>
  </conditionalFormatting>
  <conditionalFormatting sqref="C15:H15">
    <cfRule type="top10" dxfId="889" priority="12" rank="1"/>
  </conditionalFormatting>
  <conditionalFormatting sqref="C16:H16">
    <cfRule type="top10" dxfId="888" priority="11" rank="1"/>
  </conditionalFormatting>
  <conditionalFormatting sqref="C17:H17">
    <cfRule type="top10" dxfId="887" priority="10" rank="1"/>
  </conditionalFormatting>
  <conditionalFormatting sqref="C18:H18">
    <cfRule type="top10" dxfId="886" priority="9" rank="1"/>
  </conditionalFormatting>
  <conditionalFormatting sqref="C13:H13">
    <cfRule type="top10" dxfId="885" priority="8" rank="1"/>
  </conditionalFormatting>
  <conditionalFormatting sqref="C14:H14">
    <cfRule type="top10" dxfId="884" priority="7" rank="1"/>
  </conditionalFormatting>
  <conditionalFormatting sqref="C11:H11">
    <cfRule type="top10" dxfId="883" priority="6" rank="1"/>
  </conditionalFormatting>
  <conditionalFormatting sqref="C12:H12">
    <cfRule type="top10" dxfId="882" priority="5" rank="1"/>
  </conditionalFormatting>
  <conditionalFormatting sqref="C8:H8">
    <cfRule type="top10" dxfId="881" priority="4" rank="1"/>
  </conditionalFormatting>
  <conditionalFormatting sqref="C9:H9">
    <cfRule type="top10" dxfId="880" priority="3" rank="1"/>
  </conditionalFormatting>
  <conditionalFormatting sqref="C10:H10">
    <cfRule type="top10" dxfId="879" priority="2" rank="1"/>
  </conditionalFormatting>
  <conditionalFormatting sqref="B23">
    <cfRule type="duplicateValues" dxfId="878" priority="1"/>
  </conditionalFormatting>
  <hyperlinks>
    <hyperlink ref="A2" location="Main!A1" display="НА ГОЛОВНУ СТОРІНКУ" xr:uid="{2B3D9DA3-02C0-4A3F-9B18-90DBF2537867}"/>
  </hyperlinks>
  <pageMargins left="0.7" right="0.7" top="0.75" bottom="0.75" header="0.3" footer="0.3"/>
  <pageSetup paperSize="9" orientation="portrait" verticalDpi="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74AD0-D143-4B6A-8983-59821E60D127}">
  <dimension ref="A1:W23"/>
  <sheetViews>
    <sheetView workbookViewId="0">
      <pane ySplit="3" topLeftCell="A4" activePane="bottomLeft" state="frozen"/>
      <selection pane="bottomLeft" activeCell="A2" sqref="A2:C2"/>
    </sheetView>
  </sheetViews>
  <sheetFormatPr defaultRowHeight="12.75" x14ac:dyDescent="0.2"/>
  <cols>
    <col min="1" max="1" width="7.5703125" style="110" customWidth="1"/>
    <col min="2" max="2" width="15.42578125" style="110" customWidth="1"/>
    <col min="3" max="8" width="6.7109375" style="110" bestFit="1" customWidth="1"/>
    <col min="9" max="9" width="4.85546875" style="110" bestFit="1" customWidth="1"/>
    <col min="10" max="10" width="7" style="110" bestFit="1" customWidth="1"/>
    <col min="11" max="11" width="9.140625" style="110" bestFit="1" customWidth="1"/>
    <col min="12" max="13" width="9.140625" style="110"/>
    <col min="14" max="14" width="7.85546875" style="110" bestFit="1" customWidth="1"/>
    <col min="15" max="15" width="13.140625" style="110" bestFit="1" customWidth="1"/>
    <col min="16" max="16" width="4.85546875" style="110" bestFit="1" customWidth="1"/>
    <col min="17" max="17" width="7" style="110" bestFit="1" customWidth="1"/>
    <col min="18" max="18" width="9.140625" style="110"/>
    <col min="19" max="19" width="9.140625" style="108"/>
    <col min="20" max="20" width="6.42578125" style="110" customWidth="1"/>
    <col min="21" max="21" width="13.42578125" style="110" bestFit="1" customWidth="1"/>
    <col min="22" max="22" width="23.28515625" style="110" bestFit="1" customWidth="1"/>
    <col min="23" max="23" width="12" style="110" customWidth="1"/>
    <col min="24" max="16384" width="9.140625" style="110"/>
  </cols>
  <sheetData>
    <row r="1" spans="1:23" customFormat="1" ht="3.75" customHeight="1" thickBot="1" x14ac:dyDescent="0.25">
      <c r="A1" s="427"/>
      <c r="B1" s="427"/>
      <c r="C1" s="427"/>
      <c r="D1" s="427"/>
      <c r="E1" s="427"/>
      <c r="F1" s="427"/>
      <c r="G1" s="427"/>
      <c r="H1" s="427"/>
      <c r="I1" s="427"/>
      <c r="J1" s="427"/>
      <c r="K1" s="427"/>
      <c r="L1" s="427"/>
      <c r="M1" s="427"/>
      <c r="N1" s="427"/>
      <c r="O1" s="427"/>
      <c r="P1" s="427"/>
      <c r="Q1" s="427"/>
      <c r="R1" s="427"/>
      <c r="S1" s="181"/>
      <c r="T1" s="427"/>
      <c r="U1" s="427"/>
      <c r="V1" s="427"/>
      <c r="W1" s="110"/>
    </row>
    <row r="2" spans="1:23" customFormat="1" ht="18.75" customHeight="1" thickBot="1" x14ac:dyDescent="0.25">
      <c r="A2" s="564" t="s">
        <v>556</v>
      </c>
      <c r="B2" s="583"/>
      <c r="C2" s="584"/>
      <c r="D2" s="426"/>
      <c r="E2" s="426"/>
      <c r="F2" s="426"/>
      <c r="G2" s="426"/>
      <c r="H2" s="426"/>
      <c r="I2" s="426"/>
      <c r="J2" s="426"/>
      <c r="K2" s="426"/>
      <c r="L2" s="426"/>
      <c r="M2" s="426"/>
      <c r="N2" s="426"/>
      <c r="O2" s="426"/>
      <c r="P2" s="426"/>
      <c r="Q2" s="426"/>
      <c r="R2" s="426"/>
      <c r="S2" s="426"/>
      <c r="T2" s="426"/>
      <c r="U2" s="426"/>
      <c r="V2" s="426"/>
      <c r="W2" s="110"/>
    </row>
    <row r="3" spans="1:23" s="427" customFormat="1" ht="3.75" customHeight="1" thickBot="1" x14ac:dyDescent="0.25">
      <c r="A3" s="426"/>
      <c r="B3" s="426"/>
      <c r="C3" s="426"/>
      <c r="D3" s="426"/>
      <c r="E3" s="426"/>
      <c r="F3" s="426"/>
      <c r="G3" s="426"/>
      <c r="H3" s="426"/>
      <c r="I3" s="426"/>
      <c r="J3" s="426"/>
      <c r="K3" s="426"/>
      <c r="L3" s="426"/>
      <c r="M3" s="426"/>
      <c r="N3" s="426"/>
      <c r="O3" s="426"/>
      <c r="P3" s="426"/>
      <c r="Q3" s="426"/>
      <c r="R3" s="426"/>
      <c r="S3" s="426"/>
      <c r="T3" s="426"/>
      <c r="U3" s="426"/>
      <c r="V3" s="426"/>
      <c r="W3" s="114"/>
    </row>
    <row r="4" spans="1:23" ht="18.75" x14ac:dyDescent="0.2">
      <c r="A4" s="586" t="s">
        <v>550</v>
      </c>
      <c r="B4" s="587"/>
      <c r="C4" s="587"/>
      <c r="D4" s="587"/>
      <c r="E4" s="587"/>
      <c r="F4" s="587"/>
      <c r="G4" s="587"/>
      <c r="H4" s="587"/>
      <c r="I4" s="587"/>
      <c r="J4" s="587"/>
      <c r="K4" s="588"/>
      <c r="L4" s="211"/>
      <c r="M4" s="212"/>
      <c r="N4" s="213" t="s">
        <v>388</v>
      </c>
      <c r="O4" s="214"/>
      <c r="P4" s="214"/>
      <c r="Q4" s="214"/>
      <c r="R4" s="215"/>
      <c r="S4" s="216"/>
      <c r="T4" s="217" t="s">
        <v>130</v>
      </c>
      <c r="U4" s="218"/>
      <c r="V4" s="219"/>
    </row>
    <row r="5" spans="1:23" ht="16.5" thickBot="1" x14ac:dyDescent="0.25">
      <c r="A5" s="589" t="s">
        <v>389</v>
      </c>
      <c r="B5" s="590"/>
      <c r="C5" s="590"/>
      <c r="D5" s="591"/>
      <c r="E5" s="591"/>
      <c r="F5" s="591"/>
      <c r="G5" s="591"/>
      <c r="H5" s="591"/>
      <c r="I5" s="591"/>
      <c r="J5" s="591"/>
      <c r="K5" s="592"/>
      <c r="L5" s="220"/>
      <c r="M5" s="221"/>
      <c r="N5" s="222"/>
      <c r="O5" s="223"/>
      <c r="P5" s="223"/>
      <c r="Q5" s="223"/>
      <c r="R5" s="224"/>
      <c r="S5" s="225"/>
      <c r="T5" s="226"/>
      <c r="U5" s="227"/>
      <c r="V5" s="228"/>
    </row>
    <row r="6" spans="1:23" s="283" customFormat="1" ht="15.75" x14ac:dyDescent="0.2">
      <c r="A6" s="251" t="s">
        <v>275</v>
      </c>
      <c r="B6" s="251" t="s">
        <v>47</v>
      </c>
      <c r="C6" s="251" t="s">
        <v>380</v>
      </c>
      <c r="D6" s="251" t="s">
        <v>381</v>
      </c>
      <c r="E6" s="251" t="s">
        <v>382</v>
      </c>
      <c r="F6" s="292" t="s">
        <v>383</v>
      </c>
      <c r="G6" s="251" t="s">
        <v>384</v>
      </c>
      <c r="H6" s="251" t="s">
        <v>385</v>
      </c>
      <c r="I6" s="293" t="s">
        <v>7</v>
      </c>
      <c r="J6" s="251" t="s">
        <v>127</v>
      </c>
      <c r="K6" s="251" t="s">
        <v>386</v>
      </c>
      <c r="L6" s="252" t="s">
        <v>376</v>
      </c>
      <c r="M6" s="252" t="s">
        <v>377</v>
      </c>
      <c r="N6" s="251" t="s">
        <v>275</v>
      </c>
      <c r="O6" s="251" t="s">
        <v>47</v>
      </c>
      <c r="P6" s="293" t="s">
        <v>7</v>
      </c>
      <c r="Q6" s="251" t="s">
        <v>127</v>
      </c>
      <c r="R6" s="252" t="s">
        <v>378</v>
      </c>
      <c r="S6" s="252" t="s">
        <v>379</v>
      </c>
      <c r="T6" s="251" t="s">
        <v>372</v>
      </c>
      <c r="U6" s="251" t="s">
        <v>47</v>
      </c>
      <c r="V6" s="251" t="s">
        <v>80</v>
      </c>
    </row>
    <row r="7" spans="1:23" s="283" customFormat="1" ht="15.75" x14ac:dyDescent="0.25">
      <c r="A7" s="139">
        <v>1</v>
      </c>
      <c r="B7" s="98" t="s">
        <v>136</v>
      </c>
      <c r="C7" s="94">
        <v>192</v>
      </c>
      <c r="D7" s="94">
        <v>174</v>
      </c>
      <c r="E7" s="94">
        <v>146</v>
      </c>
      <c r="F7" s="106">
        <v>212</v>
      </c>
      <c r="G7" s="94">
        <v>159</v>
      </c>
      <c r="H7" s="94">
        <v>172</v>
      </c>
      <c r="I7" s="94">
        <v>24</v>
      </c>
      <c r="J7" s="98">
        <v>1079</v>
      </c>
      <c r="K7" s="99">
        <v>179.83333333333334</v>
      </c>
      <c r="L7" s="283">
        <v>1</v>
      </c>
      <c r="M7" s="283">
        <v>16</v>
      </c>
      <c r="N7" s="117">
        <v>1</v>
      </c>
      <c r="O7" s="118" t="s">
        <v>136</v>
      </c>
      <c r="P7" s="119">
        <v>4</v>
      </c>
      <c r="Q7" s="120">
        <v>201</v>
      </c>
      <c r="R7" s="283">
        <v>1</v>
      </c>
      <c r="S7" s="283">
        <v>16</v>
      </c>
      <c r="T7" s="104">
        <v>1</v>
      </c>
      <c r="U7" s="104" t="s">
        <v>4</v>
      </c>
      <c r="V7" s="128" t="s">
        <v>60</v>
      </c>
    </row>
    <row r="8" spans="1:23" s="283" customFormat="1" ht="15.75" x14ac:dyDescent="0.25">
      <c r="A8" s="139">
        <v>2</v>
      </c>
      <c r="B8" s="98" t="s">
        <v>283</v>
      </c>
      <c r="C8" s="94">
        <v>175</v>
      </c>
      <c r="D8" s="94">
        <v>191</v>
      </c>
      <c r="E8" s="94">
        <v>185</v>
      </c>
      <c r="F8" s="94">
        <v>170</v>
      </c>
      <c r="G8" s="94">
        <v>168</v>
      </c>
      <c r="H8" s="94">
        <v>181</v>
      </c>
      <c r="I8" s="94"/>
      <c r="J8" s="98">
        <v>1070</v>
      </c>
      <c r="K8" s="99">
        <v>178.33333333333334</v>
      </c>
      <c r="L8" s="283">
        <v>2</v>
      </c>
      <c r="M8" s="283">
        <v>14</v>
      </c>
      <c r="N8" s="121">
        <v>2</v>
      </c>
      <c r="O8" s="98" t="s">
        <v>33</v>
      </c>
      <c r="P8" s="122"/>
      <c r="Q8" s="96">
        <v>177</v>
      </c>
      <c r="R8" s="283">
        <v>2</v>
      </c>
      <c r="S8" s="283">
        <v>14</v>
      </c>
      <c r="T8" s="104">
        <v>2</v>
      </c>
      <c r="U8" s="104" t="s">
        <v>33</v>
      </c>
      <c r="V8" s="128" t="s">
        <v>29</v>
      </c>
    </row>
    <row r="9" spans="1:23" s="283" customFormat="1" ht="15.75" x14ac:dyDescent="0.25">
      <c r="A9" s="139">
        <v>3</v>
      </c>
      <c r="B9" s="98" t="s">
        <v>45</v>
      </c>
      <c r="C9" s="94">
        <v>187</v>
      </c>
      <c r="D9" s="94">
        <v>185</v>
      </c>
      <c r="E9" s="94">
        <v>180</v>
      </c>
      <c r="F9" s="94">
        <v>149</v>
      </c>
      <c r="G9" s="94">
        <v>156</v>
      </c>
      <c r="H9" s="94">
        <v>173</v>
      </c>
      <c r="I9" s="94"/>
      <c r="J9" s="98">
        <v>1030</v>
      </c>
      <c r="K9" s="99">
        <v>171.66666666666666</v>
      </c>
      <c r="L9" s="283">
        <v>3</v>
      </c>
      <c r="M9" s="283">
        <v>12</v>
      </c>
      <c r="N9" s="123">
        <v>3</v>
      </c>
      <c r="O9" s="124" t="s">
        <v>283</v>
      </c>
      <c r="P9" s="125"/>
      <c r="Q9" s="124">
        <v>173</v>
      </c>
      <c r="R9" s="283">
        <v>3</v>
      </c>
      <c r="S9" s="283">
        <v>12</v>
      </c>
      <c r="T9" s="104">
        <v>3</v>
      </c>
      <c r="U9" s="104" t="s">
        <v>283</v>
      </c>
      <c r="V9" s="128" t="s">
        <v>245</v>
      </c>
    </row>
    <row r="10" spans="1:23" s="283" customFormat="1" ht="15.75" x14ac:dyDescent="0.25">
      <c r="A10" s="139">
        <v>4</v>
      </c>
      <c r="B10" s="96" t="s">
        <v>284</v>
      </c>
      <c r="C10" s="94">
        <v>145</v>
      </c>
      <c r="D10" s="94">
        <v>178</v>
      </c>
      <c r="E10" s="94">
        <v>169</v>
      </c>
      <c r="F10" s="94">
        <v>161</v>
      </c>
      <c r="G10" s="94">
        <v>179</v>
      </c>
      <c r="H10" s="94">
        <v>160</v>
      </c>
      <c r="I10" s="94">
        <v>24</v>
      </c>
      <c r="J10" s="98">
        <v>1016</v>
      </c>
      <c r="K10" s="99">
        <v>169.33333333333334</v>
      </c>
      <c r="L10" s="283">
        <v>4</v>
      </c>
      <c r="M10" s="283">
        <v>10</v>
      </c>
      <c r="N10" s="101">
        <v>4</v>
      </c>
      <c r="O10" s="104" t="s">
        <v>45</v>
      </c>
      <c r="P10" s="126"/>
      <c r="Q10" s="104">
        <v>167</v>
      </c>
      <c r="R10" s="283">
        <v>4</v>
      </c>
      <c r="S10" s="283">
        <v>10</v>
      </c>
      <c r="T10" s="104">
        <v>4</v>
      </c>
      <c r="U10" s="104" t="s">
        <v>330</v>
      </c>
      <c r="V10" s="128" t="s">
        <v>331</v>
      </c>
    </row>
    <row r="11" spans="1:23" s="283" customFormat="1" ht="15.75" x14ac:dyDescent="0.25">
      <c r="A11" s="139">
        <v>5</v>
      </c>
      <c r="B11" s="96" t="s">
        <v>517</v>
      </c>
      <c r="C11" s="94">
        <v>145</v>
      </c>
      <c r="D11" s="94">
        <v>161</v>
      </c>
      <c r="E11" s="94">
        <v>169</v>
      </c>
      <c r="F11" s="94">
        <v>158</v>
      </c>
      <c r="G11" s="94">
        <v>184</v>
      </c>
      <c r="H11" s="94">
        <v>147</v>
      </c>
      <c r="I11" s="94">
        <v>48</v>
      </c>
      <c r="J11" s="98">
        <v>1012</v>
      </c>
      <c r="K11" s="99">
        <v>168.66666666666666</v>
      </c>
      <c r="L11" s="283">
        <v>5</v>
      </c>
      <c r="M11" s="283">
        <v>9</v>
      </c>
      <c r="N11" s="101">
        <v>5</v>
      </c>
      <c r="O11" s="104" t="s">
        <v>284</v>
      </c>
      <c r="P11" s="126">
        <v>4</v>
      </c>
      <c r="Q11" s="104">
        <v>165</v>
      </c>
      <c r="R11" s="283">
        <v>5</v>
      </c>
      <c r="S11" s="283">
        <v>9</v>
      </c>
      <c r="T11" s="104">
        <v>5</v>
      </c>
      <c r="U11" s="104" t="s">
        <v>75</v>
      </c>
      <c r="V11" s="128" t="s">
        <v>544</v>
      </c>
    </row>
    <row r="12" spans="1:23" s="283" customFormat="1" ht="15.75" x14ac:dyDescent="0.25">
      <c r="A12" s="139">
        <v>6</v>
      </c>
      <c r="B12" s="98" t="s">
        <v>330</v>
      </c>
      <c r="C12" s="94">
        <v>133</v>
      </c>
      <c r="D12" s="94">
        <v>179</v>
      </c>
      <c r="E12" s="94">
        <v>197</v>
      </c>
      <c r="F12" s="94">
        <v>181</v>
      </c>
      <c r="G12" s="94">
        <v>134</v>
      </c>
      <c r="H12" s="94">
        <v>154</v>
      </c>
      <c r="I12" s="94"/>
      <c r="J12" s="98">
        <v>978</v>
      </c>
      <c r="K12" s="99">
        <v>163</v>
      </c>
      <c r="L12" s="283">
        <v>6</v>
      </c>
      <c r="M12" s="283">
        <v>8</v>
      </c>
      <c r="N12" s="101">
        <v>6</v>
      </c>
      <c r="O12" s="104" t="s">
        <v>517</v>
      </c>
      <c r="P12" s="126">
        <v>8</v>
      </c>
      <c r="Q12" s="104">
        <v>149</v>
      </c>
      <c r="R12" s="283">
        <v>6</v>
      </c>
      <c r="S12" s="283">
        <v>8</v>
      </c>
      <c r="T12" s="104">
        <v>6</v>
      </c>
      <c r="U12" s="104" t="s">
        <v>43</v>
      </c>
      <c r="V12" s="128" t="s">
        <v>201</v>
      </c>
    </row>
    <row r="13" spans="1:23" s="283" customFormat="1" ht="15.75" x14ac:dyDescent="0.25">
      <c r="A13" s="101">
        <v>7</v>
      </c>
      <c r="B13" s="104" t="s">
        <v>43</v>
      </c>
      <c r="C13" s="103">
        <v>172</v>
      </c>
      <c r="D13" s="103">
        <v>146</v>
      </c>
      <c r="E13" s="103">
        <v>172</v>
      </c>
      <c r="F13" s="103">
        <v>157</v>
      </c>
      <c r="G13" s="103">
        <v>136</v>
      </c>
      <c r="H13" s="103">
        <v>167</v>
      </c>
      <c r="I13" s="103"/>
      <c r="J13" s="104">
        <v>950</v>
      </c>
      <c r="K13" s="105">
        <v>158.33333333333334</v>
      </c>
      <c r="L13" s="283">
        <v>7</v>
      </c>
      <c r="M13" s="283">
        <v>7</v>
      </c>
      <c r="N13" s="101">
        <v>6</v>
      </c>
      <c r="O13" s="104" t="s">
        <v>330</v>
      </c>
      <c r="P13" s="127"/>
      <c r="Q13" s="116">
        <v>149</v>
      </c>
      <c r="R13" s="283">
        <v>6</v>
      </c>
      <c r="S13" s="283">
        <v>8</v>
      </c>
      <c r="T13" s="104">
        <v>7</v>
      </c>
      <c r="U13" s="104" t="s">
        <v>45</v>
      </c>
      <c r="V13" s="128" t="s">
        <v>94</v>
      </c>
    </row>
    <row r="14" spans="1:23" s="283" customFormat="1" ht="15.75" x14ac:dyDescent="0.25">
      <c r="A14" s="101">
        <v>8</v>
      </c>
      <c r="B14" s="104" t="s">
        <v>33</v>
      </c>
      <c r="C14" s="103">
        <v>144</v>
      </c>
      <c r="D14" s="103">
        <v>149</v>
      </c>
      <c r="E14" s="103">
        <v>139</v>
      </c>
      <c r="F14" s="103">
        <v>174</v>
      </c>
      <c r="G14" s="103">
        <v>161</v>
      </c>
      <c r="H14" s="103">
        <v>143</v>
      </c>
      <c r="I14" s="103"/>
      <c r="J14" s="104">
        <v>910</v>
      </c>
      <c r="K14" s="105">
        <v>151.66666666666666</v>
      </c>
      <c r="L14" s="283">
        <v>8</v>
      </c>
      <c r="M14" s="283">
        <v>6</v>
      </c>
      <c r="N14" s="101">
        <v>8</v>
      </c>
      <c r="O14" s="104" t="s">
        <v>43</v>
      </c>
      <c r="P14" s="126"/>
      <c r="Q14" s="104">
        <v>142</v>
      </c>
      <c r="R14" s="283">
        <v>8</v>
      </c>
      <c r="S14" s="283">
        <v>6</v>
      </c>
      <c r="T14" s="104">
        <v>8</v>
      </c>
      <c r="U14" s="116" t="s">
        <v>101</v>
      </c>
      <c r="V14" s="128" t="s">
        <v>99</v>
      </c>
    </row>
    <row r="15" spans="1:23" s="283" customFormat="1" ht="15.75" x14ac:dyDescent="0.25">
      <c r="A15" s="101">
        <v>9</v>
      </c>
      <c r="B15" s="104" t="s">
        <v>75</v>
      </c>
      <c r="C15" s="103">
        <v>132</v>
      </c>
      <c r="D15" s="103">
        <v>156</v>
      </c>
      <c r="E15" s="103">
        <v>133</v>
      </c>
      <c r="F15" s="103">
        <v>211</v>
      </c>
      <c r="G15" s="103">
        <v>122</v>
      </c>
      <c r="H15" s="103">
        <v>109</v>
      </c>
      <c r="I15" s="103"/>
      <c r="J15" s="104">
        <v>863</v>
      </c>
      <c r="K15" s="105">
        <v>143.83333333333334</v>
      </c>
      <c r="L15" s="283">
        <v>9</v>
      </c>
      <c r="M15" s="283">
        <v>5</v>
      </c>
      <c r="N15" s="101">
        <v>9</v>
      </c>
      <c r="O15" s="104" t="s">
        <v>75</v>
      </c>
      <c r="P15" s="126"/>
      <c r="Q15" s="104">
        <v>128</v>
      </c>
      <c r="R15" s="283">
        <v>9</v>
      </c>
      <c r="S15" s="283">
        <v>5</v>
      </c>
      <c r="T15" s="104">
        <v>9</v>
      </c>
      <c r="U15" s="116" t="s">
        <v>517</v>
      </c>
      <c r="V15" s="128" t="s">
        <v>521</v>
      </c>
    </row>
    <row r="16" spans="1:23" s="283" customFormat="1" ht="15.75" x14ac:dyDescent="0.25">
      <c r="A16" s="101">
        <v>10</v>
      </c>
      <c r="B16" s="104" t="s">
        <v>4</v>
      </c>
      <c r="C16" s="103">
        <v>127</v>
      </c>
      <c r="D16" s="103">
        <v>159</v>
      </c>
      <c r="E16" s="103">
        <v>143</v>
      </c>
      <c r="F16" s="103">
        <v>136</v>
      </c>
      <c r="G16" s="103">
        <v>151</v>
      </c>
      <c r="H16" s="103">
        <v>102</v>
      </c>
      <c r="I16" s="103">
        <v>24</v>
      </c>
      <c r="J16" s="104">
        <v>842</v>
      </c>
      <c r="K16" s="105">
        <v>140.33333333333334</v>
      </c>
      <c r="L16" s="283">
        <v>10</v>
      </c>
      <c r="M16" s="283">
        <v>4</v>
      </c>
      <c r="N16" s="101">
        <v>10</v>
      </c>
      <c r="O16" s="104" t="s">
        <v>4</v>
      </c>
      <c r="P16" s="127">
        <v>4</v>
      </c>
      <c r="Q16" s="116">
        <v>117</v>
      </c>
      <c r="R16" s="283">
        <v>10</v>
      </c>
      <c r="S16" s="283">
        <v>4</v>
      </c>
      <c r="T16" s="104">
        <v>10</v>
      </c>
      <c r="U16" s="104" t="s">
        <v>136</v>
      </c>
      <c r="V16" s="128" t="s">
        <v>133</v>
      </c>
    </row>
    <row r="17" spans="1:22" s="283" customFormat="1" ht="15.75" x14ac:dyDescent="0.25">
      <c r="A17" s="101">
        <v>10</v>
      </c>
      <c r="B17" s="116" t="s">
        <v>101</v>
      </c>
      <c r="C17" s="103">
        <v>140</v>
      </c>
      <c r="D17" s="103">
        <v>196</v>
      </c>
      <c r="E17" s="103">
        <v>131</v>
      </c>
      <c r="F17" s="103">
        <v>107</v>
      </c>
      <c r="G17" s="103">
        <v>151</v>
      </c>
      <c r="H17" s="103">
        <v>117</v>
      </c>
      <c r="I17" s="103"/>
      <c r="J17" s="104">
        <v>842</v>
      </c>
      <c r="K17" s="105">
        <v>140.33333333333334</v>
      </c>
      <c r="L17" s="283">
        <v>10</v>
      </c>
      <c r="M17" s="283">
        <v>4</v>
      </c>
      <c r="N17" s="101">
        <v>11</v>
      </c>
      <c r="O17" s="104" t="s">
        <v>101</v>
      </c>
      <c r="P17" s="126"/>
      <c r="Q17" s="104">
        <v>99</v>
      </c>
      <c r="R17" s="283">
        <v>11</v>
      </c>
      <c r="S17" s="283">
        <v>3</v>
      </c>
      <c r="T17" s="104">
        <v>11</v>
      </c>
      <c r="U17" s="116" t="s">
        <v>284</v>
      </c>
      <c r="V17" s="128" t="s">
        <v>546</v>
      </c>
    </row>
    <row r="18" spans="1:22" s="283" customFormat="1" ht="15.75" x14ac:dyDescent="0.25">
      <c r="A18" s="101">
        <v>12</v>
      </c>
      <c r="B18" s="104" t="s">
        <v>360</v>
      </c>
      <c r="C18" s="103">
        <v>123</v>
      </c>
      <c r="D18" s="103">
        <v>138</v>
      </c>
      <c r="E18" s="103">
        <v>145</v>
      </c>
      <c r="F18" s="103">
        <v>114</v>
      </c>
      <c r="G18" s="103">
        <v>124</v>
      </c>
      <c r="H18" s="103">
        <v>107</v>
      </c>
      <c r="I18" s="103">
        <v>24</v>
      </c>
      <c r="J18" s="104">
        <v>775</v>
      </c>
      <c r="K18" s="105">
        <v>129.16666666666666</v>
      </c>
      <c r="L18" s="283">
        <v>12</v>
      </c>
      <c r="M18" s="283">
        <v>2</v>
      </c>
      <c r="N18" s="104">
        <v>12</v>
      </c>
      <c r="O18" s="104" t="s">
        <v>360</v>
      </c>
      <c r="P18" s="104"/>
      <c r="Q18" s="104">
        <v>0</v>
      </c>
      <c r="R18" s="283">
        <v>12</v>
      </c>
      <c r="S18" s="283">
        <v>0</v>
      </c>
      <c r="T18" s="104">
        <v>12</v>
      </c>
      <c r="U18" s="104" t="s">
        <v>360</v>
      </c>
      <c r="V18" s="128" t="s">
        <v>365</v>
      </c>
    </row>
    <row r="19" spans="1:22" s="283" customFormat="1" ht="15.75" x14ac:dyDescent="0.2">
      <c r="S19" s="253"/>
    </row>
    <row r="20" spans="1:22" s="283" customFormat="1" ht="15.75" x14ac:dyDescent="0.2">
      <c r="A20" s="317" t="s">
        <v>553</v>
      </c>
      <c r="B20" s="325"/>
      <c r="C20" s="316"/>
      <c r="D20" s="325"/>
      <c r="E20" s="317"/>
      <c r="F20" s="316"/>
      <c r="G20" s="316"/>
      <c r="S20" s="253"/>
    </row>
    <row r="21" spans="1:22" s="283" customFormat="1" ht="15.75" x14ac:dyDescent="0.2">
      <c r="S21" s="253"/>
    </row>
    <row r="22" spans="1:22" s="283" customFormat="1" ht="15.75" x14ac:dyDescent="0.2">
      <c r="A22" s="298" t="s">
        <v>275</v>
      </c>
      <c r="B22" s="298" t="s">
        <v>47</v>
      </c>
      <c r="C22" s="299" t="s">
        <v>7</v>
      </c>
      <c r="D22" s="298" t="s">
        <v>127</v>
      </c>
      <c r="S22" s="253"/>
    </row>
    <row r="23" spans="1:22" s="283" customFormat="1" ht="15.75" x14ac:dyDescent="0.25">
      <c r="A23" s="117">
        <v>1</v>
      </c>
      <c r="B23" s="118" t="s">
        <v>136</v>
      </c>
      <c r="C23" s="119">
        <v>4</v>
      </c>
      <c r="D23" s="120">
        <v>201</v>
      </c>
      <c r="S23" s="253"/>
    </row>
  </sheetData>
  <mergeCells count="3">
    <mergeCell ref="A4:K4"/>
    <mergeCell ref="A5:K5"/>
    <mergeCell ref="A2:C2"/>
  </mergeCells>
  <conditionalFormatting sqref="O21:O1048576 O10:O19">
    <cfRule type="duplicateValues" dxfId="877" priority="21"/>
  </conditionalFormatting>
  <conditionalFormatting sqref="O7:O9">
    <cfRule type="duplicateValues" dxfId="876" priority="20"/>
  </conditionalFormatting>
  <conditionalFormatting sqref="O4:O5">
    <cfRule type="duplicateValues" dxfId="875" priority="18"/>
  </conditionalFormatting>
  <conditionalFormatting sqref="U6">
    <cfRule type="duplicateValues" dxfId="874" priority="17"/>
  </conditionalFormatting>
  <conditionalFormatting sqref="V6">
    <cfRule type="duplicateValues" dxfId="873" priority="16"/>
  </conditionalFormatting>
  <conditionalFormatting sqref="O20">
    <cfRule type="duplicateValues" dxfId="872" priority="15"/>
  </conditionalFormatting>
  <conditionalFormatting sqref="C13:H13">
    <cfRule type="top10" dxfId="871" priority="8" rank="1"/>
  </conditionalFormatting>
  <conditionalFormatting sqref="C14:H14">
    <cfRule type="top10" dxfId="870" priority="7" rank="1"/>
  </conditionalFormatting>
  <conditionalFormatting sqref="C11:H11">
    <cfRule type="top10" dxfId="869" priority="6" rank="1"/>
  </conditionalFormatting>
  <conditionalFormatting sqref="C12:H12">
    <cfRule type="top10" dxfId="868" priority="5" rank="1"/>
  </conditionalFormatting>
  <conditionalFormatting sqref="C8:H8">
    <cfRule type="top10" dxfId="867" priority="4" rank="1"/>
  </conditionalFormatting>
  <conditionalFormatting sqref="C9:H9">
    <cfRule type="top10" dxfId="866" priority="3" rank="1"/>
  </conditionalFormatting>
  <conditionalFormatting sqref="C10:H10">
    <cfRule type="top10" dxfId="865" priority="2" rank="1"/>
  </conditionalFormatting>
  <conditionalFormatting sqref="C7:H7">
    <cfRule type="top10" dxfId="864" priority="13" rank="1"/>
  </conditionalFormatting>
  <conditionalFormatting sqref="C15:H15">
    <cfRule type="top10" dxfId="863" priority="12" rank="1"/>
  </conditionalFormatting>
  <conditionalFormatting sqref="C16:H16">
    <cfRule type="top10" dxfId="862" priority="11" rank="1"/>
  </conditionalFormatting>
  <conditionalFormatting sqref="C17:H17">
    <cfRule type="top10" dxfId="861" priority="10" rank="1"/>
  </conditionalFormatting>
  <conditionalFormatting sqref="C18:H18">
    <cfRule type="top10" dxfId="860" priority="9" rank="1"/>
  </conditionalFormatting>
  <conditionalFormatting sqref="B23">
    <cfRule type="duplicateValues" dxfId="859" priority="1"/>
  </conditionalFormatting>
  <hyperlinks>
    <hyperlink ref="A2" location="Main!A1" display="НА ГОЛОВНУ СТОРІНКУ" xr:uid="{CD23EFDE-C6D1-4049-82D0-973BAF2C4621}"/>
  </hyperlinks>
  <pageMargins left="0.7" right="0.7" top="0.75" bottom="0.75" header="0.3" footer="0.3"/>
  <pageSetup paperSize="9" orientation="portrait" verticalDpi="0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D4D321-9427-4DE0-9AD0-EC4681735EA0}">
  <dimension ref="A1:W24"/>
  <sheetViews>
    <sheetView workbookViewId="0">
      <pane ySplit="3" topLeftCell="A4" activePane="bottomLeft" state="frozen"/>
      <selection pane="bottomLeft" sqref="A1:XFD3"/>
    </sheetView>
  </sheetViews>
  <sheetFormatPr defaultRowHeight="12.75" x14ac:dyDescent="0.2"/>
  <cols>
    <col min="1" max="1" width="7.5703125" style="110" customWidth="1"/>
    <col min="2" max="2" width="15.42578125" style="110" customWidth="1"/>
    <col min="3" max="8" width="6.7109375" style="110" bestFit="1" customWidth="1"/>
    <col min="9" max="9" width="4.85546875" style="110" bestFit="1" customWidth="1"/>
    <col min="10" max="10" width="7" style="110" bestFit="1" customWidth="1"/>
    <col min="11" max="11" width="9.140625" style="110" bestFit="1" customWidth="1"/>
    <col min="12" max="13" width="9.140625" style="110"/>
    <col min="14" max="14" width="7.85546875" style="110" bestFit="1" customWidth="1"/>
    <col min="15" max="15" width="13.140625" style="110" bestFit="1" customWidth="1"/>
    <col min="16" max="16" width="4.85546875" style="110" bestFit="1" customWidth="1"/>
    <col min="17" max="17" width="7" style="110" bestFit="1" customWidth="1"/>
    <col min="18" max="18" width="9.140625" style="110"/>
    <col min="19" max="19" width="9.140625" style="108"/>
    <col min="20" max="20" width="6.42578125" style="110" customWidth="1"/>
    <col min="21" max="21" width="13.42578125" style="110" bestFit="1" customWidth="1"/>
    <col min="22" max="22" width="23.28515625" style="110" bestFit="1" customWidth="1"/>
    <col min="23" max="23" width="12" style="110" customWidth="1"/>
    <col min="24" max="16384" width="9.140625" style="110"/>
  </cols>
  <sheetData>
    <row r="1" spans="1:23" customFormat="1" ht="3.75" customHeight="1" thickBot="1" x14ac:dyDescent="0.25">
      <c r="A1" s="427"/>
      <c r="B1" s="427"/>
      <c r="C1" s="427"/>
      <c r="D1" s="427"/>
      <c r="E1" s="427"/>
      <c r="F1" s="427"/>
      <c r="G1" s="427"/>
      <c r="H1" s="427"/>
      <c r="I1" s="427"/>
      <c r="J1" s="427"/>
      <c r="K1" s="427"/>
      <c r="L1" s="427"/>
      <c r="M1" s="427"/>
      <c r="N1" s="427"/>
      <c r="O1" s="427"/>
      <c r="P1" s="427"/>
      <c r="Q1" s="427"/>
      <c r="R1" s="427"/>
      <c r="S1" s="181"/>
      <c r="T1" s="427"/>
      <c r="U1" s="427"/>
      <c r="V1" s="427"/>
      <c r="W1" s="110"/>
    </row>
    <row r="2" spans="1:23" customFormat="1" ht="18.75" customHeight="1" thickBot="1" x14ac:dyDescent="0.25">
      <c r="A2" s="564" t="s">
        <v>556</v>
      </c>
      <c r="B2" s="583"/>
      <c r="C2" s="584"/>
      <c r="D2" s="426"/>
      <c r="E2" s="426"/>
      <c r="F2" s="426"/>
      <c r="G2" s="426"/>
      <c r="H2" s="426"/>
      <c r="I2" s="426"/>
      <c r="J2" s="426"/>
      <c r="K2" s="426"/>
      <c r="L2" s="426"/>
      <c r="M2" s="426"/>
      <c r="N2" s="426"/>
      <c r="O2" s="426"/>
      <c r="P2" s="426"/>
      <c r="Q2" s="426"/>
      <c r="R2" s="426"/>
      <c r="S2" s="426"/>
      <c r="T2" s="426"/>
      <c r="U2" s="426"/>
      <c r="V2" s="426"/>
      <c r="W2" s="110"/>
    </row>
    <row r="3" spans="1:23" s="427" customFormat="1" ht="3.75" customHeight="1" thickBot="1" x14ac:dyDescent="0.25">
      <c r="A3" s="426"/>
      <c r="B3" s="426"/>
      <c r="C3" s="426"/>
      <c r="D3" s="426"/>
      <c r="E3" s="426"/>
      <c r="F3" s="426"/>
      <c r="G3" s="426"/>
      <c r="H3" s="426"/>
      <c r="I3" s="426"/>
      <c r="J3" s="426"/>
      <c r="K3" s="426"/>
      <c r="L3" s="426"/>
      <c r="M3" s="426"/>
      <c r="N3" s="426"/>
      <c r="O3" s="426"/>
      <c r="P3" s="426"/>
      <c r="Q3" s="426"/>
      <c r="R3" s="426"/>
      <c r="S3" s="426"/>
      <c r="T3" s="426"/>
      <c r="U3" s="426"/>
      <c r="V3" s="426"/>
      <c r="W3" s="114"/>
    </row>
    <row r="4" spans="1:23" ht="18.75" x14ac:dyDescent="0.2">
      <c r="A4" s="586" t="s">
        <v>551</v>
      </c>
      <c r="B4" s="587"/>
      <c r="C4" s="587"/>
      <c r="D4" s="587"/>
      <c r="E4" s="587"/>
      <c r="F4" s="587"/>
      <c r="G4" s="587"/>
      <c r="H4" s="587"/>
      <c r="I4" s="587"/>
      <c r="J4" s="587"/>
      <c r="K4" s="588"/>
      <c r="L4" s="211"/>
      <c r="M4" s="212"/>
      <c r="N4" s="213" t="s">
        <v>388</v>
      </c>
      <c r="O4" s="214"/>
      <c r="P4" s="214"/>
      <c r="Q4" s="214"/>
      <c r="R4" s="215"/>
      <c r="S4" s="216"/>
      <c r="T4" s="217" t="s">
        <v>130</v>
      </c>
      <c r="U4" s="218"/>
      <c r="V4" s="219"/>
    </row>
    <row r="5" spans="1:23" ht="16.5" thickBot="1" x14ac:dyDescent="0.25">
      <c r="A5" s="589" t="s">
        <v>389</v>
      </c>
      <c r="B5" s="590"/>
      <c r="C5" s="590"/>
      <c r="D5" s="591"/>
      <c r="E5" s="591"/>
      <c r="F5" s="591"/>
      <c r="G5" s="591"/>
      <c r="H5" s="591"/>
      <c r="I5" s="591"/>
      <c r="J5" s="591"/>
      <c r="K5" s="592"/>
      <c r="L5" s="220"/>
      <c r="M5" s="221"/>
      <c r="N5" s="222"/>
      <c r="O5" s="223"/>
      <c r="P5" s="223"/>
      <c r="Q5" s="223"/>
      <c r="R5" s="224"/>
      <c r="S5" s="225"/>
      <c r="T5" s="226"/>
      <c r="U5" s="227"/>
      <c r="V5" s="228"/>
    </row>
    <row r="6" spans="1:23" s="283" customFormat="1" ht="15.75" x14ac:dyDescent="0.2">
      <c r="A6" s="251" t="s">
        <v>275</v>
      </c>
      <c r="B6" s="251" t="s">
        <v>47</v>
      </c>
      <c r="C6" s="251" t="s">
        <v>380</v>
      </c>
      <c r="D6" s="251" t="s">
        <v>381</v>
      </c>
      <c r="E6" s="251" t="s">
        <v>382</v>
      </c>
      <c r="F6" s="292" t="s">
        <v>383</v>
      </c>
      <c r="G6" s="251" t="s">
        <v>384</v>
      </c>
      <c r="H6" s="251" t="s">
        <v>385</v>
      </c>
      <c r="I6" s="293" t="s">
        <v>7</v>
      </c>
      <c r="J6" s="251" t="s">
        <v>127</v>
      </c>
      <c r="K6" s="251" t="s">
        <v>386</v>
      </c>
      <c r="L6" s="252" t="s">
        <v>376</v>
      </c>
      <c r="M6" s="252" t="s">
        <v>377</v>
      </c>
      <c r="N6" s="251" t="s">
        <v>275</v>
      </c>
      <c r="O6" s="251" t="s">
        <v>47</v>
      </c>
      <c r="P6" s="293" t="s">
        <v>7</v>
      </c>
      <c r="Q6" s="251" t="s">
        <v>127</v>
      </c>
      <c r="R6" s="252" t="s">
        <v>378</v>
      </c>
      <c r="S6" s="252" t="s">
        <v>379</v>
      </c>
      <c r="T6" s="251" t="s">
        <v>372</v>
      </c>
      <c r="U6" s="251" t="s">
        <v>47</v>
      </c>
      <c r="V6" s="251" t="s">
        <v>80</v>
      </c>
    </row>
    <row r="7" spans="1:23" s="283" customFormat="1" ht="15.75" x14ac:dyDescent="0.25">
      <c r="A7" s="139">
        <v>1</v>
      </c>
      <c r="B7" s="98" t="s">
        <v>283</v>
      </c>
      <c r="C7" s="94">
        <v>203</v>
      </c>
      <c r="D7" s="94">
        <v>177</v>
      </c>
      <c r="E7" s="94">
        <v>162</v>
      </c>
      <c r="F7" s="94">
        <v>195</v>
      </c>
      <c r="G7" s="94">
        <v>177</v>
      </c>
      <c r="H7" s="94">
        <v>203</v>
      </c>
      <c r="I7" s="94"/>
      <c r="J7" s="98">
        <v>1117</v>
      </c>
      <c r="K7" s="99">
        <v>186.16666666666666</v>
      </c>
      <c r="L7" s="283">
        <v>1</v>
      </c>
      <c r="M7" s="283">
        <v>16</v>
      </c>
      <c r="N7" s="117">
        <v>1</v>
      </c>
      <c r="O7" s="118" t="s">
        <v>542</v>
      </c>
      <c r="P7" s="119"/>
      <c r="Q7" s="120">
        <v>223</v>
      </c>
      <c r="R7" s="283">
        <v>1</v>
      </c>
      <c r="S7" s="283">
        <v>16</v>
      </c>
      <c r="T7" s="104">
        <v>1</v>
      </c>
      <c r="U7" s="104" t="s">
        <v>33</v>
      </c>
      <c r="V7" s="128" t="s">
        <v>29</v>
      </c>
    </row>
    <row r="8" spans="1:23" s="283" customFormat="1" ht="15.75" x14ac:dyDescent="0.25">
      <c r="A8" s="139">
        <v>2</v>
      </c>
      <c r="B8" s="98" t="s">
        <v>45</v>
      </c>
      <c r="C8" s="94">
        <v>147</v>
      </c>
      <c r="D8" s="94">
        <v>191</v>
      </c>
      <c r="E8" s="94">
        <v>159</v>
      </c>
      <c r="F8" s="94">
        <v>148</v>
      </c>
      <c r="G8" s="106">
        <v>244</v>
      </c>
      <c r="H8" s="94">
        <v>159</v>
      </c>
      <c r="I8" s="94"/>
      <c r="J8" s="98">
        <v>1048</v>
      </c>
      <c r="K8" s="99">
        <v>174.66666666666666</v>
      </c>
      <c r="L8" s="283">
        <v>2</v>
      </c>
      <c r="M8" s="283">
        <v>14</v>
      </c>
      <c r="N8" s="121">
        <v>2</v>
      </c>
      <c r="O8" s="98" t="s">
        <v>517</v>
      </c>
      <c r="P8" s="122">
        <v>8</v>
      </c>
      <c r="Q8" s="96">
        <v>218</v>
      </c>
      <c r="R8" s="283">
        <v>2</v>
      </c>
      <c r="S8" s="283">
        <v>14</v>
      </c>
      <c r="T8" s="104">
        <v>2</v>
      </c>
      <c r="U8" s="104" t="s">
        <v>35</v>
      </c>
      <c r="V8" s="128" t="s">
        <v>23</v>
      </c>
    </row>
    <row r="9" spans="1:23" s="283" customFormat="1" ht="15.75" x14ac:dyDescent="0.25">
      <c r="A9" s="139">
        <v>3</v>
      </c>
      <c r="B9" s="98" t="s">
        <v>542</v>
      </c>
      <c r="C9" s="94">
        <v>182</v>
      </c>
      <c r="D9" s="94">
        <v>180</v>
      </c>
      <c r="E9" s="94">
        <v>173</v>
      </c>
      <c r="F9" s="94">
        <v>183</v>
      </c>
      <c r="G9" s="94">
        <v>144</v>
      </c>
      <c r="H9" s="94">
        <v>179</v>
      </c>
      <c r="I9" s="94"/>
      <c r="J9" s="98">
        <v>1041</v>
      </c>
      <c r="K9" s="99">
        <v>173.5</v>
      </c>
      <c r="L9" s="283">
        <v>3</v>
      </c>
      <c r="M9" s="283">
        <v>12</v>
      </c>
      <c r="N9" s="123">
        <v>3</v>
      </c>
      <c r="O9" s="124" t="s">
        <v>283</v>
      </c>
      <c r="P9" s="125"/>
      <c r="Q9" s="124">
        <v>193</v>
      </c>
      <c r="R9" s="283">
        <v>3</v>
      </c>
      <c r="S9" s="283">
        <v>12</v>
      </c>
      <c r="T9" s="104">
        <v>3</v>
      </c>
      <c r="U9" s="104" t="s">
        <v>283</v>
      </c>
      <c r="V9" s="128" t="s">
        <v>245</v>
      </c>
    </row>
    <row r="10" spans="1:23" s="283" customFormat="1" ht="15.75" x14ac:dyDescent="0.25">
      <c r="A10" s="139">
        <v>4</v>
      </c>
      <c r="B10" s="98" t="s">
        <v>33</v>
      </c>
      <c r="C10" s="94">
        <v>171</v>
      </c>
      <c r="D10" s="94">
        <v>165</v>
      </c>
      <c r="E10" s="94">
        <v>170</v>
      </c>
      <c r="F10" s="94">
        <v>188</v>
      </c>
      <c r="G10" s="94">
        <v>188</v>
      </c>
      <c r="H10" s="94">
        <v>136</v>
      </c>
      <c r="I10" s="94"/>
      <c r="J10" s="98">
        <v>1018</v>
      </c>
      <c r="K10" s="99">
        <v>169.66666666666666</v>
      </c>
      <c r="L10" s="283">
        <v>4</v>
      </c>
      <c r="M10" s="283">
        <v>10</v>
      </c>
      <c r="N10" s="101">
        <v>4</v>
      </c>
      <c r="O10" s="104" t="s">
        <v>330</v>
      </c>
      <c r="P10" s="126"/>
      <c r="Q10" s="104">
        <v>190</v>
      </c>
      <c r="R10" s="283">
        <v>4</v>
      </c>
      <c r="S10" s="283">
        <v>10</v>
      </c>
      <c r="T10" s="104">
        <v>4</v>
      </c>
      <c r="U10" s="104" t="s">
        <v>330</v>
      </c>
      <c r="V10" s="128" t="s">
        <v>331</v>
      </c>
    </row>
    <row r="11" spans="1:23" s="283" customFormat="1" ht="15.75" x14ac:dyDescent="0.25">
      <c r="A11" s="139">
        <v>5</v>
      </c>
      <c r="B11" s="96" t="s">
        <v>517</v>
      </c>
      <c r="C11" s="94">
        <v>126</v>
      </c>
      <c r="D11" s="94">
        <v>180</v>
      </c>
      <c r="E11" s="94">
        <v>139</v>
      </c>
      <c r="F11" s="94">
        <v>164</v>
      </c>
      <c r="G11" s="94">
        <v>191</v>
      </c>
      <c r="H11" s="94">
        <v>156</v>
      </c>
      <c r="I11" s="94">
        <v>48</v>
      </c>
      <c r="J11" s="98">
        <v>1004</v>
      </c>
      <c r="K11" s="99">
        <v>167.33333333333334</v>
      </c>
      <c r="L11" s="283">
        <v>5</v>
      </c>
      <c r="M11" s="283">
        <v>9</v>
      </c>
      <c r="N11" s="101">
        <v>5</v>
      </c>
      <c r="O11" s="104" t="s">
        <v>43</v>
      </c>
      <c r="P11" s="126"/>
      <c r="Q11" s="104">
        <v>189</v>
      </c>
      <c r="R11" s="283">
        <v>5</v>
      </c>
      <c r="S11" s="283">
        <v>9</v>
      </c>
      <c r="T11" s="104">
        <v>5</v>
      </c>
      <c r="U11" s="104" t="s">
        <v>75</v>
      </c>
      <c r="V11" s="128" t="s">
        <v>544</v>
      </c>
    </row>
    <row r="12" spans="1:23" s="283" customFormat="1" ht="15.75" x14ac:dyDescent="0.25">
      <c r="A12" s="139">
        <v>6</v>
      </c>
      <c r="B12" s="98" t="s">
        <v>35</v>
      </c>
      <c r="C12" s="94">
        <v>168</v>
      </c>
      <c r="D12" s="94">
        <v>169</v>
      </c>
      <c r="E12" s="94">
        <v>197</v>
      </c>
      <c r="F12" s="94">
        <v>129</v>
      </c>
      <c r="G12" s="94">
        <v>183</v>
      </c>
      <c r="H12" s="94">
        <v>132</v>
      </c>
      <c r="I12" s="94">
        <v>24</v>
      </c>
      <c r="J12" s="98">
        <v>1002</v>
      </c>
      <c r="K12" s="99">
        <v>167</v>
      </c>
      <c r="L12" s="283">
        <v>6</v>
      </c>
      <c r="M12" s="283">
        <v>8</v>
      </c>
      <c r="N12" s="101">
        <v>6</v>
      </c>
      <c r="O12" s="104" t="s">
        <v>101</v>
      </c>
      <c r="P12" s="126"/>
      <c r="Q12" s="104">
        <v>173</v>
      </c>
      <c r="R12" s="283">
        <v>6</v>
      </c>
      <c r="S12" s="283">
        <v>8</v>
      </c>
      <c r="T12" s="104">
        <v>6</v>
      </c>
      <c r="U12" s="104" t="s">
        <v>40</v>
      </c>
      <c r="V12" s="128" t="s">
        <v>41</v>
      </c>
    </row>
    <row r="13" spans="1:23" s="283" customFormat="1" ht="15.75" x14ac:dyDescent="0.25">
      <c r="A13" s="101">
        <v>7</v>
      </c>
      <c r="B13" s="104" t="s">
        <v>75</v>
      </c>
      <c r="C13" s="103">
        <v>155</v>
      </c>
      <c r="D13" s="103">
        <v>115</v>
      </c>
      <c r="E13" s="103">
        <v>203</v>
      </c>
      <c r="F13" s="103">
        <v>142</v>
      </c>
      <c r="G13" s="103">
        <v>189</v>
      </c>
      <c r="H13" s="103">
        <v>169</v>
      </c>
      <c r="I13" s="103"/>
      <c r="J13" s="104">
        <v>973</v>
      </c>
      <c r="K13" s="105">
        <v>162.16666666666666</v>
      </c>
      <c r="L13" s="283">
        <v>7</v>
      </c>
      <c r="M13" s="283">
        <v>7</v>
      </c>
      <c r="N13" s="101">
        <v>7</v>
      </c>
      <c r="O13" s="104" t="s">
        <v>75</v>
      </c>
      <c r="P13" s="127"/>
      <c r="Q13" s="116">
        <v>171</v>
      </c>
      <c r="R13" s="283">
        <v>7</v>
      </c>
      <c r="S13" s="283">
        <v>7</v>
      </c>
      <c r="T13" s="104">
        <v>7</v>
      </c>
      <c r="U13" s="104" t="s">
        <v>542</v>
      </c>
      <c r="V13" s="142" t="s">
        <v>545</v>
      </c>
    </row>
    <row r="14" spans="1:23" s="283" customFormat="1" ht="15.75" x14ac:dyDescent="0.25">
      <c r="A14" s="101">
        <v>8</v>
      </c>
      <c r="B14" s="104" t="s">
        <v>40</v>
      </c>
      <c r="C14" s="103">
        <v>139</v>
      </c>
      <c r="D14" s="103">
        <v>167</v>
      </c>
      <c r="E14" s="103">
        <v>157</v>
      </c>
      <c r="F14" s="103">
        <v>192</v>
      </c>
      <c r="G14" s="103">
        <v>164</v>
      </c>
      <c r="H14" s="103">
        <v>134</v>
      </c>
      <c r="I14" s="103"/>
      <c r="J14" s="104">
        <v>953</v>
      </c>
      <c r="K14" s="105">
        <v>158.83333333333334</v>
      </c>
      <c r="L14" s="283">
        <v>8</v>
      </c>
      <c r="M14" s="283">
        <v>6</v>
      </c>
      <c r="N14" s="101">
        <v>8</v>
      </c>
      <c r="O14" s="104" t="s">
        <v>40</v>
      </c>
      <c r="P14" s="126"/>
      <c r="Q14" s="104">
        <v>169</v>
      </c>
      <c r="R14" s="283">
        <v>8</v>
      </c>
      <c r="S14" s="283">
        <v>6</v>
      </c>
      <c r="T14" s="104">
        <v>8</v>
      </c>
      <c r="U14" s="104" t="s">
        <v>43</v>
      </c>
      <c r="V14" s="128" t="s">
        <v>201</v>
      </c>
    </row>
    <row r="15" spans="1:23" s="283" customFormat="1" ht="15.75" x14ac:dyDescent="0.25">
      <c r="A15" s="101">
        <v>9</v>
      </c>
      <c r="B15" s="116" t="s">
        <v>284</v>
      </c>
      <c r="C15" s="103">
        <v>157</v>
      </c>
      <c r="D15" s="103">
        <v>139</v>
      </c>
      <c r="E15" s="103">
        <v>151</v>
      </c>
      <c r="F15" s="103">
        <v>173</v>
      </c>
      <c r="G15" s="103">
        <v>148</v>
      </c>
      <c r="H15" s="103">
        <v>158</v>
      </c>
      <c r="I15" s="103">
        <v>24</v>
      </c>
      <c r="J15" s="104">
        <v>950</v>
      </c>
      <c r="K15" s="105">
        <v>158.33333333333334</v>
      </c>
      <c r="L15" s="283">
        <v>9</v>
      </c>
      <c r="M15" s="283">
        <v>5</v>
      </c>
      <c r="N15" s="101">
        <v>9</v>
      </c>
      <c r="O15" s="104" t="s">
        <v>45</v>
      </c>
      <c r="P15" s="126"/>
      <c r="Q15" s="104">
        <v>165</v>
      </c>
      <c r="R15" s="283">
        <v>9</v>
      </c>
      <c r="S15" s="283">
        <v>5</v>
      </c>
      <c r="T15" s="104">
        <v>9</v>
      </c>
      <c r="U15" s="104" t="s">
        <v>45</v>
      </c>
      <c r="V15" s="128" t="s">
        <v>206</v>
      </c>
    </row>
    <row r="16" spans="1:23" s="283" customFormat="1" ht="15.75" x14ac:dyDescent="0.25">
      <c r="A16" s="101">
        <v>10</v>
      </c>
      <c r="B16" s="104" t="s">
        <v>330</v>
      </c>
      <c r="C16" s="103">
        <v>126</v>
      </c>
      <c r="D16" s="103">
        <v>167</v>
      </c>
      <c r="E16" s="103">
        <v>178</v>
      </c>
      <c r="F16" s="103">
        <v>165</v>
      </c>
      <c r="G16" s="103">
        <v>143</v>
      </c>
      <c r="H16" s="103">
        <v>156</v>
      </c>
      <c r="I16" s="103"/>
      <c r="J16" s="104">
        <v>935</v>
      </c>
      <c r="K16" s="105">
        <v>155.83333333333334</v>
      </c>
      <c r="L16" s="283">
        <v>10</v>
      </c>
      <c r="M16" s="283">
        <v>4</v>
      </c>
      <c r="N16" s="101">
        <v>10</v>
      </c>
      <c r="O16" s="104" t="s">
        <v>35</v>
      </c>
      <c r="P16" s="127">
        <v>4</v>
      </c>
      <c r="Q16" s="116">
        <v>159</v>
      </c>
      <c r="R16" s="283">
        <v>10</v>
      </c>
      <c r="S16" s="283">
        <v>4</v>
      </c>
      <c r="T16" s="104">
        <v>10</v>
      </c>
      <c r="U16" s="116" t="s">
        <v>101</v>
      </c>
      <c r="V16" s="128" t="s">
        <v>99</v>
      </c>
    </row>
    <row r="17" spans="1:22" s="283" customFormat="1" ht="15.75" x14ac:dyDescent="0.25">
      <c r="A17" s="101">
        <v>11</v>
      </c>
      <c r="B17" s="104" t="s">
        <v>43</v>
      </c>
      <c r="C17" s="103">
        <v>153</v>
      </c>
      <c r="D17" s="103">
        <v>135</v>
      </c>
      <c r="E17" s="103">
        <v>163</v>
      </c>
      <c r="F17" s="103">
        <v>160</v>
      </c>
      <c r="G17" s="103">
        <v>178</v>
      </c>
      <c r="H17" s="103">
        <v>121</v>
      </c>
      <c r="I17" s="103"/>
      <c r="J17" s="104">
        <v>910</v>
      </c>
      <c r="K17" s="105">
        <v>151.66666666666666</v>
      </c>
      <c r="L17" s="283">
        <v>11</v>
      </c>
      <c r="M17" s="283">
        <v>3</v>
      </c>
      <c r="N17" s="101">
        <v>11</v>
      </c>
      <c r="O17" s="104" t="s">
        <v>284</v>
      </c>
      <c r="P17" s="126">
        <v>4</v>
      </c>
      <c r="Q17" s="104">
        <v>147</v>
      </c>
      <c r="R17" s="283">
        <v>11</v>
      </c>
      <c r="S17" s="283">
        <v>3</v>
      </c>
      <c r="T17" s="104">
        <v>11</v>
      </c>
      <c r="U17" s="116" t="s">
        <v>517</v>
      </c>
      <c r="V17" s="128" t="s">
        <v>521</v>
      </c>
    </row>
    <row r="18" spans="1:22" s="283" customFormat="1" ht="15.75" x14ac:dyDescent="0.25">
      <c r="A18" s="101">
        <v>12</v>
      </c>
      <c r="B18" s="116" t="s">
        <v>101</v>
      </c>
      <c r="C18" s="103">
        <v>136</v>
      </c>
      <c r="D18" s="103">
        <v>102</v>
      </c>
      <c r="E18" s="103">
        <v>158</v>
      </c>
      <c r="F18" s="103">
        <v>146</v>
      </c>
      <c r="G18" s="103">
        <v>102</v>
      </c>
      <c r="H18" s="103">
        <v>123</v>
      </c>
      <c r="I18" s="103"/>
      <c r="J18" s="104">
        <v>767</v>
      </c>
      <c r="K18" s="105">
        <v>127.83333333333333</v>
      </c>
      <c r="L18" s="283">
        <v>12</v>
      </c>
      <c r="M18" s="283">
        <v>2</v>
      </c>
      <c r="N18" s="101">
        <v>12</v>
      </c>
      <c r="O18" s="104" t="s">
        <v>33</v>
      </c>
      <c r="P18" s="126"/>
      <c r="Q18" s="104">
        <v>137</v>
      </c>
      <c r="R18" s="283">
        <v>12</v>
      </c>
      <c r="S18" s="283">
        <v>2</v>
      </c>
      <c r="T18" s="104">
        <v>12</v>
      </c>
      <c r="U18" s="116" t="s">
        <v>284</v>
      </c>
      <c r="V18" s="128" t="s">
        <v>546</v>
      </c>
    </row>
    <row r="19" spans="1:22" s="283" customFormat="1" ht="15.75" x14ac:dyDescent="0.25">
      <c r="A19" s="101">
        <v>13</v>
      </c>
      <c r="B19" s="104" t="s">
        <v>360</v>
      </c>
      <c r="C19" s="103">
        <v>137</v>
      </c>
      <c r="D19" s="103">
        <v>121</v>
      </c>
      <c r="E19" s="103">
        <v>98</v>
      </c>
      <c r="F19" s="103">
        <v>117</v>
      </c>
      <c r="G19" s="103">
        <v>151</v>
      </c>
      <c r="H19" s="103">
        <v>115</v>
      </c>
      <c r="I19" s="103">
        <v>24</v>
      </c>
      <c r="J19" s="104">
        <v>763</v>
      </c>
      <c r="K19" s="105">
        <v>127.16666666666667</v>
      </c>
      <c r="L19" s="283">
        <v>13</v>
      </c>
      <c r="M19" s="283">
        <v>1</v>
      </c>
      <c r="N19" s="104">
        <v>13</v>
      </c>
      <c r="O19" s="102" t="s">
        <v>360</v>
      </c>
      <c r="P19" s="104"/>
      <c r="Q19" s="104">
        <v>0</v>
      </c>
      <c r="R19" s="283">
        <v>13</v>
      </c>
      <c r="S19" s="283">
        <v>0</v>
      </c>
      <c r="T19" s="104">
        <v>13</v>
      </c>
      <c r="U19" s="104" t="s">
        <v>360</v>
      </c>
      <c r="V19" s="128" t="s">
        <v>365</v>
      </c>
    </row>
    <row r="20" spans="1:22" s="283" customFormat="1" ht="15.75" x14ac:dyDescent="0.2">
      <c r="S20" s="253"/>
    </row>
    <row r="21" spans="1:22" s="283" customFormat="1" ht="15.75" x14ac:dyDescent="0.2">
      <c r="A21" s="317" t="s">
        <v>543</v>
      </c>
      <c r="B21" s="325"/>
      <c r="C21" s="316"/>
      <c r="D21" s="325"/>
      <c r="E21" s="317"/>
      <c r="F21" s="316"/>
      <c r="G21" s="316"/>
      <c r="S21" s="253"/>
    </row>
    <row r="22" spans="1:22" s="283" customFormat="1" ht="15.75" x14ac:dyDescent="0.2">
      <c r="S22" s="253"/>
    </row>
    <row r="23" spans="1:22" s="283" customFormat="1" ht="15.75" x14ac:dyDescent="0.2">
      <c r="A23" s="298" t="s">
        <v>275</v>
      </c>
      <c r="B23" s="298" t="s">
        <v>47</v>
      </c>
      <c r="C23" s="299" t="s">
        <v>7</v>
      </c>
      <c r="D23" s="298" t="s">
        <v>127</v>
      </c>
      <c r="S23" s="253"/>
    </row>
    <row r="24" spans="1:22" s="283" customFormat="1" ht="15.75" x14ac:dyDescent="0.25">
      <c r="A24" s="117">
        <v>1</v>
      </c>
      <c r="B24" s="118" t="s">
        <v>542</v>
      </c>
      <c r="C24" s="119"/>
      <c r="D24" s="120">
        <v>223</v>
      </c>
      <c r="S24" s="253"/>
    </row>
  </sheetData>
  <mergeCells count="3">
    <mergeCell ref="A4:K4"/>
    <mergeCell ref="A5:K5"/>
    <mergeCell ref="A2:C2"/>
  </mergeCells>
  <conditionalFormatting sqref="O22:O1048576 O10:O20">
    <cfRule type="duplicateValues" dxfId="858" priority="22"/>
  </conditionalFormatting>
  <conditionalFormatting sqref="O7:O9">
    <cfRule type="duplicateValues" dxfId="857" priority="21"/>
  </conditionalFormatting>
  <conditionalFormatting sqref="O4:O5">
    <cfRule type="duplicateValues" dxfId="856" priority="19"/>
  </conditionalFormatting>
  <conditionalFormatting sqref="U6">
    <cfRule type="duplicateValues" dxfId="855" priority="18"/>
  </conditionalFormatting>
  <conditionalFormatting sqref="V6">
    <cfRule type="duplicateValues" dxfId="854" priority="17"/>
  </conditionalFormatting>
  <conditionalFormatting sqref="O21">
    <cfRule type="duplicateValues" dxfId="853" priority="16"/>
  </conditionalFormatting>
  <conditionalFormatting sqref="C7:H7">
    <cfRule type="top10" dxfId="852" priority="14" rank="1"/>
  </conditionalFormatting>
  <conditionalFormatting sqref="C15:H15">
    <cfRule type="top10" dxfId="851" priority="13" rank="1"/>
  </conditionalFormatting>
  <conditionalFormatting sqref="C16:H16">
    <cfRule type="top10" dxfId="850" priority="12" rank="1"/>
  </conditionalFormatting>
  <conditionalFormatting sqref="C17:H17">
    <cfRule type="top10" dxfId="849" priority="11" rank="1"/>
  </conditionalFormatting>
  <conditionalFormatting sqref="C18:H18">
    <cfRule type="top10" dxfId="848" priority="10" rank="1"/>
  </conditionalFormatting>
  <conditionalFormatting sqref="C19:H19">
    <cfRule type="top10" dxfId="847" priority="9" rank="1"/>
  </conditionalFormatting>
  <conditionalFormatting sqref="C13:H13">
    <cfRule type="top10" dxfId="846" priority="8" rank="1"/>
  </conditionalFormatting>
  <conditionalFormatting sqref="C14:H14">
    <cfRule type="top10" dxfId="845" priority="7" rank="1"/>
  </conditionalFormatting>
  <conditionalFormatting sqref="C11:H11">
    <cfRule type="top10" dxfId="844" priority="6" rank="1"/>
  </conditionalFormatting>
  <conditionalFormatting sqref="C12:H12">
    <cfRule type="top10" dxfId="843" priority="5" rank="1"/>
  </conditionalFormatting>
  <conditionalFormatting sqref="C8:H8">
    <cfRule type="top10" dxfId="842" priority="4" rank="1"/>
  </conditionalFormatting>
  <conditionalFormatting sqref="C9:H9">
    <cfRule type="top10" dxfId="841" priority="3" rank="1"/>
  </conditionalFormatting>
  <conditionalFormatting sqref="C10:H10">
    <cfRule type="top10" dxfId="840" priority="2" rank="1"/>
  </conditionalFormatting>
  <conditionalFormatting sqref="B24">
    <cfRule type="duplicateValues" dxfId="839" priority="1"/>
  </conditionalFormatting>
  <hyperlinks>
    <hyperlink ref="A2" location="Main!A1" display="НА ГОЛОВНУ СТОРІНКУ" xr:uid="{1058E99A-97AE-4206-B488-4F5314EEB512}"/>
  </hyperlinks>
  <pageMargins left="0.7" right="0.7" top="0.75" bottom="0.75" header="0.3" footer="0.3"/>
  <pageSetup paperSize="9" orientation="portrait" verticalDpi="0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FB7EF6-CF5F-422C-929E-2F7773320394}">
  <dimension ref="A1:W25"/>
  <sheetViews>
    <sheetView workbookViewId="0">
      <pane ySplit="3" topLeftCell="A4" activePane="bottomLeft" state="frozen"/>
      <selection pane="bottomLeft" sqref="A1:XFD3"/>
    </sheetView>
  </sheetViews>
  <sheetFormatPr defaultRowHeight="12.75" x14ac:dyDescent="0.2"/>
  <cols>
    <col min="1" max="1" width="7.5703125" style="110" customWidth="1"/>
    <col min="2" max="2" width="15.42578125" style="110" customWidth="1"/>
    <col min="3" max="8" width="6.7109375" style="110" bestFit="1" customWidth="1"/>
    <col min="9" max="9" width="4.85546875" style="110" bestFit="1" customWidth="1"/>
    <col min="10" max="10" width="7" style="110" bestFit="1" customWidth="1"/>
    <col min="11" max="11" width="9.140625" style="110" bestFit="1" customWidth="1"/>
    <col min="12" max="13" width="9.140625" style="110"/>
    <col min="14" max="14" width="7.85546875" style="110" bestFit="1" customWidth="1"/>
    <col min="15" max="15" width="13.140625" style="110" bestFit="1" customWidth="1"/>
    <col min="16" max="16" width="4.85546875" style="110" bestFit="1" customWidth="1"/>
    <col min="17" max="17" width="7" style="110" bestFit="1" customWidth="1"/>
    <col min="18" max="18" width="9.140625" style="110"/>
    <col min="19" max="19" width="9.140625" style="108"/>
    <col min="20" max="20" width="6.42578125" style="110" customWidth="1"/>
    <col min="21" max="21" width="13.42578125" style="110" bestFit="1" customWidth="1"/>
    <col min="22" max="22" width="23.28515625" style="110" bestFit="1" customWidth="1"/>
    <col min="23" max="23" width="12" style="110" customWidth="1"/>
    <col min="24" max="16384" width="9.140625" style="110"/>
  </cols>
  <sheetData>
    <row r="1" spans="1:23" customFormat="1" ht="3.75" customHeight="1" thickBot="1" x14ac:dyDescent="0.25">
      <c r="A1" s="427"/>
      <c r="B1" s="427"/>
      <c r="C1" s="427"/>
      <c r="D1" s="427"/>
      <c r="E1" s="427"/>
      <c r="F1" s="427"/>
      <c r="G1" s="427"/>
      <c r="H1" s="427"/>
      <c r="I1" s="427"/>
      <c r="J1" s="427"/>
      <c r="K1" s="427"/>
      <c r="L1" s="427"/>
      <c r="M1" s="427"/>
      <c r="N1" s="427"/>
      <c r="O1" s="427"/>
      <c r="P1" s="427"/>
      <c r="Q1" s="427"/>
      <c r="R1" s="427"/>
      <c r="S1" s="181"/>
      <c r="T1" s="427"/>
      <c r="U1" s="427"/>
      <c r="V1" s="427"/>
      <c r="W1" s="110"/>
    </row>
    <row r="2" spans="1:23" customFormat="1" ht="18.75" customHeight="1" thickBot="1" x14ac:dyDescent="0.25">
      <c r="A2" s="564" t="s">
        <v>556</v>
      </c>
      <c r="B2" s="583"/>
      <c r="C2" s="584"/>
      <c r="D2" s="426"/>
      <c r="E2" s="426"/>
      <c r="F2" s="426"/>
      <c r="G2" s="426"/>
      <c r="H2" s="426"/>
      <c r="I2" s="426"/>
      <c r="J2" s="426"/>
      <c r="K2" s="426"/>
      <c r="L2" s="426"/>
      <c r="M2" s="426"/>
      <c r="N2" s="426"/>
      <c r="O2" s="426"/>
      <c r="P2" s="426"/>
      <c r="Q2" s="426"/>
      <c r="R2" s="426"/>
      <c r="S2" s="426"/>
      <c r="T2" s="426"/>
      <c r="U2" s="426"/>
      <c r="V2" s="426"/>
      <c r="W2" s="110"/>
    </row>
    <row r="3" spans="1:23" s="427" customFormat="1" ht="3.75" customHeight="1" thickBot="1" x14ac:dyDescent="0.25">
      <c r="A3" s="426"/>
      <c r="B3" s="426"/>
      <c r="C3" s="426"/>
      <c r="D3" s="426"/>
      <c r="E3" s="426"/>
      <c r="F3" s="426"/>
      <c r="G3" s="426"/>
      <c r="H3" s="426"/>
      <c r="I3" s="426"/>
      <c r="J3" s="426"/>
      <c r="K3" s="426"/>
      <c r="L3" s="426"/>
      <c r="M3" s="426"/>
      <c r="N3" s="426"/>
      <c r="O3" s="426"/>
      <c r="P3" s="426"/>
      <c r="Q3" s="426"/>
      <c r="R3" s="426"/>
      <c r="S3" s="426"/>
      <c r="T3" s="426"/>
      <c r="U3" s="426"/>
      <c r="V3" s="426"/>
      <c r="W3" s="114"/>
    </row>
    <row r="4" spans="1:23" ht="18.75" x14ac:dyDescent="0.2">
      <c r="A4" s="586" t="s">
        <v>523</v>
      </c>
      <c r="B4" s="587"/>
      <c r="C4" s="587"/>
      <c r="D4" s="587"/>
      <c r="E4" s="587"/>
      <c r="F4" s="587"/>
      <c r="G4" s="587"/>
      <c r="H4" s="587"/>
      <c r="I4" s="587"/>
      <c r="J4" s="587"/>
      <c r="K4" s="588"/>
      <c r="L4" s="211"/>
      <c r="M4" s="212"/>
      <c r="N4" s="213" t="s">
        <v>388</v>
      </c>
      <c r="O4" s="214"/>
      <c r="P4" s="214"/>
      <c r="Q4" s="214"/>
      <c r="R4" s="215"/>
      <c r="S4" s="216"/>
      <c r="T4" s="217" t="s">
        <v>130</v>
      </c>
      <c r="U4" s="218"/>
      <c r="V4" s="219"/>
    </row>
    <row r="5" spans="1:23" ht="16.5" thickBot="1" x14ac:dyDescent="0.25">
      <c r="A5" s="589" t="s">
        <v>389</v>
      </c>
      <c r="B5" s="590"/>
      <c r="C5" s="590"/>
      <c r="D5" s="591"/>
      <c r="E5" s="591"/>
      <c r="F5" s="591"/>
      <c r="G5" s="591"/>
      <c r="H5" s="591"/>
      <c r="I5" s="591"/>
      <c r="J5" s="591"/>
      <c r="K5" s="592"/>
      <c r="L5" s="220"/>
      <c r="M5" s="221"/>
      <c r="N5" s="222"/>
      <c r="O5" s="223"/>
      <c r="P5" s="223"/>
      <c r="Q5" s="223"/>
      <c r="R5" s="224"/>
      <c r="S5" s="225"/>
      <c r="T5" s="226"/>
      <c r="U5" s="227"/>
      <c r="V5" s="228"/>
    </row>
    <row r="6" spans="1:23" s="283" customFormat="1" ht="15.75" x14ac:dyDescent="0.2">
      <c r="A6" s="251" t="s">
        <v>275</v>
      </c>
      <c r="B6" s="251" t="s">
        <v>47</v>
      </c>
      <c r="C6" s="251" t="s">
        <v>380</v>
      </c>
      <c r="D6" s="251" t="s">
        <v>381</v>
      </c>
      <c r="E6" s="251" t="s">
        <v>382</v>
      </c>
      <c r="F6" s="292" t="s">
        <v>383</v>
      </c>
      <c r="G6" s="251" t="s">
        <v>384</v>
      </c>
      <c r="H6" s="251" t="s">
        <v>385</v>
      </c>
      <c r="I6" s="293" t="s">
        <v>7</v>
      </c>
      <c r="J6" s="251" t="s">
        <v>127</v>
      </c>
      <c r="K6" s="251" t="s">
        <v>386</v>
      </c>
      <c r="L6" s="252" t="s">
        <v>376</v>
      </c>
      <c r="M6" s="252" t="s">
        <v>377</v>
      </c>
      <c r="N6" s="251" t="s">
        <v>275</v>
      </c>
      <c r="O6" s="251" t="s">
        <v>47</v>
      </c>
      <c r="P6" s="293" t="s">
        <v>7</v>
      </c>
      <c r="Q6" s="251" t="s">
        <v>127</v>
      </c>
      <c r="R6" s="252" t="s">
        <v>378</v>
      </c>
      <c r="S6" s="252" t="s">
        <v>379</v>
      </c>
      <c r="T6" s="251" t="s">
        <v>372</v>
      </c>
      <c r="U6" s="251" t="s">
        <v>47</v>
      </c>
      <c r="V6" s="251" t="s">
        <v>80</v>
      </c>
    </row>
    <row r="7" spans="1:23" s="283" customFormat="1" ht="15.75" x14ac:dyDescent="0.25">
      <c r="A7" s="139">
        <v>1</v>
      </c>
      <c r="B7" s="96" t="s">
        <v>517</v>
      </c>
      <c r="C7" s="94">
        <v>201</v>
      </c>
      <c r="D7" s="94">
        <v>210</v>
      </c>
      <c r="E7" s="94">
        <v>159</v>
      </c>
      <c r="F7" s="94">
        <v>180</v>
      </c>
      <c r="G7" s="94">
        <v>181</v>
      </c>
      <c r="H7" s="94">
        <v>186</v>
      </c>
      <c r="I7" s="94">
        <v>48</v>
      </c>
      <c r="J7" s="98">
        <v>1165</v>
      </c>
      <c r="K7" s="99">
        <v>194.16666666666666</v>
      </c>
      <c r="L7" s="283">
        <v>1</v>
      </c>
      <c r="M7" s="283">
        <v>16</v>
      </c>
      <c r="N7" s="117">
        <v>1</v>
      </c>
      <c r="O7" s="118" t="s">
        <v>42</v>
      </c>
      <c r="P7" s="119"/>
      <c r="Q7" s="106">
        <v>223</v>
      </c>
      <c r="R7" s="283">
        <v>1</v>
      </c>
      <c r="S7" s="283">
        <v>16</v>
      </c>
      <c r="T7" s="104">
        <v>1</v>
      </c>
      <c r="U7" s="104" t="s">
        <v>518</v>
      </c>
      <c r="V7" s="128" t="s">
        <v>519</v>
      </c>
    </row>
    <row r="8" spans="1:23" s="283" customFormat="1" ht="15.75" x14ac:dyDescent="0.25">
      <c r="A8" s="139">
        <v>2</v>
      </c>
      <c r="B8" s="98" t="s">
        <v>330</v>
      </c>
      <c r="C8" s="94">
        <v>203</v>
      </c>
      <c r="D8" s="94">
        <v>156</v>
      </c>
      <c r="E8" s="94">
        <v>175</v>
      </c>
      <c r="F8" s="94">
        <v>214</v>
      </c>
      <c r="G8" s="94">
        <v>172</v>
      </c>
      <c r="H8" s="94">
        <v>191</v>
      </c>
      <c r="I8" s="94"/>
      <c r="J8" s="98">
        <v>1111</v>
      </c>
      <c r="K8" s="99">
        <v>185.16666666666666</v>
      </c>
      <c r="L8" s="283">
        <v>2</v>
      </c>
      <c r="M8" s="283">
        <v>14</v>
      </c>
      <c r="N8" s="121">
        <v>2</v>
      </c>
      <c r="O8" s="98" t="s">
        <v>35</v>
      </c>
      <c r="P8" s="122">
        <v>4</v>
      </c>
      <c r="Q8" s="96">
        <v>196</v>
      </c>
      <c r="R8" s="283">
        <v>2</v>
      </c>
      <c r="S8" s="283">
        <v>14</v>
      </c>
      <c r="T8" s="104">
        <v>2</v>
      </c>
      <c r="U8" s="104" t="s">
        <v>4</v>
      </c>
      <c r="V8" s="128" t="s">
        <v>60</v>
      </c>
    </row>
    <row r="9" spans="1:23" s="283" customFormat="1" ht="15.75" x14ac:dyDescent="0.25">
      <c r="A9" s="139">
        <v>3</v>
      </c>
      <c r="B9" s="98" t="s">
        <v>283</v>
      </c>
      <c r="C9" s="94">
        <v>156</v>
      </c>
      <c r="D9" s="94">
        <v>168</v>
      </c>
      <c r="E9" s="94">
        <v>181</v>
      </c>
      <c r="F9" s="94">
        <v>190</v>
      </c>
      <c r="G9" s="94">
        <v>180</v>
      </c>
      <c r="H9" s="94">
        <v>209</v>
      </c>
      <c r="I9" s="94"/>
      <c r="J9" s="98">
        <v>1084</v>
      </c>
      <c r="K9" s="99">
        <v>180.66666666666666</v>
      </c>
      <c r="L9" s="283">
        <v>3</v>
      </c>
      <c r="M9" s="283">
        <v>12</v>
      </c>
      <c r="N9" s="123">
        <v>3</v>
      </c>
      <c r="O9" s="124" t="s">
        <v>517</v>
      </c>
      <c r="P9" s="125">
        <v>8</v>
      </c>
      <c r="Q9" s="124">
        <v>192</v>
      </c>
      <c r="R9" s="283">
        <v>3</v>
      </c>
      <c r="S9" s="283">
        <v>12</v>
      </c>
      <c r="T9" s="104">
        <v>3</v>
      </c>
      <c r="U9" s="104" t="s">
        <v>33</v>
      </c>
      <c r="V9" s="128" t="s">
        <v>29</v>
      </c>
    </row>
    <row r="10" spans="1:23" s="283" customFormat="1" ht="15.75" x14ac:dyDescent="0.25">
      <c r="A10" s="139">
        <v>4</v>
      </c>
      <c r="B10" s="98" t="s">
        <v>42</v>
      </c>
      <c r="C10" s="94">
        <v>177</v>
      </c>
      <c r="D10" s="94">
        <v>144</v>
      </c>
      <c r="E10" s="94">
        <v>208</v>
      </c>
      <c r="F10" s="94">
        <v>214</v>
      </c>
      <c r="G10" s="94">
        <v>185</v>
      </c>
      <c r="H10" s="94">
        <v>151</v>
      </c>
      <c r="I10" s="94"/>
      <c r="J10" s="98">
        <v>1079</v>
      </c>
      <c r="K10" s="99">
        <v>179.83333333333334</v>
      </c>
      <c r="L10" s="283">
        <v>4</v>
      </c>
      <c r="M10" s="283">
        <v>10</v>
      </c>
      <c r="N10" s="101">
        <v>4</v>
      </c>
      <c r="O10" s="104" t="s">
        <v>4</v>
      </c>
      <c r="P10" s="126">
        <v>4</v>
      </c>
      <c r="Q10" s="104">
        <v>185</v>
      </c>
      <c r="R10" s="283">
        <v>4</v>
      </c>
      <c r="S10" s="283">
        <v>10</v>
      </c>
      <c r="T10" s="104">
        <v>4</v>
      </c>
      <c r="U10" s="104" t="s">
        <v>35</v>
      </c>
      <c r="V10" s="128" t="s">
        <v>23</v>
      </c>
    </row>
    <row r="11" spans="1:23" s="283" customFormat="1" ht="15.75" x14ac:dyDescent="0.25">
      <c r="A11" s="139">
        <v>5</v>
      </c>
      <c r="B11" s="98" t="s">
        <v>136</v>
      </c>
      <c r="C11" s="94">
        <v>192</v>
      </c>
      <c r="D11" s="94">
        <v>170</v>
      </c>
      <c r="E11" s="94">
        <v>139</v>
      </c>
      <c r="F11" s="94">
        <v>151</v>
      </c>
      <c r="G11" s="94">
        <v>215</v>
      </c>
      <c r="H11" s="94">
        <v>182</v>
      </c>
      <c r="I11" s="94">
        <v>24</v>
      </c>
      <c r="J11" s="98">
        <v>1073</v>
      </c>
      <c r="K11" s="99">
        <v>178.83333333333334</v>
      </c>
      <c r="L11" s="283">
        <v>5</v>
      </c>
      <c r="M11" s="283">
        <v>9</v>
      </c>
      <c r="N11" s="101">
        <v>5</v>
      </c>
      <c r="O11" s="104" t="s">
        <v>283</v>
      </c>
      <c r="P11" s="126"/>
      <c r="Q11" s="104">
        <v>179</v>
      </c>
      <c r="R11" s="283">
        <v>5</v>
      </c>
      <c r="S11" s="283">
        <v>9</v>
      </c>
      <c r="T11" s="104">
        <v>5</v>
      </c>
      <c r="U11" s="104" t="s">
        <v>283</v>
      </c>
      <c r="V11" s="128" t="s">
        <v>245</v>
      </c>
    </row>
    <row r="12" spans="1:23" s="283" customFormat="1" ht="15.75" x14ac:dyDescent="0.25">
      <c r="A12" s="139">
        <v>6</v>
      </c>
      <c r="B12" s="98" t="s">
        <v>75</v>
      </c>
      <c r="C12" s="94">
        <v>190</v>
      </c>
      <c r="D12" s="94">
        <v>168</v>
      </c>
      <c r="E12" s="94">
        <v>171</v>
      </c>
      <c r="F12" s="94">
        <v>148</v>
      </c>
      <c r="G12" s="94">
        <v>145</v>
      </c>
      <c r="H12" s="94">
        <v>179</v>
      </c>
      <c r="I12" s="94"/>
      <c r="J12" s="98">
        <v>1001</v>
      </c>
      <c r="K12" s="99">
        <v>166.83333333333334</v>
      </c>
      <c r="L12" s="283">
        <v>6</v>
      </c>
      <c r="M12" s="283">
        <v>8</v>
      </c>
      <c r="N12" s="101">
        <v>6</v>
      </c>
      <c r="O12" s="104" t="s">
        <v>75</v>
      </c>
      <c r="P12" s="126"/>
      <c r="Q12" s="104">
        <v>170</v>
      </c>
      <c r="R12" s="283">
        <v>6</v>
      </c>
      <c r="S12" s="283">
        <v>8</v>
      </c>
      <c r="T12" s="104">
        <v>6</v>
      </c>
      <c r="U12" s="104" t="s">
        <v>330</v>
      </c>
      <c r="V12" s="128" t="s">
        <v>331</v>
      </c>
    </row>
    <row r="13" spans="1:23" s="283" customFormat="1" ht="15.75" x14ac:dyDescent="0.25">
      <c r="A13" s="139">
        <v>7</v>
      </c>
      <c r="B13" s="98" t="s">
        <v>45</v>
      </c>
      <c r="C13" s="94">
        <v>181</v>
      </c>
      <c r="D13" s="94">
        <v>174</v>
      </c>
      <c r="E13" s="94">
        <v>189</v>
      </c>
      <c r="F13" s="94">
        <v>124</v>
      </c>
      <c r="G13" s="94">
        <v>180</v>
      </c>
      <c r="H13" s="94">
        <v>148</v>
      </c>
      <c r="I13" s="94"/>
      <c r="J13" s="98">
        <v>996</v>
      </c>
      <c r="K13" s="99">
        <v>166</v>
      </c>
      <c r="L13" s="283">
        <v>7</v>
      </c>
      <c r="M13" s="283">
        <v>7</v>
      </c>
      <c r="N13" s="101">
        <v>7</v>
      </c>
      <c r="O13" s="104" t="s">
        <v>136</v>
      </c>
      <c r="P13" s="127">
        <v>4</v>
      </c>
      <c r="Q13" s="116">
        <v>159</v>
      </c>
      <c r="R13" s="283">
        <v>7</v>
      </c>
      <c r="S13" s="283">
        <v>7</v>
      </c>
      <c r="T13" s="104">
        <v>7</v>
      </c>
      <c r="U13" s="104" t="s">
        <v>75</v>
      </c>
      <c r="V13" s="128" t="s">
        <v>112</v>
      </c>
    </row>
    <row r="14" spans="1:23" s="283" customFormat="1" ht="15.75" x14ac:dyDescent="0.25">
      <c r="A14" s="101">
        <v>8</v>
      </c>
      <c r="B14" s="104" t="s">
        <v>35</v>
      </c>
      <c r="C14" s="103">
        <v>125</v>
      </c>
      <c r="D14" s="103">
        <v>160</v>
      </c>
      <c r="E14" s="103">
        <v>146</v>
      </c>
      <c r="F14" s="103">
        <v>174</v>
      </c>
      <c r="G14" s="103">
        <v>169</v>
      </c>
      <c r="H14" s="103">
        <v>188</v>
      </c>
      <c r="I14" s="103">
        <v>24</v>
      </c>
      <c r="J14" s="104">
        <v>986</v>
      </c>
      <c r="K14" s="105">
        <v>164.33333333333334</v>
      </c>
      <c r="L14" s="283">
        <v>8</v>
      </c>
      <c r="M14" s="283">
        <v>6</v>
      </c>
      <c r="N14" s="101">
        <v>8</v>
      </c>
      <c r="O14" s="104" t="s">
        <v>43</v>
      </c>
      <c r="P14" s="126"/>
      <c r="Q14" s="104">
        <v>152</v>
      </c>
      <c r="R14" s="283">
        <v>8</v>
      </c>
      <c r="S14" s="283">
        <v>6</v>
      </c>
      <c r="T14" s="104">
        <v>8</v>
      </c>
      <c r="U14" s="104" t="s">
        <v>40</v>
      </c>
      <c r="V14" s="128" t="s">
        <v>520</v>
      </c>
    </row>
    <row r="15" spans="1:23" s="283" customFormat="1" ht="15.75" x14ac:dyDescent="0.25">
      <c r="A15" s="101">
        <v>9</v>
      </c>
      <c r="B15" s="104" t="s">
        <v>33</v>
      </c>
      <c r="C15" s="103">
        <v>181</v>
      </c>
      <c r="D15" s="103">
        <v>141</v>
      </c>
      <c r="E15" s="103">
        <v>142</v>
      </c>
      <c r="F15" s="103">
        <v>124</v>
      </c>
      <c r="G15" s="103">
        <v>134</v>
      </c>
      <c r="H15" s="103">
        <v>144</v>
      </c>
      <c r="I15" s="103"/>
      <c r="J15" s="104">
        <v>866</v>
      </c>
      <c r="K15" s="105">
        <v>144.33333333333334</v>
      </c>
      <c r="L15" s="283">
        <v>9</v>
      </c>
      <c r="M15" s="283">
        <v>5</v>
      </c>
      <c r="N15" s="101">
        <v>9</v>
      </c>
      <c r="O15" s="104" t="s">
        <v>330</v>
      </c>
      <c r="P15" s="126"/>
      <c r="Q15" s="104">
        <v>149</v>
      </c>
      <c r="R15" s="283">
        <v>9</v>
      </c>
      <c r="S15" s="283">
        <v>5</v>
      </c>
      <c r="T15" s="104">
        <v>9</v>
      </c>
      <c r="U15" s="104" t="s">
        <v>42</v>
      </c>
      <c r="V15" s="128" t="s">
        <v>28</v>
      </c>
    </row>
    <row r="16" spans="1:23" s="283" customFormat="1" ht="15.75" x14ac:dyDescent="0.25">
      <c r="A16" s="101">
        <v>10</v>
      </c>
      <c r="B16" s="104" t="s">
        <v>4</v>
      </c>
      <c r="C16" s="103">
        <v>118</v>
      </c>
      <c r="D16" s="103">
        <v>121</v>
      </c>
      <c r="E16" s="103">
        <v>116</v>
      </c>
      <c r="F16" s="103">
        <v>170</v>
      </c>
      <c r="G16" s="103">
        <v>100</v>
      </c>
      <c r="H16" s="103">
        <v>163</v>
      </c>
      <c r="I16" s="103">
        <v>24</v>
      </c>
      <c r="J16" s="104">
        <v>812</v>
      </c>
      <c r="K16" s="105">
        <v>135.33333333333334</v>
      </c>
      <c r="L16" s="283">
        <v>10</v>
      </c>
      <c r="M16" s="283">
        <v>4</v>
      </c>
      <c r="N16" s="101">
        <v>10</v>
      </c>
      <c r="O16" s="104" t="s">
        <v>45</v>
      </c>
      <c r="P16" s="127"/>
      <c r="Q16" s="116">
        <v>145</v>
      </c>
      <c r="R16" s="283">
        <v>10</v>
      </c>
      <c r="S16" s="283">
        <v>4</v>
      </c>
      <c r="T16" s="104">
        <v>10</v>
      </c>
      <c r="U16" s="104" t="s">
        <v>43</v>
      </c>
      <c r="V16" s="128" t="s">
        <v>201</v>
      </c>
    </row>
    <row r="17" spans="1:22" s="283" customFormat="1" ht="15.75" x14ac:dyDescent="0.25">
      <c r="A17" s="101">
        <v>11</v>
      </c>
      <c r="B17" s="104" t="s">
        <v>43</v>
      </c>
      <c r="C17" s="103">
        <v>142</v>
      </c>
      <c r="D17" s="103">
        <v>160</v>
      </c>
      <c r="E17" s="103">
        <v>131</v>
      </c>
      <c r="F17" s="103">
        <v>129</v>
      </c>
      <c r="G17" s="103">
        <v>104</v>
      </c>
      <c r="H17" s="103">
        <v>146</v>
      </c>
      <c r="I17" s="103"/>
      <c r="J17" s="104">
        <v>812</v>
      </c>
      <c r="K17" s="105">
        <v>135.33333333333334</v>
      </c>
      <c r="L17" s="283">
        <v>11</v>
      </c>
      <c r="M17" s="283">
        <v>3</v>
      </c>
      <c r="N17" s="101">
        <v>11</v>
      </c>
      <c r="O17" s="104" t="s">
        <v>33</v>
      </c>
      <c r="P17" s="126"/>
      <c r="Q17" s="104">
        <v>131</v>
      </c>
      <c r="R17" s="283">
        <v>11</v>
      </c>
      <c r="S17" s="283">
        <v>3</v>
      </c>
      <c r="T17" s="104">
        <v>11</v>
      </c>
      <c r="U17" s="104" t="s">
        <v>45</v>
      </c>
      <c r="V17" s="128" t="s">
        <v>94</v>
      </c>
    </row>
    <row r="18" spans="1:22" s="283" customFormat="1" ht="15.75" x14ac:dyDescent="0.25">
      <c r="A18" s="101">
        <v>12</v>
      </c>
      <c r="B18" s="104" t="s">
        <v>360</v>
      </c>
      <c r="C18" s="103">
        <v>110</v>
      </c>
      <c r="D18" s="103">
        <v>127</v>
      </c>
      <c r="E18" s="103">
        <v>141</v>
      </c>
      <c r="F18" s="103">
        <v>85</v>
      </c>
      <c r="G18" s="103">
        <v>141</v>
      </c>
      <c r="H18" s="103">
        <v>107</v>
      </c>
      <c r="I18" s="103">
        <v>24</v>
      </c>
      <c r="J18" s="104">
        <v>735</v>
      </c>
      <c r="K18" s="105">
        <v>122.5</v>
      </c>
      <c r="L18" s="283">
        <v>12</v>
      </c>
      <c r="M18" s="283">
        <v>2</v>
      </c>
      <c r="N18" s="104"/>
      <c r="O18" s="104" t="s">
        <v>518</v>
      </c>
      <c r="P18" s="104"/>
      <c r="Q18" s="104">
        <v>0</v>
      </c>
      <c r="R18" s="283">
        <v>14</v>
      </c>
      <c r="S18" s="283">
        <v>0</v>
      </c>
      <c r="T18" s="104">
        <v>12</v>
      </c>
      <c r="U18" s="116" t="s">
        <v>517</v>
      </c>
      <c r="V18" s="128" t="s">
        <v>521</v>
      </c>
    </row>
    <row r="19" spans="1:22" s="283" customFormat="1" ht="15.75" x14ac:dyDescent="0.25">
      <c r="A19" s="101">
        <v>13</v>
      </c>
      <c r="B19" s="104" t="s">
        <v>518</v>
      </c>
      <c r="C19" s="103">
        <v>108</v>
      </c>
      <c r="D19" s="103">
        <v>90</v>
      </c>
      <c r="E19" s="103">
        <v>132</v>
      </c>
      <c r="F19" s="103">
        <v>130</v>
      </c>
      <c r="G19" s="103">
        <v>104</v>
      </c>
      <c r="H19" s="103">
        <v>122</v>
      </c>
      <c r="I19" s="103">
        <v>24</v>
      </c>
      <c r="J19" s="104">
        <v>710</v>
      </c>
      <c r="K19" s="105">
        <v>118.33333333333333</v>
      </c>
      <c r="L19" s="283">
        <v>13</v>
      </c>
      <c r="M19" s="283">
        <v>1</v>
      </c>
      <c r="N19" s="104"/>
      <c r="O19" s="104" t="s">
        <v>360</v>
      </c>
      <c r="P19" s="104"/>
      <c r="Q19" s="104">
        <v>0</v>
      </c>
      <c r="R19" s="283">
        <v>14</v>
      </c>
      <c r="S19" s="283">
        <v>0</v>
      </c>
      <c r="T19" s="104">
        <v>13</v>
      </c>
      <c r="U19" s="104" t="s">
        <v>136</v>
      </c>
      <c r="V19" s="128" t="s">
        <v>133</v>
      </c>
    </row>
    <row r="20" spans="1:22" s="283" customFormat="1" ht="15.75" x14ac:dyDescent="0.25">
      <c r="A20" s="101"/>
      <c r="B20" s="298" t="s">
        <v>40</v>
      </c>
      <c r="C20" s="417">
        <v>160</v>
      </c>
      <c r="D20" s="417">
        <v>176</v>
      </c>
      <c r="E20" s="417">
        <v>159</v>
      </c>
      <c r="F20" s="417">
        <v>234</v>
      </c>
      <c r="G20" s="417">
        <v>157</v>
      </c>
      <c r="H20" s="417">
        <v>187</v>
      </c>
      <c r="I20" s="417"/>
      <c r="J20" s="298">
        <v>1073</v>
      </c>
      <c r="K20" s="418">
        <v>178.83333333333334</v>
      </c>
      <c r="L20" s="283">
        <v>14</v>
      </c>
      <c r="M20" s="283">
        <v>0</v>
      </c>
      <c r="N20" s="104"/>
      <c r="O20" s="104" t="s">
        <v>40</v>
      </c>
      <c r="P20" s="104"/>
      <c r="Q20" s="104">
        <v>0</v>
      </c>
      <c r="R20" s="283">
        <v>14</v>
      </c>
      <c r="S20" s="283">
        <v>0</v>
      </c>
      <c r="T20" s="104">
        <v>14</v>
      </c>
      <c r="U20" s="104" t="s">
        <v>360</v>
      </c>
      <c r="V20" s="128" t="s">
        <v>365</v>
      </c>
    </row>
    <row r="21" spans="1:22" s="283" customFormat="1" ht="15.75" x14ac:dyDescent="0.2">
      <c r="S21" s="253"/>
    </row>
    <row r="22" spans="1:22" s="283" customFormat="1" ht="15.75" x14ac:dyDescent="0.2">
      <c r="A22" s="317" t="s">
        <v>524</v>
      </c>
      <c r="B22" s="325"/>
      <c r="C22" s="316"/>
      <c r="D22" s="325"/>
      <c r="E22" s="317"/>
      <c r="F22" s="316"/>
      <c r="G22" s="316"/>
      <c r="S22" s="253"/>
    </row>
    <row r="23" spans="1:22" s="283" customFormat="1" ht="15.75" x14ac:dyDescent="0.2">
      <c r="S23" s="253"/>
    </row>
    <row r="24" spans="1:22" s="283" customFormat="1" ht="15.75" x14ac:dyDescent="0.2">
      <c r="A24" s="298" t="s">
        <v>275</v>
      </c>
      <c r="B24" s="298" t="s">
        <v>47</v>
      </c>
      <c r="C24" s="299" t="s">
        <v>7</v>
      </c>
      <c r="D24" s="298" t="s">
        <v>127</v>
      </c>
      <c r="S24" s="253"/>
    </row>
    <row r="25" spans="1:22" s="283" customFormat="1" ht="15.75" x14ac:dyDescent="0.25">
      <c r="A25" s="117">
        <v>1</v>
      </c>
      <c r="B25" s="118" t="s">
        <v>42</v>
      </c>
      <c r="C25" s="119"/>
      <c r="D25" s="106">
        <v>223</v>
      </c>
      <c r="S25" s="253"/>
    </row>
  </sheetData>
  <mergeCells count="3">
    <mergeCell ref="A4:K4"/>
    <mergeCell ref="A5:K5"/>
    <mergeCell ref="A2:C2"/>
  </mergeCells>
  <conditionalFormatting sqref="O23:O1048576 O10:O19 O21">
    <cfRule type="duplicateValues" dxfId="838" priority="26"/>
  </conditionalFormatting>
  <conditionalFormatting sqref="O7:O9">
    <cfRule type="duplicateValues" dxfId="837" priority="25"/>
  </conditionalFormatting>
  <conditionalFormatting sqref="O4:O5">
    <cfRule type="duplicateValues" dxfId="836" priority="23"/>
  </conditionalFormatting>
  <conditionalFormatting sqref="U6">
    <cfRule type="duplicateValues" dxfId="835" priority="22"/>
  </conditionalFormatting>
  <conditionalFormatting sqref="V6">
    <cfRule type="duplicateValues" dxfId="834" priority="21"/>
  </conditionalFormatting>
  <conditionalFormatting sqref="O22">
    <cfRule type="duplicateValues" dxfId="833" priority="20"/>
  </conditionalFormatting>
  <conditionalFormatting sqref="C20:H20">
    <cfRule type="top10" dxfId="832" priority="5" rank="1"/>
  </conditionalFormatting>
  <conditionalFormatting sqref="C7:H7">
    <cfRule type="top10" dxfId="831" priority="18" rank="1"/>
  </conditionalFormatting>
  <conditionalFormatting sqref="C15:H15">
    <cfRule type="top10" dxfId="830" priority="17" rank="1"/>
  </conditionalFormatting>
  <conditionalFormatting sqref="C16:H16">
    <cfRule type="top10" dxfId="829" priority="16" rank="1"/>
  </conditionalFormatting>
  <conditionalFormatting sqref="C17:H17">
    <cfRule type="top10" dxfId="828" priority="15" rank="1"/>
  </conditionalFormatting>
  <conditionalFormatting sqref="C18:H18">
    <cfRule type="top10" dxfId="827" priority="14" rank="1"/>
  </conditionalFormatting>
  <conditionalFormatting sqref="C19:H19">
    <cfRule type="top10" dxfId="826" priority="13" rank="1"/>
  </conditionalFormatting>
  <conditionalFormatting sqref="C13:H13">
    <cfRule type="top10" dxfId="825" priority="12" rank="1"/>
  </conditionalFormatting>
  <conditionalFormatting sqref="C14:H14">
    <cfRule type="top10" dxfId="824" priority="11" rank="1"/>
  </conditionalFormatting>
  <conditionalFormatting sqref="C11:H11">
    <cfRule type="top10" dxfId="823" priority="10" rank="1"/>
  </conditionalFormatting>
  <conditionalFormatting sqref="C12:H12">
    <cfRule type="top10" dxfId="822" priority="9" rank="1"/>
  </conditionalFormatting>
  <conditionalFormatting sqref="C8:H8">
    <cfRule type="top10" dxfId="821" priority="8" rank="1"/>
  </conditionalFormatting>
  <conditionalFormatting sqref="C9:H9">
    <cfRule type="top10" dxfId="820" priority="7" rank="1"/>
  </conditionalFormatting>
  <conditionalFormatting sqref="C10:H10">
    <cfRule type="top10" dxfId="819" priority="6" rank="1"/>
  </conditionalFormatting>
  <conditionalFormatting sqref="Q7">
    <cfRule type="top10" dxfId="818" priority="3" rank="1"/>
  </conditionalFormatting>
  <conditionalFormatting sqref="B25">
    <cfRule type="duplicateValues" dxfId="817" priority="2"/>
  </conditionalFormatting>
  <conditionalFormatting sqref="D25">
    <cfRule type="top10" dxfId="816" priority="1" rank="1"/>
  </conditionalFormatting>
  <hyperlinks>
    <hyperlink ref="A2" location="Main!A1" display="НА ГОЛОВНУ СТОРІНКУ" xr:uid="{A8E38723-3C0E-4534-90CB-8A340D14C6BF}"/>
  </hyperlinks>
  <pageMargins left="0.7" right="0.7" top="0.75" bottom="0.75" header="0.3" footer="0.3"/>
  <pageSetup paperSize="9" orientation="portrait" verticalDpi="0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B882DE-40F5-4791-A4C6-0632F040B6D7}">
  <dimension ref="A1:W23"/>
  <sheetViews>
    <sheetView workbookViewId="0">
      <pane ySplit="3" topLeftCell="A4" activePane="bottomLeft" state="frozen"/>
      <selection pane="bottomLeft" sqref="A1:XFD3"/>
    </sheetView>
  </sheetViews>
  <sheetFormatPr defaultRowHeight="12.75" x14ac:dyDescent="0.2"/>
  <cols>
    <col min="1" max="1" width="7.5703125" style="110" customWidth="1"/>
    <col min="2" max="2" width="15.42578125" style="110" customWidth="1"/>
    <col min="3" max="8" width="6.7109375" style="110" bestFit="1" customWidth="1"/>
    <col min="9" max="9" width="4.85546875" style="110" bestFit="1" customWidth="1"/>
    <col min="10" max="10" width="7" style="110" bestFit="1" customWidth="1"/>
    <col min="11" max="11" width="9.140625" style="110" bestFit="1" customWidth="1"/>
    <col min="12" max="13" width="9.140625" style="110"/>
    <col min="14" max="14" width="7.85546875" style="110" bestFit="1" customWidth="1"/>
    <col min="15" max="15" width="13.140625" style="110" bestFit="1" customWidth="1"/>
    <col min="16" max="16" width="4.85546875" style="110" bestFit="1" customWidth="1"/>
    <col min="17" max="17" width="7" style="110" bestFit="1" customWidth="1"/>
    <col min="18" max="18" width="9.140625" style="110"/>
    <col min="19" max="19" width="9.140625" style="108"/>
    <col min="20" max="20" width="6.42578125" style="110" customWidth="1"/>
    <col min="21" max="21" width="13.42578125" style="110" bestFit="1" customWidth="1"/>
    <col min="22" max="22" width="23.28515625" style="110" bestFit="1" customWidth="1"/>
    <col min="23" max="23" width="12" style="110" customWidth="1"/>
    <col min="24" max="16384" width="9.140625" style="110"/>
  </cols>
  <sheetData>
    <row r="1" spans="1:23" customFormat="1" ht="3.75" customHeight="1" thickBot="1" x14ac:dyDescent="0.25">
      <c r="A1" s="427"/>
      <c r="B1" s="427"/>
      <c r="C1" s="427"/>
      <c r="D1" s="427"/>
      <c r="E1" s="427"/>
      <c r="F1" s="427"/>
      <c r="G1" s="427"/>
      <c r="H1" s="427"/>
      <c r="I1" s="427"/>
      <c r="J1" s="427"/>
      <c r="K1" s="427"/>
      <c r="L1" s="427"/>
      <c r="M1" s="427"/>
      <c r="N1" s="427"/>
      <c r="O1" s="427"/>
      <c r="P1" s="427"/>
      <c r="Q1" s="427"/>
      <c r="R1" s="427"/>
      <c r="S1" s="181"/>
      <c r="T1" s="427"/>
      <c r="U1" s="427"/>
      <c r="V1" s="427"/>
      <c r="W1" s="110"/>
    </row>
    <row r="2" spans="1:23" customFormat="1" ht="18.75" customHeight="1" thickBot="1" x14ac:dyDescent="0.25">
      <c r="A2" s="564" t="s">
        <v>556</v>
      </c>
      <c r="B2" s="583"/>
      <c r="C2" s="584"/>
      <c r="D2" s="426"/>
      <c r="E2" s="426"/>
      <c r="F2" s="426"/>
      <c r="G2" s="426"/>
      <c r="H2" s="426"/>
      <c r="I2" s="426"/>
      <c r="J2" s="426"/>
      <c r="K2" s="426"/>
      <c r="L2" s="426"/>
      <c r="M2" s="426"/>
      <c r="N2" s="426"/>
      <c r="O2" s="426"/>
      <c r="P2" s="426"/>
      <c r="Q2" s="426"/>
      <c r="R2" s="426"/>
      <c r="S2" s="426"/>
      <c r="T2" s="426"/>
      <c r="U2" s="426"/>
      <c r="V2" s="426"/>
      <c r="W2" s="110"/>
    </row>
    <row r="3" spans="1:23" s="427" customFormat="1" ht="3.75" customHeight="1" thickBot="1" x14ac:dyDescent="0.25">
      <c r="A3" s="426"/>
      <c r="B3" s="426"/>
      <c r="C3" s="426"/>
      <c r="D3" s="426"/>
      <c r="E3" s="426"/>
      <c r="F3" s="426"/>
      <c r="G3" s="426"/>
      <c r="H3" s="426"/>
      <c r="I3" s="426"/>
      <c r="J3" s="426"/>
      <c r="K3" s="426"/>
      <c r="L3" s="426"/>
      <c r="M3" s="426"/>
      <c r="N3" s="426"/>
      <c r="O3" s="426"/>
      <c r="P3" s="426"/>
      <c r="Q3" s="426"/>
      <c r="R3" s="426"/>
      <c r="S3" s="426"/>
      <c r="T3" s="426"/>
      <c r="U3" s="426"/>
      <c r="V3" s="426"/>
      <c r="W3" s="114"/>
    </row>
    <row r="4" spans="1:23" ht="18.75" x14ac:dyDescent="0.2">
      <c r="A4" s="586" t="s">
        <v>514</v>
      </c>
      <c r="B4" s="587"/>
      <c r="C4" s="587"/>
      <c r="D4" s="587"/>
      <c r="E4" s="587"/>
      <c r="F4" s="587"/>
      <c r="G4" s="587"/>
      <c r="H4" s="587"/>
      <c r="I4" s="587"/>
      <c r="J4" s="587"/>
      <c r="K4" s="588"/>
      <c r="L4" s="211"/>
      <c r="M4" s="212"/>
      <c r="N4" s="213" t="s">
        <v>388</v>
      </c>
      <c r="O4" s="214"/>
      <c r="P4" s="214"/>
      <c r="Q4" s="214"/>
      <c r="R4" s="215"/>
      <c r="S4" s="216"/>
      <c r="T4" s="217" t="s">
        <v>130</v>
      </c>
      <c r="U4" s="218"/>
      <c r="V4" s="219"/>
    </row>
    <row r="5" spans="1:23" ht="16.5" thickBot="1" x14ac:dyDescent="0.25">
      <c r="A5" s="589" t="s">
        <v>389</v>
      </c>
      <c r="B5" s="590"/>
      <c r="C5" s="590"/>
      <c r="D5" s="591"/>
      <c r="E5" s="591"/>
      <c r="F5" s="591"/>
      <c r="G5" s="591"/>
      <c r="H5" s="591"/>
      <c r="I5" s="591"/>
      <c r="J5" s="591"/>
      <c r="K5" s="592"/>
      <c r="L5" s="220"/>
      <c r="M5" s="221"/>
      <c r="N5" s="222"/>
      <c r="O5" s="223"/>
      <c r="P5" s="223"/>
      <c r="Q5" s="223"/>
      <c r="R5" s="224"/>
      <c r="S5" s="225"/>
      <c r="T5" s="226"/>
      <c r="U5" s="227"/>
      <c r="V5" s="228"/>
    </row>
    <row r="6" spans="1:23" s="283" customFormat="1" ht="15.75" x14ac:dyDescent="0.2">
      <c r="A6" s="251" t="s">
        <v>275</v>
      </c>
      <c r="B6" s="251" t="s">
        <v>47</v>
      </c>
      <c r="C6" s="251" t="s">
        <v>380</v>
      </c>
      <c r="D6" s="251" t="s">
        <v>381</v>
      </c>
      <c r="E6" s="251" t="s">
        <v>382</v>
      </c>
      <c r="F6" s="292" t="s">
        <v>383</v>
      </c>
      <c r="G6" s="251" t="s">
        <v>384</v>
      </c>
      <c r="H6" s="251" t="s">
        <v>385</v>
      </c>
      <c r="I6" s="293" t="s">
        <v>7</v>
      </c>
      <c r="J6" s="251" t="s">
        <v>127</v>
      </c>
      <c r="K6" s="251" t="s">
        <v>386</v>
      </c>
      <c r="L6" s="252" t="s">
        <v>376</v>
      </c>
      <c r="M6" s="252" t="s">
        <v>377</v>
      </c>
      <c r="N6" s="251" t="s">
        <v>275</v>
      </c>
      <c r="O6" s="251" t="s">
        <v>47</v>
      </c>
      <c r="P6" s="293" t="s">
        <v>7</v>
      </c>
      <c r="Q6" s="251" t="s">
        <v>127</v>
      </c>
      <c r="R6" s="252" t="s">
        <v>378</v>
      </c>
      <c r="S6" s="252" t="s">
        <v>379</v>
      </c>
      <c r="T6" s="251" t="s">
        <v>372</v>
      </c>
      <c r="U6" s="251" t="s">
        <v>47</v>
      </c>
      <c r="V6" s="251" t="s">
        <v>80</v>
      </c>
    </row>
    <row r="7" spans="1:23" s="283" customFormat="1" ht="15.75" x14ac:dyDescent="0.25">
      <c r="A7" s="139">
        <v>1</v>
      </c>
      <c r="B7" s="98" t="s">
        <v>136</v>
      </c>
      <c r="C7" s="94">
        <v>204</v>
      </c>
      <c r="D7" s="94">
        <v>182</v>
      </c>
      <c r="E7" s="94">
        <v>192</v>
      </c>
      <c r="F7" s="94">
        <v>182</v>
      </c>
      <c r="G7" s="94">
        <v>199</v>
      </c>
      <c r="H7" s="94">
        <v>213</v>
      </c>
      <c r="I7" s="94">
        <v>24</v>
      </c>
      <c r="J7" s="98">
        <v>1196</v>
      </c>
      <c r="K7" s="99">
        <v>199.33333333333334</v>
      </c>
      <c r="L7" s="283">
        <v>1</v>
      </c>
      <c r="M7" s="283">
        <v>16</v>
      </c>
      <c r="N7" s="117">
        <v>1</v>
      </c>
      <c r="O7" s="118" t="s">
        <v>136</v>
      </c>
      <c r="P7" s="119">
        <v>4</v>
      </c>
      <c r="Q7" s="120">
        <v>219</v>
      </c>
      <c r="R7" s="283">
        <v>1</v>
      </c>
      <c r="S7" s="283">
        <v>16</v>
      </c>
      <c r="T7" s="104">
        <v>1</v>
      </c>
      <c r="U7" s="104" t="s">
        <v>33</v>
      </c>
      <c r="V7" s="128" t="s">
        <v>29</v>
      </c>
    </row>
    <row r="8" spans="1:23" s="283" customFormat="1" ht="15.75" x14ac:dyDescent="0.25">
      <c r="A8" s="139">
        <v>2</v>
      </c>
      <c r="B8" s="98" t="s">
        <v>35</v>
      </c>
      <c r="C8" s="94">
        <v>174</v>
      </c>
      <c r="D8" s="106">
        <v>224</v>
      </c>
      <c r="E8" s="94">
        <v>171</v>
      </c>
      <c r="F8" s="94">
        <v>173</v>
      </c>
      <c r="G8" s="94">
        <v>163</v>
      </c>
      <c r="H8" s="94">
        <v>170</v>
      </c>
      <c r="I8" s="94">
        <v>24</v>
      </c>
      <c r="J8" s="98">
        <v>1099</v>
      </c>
      <c r="K8" s="99">
        <v>183.16666666666666</v>
      </c>
      <c r="L8" s="283">
        <v>2</v>
      </c>
      <c r="M8" s="283">
        <v>14</v>
      </c>
      <c r="N8" s="121">
        <v>2</v>
      </c>
      <c r="O8" s="98" t="s">
        <v>330</v>
      </c>
      <c r="P8" s="122"/>
      <c r="Q8" s="96">
        <v>185</v>
      </c>
      <c r="R8" s="283">
        <v>2</v>
      </c>
      <c r="S8" s="283">
        <v>14</v>
      </c>
      <c r="T8" s="104">
        <v>2</v>
      </c>
      <c r="U8" s="104" t="s">
        <v>35</v>
      </c>
      <c r="V8" s="128" t="s">
        <v>23</v>
      </c>
    </row>
    <row r="9" spans="1:23" s="283" customFormat="1" ht="15.75" x14ac:dyDescent="0.25">
      <c r="A9" s="139">
        <v>3</v>
      </c>
      <c r="B9" s="98" t="s">
        <v>509</v>
      </c>
      <c r="C9" s="94">
        <v>146</v>
      </c>
      <c r="D9" s="94">
        <v>184</v>
      </c>
      <c r="E9" s="94">
        <v>192</v>
      </c>
      <c r="F9" s="94">
        <v>177</v>
      </c>
      <c r="G9" s="94">
        <v>181</v>
      </c>
      <c r="H9" s="94">
        <v>206</v>
      </c>
      <c r="I9" s="94"/>
      <c r="J9" s="98">
        <v>1086</v>
      </c>
      <c r="K9" s="99">
        <v>181</v>
      </c>
      <c r="L9" s="283">
        <v>3</v>
      </c>
      <c r="M9" s="283">
        <v>12</v>
      </c>
      <c r="N9" s="123">
        <v>3</v>
      </c>
      <c r="O9" s="124" t="s">
        <v>75</v>
      </c>
      <c r="P9" s="125"/>
      <c r="Q9" s="124">
        <v>171</v>
      </c>
      <c r="R9" s="283">
        <v>3</v>
      </c>
      <c r="S9" s="283">
        <v>12</v>
      </c>
      <c r="T9" s="104">
        <v>3</v>
      </c>
      <c r="U9" s="104" t="s">
        <v>509</v>
      </c>
      <c r="V9" s="128" t="s">
        <v>511</v>
      </c>
    </row>
    <row r="10" spans="1:23" s="283" customFormat="1" ht="15.75" x14ac:dyDescent="0.25">
      <c r="A10" s="139">
        <v>4</v>
      </c>
      <c r="B10" s="98" t="s">
        <v>75</v>
      </c>
      <c r="C10" s="94">
        <v>203</v>
      </c>
      <c r="D10" s="94">
        <v>146</v>
      </c>
      <c r="E10" s="94">
        <v>181</v>
      </c>
      <c r="F10" s="94">
        <v>169</v>
      </c>
      <c r="G10" s="94">
        <v>155</v>
      </c>
      <c r="H10" s="94">
        <v>165</v>
      </c>
      <c r="I10" s="94">
        <v>24</v>
      </c>
      <c r="J10" s="98">
        <v>1043</v>
      </c>
      <c r="K10" s="99">
        <v>173.83333333333334</v>
      </c>
      <c r="L10" s="283">
        <v>4</v>
      </c>
      <c r="M10" s="283">
        <v>10</v>
      </c>
      <c r="N10" s="101">
        <v>4</v>
      </c>
      <c r="O10" s="104" t="s">
        <v>509</v>
      </c>
      <c r="P10" s="126"/>
      <c r="Q10" s="104">
        <v>169</v>
      </c>
      <c r="R10" s="283">
        <v>4</v>
      </c>
      <c r="S10" s="283">
        <v>10</v>
      </c>
      <c r="T10" s="104">
        <v>4</v>
      </c>
      <c r="U10" s="104" t="s">
        <v>330</v>
      </c>
      <c r="V10" s="128" t="s">
        <v>331</v>
      </c>
    </row>
    <row r="11" spans="1:23" s="283" customFormat="1" ht="15.75" x14ac:dyDescent="0.25">
      <c r="A11" s="139">
        <v>5</v>
      </c>
      <c r="B11" s="98" t="s">
        <v>42</v>
      </c>
      <c r="C11" s="94">
        <v>160</v>
      </c>
      <c r="D11" s="94">
        <v>180</v>
      </c>
      <c r="E11" s="94">
        <v>193</v>
      </c>
      <c r="F11" s="94">
        <v>167</v>
      </c>
      <c r="G11" s="94">
        <v>183</v>
      </c>
      <c r="H11" s="94">
        <v>158</v>
      </c>
      <c r="I11" s="94"/>
      <c r="J11" s="98">
        <v>1041</v>
      </c>
      <c r="K11" s="99">
        <v>173.5</v>
      </c>
      <c r="L11" s="283">
        <v>5</v>
      </c>
      <c r="M11" s="283">
        <v>9</v>
      </c>
      <c r="N11" s="101">
        <v>5</v>
      </c>
      <c r="O11" s="104" t="s">
        <v>35</v>
      </c>
      <c r="P11" s="126">
        <v>4</v>
      </c>
      <c r="Q11" s="104">
        <v>159</v>
      </c>
      <c r="R11" s="283">
        <v>5</v>
      </c>
      <c r="S11" s="283">
        <v>9</v>
      </c>
      <c r="T11" s="104">
        <v>5</v>
      </c>
      <c r="U11" s="104" t="s">
        <v>75</v>
      </c>
      <c r="V11" s="416" t="s">
        <v>512</v>
      </c>
    </row>
    <row r="12" spans="1:23" s="283" customFormat="1" ht="15.75" x14ac:dyDescent="0.25">
      <c r="A12" s="139">
        <v>6</v>
      </c>
      <c r="B12" s="98" t="s">
        <v>330</v>
      </c>
      <c r="C12" s="94">
        <v>196</v>
      </c>
      <c r="D12" s="94">
        <v>165</v>
      </c>
      <c r="E12" s="94">
        <v>137</v>
      </c>
      <c r="F12" s="94">
        <v>154</v>
      </c>
      <c r="G12" s="94">
        <v>147</v>
      </c>
      <c r="H12" s="94">
        <v>190</v>
      </c>
      <c r="I12" s="94"/>
      <c r="J12" s="98">
        <v>989</v>
      </c>
      <c r="K12" s="99">
        <v>164.83333333333334</v>
      </c>
      <c r="L12" s="283">
        <v>6</v>
      </c>
      <c r="M12" s="283">
        <v>8</v>
      </c>
      <c r="N12" s="101">
        <v>6</v>
      </c>
      <c r="O12" s="104" t="s">
        <v>45</v>
      </c>
      <c r="P12" s="126"/>
      <c r="Q12" s="104">
        <v>155</v>
      </c>
      <c r="R12" s="283">
        <v>6</v>
      </c>
      <c r="S12" s="283">
        <v>8</v>
      </c>
      <c r="T12" s="104">
        <v>6</v>
      </c>
      <c r="U12" s="116" t="s">
        <v>510</v>
      </c>
      <c r="V12" s="142" t="s">
        <v>513</v>
      </c>
    </row>
    <row r="13" spans="1:23" s="283" customFormat="1" ht="15.75" x14ac:dyDescent="0.25">
      <c r="A13" s="101">
        <v>7</v>
      </c>
      <c r="B13" s="104" t="s">
        <v>45</v>
      </c>
      <c r="C13" s="103">
        <v>144</v>
      </c>
      <c r="D13" s="103">
        <v>154</v>
      </c>
      <c r="E13" s="103">
        <v>167</v>
      </c>
      <c r="F13" s="103">
        <v>171</v>
      </c>
      <c r="G13" s="103">
        <v>173</v>
      </c>
      <c r="H13" s="103">
        <v>164</v>
      </c>
      <c r="I13" s="103"/>
      <c r="J13" s="104">
        <v>973</v>
      </c>
      <c r="K13" s="105">
        <v>162.16666666666666</v>
      </c>
      <c r="L13" s="283">
        <v>7</v>
      </c>
      <c r="M13" s="283">
        <v>7</v>
      </c>
      <c r="N13" s="101">
        <v>7</v>
      </c>
      <c r="O13" s="104" t="s">
        <v>33</v>
      </c>
      <c r="P13" s="127"/>
      <c r="Q13" s="116">
        <v>153</v>
      </c>
      <c r="R13" s="283">
        <v>7</v>
      </c>
      <c r="S13" s="283">
        <v>7</v>
      </c>
      <c r="T13" s="104">
        <v>7</v>
      </c>
      <c r="U13" s="104" t="s">
        <v>172</v>
      </c>
      <c r="V13" s="128" t="s">
        <v>173</v>
      </c>
    </row>
    <row r="14" spans="1:23" s="283" customFormat="1" ht="15.75" x14ac:dyDescent="0.25">
      <c r="A14" s="101">
        <v>8</v>
      </c>
      <c r="B14" s="116" t="s">
        <v>510</v>
      </c>
      <c r="C14" s="103">
        <v>99</v>
      </c>
      <c r="D14" s="103">
        <v>148</v>
      </c>
      <c r="E14" s="103">
        <v>189</v>
      </c>
      <c r="F14" s="103">
        <v>149</v>
      </c>
      <c r="G14" s="103">
        <v>171</v>
      </c>
      <c r="H14" s="103">
        <v>151</v>
      </c>
      <c r="I14" s="103"/>
      <c r="J14" s="104">
        <v>907</v>
      </c>
      <c r="K14" s="105">
        <v>151.16666666666666</v>
      </c>
      <c r="L14" s="283">
        <v>8</v>
      </c>
      <c r="M14" s="283">
        <v>6</v>
      </c>
      <c r="N14" s="101">
        <v>8</v>
      </c>
      <c r="O14" s="104" t="s">
        <v>42</v>
      </c>
      <c r="P14" s="126"/>
      <c r="Q14" s="104">
        <v>151</v>
      </c>
      <c r="R14" s="283">
        <v>8</v>
      </c>
      <c r="S14" s="283">
        <v>6</v>
      </c>
      <c r="T14" s="104">
        <v>8</v>
      </c>
      <c r="U14" s="104" t="s">
        <v>42</v>
      </c>
      <c r="V14" s="128" t="s">
        <v>28</v>
      </c>
    </row>
    <row r="15" spans="1:23" s="283" customFormat="1" ht="15.75" x14ac:dyDescent="0.25">
      <c r="A15" s="101">
        <v>9</v>
      </c>
      <c r="B15" s="104" t="s">
        <v>172</v>
      </c>
      <c r="C15" s="103">
        <v>146</v>
      </c>
      <c r="D15" s="103">
        <v>156</v>
      </c>
      <c r="E15" s="103">
        <v>133</v>
      </c>
      <c r="F15" s="103">
        <v>184</v>
      </c>
      <c r="G15" s="103">
        <v>149</v>
      </c>
      <c r="H15" s="103">
        <v>126</v>
      </c>
      <c r="I15" s="103"/>
      <c r="J15" s="104">
        <v>894</v>
      </c>
      <c r="K15" s="105">
        <v>149</v>
      </c>
      <c r="L15" s="283">
        <v>9</v>
      </c>
      <c r="M15" s="283">
        <v>5</v>
      </c>
      <c r="N15" s="101">
        <v>9</v>
      </c>
      <c r="O15" s="104" t="s">
        <v>172</v>
      </c>
      <c r="P15" s="126"/>
      <c r="Q15" s="104">
        <v>143</v>
      </c>
      <c r="R15" s="283">
        <v>9</v>
      </c>
      <c r="S15" s="283">
        <v>5</v>
      </c>
      <c r="T15" s="104">
        <v>9</v>
      </c>
      <c r="U15" s="104" t="s">
        <v>43</v>
      </c>
      <c r="V15" s="128" t="s">
        <v>201</v>
      </c>
    </row>
    <row r="16" spans="1:23" s="283" customFormat="1" ht="15.75" x14ac:dyDescent="0.25">
      <c r="A16" s="101">
        <v>10</v>
      </c>
      <c r="B16" s="104" t="s">
        <v>33</v>
      </c>
      <c r="C16" s="103">
        <v>138</v>
      </c>
      <c r="D16" s="103">
        <v>127</v>
      </c>
      <c r="E16" s="103">
        <v>154</v>
      </c>
      <c r="F16" s="103">
        <v>140</v>
      </c>
      <c r="G16" s="103">
        <v>180</v>
      </c>
      <c r="H16" s="103">
        <v>137</v>
      </c>
      <c r="I16" s="103"/>
      <c r="J16" s="104">
        <v>876</v>
      </c>
      <c r="K16" s="105">
        <v>146</v>
      </c>
      <c r="L16" s="283">
        <v>10</v>
      </c>
      <c r="M16" s="283">
        <v>4</v>
      </c>
      <c r="N16" s="101">
        <v>10</v>
      </c>
      <c r="O16" s="104" t="s">
        <v>510</v>
      </c>
      <c r="P16" s="127"/>
      <c r="Q16" s="116">
        <v>142</v>
      </c>
      <c r="R16" s="283">
        <v>10</v>
      </c>
      <c r="S16" s="283">
        <v>4</v>
      </c>
      <c r="T16" s="104">
        <v>10</v>
      </c>
      <c r="U16" s="104" t="s">
        <v>45</v>
      </c>
      <c r="V16" s="128" t="s">
        <v>206</v>
      </c>
    </row>
    <row r="17" spans="1:22" s="283" customFormat="1" ht="15.75" x14ac:dyDescent="0.25">
      <c r="A17" s="101">
        <v>11</v>
      </c>
      <c r="B17" s="104" t="s">
        <v>43</v>
      </c>
      <c r="C17" s="103">
        <v>123</v>
      </c>
      <c r="D17" s="103">
        <v>185</v>
      </c>
      <c r="E17" s="103">
        <v>127</v>
      </c>
      <c r="F17" s="103">
        <v>131</v>
      </c>
      <c r="G17" s="103">
        <v>155</v>
      </c>
      <c r="H17" s="103">
        <v>144</v>
      </c>
      <c r="I17" s="103"/>
      <c r="J17" s="104">
        <v>865</v>
      </c>
      <c r="K17" s="105">
        <v>144.16666666666666</v>
      </c>
      <c r="L17" s="283">
        <v>11</v>
      </c>
      <c r="M17" s="283">
        <v>3</v>
      </c>
      <c r="N17" s="101">
        <v>11</v>
      </c>
      <c r="O17" s="104" t="s">
        <v>43</v>
      </c>
      <c r="P17" s="126"/>
      <c r="Q17" s="104">
        <v>133</v>
      </c>
      <c r="R17" s="283">
        <v>11</v>
      </c>
      <c r="S17" s="283">
        <v>3</v>
      </c>
      <c r="T17" s="104">
        <v>11</v>
      </c>
      <c r="U17" s="104" t="s">
        <v>136</v>
      </c>
      <c r="V17" s="128" t="s">
        <v>133</v>
      </c>
    </row>
    <row r="18" spans="1:22" s="283" customFormat="1" ht="15.75" x14ac:dyDescent="0.25">
      <c r="A18" s="101">
        <v>12</v>
      </c>
      <c r="B18" s="104" t="s">
        <v>360</v>
      </c>
      <c r="C18" s="103">
        <v>161</v>
      </c>
      <c r="D18" s="103">
        <v>88</v>
      </c>
      <c r="E18" s="103">
        <v>116</v>
      </c>
      <c r="F18" s="103">
        <v>106</v>
      </c>
      <c r="G18" s="103">
        <v>129</v>
      </c>
      <c r="H18" s="103">
        <v>120</v>
      </c>
      <c r="I18" s="103">
        <v>24</v>
      </c>
      <c r="J18" s="104">
        <v>744</v>
      </c>
      <c r="K18" s="105">
        <v>124</v>
      </c>
      <c r="L18" s="283">
        <v>12</v>
      </c>
      <c r="M18" s="283">
        <v>2</v>
      </c>
      <c r="N18" s="104">
        <v>12</v>
      </c>
      <c r="O18" s="104" t="s">
        <v>360</v>
      </c>
      <c r="P18" s="104"/>
      <c r="Q18" s="104">
        <v>0</v>
      </c>
      <c r="R18" s="283">
        <v>12</v>
      </c>
      <c r="S18" s="283">
        <v>0</v>
      </c>
      <c r="T18" s="104">
        <v>12</v>
      </c>
      <c r="U18" s="104" t="s">
        <v>360</v>
      </c>
      <c r="V18" s="128" t="s">
        <v>365</v>
      </c>
    </row>
    <row r="19" spans="1:22" s="283" customFormat="1" ht="15.75" x14ac:dyDescent="0.2">
      <c r="S19" s="253"/>
    </row>
    <row r="20" spans="1:22" s="283" customFormat="1" ht="15.75" x14ac:dyDescent="0.2">
      <c r="A20" s="317" t="s">
        <v>508</v>
      </c>
      <c r="B20" s="325"/>
      <c r="C20" s="316"/>
      <c r="D20" s="325"/>
      <c r="E20" s="317"/>
      <c r="F20" s="316"/>
      <c r="G20" s="316"/>
      <c r="S20" s="253"/>
    </row>
    <row r="21" spans="1:22" s="283" customFormat="1" ht="15.75" x14ac:dyDescent="0.2">
      <c r="S21" s="253"/>
    </row>
    <row r="22" spans="1:22" s="283" customFormat="1" ht="15.75" x14ac:dyDescent="0.2">
      <c r="A22" s="298" t="s">
        <v>275</v>
      </c>
      <c r="B22" s="298" t="s">
        <v>47</v>
      </c>
      <c r="C22" s="299" t="s">
        <v>7</v>
      </c>
      <c r="D22" s="298" t="s">
        <v>127</v>
      </c>
      <c r="J22" s="298" t="s">
        <v>275</v>
      </c>
      <c r="K22" s="298" t="s">
        <v>47</v>
      </c>
      <c r="L22" s="299" t="s">
        <v>7</v>
      </c>
      <c r="M22" s="298" t="s">
        <v>127</v>
      </c>
      <c r="S22" s="253"/>
    </row>
    <row r="23" spans="1:22" s="283" customFormat="1" ht="15.75" x14ac:dyDescent="0.25">
      <c r="A23" s="117">
        <v>1</v>
      </c>
      <c r="B23" s="118" t="s">
        <v>136</v>
      </c>
      <c r="C23" s="119">
        <v>4</v>
      </c>
      <c r="D23" s="120">
        <v>219</v>
      </c>
      <c r="J23" s="123">
        <v>3</v>
      </c>
      <c r="K23" s="124" t="s">
        <v>75</v>
      </c>
      <c r="L23" s="125"/>
      <c r="M23" s="124">
        <v>171</v>
      </c>
      <c r="S23" s="253"/>
    </row>
  </sheetData>
  <mergeCells count="3">
    <mergeCell ref="A4:K4"/>
    <mergeCell ref="A5:K5"/>
    <mergeCell ref="A2:C2"/>
  </mergeCells>
  <conditionalFormatting sqref="O21:O1048576 O10:O17 O19">
    <cfRule type="duplicateValues" dxfId="815" priority="22"/>
  </conditionalFormatting>
  <conditionalFormatting sqref="O7:O9">
    <cfRule type="duplicateValues" dxfId="814" priority="21"/>
  </conditionalFormatting>
  <conditionalFormatting sqref="O4:O5">
    <cfRule type="duplicateValues" dxfId="813" priority="19"/>
  </conditionalFormatting>
  <conditionalFormatting sqref="U6">
    <cfRule type="duplicateValues" dxfId="812" priority="18"/>
  </conditionalFormatting>
  <conditionalFormatting sqref="V6">
    <cfRule type="duplicateValues" dxfId="811" priority="17"/>
  </conditionalFormatting>
  <conditionalFormatting sqref="O20">
    <cfRule type="duplicateValues" dxfId="810" priority="16"/>
  </conditionalFormatting>
  <conditionalFormatting sqref="C7:H7">
    <cfRule type="top10" dxfId="809" priority="14" rank="1"/>
  </conditionalFormatting>
  <conditionalFormatting sqref="C15:H15">
    <cfRule type="top10" dxfId="808" priority="13" rank="1"/>
  </conditionalFormatting>
  <conditionalFormatting sqref="C16:H16">
    <cfRule type="top10" dxfId="807" priority="12" rank="1"/>
  </conditionalFormatting>
  <conditionalFormatting sqref="C17:H17">
    <cfRule type="top10" dxfId="806" priority="11" rank="1"/>
  </conditionalFormatting>
  <conditionalFormatting sqref="C18:H18">
    <cfRule type="top10" dxfId="805" priority="10" rank="1"/>
  </conditionalFormatting>
  <conditionalFormatting sqref="C13:H13">
    <cfRule type="top10" dxfId="804" priority="9" rank="1"/>
  </conditionalFormatting>
  <conditionalFormatting sqref="C14:H14">
    <cfRule type="top10" dxfId="803" priority="8" rank="1"/>
  </conditionalFormatting>
  <conditionalFormatting sqref="C11:H11">
    <cfRule type="top10" dxfId="802" priority="7" rank="1"/>
  </conditionalFormatting>
  <conditionalFormatting sqref="C12:H12">
    <cfRule type="top10" dxfId="801" priority="6" rank="1"/>
  </conditionalFormatting>
  <conditionalFormatting sqref="C8:H8">
    <cfRule type="top10" dxfId="800" priority="5" rank="1"/>
  </conditionalFormatting>
  <conditionalFormatting sqref="C9:H9">
    <cfRule type="top10" dxfId="799" priority="4" rank="1"/>
  </conditionalFormatting>
  <conditionalFormatting sqref="C10:H10">
    <cfRule type="top10" dxfId="798" priority="3" rank="1"/>
  </conditionalFormatting>
  <conditionalFormatting sqref="B23">
    <cfRule type="duplicateValues" dxfId="797" priority="2"/>
  </conditionalFormatting>
  <conditionalFormatting sqref="K23">
    <cfRule type="duplicateValues" dxfId="796" priority="73"/>
  </conditionalFormatting>
  <hyperlinks>
    <hyperlink ref="A2" location="Main!A1" display="НА ГОЛОВНУ СТОРІНКУ" xr:uid="{66111628-6817-4828-BCC2-9EFADD2BCEB0}"/>
  </hyperlinks>
  <pageMargins left="0.7" right="0.7" top="0.75" bottom="0.75" header="0.3" footer="0.3"/>
  <pageSetup paperSize="9" orientation="portrait" verticalDpi="0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4D24C2-DA94-4352-863C-C428F46022E8}">
  <sheetPr>
    <pageSetUpPr fitToPage="1"/>
  </sheetPr>
  <dimension ref="A1:W21"/>
  <sheetViews>
    <sheetView workbookViewId="0">
      <pane ySplit="3" topLeftCell="A4" activePane="bottomLeft" state="frozen"/>
      <selection pane="bottomLeft" sqref="A1:XFD3"/>
    </sheetView>
  </sheetViews>
  <sheetFormatPr defaultRowHeight="12.75" x14ac:dyDescent="0.2"/>
  <cols>
    <col min="1" max="1" width="7.5703125" style="110" customWidth="1"/>
    <col min="2" max="2" width="15.42578125" style="110" customWidth="1"/>
    <col min="3" max="8" width="6.7109375" style="110" bestFit="1" customWidth="1"/>
    <col min="9" max="9" width="4.85546875" style="110" bestFit="1" customWidth="1"/>
    <col min="10" max="10" width="7" style="110" bestFit="1" customWidth="1"/>
    <col min="11" max="11" width="9.140625" style="110" bestFit="1" customWidth="1"/>
    <col min="12" max="13" width="9.140625" style="110"/>
    <col min="14" max="14" width="7.85546875" style="110" bestFit="1" customWidth="1"/>
    <col min="15" max="15" width="13.140625" style="110" bestFit="1" customWidth="1"/>
    <col min="16" max="16" width="6.5703125" style="110" customWidth="1"/>
    <col min="17" max="17" width="7" style="110" bestFit="1" customWidth="1"/>
    <col min="18" max="18" width="9.140625" style="110"/>
    <col min="19" max="19" width="9.140625" style="108"/>
    <col min="20" max="20" width="6.42578125" style="110" customWidth="1"/>
    <col min="21" max="21" width="15.140625" style="110" bestFit="1" customWidth="1"/>
    <col min="22" max="22" width="20.28515625" style="110" bestFit="1" customWidth="1"/>
    <col min="23" max="16384" width="9.140625" style="110"/>
  </cols>
  <sheetData>
    <row r="1" spans="1:23" customFormat="1" ht="3.75" customHeight="1" thickBot="1" x14ac:dyDescent="0.25">
      <c r="A1" s="427"/>
      <c r="B1" s="427"/>
      <c r="C1" s="427"/>
      <c r="D1" s="427"/>
      <c r="E1" s="427"/>
      <c r="F1" s="427"/>
      <c r="G1" s="427"/>
      <c r="H1" s="427"/>
      <c r="I1" s="427"/>
      <c r="J1" s="427"/>
      <c r="K1" s="427"/>
      <c r="L1" s="427"/>
      <c r="M1" s="427"/>
      <c r="N1" s="427"/>
      <c r="O1" s="427"/>
      <c r="P1" s="427"/>
      <c r="Q1" s="427"/>
      <c r="R1" s="427"/>
      <c r="S1" s="181"/>
      <c r="T1" s="427"/>
      <c r="U1" s="427"/>
      <c r="V1" s="427"/>
      <c r="W1" s="110"/>
    </row>
    <row r="2" spans="1:23" customFormat="1" ht="18.75" customHeight="1" thickBot="1" x14ac:dyDescent="0.25">
      <c r="A2" s="564" t="s">
        <v>556</v>
      </c>
      <c r="B2" s="583"/>
      <c r="C2" s="584"/>
      <c r="D2" s="426"/>
      <c r="E2" s="426"/>
      <c r="F2" s="426"/>
      <c r="G2" s="426"/>
      <c r="H2" s="426"/>
      <c r="I2" s="426"/>
      <c r="J2" s="426"/>
      <c r="K2" s="426"/>
      <c r="L2" s="426"/>
      <c r="M2" s="426"/>
      <c r="N2" s="426"/>
      <c r="O2" s="426"/>
      <c r="P2" s="426"/>
      <c r="Q2" s="426"/>
      <c r="R2" s="426"/>
      <c r="S2" s="426"/>
      <c r="T2" s="426"/>
      <c r="U2" s="426"/>
      <c r="V2" s="426"/>
      <c r="W2" s="110"/>
    </row>
    <row r="3" spans="1:23" s="427" customFormat="1" ht="3.75" customHeight="1" thickBot="1" x14ac:dyDescent="0.25">
      <c r="A3" s="426"/>
      <c r="B3" s="426"/>
      <c r="C3" s="426"/>
      <c r="D3" s="426"/>
      <c r="E3" s="426"/>
      <c r="F3" s="426"/>
      <c r="G3" s="426"/>
      <c r="H3" s="426"/>
      <c r="I3" s="426"/>
      <c r="J3" s="426"/>
      <c r="K3" s="426"/>
      <c r="L3" s="426"/>
      <c r="M3" s="426"/>
      <c r="N3" s="426"/>
      <c r="O3" s="426"/>
      <c r="P3" s="426"/>
      <c r="Q3" s="426"/>
      <c r="R3" s="426"/>
      <c r="S3" s="426"/>
      <c r="T3" s="426"/>
      <c r="U3" s="426"/>
      <c r="V3" s="426"/>
      <c r="W3" s="114"/>
    </row>
    <row r="4" spans="1:23" ht="18.75" x14ac:dyDescent="0.2">
      <c r="A4" s="586" t="s">
        <v>387</v>
      </c>
      <c r="B4" s="587"/>
      <c r="C4" s="587"/>
      <c r="D4" s="587"/>
      <c r="E4" s="587"/>
      <c r="F4" s="587"/>
      <c r="G4" s="587"/>
      <c r="H4" s="587"/>
      <c r="I4" s="587"/>
      <c r="J4" s="587"/>
      <c r="K4" s="588"/>
      <c r="L4" s="211"/>
      <c r="M4" s="212"/>
      <c r="N4" s="213" t="s">
        <v>388</v>
      </c>
      <c r="O4" s="214"/>
      <c r="P4" s="214"/>
      <c r="Q4" s="214"/>
      <c r="R4" s="215"/>
      <c r="S4" s="216"/>
      <c r="T4" s="217" t="s">
        <v>130</v>
      </c>
      <c r="U4" s="218"/>
      <c r="V4" s="219"/>
    </row>
    <row r="5" spans="1:23" ht="16.5" thickBot="1" x14ac:dyDescent="0.25">
      <c r="A5" s="589" t="s">
        <v>389</v>
      </c>
      <c r="B5" s="590"/>
      <c r="C5" s="590"/>
      <c r="D5" s="591"/>
      <c r="E5" s="591"/>
      <c r="F5" s="591"/>
      <c r="G5" s="591"/>
      <c r="H5" s="591"/>
      <c r="I5" s="591"/>
      <c r="J5" s="591"/>
      <c r="K5" s="592"/>
      <c r="L5" s="220"/>
      <c r="M5" s="221"/>
      <c r="N5" s="222"/>
      <c r="O5" s="223"/>
      <c r="P5" s="223"/>
      <c r="Q5" s="223"/>
      <c r="R5" s="224"/>
      <c r="S5" s="225"/>
      <c r="T5" s="226"/>
      <c r="U5" s="227"/>
      <c r="V5" s="228"/>
    </row>
    <row r="6" spans="1:23" x14ac:dyDescent="0.2">
      <c r="A6" s="229" t="s">
        <v>275</v>
      </c>
      <c r="B6" s="229" t="s">
        <v>47</v>
      </c>
      <c r="C6" s="229" t="s">
        <v>380</v>
      </c>
      <c r="D6" s="229" t="s">
        <v>381</v>
      </c>
      <c r="E6" s="229" t="s">
        <v>382</v>
      </c>
      <c r="F6" s="232" t="s">
        <v>383</v>
      </c>
      <c r="G6" s="229" t="s">
        <v>384</v>
      </c>
      <c r="H6" s="229" t="s">
        <v>385</v>
      </c>
      <c r="I6" s="233" t="s">
        <v>7</v>
      </c>
      <c r="J6" s="229" t="s">
        <v>127</v>
      </c>
      <c r="K6" s="229" t="s">
        <v>386</v>
      </c>
      <c r="L6" s="230" t="s">
        <v>376</v>
      </c>
      <c r="M6" s="230" t="s">
        <v>377</v>
      </c>
      <c r="N6" s="229" t="s">
        <v>275</v>
      </c>
      <c r="O6" s="229" t="s">
        <v>47</v>
      </c>
      <c r="P6" s="233" t="s">
        <v>7</v>
      </c>
      <c r="Q6" s="229" t="s">
        <v>127</v>
      </c>
      <c r="R6" s="230" t="s">
        <v>378</v>
      </c>
      <c r="S6" s="230" t="s">
        <v>379</v>
      </c>
      <c r="T6" s="229" t="s">
        <v>372</v>
      </c>
      <c r="U6" s="229" t="s">
        <v>47</v>
      </c>
      <c r="V6" s="229" t="s">
        <v>80</v>
      </c>
    </row>
    <row r="7" spans="1:23" ht="15.75" x14ac:dyDescent="0.2">
      <c r="A7" s="98">
        <v>1</v>
      </c>
      <c r="B7" s="98" t="s">
        <v>136</v>
      </c>
      <c r="C7" s="94">
        <v>170</v>
      </c>
      <c r="D7" s="94">
        <v>189</v>
      </c>
      <c r="E7" s="94">
        <v>153</v>
      </c>
      <c r="F7" s="94">
        <v>146</v>
      </c>
      <c r="G7" s="94">
        <v>209</v>
      </c>
      <c r="H7" s="94">
        <v>179</v>
      </c>
      <c r="I7" s="94">
        <v>24</v>
      </c>
      <c r="J7" s="98">
        <v>1070</v>
      </c>
      <c r="K7" s="99">
        <v>178.33333333333334</v>
      </c>
      <c r="L7" s="110">
        <v>1</v>
      </c>
      <c r="M7" s="110">
        <v>16</v>
      </c>
      <c r="N7" s="156">
        <v>1</v>
      </c>
      <c r="O7" s="118" t="s">
        <v>136</v>
      </c>
      <c r="P7" s="119">
        <v>4</v>
      </c>
      <c r="Q7" s="120">
        <v>187</v>
      </c>
      <c r="R7" s="111">
        <v>1</v>
      </c>
      <c r="S7" s="113">
        <v>16</v>
      </c>
      <c r="T7" s="57">
        <v>1</v>
      </c>
      <c r="U7" s="104" t="s">
        <v>33</v>
      </c>
      <c r="V7" s="157" t="s">
        <v>29</v>
      </c>
    </row>
    <row r="8" spans="1:23" ht="15.75" x14ac:dyDescent="0.2">
      <c r="A8" s="98">
        <v>2</v>
      </c>
      <c r="B8" s="98" t="s">
        <v>284</v>
      </c>
      <c r="C8" s="94">
        <v>140</v>
      </c>
      <c r="D8" s="94">
        <v>161</v>
      </c>
      <c r="E8" s="94">
        <v>180</v>
      </c>
      <c r="F8" s="94">
        <v>185</v>
      </c>
      <c r="G8" s="94">
        <v>195</v>
      </c>
      <c r="H8" s="94">
        <v>173</v>
      </c>
      <c r="I8" s="94">
        <v>24</v>
      </c>
      <c r="J8" s="98">
        <v>1058</v>
      </c>
      <c r="K8" s="99">
        <v>176.33333333333334</v>
      </c>
      <c r="L8" s="110">
        <v>2</v>
      </c>
      <c r="M8" s="110">
        <v>14</v>
      </c>
      <c r="N8" s="96">
        <v>2</v>
      </c>
      <c r="O8" s="98" t="s">
        <v>35</v>
      </c>
      <c r="P8" s="122">
        <v>4</v>
      </c>
      <c r="Q8" s="96">
        <v>185</v>
      </c>
      <c r="R8" s="111">
        <v>2</v>
      </c>
      <c r="S8" s="133">
        <v>14</v>
      </c>
      <c r="T8" s="57">
        <v>2</v>
      </c>
      <c r="U8" s="104" t="s">
        <v>34</v>
      </c>
      <c r="V8" s="157" t="s">
        <v>27</v>
      </c>
    </row>
    <row r="9" spans="1:23" ht="15.75" x14ac:dyDescent="0.2">
      <c r="A9" s="98">
        <v>3</v>
      </c>
      <c r="B9" s="98" t="s">
        <v>330</v>
      </c>
      <c r="C9" s="94">
        <v>173</v>
      </c>
      <c r="D9" s="94">
        <v>163</v>
      </c>
      <c r="E9" s="94">
        <v>163</v>
      </c>
      <c r="F9" s="94">
        <v>177</v>
      </c>
      <c r="G9" s="94">
        <v>168</v>
      </c>
      <c r="H9" s="94">
        <v>196</v>
      </c>
      <c r="I9" s="94"/>
      <c r="J9" s="98">
        <v>1040</v>
      </c>
      <c r="K9" s="99">
        <v>173.33333333333334</v>
      </c>
      <c r="L9" s="110">
        <v>3</v>
      </c>
      <c r="M9" s="110">
        <v>12</v>
      </c>
      <c r="N9" s="124">
        <v>3</v>
      </c>
      <c r="O9" s="124" t="s">
        <v>284</v>
      </c>
      <c r="P9" s="125">
        <v>4</v>
      </c>
      <c r="Q9" s="124">
        <v>183</v>
      </c>
      <c r="R9" s="111">
        <v>3</v>
      </c>
      <c r="S9" s="113">
        <v>12</v>
      </c>
      <c r="T9" s="57">
        <v>3</v>
      </c>
      <c r="U9" s="104" t="s">
        <v>35</v>
      </c>
      <c r="V9" s="157" t="s">
        <v>23</v>
      </c>
    </row>
    <row r="10" spans="1:23" ht="15.75" x14ac:dyDescent="0.2">
      <c r="A10" s="98">
        <v>4</v>
      </c>
      <c r="B10" s="98" t="s">
        <v>34</v>
      </c>
      <c r="C10" s="94">
        <v>161</v>
      </c>
      <c r="D10" s="94">
        <v>165</v>
      </c>
      <c r="E10" s="94">
        <v>184</v>
      </c>
      <c r="F10" s="94">
        <v>161</v>
      </c>
      <c r="G10" s="94">
        <v>177</v>
      </c>
      <c r="H10" s="94">
        <v>191</v>
      </c>
      <c r="I10" s="94"/>
      <c r="J10" s="98">
        <v>1039</v>
      </c>
      <c r="K10" s="99">
        <v>173.16666666666666</v>
      </c>
      <c r="L10" s="110">
        <v>4</v>
      </c>
      <c r="M10" s="110">
        <v>10</v>
      </c>
      <c r="N10" s="104">
        <v>4</v>
      </c>
      <c r="O10" s="104" t="s">
        <v>43</v>
      </c>
      <c r="P10" s="126"/>
      <c r="Q10" s="104">
        <v>174</v>
      </c>
      <c r="R10" s="111">
        <v>4</v>
      </c>
      <c r="S10" s="133">
        <v>10</v>
      </c>
      <c r="T10" s="57">
        <v>4</v>
      </c>
      <c r="U10" s="104" t="s">
        <v>283</v>
      </c>
      <c r="V10" s="157" t="s">
        <v>245</v>
      </c>
    </row>
    <row r="11" spans="1:23" ht="15.75" x14ac:dyDescent="0.2">
      <c r="A11" s="98">
        <v>5</v>
      </c>
      <c r="B11" s="98" t="s">
        <v>283</v>
      </c>
      <c r="C11" s="106">
        <v>213</v>
      </c>
      <c r="D11" s="94">
        <v>155</v>
      </c>
      <c r="E11" s="94">
        <v>211</v>
      </c>
      <c r="F11" s="94">
        <v>151</v>
      </c>
      <c r="G11" s="94">
        <v>151</v>
      </c>
      <c r="H11" s="94">
        <v>150</v>
      </c>
      <c r="I11" s="94"/>
      <c r="J11" s="98">
        <v>1031</v>
      </c>
      <c r="K11" s="99">
        <v>171.83333333333334</v>
      </c>
      <c r="L11" s="110">
        <v>5</v>
      </c>
      <c r="M11" s="110">
        <v>9</v>
      </c>
      <c r="N11" s="104">
        <v>5</v>
      </c>
      <c r="O11" s="104" t="s">
        <v>283</v>
      </c>
      <c r="P11" s="126"/>
      <c r="Q11" s="104">
        <v>168</v>
      </c>
      <c r="R11" s="111">
        <v>5</v>
      </c>
      <c r="S11" s="108">
        <v>9</v>
      </c>
      <c r="T11" s="57">
        <v>5</v>
      </c>
      <c r="U11" s="104" t="s">
        <v>330</v>
      </c>
      <c r="V11" s="157" t="s">
        <v>331</v>
      </c>
    </row>
    <row r="12" spans="1:23" ht="15.75" x14ac:dyDescent="0.2">
      <c r="A12" s="104">
        <v>6</v>
      </c>
      <c r="B12" s="104" t="s">
        <v>45</v>
      </c>
      <c r="C12" s="103">
        <v>166</v>
      </c>
      <c r="D12" s="103">
        <v>155</v>
      </c>
      <c r="E12" s="103">
        <v>126</v>
      </c>
      <c r="F12" s="103">
        <v>207</v>
      </c>
      <c r="G12" s="103">
        <v>188</v>
      </c>
      <c r="H12" s="103">
        <v>143</v>
      </c>
      <c r="I12" s="103"/>
      <c r="J12" s="104">
        <v>985</v>
      </c>
      <c r="K12" s="105">
        <v>164.16666666666666</v>
      </c>
      <c r="L12" s="110">
        <v>6</v>
      </c>
      <c r="M12" s="110">
        <v>8</v>
      </c>
      <c r="N12" s="104">
        <v>6</v>
      </c>
      <c r="O12" s="104" t="s">
        <v>34</v>
      </c>
      <c r="P12" s="126"/>
      <c r="Q12" s="104">
        <v>156</v>
      </c>
      <c r="R12" s="111">
        <v>6</v>
      </c>
      <c r="S12" s="133">
        <v>8</v>
      </c>
      <c r="T12" s="57">
        <v>6</v>
      </c>
      <c r="U12" s="104" t="s">
        <v>43</v>
      </c>
      <c r="V12" s="157" t="s">
        <v>201</v>
      </c>
    </row>
    <row r="13" spans="1:23" ht="15.75" x14ac:dyDescent="0.2">
      <c r="A13" s="104">
        <v>7</v>
      </c>
      <c r="B13" s="104" t="s">
        <v>35</v>
      </c>
      <c r="C13" s="103">
        <v>178</v>
      </c>
      <c r="D13" s="103">
        <v>165</v>
      </c>
      <c r="E13" s="103">
        <v>145</v>
      </c>
      <c r="F13" s="103">
        <v>153</v>
      </c>
      <c r="G13" s="103">
        <v>167</v>
      </c>
      <c r="H13" s="103">
        <v>138</v>
      </c>
      <c r="I13" s="103">
        <v>24</v>
      </c>
      <c r="J13" s="104">
        <v>970</v>
      </c>
      <c r="K13" s="105">
        <v>161.66666666666666</v>
      </c>
      <c r="L13" s="110">
        <v>7</v>
      </c>
      <c r="M13" s="110">
        <v>7</v>
      </c>
      <c r="N13" s="104">
        <v>7</v>
      </c>
      <c r="O13" s="104" t="s">
        <v>33</v>
      </c>
      <c r="P13" s="115"/>
      <c r="Q13" s="116">
        <v>148</v>
      </c>
      <c r="R13" s="111">
        <v>7</v>
      </c>
      <c r="S13" s="108">
        <v>7</v>
      </c>
      <c r="T13" s="57">
        <v>7</v>
      </c>
      <c r="U13" s="104" t="s">
        <v>45</v>
      </c>
      <c r="V13" s="157" t="s">
        <v>206</v>
      </c>
    </row>
    <row r="14" spans="1:23" ht="15.75" x14ac:dyDescent="0.2">
      <c r="A14" s="104">
        <v>8</v>
      </c>
      <c r="B14" s="104" t="s">
        <v>43</v>
      </c>
      <c r="C14" s="103">
        <v>119</v>
      </c>
      <c r="D14" s="103">
        <v>135</v>
      </c>
      <c r="E14" s="103">
        <v>155</v>
      </c>
      <c r="F14" s="103">
        <v>157</v>
      </c>
      <c r="G14" s="103">
        <v>130</v>
      </c>
      <c r="H14" s="103">
        <v>183</v>
      </c>
      <c r="I14" s="103"/>
      <c r="J14" s="104">
        <v>879</v>
      </c>
      <c r="K14" s="105">
        <v>146.5</v>
      </c>
      <c r="L14" s="110">
        <v>8</v>
      </c>
      <c r="M14" s="110">
        <v>6</v>
      </c>
      <c r="N14" s="104">
        <v>8</v>
      </c>
      <c r="O14" s="104" t="s">
        <v>330</v>
      </c>
      <c r="P14" s="126"/>
      <c r="Q14" s="104">
        <v>147</v>
      </c>
      <c r="R14" s="111">
        <v>8</v>
      </c>
      <c r="S14" s="133">
        <v>6</v>
      </c>
      <c r="T14" s="57">
        <v>8</v>
      </c>
      <c r="U14" s="104" t="s">
        <v>136</v>
      </c>
      <c r="V14" s="157" t="s">
        <v>133</v>
      </c>
    </row>
    <row r="15" spans="1:23" ht="15.75" x14ac:dyDescent="0.2">
      <c r="A15" s="104">
        <v>9</v>
      </c>
      <c r="B15" s="104" t="s">
        <v>33</v>
      </c>
      <c r="C15" s="103">
        <v>145</v>
      </c>
      <c r="D15" s="103">
        <v>135</v>
      </c>
      <c r="E15" s="103">
        <v>78</v>
      </c>
      <c r="F15" s="103">
        <v>130</v>
      </c>
      <c r="G15" s="103">
        <v>170</v>
      </c>
      <c r="H15" s="103">
        <v>160</v>
      </c>
      <c r="I15" s="103"/>
      <c r="J15" s="104">
        <v>818</v>
      </c>
      <c r="K15" s="105">
        <v>136.33333333333334</v>
      </c>
      <c r="L15" s="110">
        <v>9</v>
      </c>
      <c r="M15" s="110">
        <v>5</v>
      </c>
      <c r="N15" s="104">
        <v>9</v>
      </c>
      <c r="O15" s="104" t="s">
        <v>45</v>
      </c>
      <c r="P15" s="126"/>
      <c r="Q15" s="104">
        <v>142</v>
      </c>
      <c r="R15" s="111">
        <v>9</v>
      </c>
      <c r="S15" s="108">
        <v>5</v>
      </c>
      <c r="T15" s="57">
        <v>9</v>
      </c>
      <c r="U15" s="116" t="s">
        <v>284</v>
      </c>
      <c r="V15" s="157" t="s">
        <v>289</v>
      </c>
    </row>
    <row r="16" spans="1:23" ht="15.75" x14ac:dyDescent="0.2">
      <c r="A16" s="104">
        <v>10</v>
      </c>
      <c r="B16" s="104" t="s">
        <v>360</v>
      </c>
      <c r="C16" s="103">
        <v>101</v>
      </c>
      <c r="D16" s="103">
        <v>119</v>
      </c>
      <c r="E16" s="103">
        <v>107</v>
      </c>
      <c r="F16" s="103">
        <v>160</v>
      </c>
      <c r="G16" s="103">
        <v>120</v>
      </c>
      <c r="H16" s="103">
        <v>130</v>
      </c>
      <c r="I16" s="103">
        <v>24</v>
      </c>
      <c r="J16" s="104">
        <v>761</v>
      </c>
      <c r="K16" s="105">
        <v>126.83333333333333</v>
      </c>
      <c r="L16" s="110">
        <v>10</v>
      </c>
      <c r="M16" s="110">
        <v>4</v>
      </c>
      <c r="N16" s="104">
        <v>10</v>
      </c>
      <c r="O16" s="104" t="s">
        <v>360</v>
      </c>
      <c r="P16" s="126"/>
      <c r="Q16" s="104">
        <v>0</v>
      </c>
      <c r="R16" s="111">
        <v>10</v>
      </c>
      <c r="S16" s="133">
        <v>0</v>
      </c>
      <c r="T16" s="57">
        <v>10</v>
      </c>
      <c r="U16" s="104" t="s">
        <v>360</v>
      </c>
      <c r="V16" s="157" t="s">
        <v>365</v>
      </c>
    </row>
    <row r="18" spans="1:7" x14ac:dyDescent="0.2">
      <c r="A18" s="322" t="s">
        <v>391</v>
      </c>
      <c r="B18" s="323"/>
      <c r="C18" s="321"/>
      <c r="D18" s="323"/>
      <c r="E18" s="322"/>
      <c r="F18" s="321"/>
      <c r="G18" s="321"/>
    </row>
    <row r="20" spans="1:7" x14ac:dyDescent="0.2">
      <c r="A20" s="231" t="s">
        <v>275</v>
      </c>
      <c r="B20" s="231" t="s">
        <v>47</v>
      </c>
      <c r="C20" s="234" t="s">
        <v>7</v>
      </c>
      <c r="D20" s="231" t="s">
        <v>127</v>
      </c>
    </row>
    <row r="21" spans="1:7" ht="15.75" x14ac:dyDescent="0.2">
      <c r="A21" s="156">
        <v>1</v>
      </c>
      <c r="B21" s="118" t="s">
        <v>136</v>
      </c>
      <c r="C21" s="119">
        <v>4</v>
      </c>
      <c r="D21" s="120">
        <v>187</v>
      </c>
    </row>
  </sheetData>
  <mergeCells count="3">
    <mergeCell ref="A4:K4"/>
    <mergeCell ref="A5:K5"/>
    <mergeCell ref="A2:C2"/>
  </mergeCells>
  <conditionalFormatting sqref="O4:O5 O7:O15 O17:O1048576">
    <cfRule type="duplicateValues" dxfId="795" priority="20"/>
  </conditionalFormatting>
  <conditionalFormatting sqref="U6">
    <cfRule type="duplicateValues" dxfId="794" priority="18"/>
  </conditionalFormatting>
  <conditionalFormatting sqref="V6">
    <cfRule type="duplicateValues" dxfId="793" priority="17"/>
  </conditionalFormatting>
  <conditionalFormatting sqref="C14:H14">
    <cfRule type="top10" dxfId="792" priority="11" rank="1"/>
  </conditionalFormatting>
  <conditionalFormatting sqref="C15:H15">
    <cfRule type="top10" dxfId="791" priority="10" rank="1"/>
  </conditionalFormatting>
  <conditionalFormatting sqref="C12:H12">
    <cfRule type="top10" dxfId="790" priority="9" rank="1"/>
  </conditionalFormatting>
  <conditionalFormatting sqref="C13:H13">
    <cfRule type="top10" dxfId="789" priority="8" rank="1"/>
  </conditionalFormatting>
  <conditionalFormatting sqref="C8:H8">
    <cfRule type="top10" dxfId="788" priority="7" rank="1"/>
  </conditionalFormatting>
  <conditionalFormatting sqref="C9:H9">
    <cfRule type="top10" dxfId="787" priority="6" rank="1"/>
  </conditionalFormatting>
  <conditionalFormatting sqref="C10:H10">
    <cfRule type="top10" dxfId="786" priority="4" rank="1"/>
  </conditionalFormatting>
  <conditionalFormatting sqref="C11:G11">
    <cfRule type="top10" dxfId="785" priority="3" rank="1"/>
  </conditionalFormatting>
  <conditionalFormatting sqref="C7:H7">
    <cfRule type="top10" dxfId="784" priority="13" rank="1"/>
  </conditionalFormatting>
  <conditionalFormatting sqref="C16:H16">
    <cfRule type="top10" dxfId="783" priority="12" rank="1"/>
  </conditionalFormatting>
  <conditionalFormatting sqref="O16">
    <cfRule type="duplicateValues" dxfId="782" priority="2"/>
  </conditionalFormatting>
  <conditionalFormatting sqref="B21">
    <cfRule type="duplicateValues" dxfId="781" priority="1"/>
  </conditionalFormatting>
  <hyperlinks>
    <hyperlink ref="A2" location="Main!A1" display="НА ГОЛОВНУ СТОРІНКУ" xr:uid="{D7C662CE-16CA-4436-8A0F-1BD68B70BA9B}"/>
  </hyperlinks>
  <pageMargins left="0.7" right="0.7" top="0.75" bottom="0.75" header="0.3" footer="0.3"/>
  <pageSetup paperSize="9" scale="67" orientation="landscape" verticalDpi="0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BFFE6-AEAD-4CD4-841F-4EAF6BF7EEBA}">
  <dimension ref="A1:W23"/>
  <sheetViews>
    <sheetView workbookViewId="0">
      <pane ySplit="3" topLeftCell="A4" activePane="bottomLeft" state="frozen"/>
      <selection pane="bottomLeft" sqref="A1:XFD3"/>
    </sheetView>
  </sheetViews>
  <sheetFormatPr defaultRowHeight="12.75" x14ac:dyDescent="0.2"/>
  <cols>
    <col min="1" max="1" width="7.5703125" style="110" customWidth="1"/>
    <col min="2" max="2" width="15.42578125" style="110" customWidth="1"/>
    <col min="3" max="8" width="6.7109375" style="110" bestFit="1" customWidth="1"/>
    <col min="9" max="9" width="4.85546875" style="110" bestFit="1" customWidth="1"/>
    <col min="10" max="10" width="7" style="110" bestFit="1" customWidth="1"/>
    <col min="11" max="11" width="9.140625" style="110" bestFit="1" customWidth="1"/>
    <col min="12" max="13" width="9.140625" style="110"/>
    <col min="14" max="14" width="7.85546875" style="110" bestFit="1" customWidth="1"/>
    <col min="15" max="15" width="13.140625" style="110" bestFit="1" customWidth="1"/>
    <col min="16" max="16" width="4.85546875" style="110" bestFit="1" customWidth="1"/>
    <col min="17" max="17" width="7" style="110" bestFit="1" customWidth="1"/>
    <col min="18" max="18" width="9.140625" style="110"/>
    <col min="19" max="19" width="9.140625" style="108"/>
    <col min="20" max="20" width="6.42578125" style="110" customWidth="1"/>
    <col min="21" max="21" width="13.42578125" style="110" bestFit="1" customWidth="1"/>
    <col min="22" max="22" width="23.28515625" style="110" bestFit="1" customWidth="1"/>
    <col min="23" max="23" width="12" style="110" customWidth="1"/>
    <col min="24" max="16384" width="9.140625" style="110"/>
  </cols>
  <sheetData>
    <row r="1" spans="1:23" customFormat="1" ht="3.75" customHeight="1" thickBot="1" x14ac:dyDescent="0.25">
      <c r="A1" s="427"/>
      <c r="B1" s="427"/>
      <c r="C1" s="427"/>
      <c r="D1" s="427"/>
      <c r="E1" s="427"/>
      <c r="F1" s="427"/>
      <c r="G1" s="427"/>
      <c r="H1" s="427"/>
      <c r="I1" s="427"/>
      <c r="J1" s="427"/>
      <c r="K1" s="427"/>
      <c r="L1" s="427"/>
      <c r="M1" s="427"/>
      <c r="N1" s="427"/>
      <c r="O1" s="427"/>
      <c r="P1" s="427"/>
      <c r="Q1" s="427"/>
      <c r="R1" s="427"/>
      <c r="S1" s="181"/>
      <c r="T1" s="427"/>
      <c r="U1" s="427"/>
      <c r="V1" s="427"/>
      <c r="W1" s="110"/>
    </row>
    <row r="2" spans="1:23" customFormat="1" ht="18.75" customHeight="1" thickBot="1" x14ac:dyDescent="0.25">
      <c r="A2" s="564" t="s">
        <v>556</v>
      </c>
      <c r="B2" s="583"/>
      <c r="C2" s="584"/>
      <c r="D2" s="426"/>
      <c r="E2" s="426"/>
      <c r="F2" s="426"/>
      <c r="G2" s="426"/>
      <c r="H2" s="426"/>
      <c r="I2" s="426"/>
      <c r="J2" s="426"/>
      <c r="K2" s="426"/>
      <c r="L2" s="426"/>
      <c r="M2" s="426"/>
      <c r="N2" s="426"/>
      <c r="O2" s="426"/>
      <c r="P2" s="426"/>
      <c r="Q2" s="426"/>
      <c r="R2" s="426"/>
      <c r="S2" s="426"/>
      <c r="T2" s="426"/>
      <c r="U2" s="426"/>
      <c r="V2" s="426"/>
      <c r="W2" s="110"/>
    </row>
    <row r="3" spans="1:23" s="427" customFormat="1" ht="3.75" customHeight="1" thickBot="1" x14ac:dyDescent="0.25">
      <c r="A3" s="426"/>
      <c r="B3" s="426"/>
      <c r="C3" s="426"/>
      <c r="D3" s="426"/>
      <c r="E3" s="426"/>
      <c r="F3" s="426"/>
      <c r="G3" s="426"/>
      <c r="H3" s="426"/>
      <c r="I3" s="426"/>
      <c r="J3" s="426"/>
      <c r="K3" s="426"/>
      <c r="L3" s="426"/>
      <c r="M3" s="426"/>
      <c r="N3" s="426"/>
      <c r="O3" s="426"/>
      <c r="P3" s="426"/>
      <c r="Q3" s="426"/>
      <c r="R3" s="426"/>
      <c r="S3" s="426"/>
      <c r="T3" s="426"/>
      <c r="U3" s="426"/>
      <c r="V3" s="426"/>
      <c r="W3" s="114"/>
    </row>
    <row r="4" spans="1:23" ht="18.75" x14ac:dyDescent="0.2">
      <c r="A4" s="586" t="s">
        <v>390</v>
      </c>
      <c r="B4" s="587"/>
      <c r="C4" s="587"/>
      <c r="D4" s="587"/>
      <c r="E4" s="587"/>
      <c r="F4" s="587"/>
      <c r="G4" s="587"/>
      <c r="H4" s="587"/>
      <c r="I4" s="587"/>
      <c r="J4" s="587"/>
      <c r="K4" s="588"/>
      <c r="L4" s="211"/>
      <c r="M4" s="212"/>
      <c r="N4" s="213" t="s">
        <v>388</v>
      </c>
      <c r="O4" s="214"/>
      <c r="P4" s="214"/>
      <c r="Q4" s="214"/>
      <c r="R4" s="215"/>
      <c r="S4" s="216"/>
      <c r="T4" s="217" t="s">
        <v>130</v>
      </c>
      <c r="U4" s="218"/>
      <c r="V4" s="219"/>
    </row>
    <row r="5" spans="1:23" ht="16.5" thickBot="1" x14ac:dyDescent="0.25">
      <c r="A5" s="589" t="s">
        <v>389</v>
      </c>
      <c r="B5" s="590"/>
      <c r="C5" s="590"/>
      <c r="D5" s="591"/>
      <c r="E5" s="591"/>
      <c r="F5" s="591"/>
      <c r="G5" s="591"/>
      <c r="H5" s="591"/>
      <c r="I5" s="591"/>
      <c r="J5" s="591"/>
      <c r="K5" s="592"/>
      <c r="L5" s="220"/>
      <c r="M5" s="221"/>
      <c r="N5" s="222"/>
      <c r="O5" s="223"/>
      <c r="P5" s="223"/>
      <c r="Q5" s="223"/>
      <c r="R5" s="224"/>
      <c r="S5" s="225"/>
      <c r="T5" s="226"/>
      <c r="U5" s="227"/>
      <c r="V5" s="228"/>
    </row>
    <row r="6" spans="1:23" s="283" customFormat="1" ht="15.75" x14ac:dyDescent="0.2">
      <c r="A6" s="251" t="s">
        <v>275</v>
      </c>
      <c r="B6" s="251" t="s">
        <v>47</v>
      </c>
      <c r="C6" s="251" t="s">
        <v>380</v>
      </c>
      <c r="D6" s="251" t="s">
        <v>381</v>
      </c>
      <c r="E6" s="251" t="s">
        <v>382</v>
      </c>
      <c r="F6" s="292" t="s">
        <v>383</v>
      </c>
      <c r="G6" s="251" t="s">
        <v>384</v>
      </c>
      <c r="H6" s="251" t="s">
        <v>385</v>
      </c>
      <c r="I6" s="293" t="s">
        <v>7</v>
      </c>
      <c r="J6" s="251" t="s">
        <v>127</v>
      </c>
      <c r="K6" s="251" t="s">
        <v>386</v>
      </c>
      <c r="L6" s="252" t="s">
        <v>376</v>
      </c>
      <c r="M6" s="252" t="s">
        <v>377</v>
      </c>
      <c r="N6" s="251" t="s">
        <v>275</v>
      </c>
      <c r="O6" s="251" t="s">
        <v>47</v>
      </c>
      <c r="P6" s="293" t="s">
        <v>7</v>
      </c>
      <c r="Q6" s="251" t="s">
        <v>127</v>
      </c>
      <c r="R6" s="252" t="s">
        <v>378</v>
      </c>
      <c r="S6" s="252" t="s">
        <v>379</v>
      </c>
      <c r="T6" s="251" t="s">
        <v>372</v>
      </c>
      <c r="U6" s="251" t="s">
        <v>47</v>
      </c>
      <c r="V6" s="251" t="s">
        <v>80</v>
      </c>
    </row>
    <row r="7" spans="1:23" s="283" customFormat="1" ht="15.75" x14ac:dyDescent="0.2">
      <c r="A7" s="98">
        <v>1</v>
      </c>
      <c r="B7" s="93" t="s">
        <v>136</v>
      </c>
      <c r="C7" s="94">
        <v>169</v>
      </c>
      <c r="D7" s="94">
        <v>150</v>
      </c>
      <c r="E7" s="94">
        <v>157</v>
      </c>
      <c r="F7" s="94">
        <v>205</v>
      </c>
      <c r="G7" s="106">
        <v>219</v>
      </c>
      <c r="H7" s="94">
        <v>150</v>
      </c>
      <c r="I7" s="94">
        <v>24</v>
      </c>
      <c r="J7" s="300">
        <v>1074</v>
      </c>
      <c r="K7" s="294">
        <v>179</v>
      </c>
      <c r="L7" s="283">
        <v>1</v>
      </c>
      <c r="M7" s="283">
        <v>16</v>
      </c>
      <c r="N7" s="156">
        <v>1</v>
      </c>
      <c r="O7" s="148" t="s">
        <v>283</v>
      </c>
      <c r="P7" s="156"/>
      <c r="Q7" s="120">
        <v>171</v>
      </c>
      <c r="R7" s="295">
        <v>1</v>
      </c>
      <c r="S7" s="296">
        <v>16</v>
      </c>
      <c r="T7" s="104">
        <v>1</v>
      </c>
      <c r="U7" s="102" t="s">
        <v>4</v>
      </c>
      <c r="V7" s="154" t="s">
        <v>60</v>
      </c>
    </row>
    <row r="8" spans="1:23" s="283" customFormat="1" ht="15.75" x14ac:dyDescent="0.2">
      <c r="A8" s="98">
        <v>2</v>
      </c>
      <c r="B8" s="93" t="s">
        <v>42</v>
      </c>
      <c r="C8" s="94">
        <v>165</v>
      </c>
      <c r="D8" s="94">
        <v>165</v>
      </c>
      <c r="E8" s="94">
        <v>181</v>
      </c>
      <c r="F8" s="94">
        <v>176</v>
      </c>
      <c r="G8" s="302">
        <v>191</v>
      </c>
      <c r="H8" s="94">
        <v>185</v>
      </c>
      <c r="I8" s="94"/>
      <c r="J8" s="300">
        <v>1063</v>
      </c>
      <c r="K8" s="294">
        <v>177.2</v>
      </c>
      <c r="L8" s="283">
        <v>2</v>
      </c>
      <c r="M8" s="283">
        <v>14</v>
      </c>
      <c r="N8" s="96">
        <v>2</v>
      </c>
      <c r="O8" s="93" t="s">
        <v>35</v>
      </c>
      <c r="P8" s="96">
        <v>4</v>
      </c>
      <c r="Q8" s="96">
        <v>169</v>
      </c>
      <c r="R8" s="295">
        <v>2</v>
      </c>
      <c r="S8" s="296">
        <v>14</v>
      </c>
      <c r="T8" s="104">
        <v>2</v>
      </c>
      <c r="U8" s="102" t="s">
        <v>33</v>
      </c>
      <c r="V8" s="154" t="s">
        <v>29</v>
      </c>
    </row>
    <row r="9" spans="1:23" s="283" customFormat="1" ht="31.5" x14ac:dyDescent="0.2">
      <c r="A9" s="98">
        <v>3</v>
      </c>
      <c r="B9" s="93" t="s">
        <v>283</v>
      </c>
      <c r="C9" s="94">
        <v>181</v>
      </c>
      <c r="D9" s="94">
        <v>177</v>
      </c>
      <c r="E9" s="94">
        <v>176</v>
      </c>
      <c r="F9" s="94">
        <v>156</v>
      </c>
      <c r="G9" s="94">
        <v>178</v>
      </c>
      <c r="H9" s="302">
        <v>190</v>
      </c>
      <c r="I9" s="94"/>
      <c r="J9" s="300">
        <v>1058</v>
      </c>
      <c r="K9" s="294">
        <v>176.3</v>
      </c>
      <c r="L9" s="283">
        <v>3</v>
      </c>
      <c r="M9" s="283">
        <v>12</v>
      </c>
      <c r="N9" s="124">
        <v>3</v>
      </c>
      <c r="O9" s="149" t="s">
        <v>136</v>
      </c>
      <c r="P9" s="124">
        <v>4</v>
      </c>
      <c r="Q9" s="124">
        <v>168</v>
      </c>
      <c r="R9" s="295">
        <v>3</v>
      </c>
      <c r="S9" s="296">
        <v>12</v>
      </c>
      <c r="T9" s="104">
        <v>3</v>
      </c>
      <c r="U9" s="297" t="s">
        <v>297</v>
      </c>
      <c r="V9" s="154" t="s">
        <v>26</v>
      </c>
    </row>
    <row r="10" spans="1:23" s="283" customFormat="1" ht="15.75" x14ac:dyDescent="0.2">
      <c r="A10" s="98">
        <v>4</v>
      </c>
      <c r="B10" s="93" t="s">
        <v>35</v>
      </c>
      <c r="C10" s="94">
        <v>168</v>
      </c>
      <c r="D10" s="94">
        <v>158</v>
      </c>
      <c r="E10" s="302">
        <v>200</v>
      </c>
      <c r="F10" s="94">
        <v>167</v>
      </c>
      <c r="G10" s="94">
        <v>150</v>
      </c>
      <c r="H10" s="94">
        <v>140</v>
      </c>
      <c r="I10" s="94">
        <v>24</v>
      </c>
      <c r="J10" s="300">
        <v>1007</v>
      </c>
      <c r="K10" s="294">
        <v>167.8</v>
      </c>
      <c r="L10" s="283">
        <v>4</v>
      </c>
      <c r="M10" s="283">
        <v>10</v>
      </c>
      <c r="N10" s="104">
        <v>4</v>
      </c>
      <c r="O10" s="102" t="s">
        <v>75</v>
      </c>
      <c r="P10" s="104">
        <v>4</v>
      </c>
      <c r="Q10" s="104">
        <v>159</v>
      </c>
      <c r="R10" s="295">
        <v>4</v>
      </c>
      <c r="S10" s="296">
        <v>10</v>
      </c>
      <c r="T10" s="104">
        <v>4</v>
      </c>
      <c r="U10" s="102" t="s">
        <v>34</v>
      </c>
      <c r="V10" s="154" t="s">
        <v>27</v>
      </c>
    </row>
    <row r="11" spans="1:23" s="283" customFormat="1" ht="15.75" x14ac:dyDescent="0.2">
      <c r="A11" s="98">
        <v>5</v>
      </c>
      <c r="B11" s="93" t="s">
        <v>75</v>
      </c>
      <c r="C11" s="94">
        <v>159</v>
      </c>
      <c r="D11" s="94">
        <v>144</v>
      </c>
      <c r="E11" s="94">
        <v>163</v>
      </c>
      <c r="F11" s="302">
        <v>200</v>
      </c>
      <c r="G11" s="94">
        <v>151</v>
      </c>
      <c r="H11" s="94">
        <v>157</v>
      </c>
      <c r="I11" s="94">
        <v>24</v>
      </c>
      <c r="J11" s="300">
        <v>998</v>
      </c>
      <c r="K11" s="294">
        <v>166.3</v>
      </c>
      <c r="L11" s="283">
        <v>5</v>
      </c>
      <c r="M11" s="283">
        <v>9</v>
      </c>
      <c r="N11" s="104">
        <v>5</v>
      </c>
      <c r="O11" s="102" t="s">
        <v>45</v>
      </c>
      <c r="P11" s="104"/>
      <c r="Q11" s="104">
        <v>154</v>
      </c>
      <c r="R11" s="295">
        <v>5</v>
      </c>
      <c r="S11" s="253">
        <v>9</v>
      </c>
      <c r="T11" s="104">
        <v>5</v>
      </c>
      <c r="U11" s="102" t="s">
        <v>35</v>
      </c>
      <c r="V11" s="154" t="s">
        <v>23</v>
      </c>
    </row>
    <row r="12" spans="1:23" s="283" customFormat="1" ht="15.75" x14ac:dyDescent="0.2">
      <c r="A12" s="98">
        <v>6</v>
      </c>
      <c r="B12" s="93" t="s">
        <v>43</v>
      </c>
      <c r="C12" s="94">
        <v>149</v>
      </c>
      <c r="D12" s="94">
        <v>163</v>
      </c>
      <c r="E12" s="94">
        <v>151</v>
      </c>
      <c r="F12" s="94">
        <v>149</v>
      </c>
      <c r="G12" s="302">
        <v>188</v>
      </c>
      <c r="H12" s="94">
        <v>153</v>
      </c>
      <c r="I12" s="94"/>
      <c r="J12" s="300">
        <v>953</v>
      </c>
      <c r="K12" s="294">
        <v>158.80000000000001</v>
      </c>
      <c r="L12" s="283">
        <v>6</v>
      </c>
      <c r="M12" s="283">
        <v>8</v>
      </c>
      <c r="N12" s="104">
        <v>6</v>
      </c>
      <c r="O12" s="102" t="s">
        <v>33</v>
      </c>
      <c r="P12" s="104"/>
      <c r="Q12" s="104">
        <v>145</v>
      </c>
      <c r="R12" s="295">
        <v>6</v>
      </c>
      <c r="S12" s="296">
        <v>8</v>
      </c>
      <c r="T12" s="104">
        <v>6</v>
      </c>
      <c r="U12" s="102" t="s">
        <v>283</v>
      </c>
      <c r="V12" s="154" t="s">
        <v>245</v>
      </c>
    </row>
    <row r="13" spans="1:23" s="283" customFormat="1" ht="31.5" x14ac:dyDescent="0.2">
      <c r="A13" s="104">
        <v>7</v>
      </c>
      <c r="B13" s="297" t="s">
        <v>297</v>
      </c>
      <c r="C13" s="303">
        <v>202</v>
      </c>
      <c r="D13" s="103">
        <v>157</v>
      </c>
      <c r="E13" s="103">
        <v>157</v>
      </c>
      <c r="F13" s="103">
        <v>132</v>
      </c>
      <c r="G13" s="103">
        <v>164</v>
      </c>
      <c r="H13" s="103">
        <v>111</v>
      </c>
      <c r="I13" s="103">
        <v>24</v>
      </c>
      <c r="J13" s="301">
        <v>947</v>
      </c>
      <c r="K13" s="287">
        <v>157.80000000000001</v>
      </c>
      <c r="L13" s="283">
        <v>7</v>
      </c>
      <c r="M13" s="283">
        <v>7</v>
      </c>
      <c r="N13" s="104">
        <v>7</v>
      </c>
      <c r="O13" s="102" t="s">
        <v>43</v>
      </c>
      <c r="P13" s="104"/>
      <c r="Q13" s="104">
        <v>140</v>
      </c>
      <c r="R13" s="295">
        <v>7</v>
      </c>
      <c r="S13" s="253">
        <v>7</v>
      </c>
      <c r="T13" s="104">
        <v>7</v>
      </c>
      <c r="U13" s="102" t="s">
        <v>75</v>
      </c>
      <c r="V13" s="154" t="s">
        <v>465</v>
      </c>
    </row>
    <row r="14" spans="1:23" s="283" customFormat="1" ht="15.75" x14ac:dyDescent="0.2">
      <c r="A14" s="104">
        <v>8</v>
      </c>
      <c r="B14" s="102" t="s">
        <v>34</v>
      </c>
      <c r="C14" s="103">
        <v>148</v>
      </c>
      <c r="D14" s="103">
        <v>135</v>
      </c>
      <c r="E14" s="103">
        <v>150</v>
      </c>
      <c r="F14" s="103">
        <v>158</v>
      </c>
      <c r="G14" s="103">
        <v>174</v>
      </c>
      <c r="H14" s="303">
        <v>176</v>
      </c>
      <c r="I14" s="103"/>
      <c r="J14" s="301">
        <v>941</v>
      </c>
      <c r="K14" s="287">
        <v>156.80000000000001</v>
      </c>
      <c r="L14" s="283">
        <v>8</v>
      </c>
      <c r="M14" s="283">
        <v>6</v>
      </c>
      <c r="N14" s="104">
        <v>8</v>
      </c>
      <c r="O14" s="102" t="s">
        <v>34</v>
      </c>
      <c r="P14" s="104"/>
      <c r="Q14" s="104">
        <v>138</v>
      </c>
      <c r="R14" s="295">
        <v>8</v>
      </c>
      <c r="S14" s="296">
        <v>6</v>
      </c>
      <c r="T14" s="104">
        <v>8</v>
      </c>
      <c r="U14" s="102" t="s">
        <v>42</v>
      </c>
      <c r="V14" s="154" t="s">
        <v>28</v>
      </c>
    </row>
    <row r="15" spans="1:23" s="283" customFormat="1" ht="15.75" x14ac:dyDescent="0.2">
      <c r="A15" s="104">
        <v>9</v>
      </c>
      <c r="B15" s="102" t="s">
        <v>45</v>
      </c>
      <c r="C15" s="103">
        <v>158</v>
      </c>
      <c r="D15" s="103">
        <v>157</v>
      </c>
      <c r="E15" s="303">
        <v>162</v>
      </c>
      <c r="F15" s="103">
        <v>140</v>
      </c>
      <c r="G15" s="103">
        <v>155</v>
      </c>
      <c r="H15" s="103">
        <v>161</v>
      </c>
      <c r="I15" s="103"/>
      <c r="J15" s="301">
        <v>933</v>
      </c>
      <c r="K15" s="287">
        <v>155.5</v>
      </c>
      <c r="L15" s="283">
        <v>9</v>
      </c>
      <c r="M15" s="283">
        <v>5</v>
      </c>
      <c r="N15" s="104">
        <v>9</v>
      </c>
      <c r="O15" s="102" t="s">
        <v>42</v>
      </c>
      <c r="P15" s="104"/>
      <c r="Q15" s="104">
        <v>124</v>
      </c>
      <c r="R15" s="295">
        <v>9</v>
      </c>
      <c r="S15" s="253">
        <v>5</v>
      </c>
      <c r="T15" s="104">
        <v>9</v>
      </c>
      <c r="U15" s="102" t="s">
        <v>43</v>
      </c>
      <c r="V15" s="154" t="s">
        <v>201</v>
      </c>
    </row>
    <row r="16" spans="1:23" s="283" customFormat="1" ht="15.75" x14ac:dyDescent="0.2">
      <c r="A16" s="104">
        <v>10</v>
      </c>
      <c r="B16" s="102" t="s">
        <v>33</v>
      </c>
      <c r="C16" s="103">
        <v>121</v>
      </c>
      <c r="D16" s="103">
        <v>134</v>
      </c>
      <c r="E16" s="103">
        <v>153</v>
      </c>
      <c r="F16" s="103">
        <v>147</v>
      </c>
      <c r="G16" s="303">
        <v>171</v>
      </c>
      <c r="H16" s="103">
        <v>150</v>
      </c>
      <c r="I16" s="103"/>
      <c r="J16" s="301">
        <v>876</v>
      </c>
      <c r="K16" s="287">
        <v>146</v>
      </c>
      <c r="L16" s="283">
        <v>10</v>
      </c>
      <c r="M16" s="283">
        <v>4</v>
      </c>
      <c r="N16" s="104">
        <v>10</v>
      </c>
      <c r="O16" s="102" t="s">
        <v>4</v>
      </c>
      <c r="P16" s="104"/>
      <c r="Q16" s="104">
        <v>0</v>
      </c>
      <c r="R16" s="295">
        <v>12</v>
      </c>
      <c r="S16" s="296">
        <v>0</v>
      </c>
      <c r="T16" s="104">
        <v>10</v>
      </c>
      <c r="U16" s="102" t="s">
        <v>45</v>
      </c>
      <c r="V16" s="154" t="s">
        <v>466</v>
      </c>
    </row>
    <row r="17" spans="1:22" s="283" customFormat="1" ht="31.5" x14ac:dyDescent="0.2">
      <c r="A17" s="104">
        <v>11</v>
      </c>
      <c r="B17" s="102" t="s">
        <v>4</v>
      </c>
      <c r="C17" s="103">
        <v>139</v>
      </c>
      <c r="D17" s="303">
        <v>156</v>
      </c>
      <c r="E17" s="103">
        <v>131</v>
      </c>
      <c r="F17" s="103">
        <v>110</v>
      </c>
      <c r="G17" s="103">
        <v>151</v>
      </c>
      <c r="H17" s="103">
        <v>114</v>
      </c>
      <c r="I17" s="103">
        <v>24</v>
      </c>
      <c r="J17" s="301">
        <v>825</v>
      </c>
      <c r="K17" s="287">
        <v>137.5</v>
      </c>
      <c r="L17" s="283">
        <v>11</v>
      </c>
      <c r="M17" s="283">
        <v>3</v>
      </c>
      <c r="N17" s="104">
        <v>11</v>
      </c>
      <c r="O17" s="297" t="s">
        <v>297</v>
      </c>
      <c r="P17" s="104"/>
      <c r="Q17" s="104">
        <v>0</v>
      </c>
      <c r="R17" s="295">
        <v>12</v>
      </c>
      <c r="S17" s="253">
        <v>0</v>
      </c>
      <c r="T17" s="104">
        <v>11</v>
      </c>
      <c r="U17" s="102" t="s">
        <v>136</v>
      </c>
      <c r="V17" s="154" t="s">
        <v>133</v>
      </c>
    </row>
    <row r="18" spans="1:22" s="283" customFormat="1" ht="15.75" x14ac:dyDescent="0.2">
      <c r="A18" s="104">
        <v>12</v>
      </c>
      <c r="B18" s="102" t="s">
        <v>360</v>
      </c>
      <c r="C18" s="103">
        <v>97</v>
      </c>
      <c r="D18" s="103">
        <v>108</v>
      </c>
      <c r="E18" s="103">
        <v>132</v>
      </c>
      <c r="F18" s="103">
        <v>128</v>
      </c>
      <c r="G18" s="303">
        <v>141</v>
      </c>
      <c r="H18" s="103">
        <v>100</v>
      </c>
      <c r="I18" s="103">
        <v>24</v>
      </c>
      <c r="J18" s="301">
        <v>730</v>
      </c>
      <c r="K18" s="287">
        <v>121.7</v>
      </c>
      <c r="L18" s="283">
        <v>12</v>
      </c>
      <c r="M18" s="283">
        <v>2</v>
      </c>
      <c r="N18" s="104">
        <v>12</v>
      </c>
      <c r="O18" s="102" t="s">
        <v>360</v>
      </c>
      <c r="P18" s="104"/>
      <c r="Q18" s="104">
        <v>0</v>
      </c>
      <c r="R18" s="295">
        <v>12</v>
      </c>
      <c r="S18" s="296">
        <v>0</v>
      </c>
      <c r="T18" s="104">
        <v>12</v>
      </c>
      <c r="U18" s="102" t="s">
        <v>360</v>
      </c>
      <c r="V18" s="154" t="s">
        <v>365</v>
      </c>
    </row>
    <row r="19" spans="1:22" s="283" customFormat="1" ht="15.75" x14ac:dyDescent="0.2">
      <c r="S19" s="253"/>
    </row>
    <row r="20" spans="1:22" s="283" customFormat="1" ht="15.75" x14ac:dyDescent="0.2">
      <c r="A20" s="317" t="s">
        <v>427</v>
      </c>
      <c r="B20" s="325"/>
      <c r="C20" s="316"/>
      <c r="D20" s="325"/>
      <c r="E20" s="317"/>
      <c r="F20" s="316"/>
      <c r="G20" s="316"/>
      <c r="S20" s="253"/>
    </row>
    <row r="21" spans="1:22" s="283" customFormat="1" ht="15.75" x14ac:dyDescent="0.2">
      <c r="S21" s="253"/>
    </row>
    <row r="22" spans="1:22" s="283" customFormat="1" ht="15.75" x14ac:dyDescent="0.2">
      <c r="A22" s="298" t="s">
        <v>275</v>
      </c>
      <c r="B22" s="298" t="s">
        <v>47</v>
      </c>
      <c r="C22" s="299" t="s">
        <v>7</v>
      </c>
      <c r="D22" s="298" t="s">
        <v>127</v>
      </c>
      <c r="S22" s="253"/>
    </row>
    <row r="23" spans="1:22" s="283" customFormat="1" ht="15.75" x14ac:dyDescent="0.2">
      <c r="A23" s="156">
        <v>1</v>
      </c>
      <c r="B23" s="148" t="s">
        <v>283</v>
      </c>
      <c r="C23" s="156"/>
      <c r="D23" s="120">
        <v>171</v>
      </c>
      <c r="S23" s="253"/>
    </row>
  </sheetData>
  <mergeCells count="3">
    <mergeCell ref="A4:K4"/>
    <mergeCell ref="A5:K5"/>
    <mergeCell ref="A2:C2"/>
  </mergeCells>
  <conditionalFormatting sqref="O10:O19 O21:O1048576">
    <cfRule type="duplicateValues" dxfId="780" priority="65"/>
  </conditionalFormatting>
  <conditionalFormatting sqref="O7:O9">
    <cfRule type="duplicateValues" dxfId="779" priority="9"/>
  </conditionalFormatting>
  <conditionalFormatting sqref="B23">
    <cfRule type="duplicateValues" dxfId="778" priority="7"/>
  </conditionalFormatting>
  <conditionalFormatting sqref="O4:O5">
    <cfRule type="duplicateValues" dxfId="777" priority="5"/>
  </conditionalFormatting>
  <conditionalFormatting sqref="U6">
    <cfRule type="duplicateValues" dxfId="776" priority="4"/>
  </conditionalFormatting>
  <conditionalFormatting sqref="V6">
    <cfRule type="duplicateValues" dxfId="775" priority="3"/>
  </conditionalFormatting>
  <conditionalFormatting sqref="O20">
    <cfRule type="duplicateValues" dxfId="774" priority="2"/>
  </conditionalFormatting>
  <conditionalFormatting sqref="G7">
    <cfRule type="top10" dxfId="773" priority="1" rank="1"/>
  </conditionalFormatting>
  <hyperlinks>
    <hyperlink ref="A2" location="Main!A1" display="НА ГОЛОВНУ СТОРІНКУ" xr:uid="{CFBE3AA7-8A09-4DF6-9CCD-365FA8B87870}"/>
  </hyperlinks>
  <pageMargins left="0.7" right="0.7" top="0.75" bottom="0.75" header="0.3" footer="0.3"/>
  <pageSetup paperSize="9" orientation="portrait" verticalDpi="0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C7F51-A58A-42D9-9D92-379F46F32A5C}">
  <dimension ref="A1:W21"/>
  <sheetViews>
    <sheetView workbookViewId="0">
      <pane ySplit="3" topLeftCell="A4" activePane="bottomLeft" state="frozen"/>
      <selection pane="bottomLeft" sqref="A1:XFD3"/>
    </sheetView>
  </sheetViews>
  <sheetFormatPr defaultRowHeight="12.75" x14ac:dyDescent="0.2"/>
  <cols>
    <col min="1" max="1" width="7.5703125" customWidth="1"/>
    <col min="2" max="2" width="15.42578125" customWidth="1"/>
    <col min="3" max="8" width="6.28515625" bestFit="1" customWidth="1"/>
    <col min="9" max="9" width="6.28515625" customWidth="1"/>
    <col min="10" max="10" width="8.5703125" bestFit="1" customWidth="1"/>
    <col min="11" max="11" width="8.42578125" bestFit="1" customWidth="1"/>
    <col min="14" max="14" width="7.85546875" bestFit="1" customWidth="1"/>
    <col min="15" max="15" width="15.140625" bestFit="1" customWidth="1"/>
    <col min="16" max="16" width="4.85546875" bestFit="1" customWidth="1"/>
    <col min="17" max="17" width="6.85546875" bestFit="1" customWidth="1"/>
    <col min="19" max="19" width="9.140625" style="88"/>
    <col min="20" max="20" width="6.42578125" customWidth="1"/>
    <col min="21" max="21" width="15.140625" bestFit="1" customWidth="1"/>
    <col min="22" max="22" width="20.28515625" bestFit="1" customWidth="1"/>
  </cols>
  <sheetData>
    <row r="1" spans="1:23" ht="3.75" customHeight="1" thickBot="1" x14ac:dyDescent="0.25">
      <c r="A1" s="427"/>
      <c r="B1" s="427"/>
      <c r="C1" s="427"/>
      <c r="D1" s="427"/>
      <c r="E1" s="427"/>
      <c r="F1" s="427"/>
      <c r="G1" s="427"/>
      <c r="H1" s="427"/>
      <c r="I1" s="427"/>
      <c r="J1" s="427"/>
      <c r="K1" s="427"/>
      <c r="L1" s="427"/>
      <c r="M1" s="427"/>
      <c r="N1" s="427"/>
      <c r="O1" s="427"/>
      <c r="P1" s="427"/>
      <c r="Q1" s="427"/>
      <c r="R1" s="427"/>
      <c r="S1" s="181"/>
      <c r="T1" s="427"/>
      <c r="U1" s="427"/>
      <c r="V1" s="427"/>
      <c r="W1" s="110"/>
    </row>
    <row r="2" spans="1:23" ht="18.75" customHeight="1" thickBot="1" x14ac:dyDescent="0.25">
      <c r="A2" s="564" t="s">
        <v>556</v>
      </c>
      <c r="B2" s="583"/>
      <c r="C2" s="584"/>
      <c r="D2" s="426"/>
      <c r="E2" s="426"/>
      <c r="F2" s="426"/>
      <c r="G2" s="426"/>
      <c r="H2" s="426"/>
      <c r="I2" s="426"/>
      <c r="J2" s="426"/>
      <c r="K2" s="426"/>
      <c r="L2" s="426"/>
      <c r="M2" s="426"/>
      <c r="N2" s="426"/>
      <c r="O2" s="426"/>
      <c r="P2" s="426"/>
      <c r="Q2" s="426"/>
      <c r="R2" s="426"/>
      <c r="S2" s="426"/>
      <c r="T2" s="426"/>
      <c r="U2" s="426"/>
      <c r="V2" s="426"/>
      <c r="W2" s="110"/>
    </row>
    <row r="3" spans="1:23" s="427" customFormat="1" ht="3.75" customHeight="1" thickBot="1" x14ac:dyDescent="0.25">
      <c r="A3" s="426"/>
      <c r="B3" s="426"/>
      <c r="C3" s="426"/>
      <c r="D3" s="426"/>
      <c r="E3" s="426"/>
      <c r="F3" s="426"/>
      <c r="G3" s="426"/>
      <c r="H3" s="426"/>
      <c r="I3" s="426"/>
      <c r="J3" s="426"/>
      <c r="K3" s="426"/>
      <c r="L3" s="426"/>
      <c r="M3" s="426"/>
      <c r="N3" s="426"/>
      <c r="O3" s="426"/>
      <c r="P3" s="426"/>
      <c r="Q3" s="426"/>
      <c r="R3" s="426"/>
      <c r="S3" s="426"/>
      <c r="T3" s="426"/>
      <c r="U3" s="426"/>
      <c r="V3" s="426"/>
      <c r="W3" s="114"/>
    </row>
    <row r="4" spans="1:23" ht="18.75" x14ac:dyDescent="0.2">
      <c r="A4" s="586" t="s">
        <v>390</v>
      </c>
      <c r="B4" s="587"/>
      <c r="C4" s="587"/>
      <c r="D4" s="587"/>
      <c r="E4" s="587"/>
      <c r="F4" s="587"/>
      <c r="G4" s="587"/>
      <c r="H4" s="587"/>
      <c r="I4" s="587"/>
      <c r="J4" s="587"/>
      <c r="K4" s="588"/>
      <c r="L4" s="193"/>
      <c r="M4" s="194"/>
      <c r="N4" s="197" t="s">
        <v>388</v>
      </c>
      <c r="O4" s="198"/>
      <c r="P4" s="198"/>
      <c r="Q4" s="198"/>
      <c r="R4" s="199"/>
      <c r="S4" s="200"/>
      <c r="T4" s="205" t="s">
        <v>130</v>
      </c>
      <c r="U4" s="206"/>
      <c r="V4" s="207"/>
    </row>
    <row r="5" spans="1:23" ht="16.5" thickBot="1" x14ac:dyDescent="0.3">
      <c r="A5" s="593" t="s">
        <v>389</v>
      </c>
      <c r="B5" s="594"/>
      <c r="C5" s="594"/>
      <c r="D5" s="595"/>
      <c r="E5" s="595"/>
      <c r="F5" s="595"/>
      <c r="G5" s="595"/>
      <c r="H5" s="595"/>
      <c r="I5" s="595"/>
      <c r="J5" s="595"/>
      <c r="K5" s="596"/>
      <c r="L5" s="195"/>
      <c r="M5" s="196"/>
      <c r="N5" s="201"/>
      <c r="O5" s="202"/>
      <c r="P5" s="202"/>
      <c r="Q5" s="202"/>
      <c r="R5" s="203"/>
      <c r="S5" s="204"/>
      <c r="T5" s="208"/>
      <c r="U5" s="209"/>
      <c r="V5" s="210"/>
    </row>
    <row r="6" spans="1:23" x14ac:dyDescent="0.2">
      <c r="A6" s="190" t="s">
        <v>275</v>
      </c>
      <c r="B6" s="190" t="s">
        <v>47</v>
      </c>
      <c r="C6" s="190" t="s">
        <v>380</v>
      </c>
      <c r="D6" s="190" t="s">
        <v>381</v>
      </c>
      <c r="E6" s="190" t="s">
        <v>382</v>
      </c>
      <c r="F6" s="191" t="s">
        <v>383</v>
      </c>
      <c r="G6" s="190" t="s">
        <v>384</v>
      </c>
      <c r="H6" s="190" t="s">
        <v>385</v>
      </c>
      <c r="I6" s="192" t="s">
        <v>7</v>
      </c>
      <c r="J6" s="190" t="s">
        <v>127</v>
      </c>
      <c r="K6" s="190" t="s">
        <v>386</v>
      </c>
      <c r="L6" s="189" t="s">
        <v>376</v>
      </c>
      <c r="M6" s="189" t="s">
        <v>377</v>
      </c>
      <c r="N6" s="190" t="s">
        <v>275</v>
      </c>
      <c r="O6" s="190" t="s">
        <v>47</v>
      </c>
      <c r="P6" s="192" t="s">
        <v>7</v>
      </c>
      <c r="Q6" s="190" t="s">
        <v>127</v>
      </c>
      <c r="R6" s="189" t="s">
        <v>378</v>
      </c>
      <c r="S6" s="189" t="s">
        <v>379</v>
      </c>
      <c r="T6" s="190" t="s">
        <v>372</v>
      </c>
      <c r="U6" s="190" t="s">
        <v>47</v>
      </c>
      <c r="V6" s="190" t="s">
        <v>80</v>
      </c>
    </row>
    <row r="7" spans="1:23" ht="15.75" x14ac:dyDescent="0.25">
      <c r="A7" s="139">
        <v>1</v>
      </c>
      <c r="B7" s="98" t="s">
        <v>136</v>
      </c>
      <c r="C7" s="94">
        <v>188</v>
      </c>
      <c r="D7" s="94">
        <v>197</v>
      </c>
      <c r="E7" s="94">
        <v>204</v>
      </c>
      <c r="F7" s="94">
        <v>214</v>
      </c>
      <c r="G7" s="94">
        <v>175</v>
      </c>
      <c r="H7" s="94">
        <v>176</v>
      </c>
      <c r="I7" s="94">
        <v>24</v>
      </c>
      <c r="J7" s="98">
        <v>1178</v>
      </c>
      <c r="K7" s="99">
        <v>196.33333333333334</v>
      </c>
      <c r="L7">
        <v>1</v>
      </c>
      <c r="M7">
        <v>16</v>
      </c>
      <c r="N7" s="117">
        <v>1</v>
      </c>
      <c r="O7" s="118" t="s">
        <v>283</v>
      </c>
      <c r="P7" s="119"/>
      <c r="Q7" s="120">
        <v>220</v>
      </c>
      <c r="R7" s="12">
        <v>1</v>
      </c>
      <c r="S7" s="85">
        <v>16</v>
      </c>
      <c r="T7" s="15">
        <v>1</v>
      </c>
      <c r="U7" s="104" t="s">
        <v>107</v>
      </c>
      <c r="V7" s="128" t="s">
        <v>105</v>
      </c>
    </row>
    <row r="8" spans="1:23" ht="15.75" x14ac:dyDescent="0.25">
      <c r="A8" s="139">
        <v>2</v>
      </c>
      <c r="B8" s="98" t="s">
        <v>107</v>
      </c>
      <c r="C8" s="94">
        <v>200</v>
      </c>
      <c r="D8" s="94">
        <v>167</v>
      </c>
      <c r="E8" s="94">
        <v>168</v>
      </c>
      <c r="F8" s="94">
        <v>203</v>
      </c>
      <c r="G8" s="94">
        <v>203</v>
      </c>
      <c r="H8" s="94">
        <v>213</v>
      </c>
      <c r="I8" s="94"/>
      <c r="J8" s="98">
        <v>1154</v>
      </c>
      <c r="K8" s="99">
        <v>192.33333333333334</v>
      </c>
      <c r="L8">
        <v>2</v>
      </c>
      <c r="M8">
        <v>14</v>
      </c>
      <c r="N8" s="121">
        <v>2</v>
      </c>
      <c r="O8" s="98" t="s">
        <v>107</v>
      </c>
      <c r="P8" s="122"/>
      <c r="Q8" s="96">
        <v>192</v>
      </c>
      <c r="R8" s="12">
        <v>2</v>
      </c>
      <c r="S8" s="92">
        <v>14</v>
      </c>
      <c r="T8" s="15">
        <v>2</v>
      </c>
      <c r="U8" s="104" t="s">
        <v>35</v>
      </c>
      <c r="V8" s="128" t="s">
        <v>23</v>
      </c>
    </row>
    <row r="9" spans="1:23" ht="15.75" x14ac:dyDescent="0.25">
      <c r="A9" s="139">
        <v>3</v>
      </c>
      <c r="B9" s="98" t="s">
        <v>283</v>
      </c>
      <c r="C9" s="94">
        <v>182</v>
      </c>
      <c r="D9" s="94">
        <v>194</v>
      </c>
      <c r="E9" s="94">
        <v>171</v>
      </c>
      <c r="F9" s="94">
        <v>159</v>
      </c>
      <c r="G9" s="94">
        <v>191</v>
      </c>
      <c r="H9" s="106">
        <v>232</v>
      </c>
      <c r="I9" s="94"/>
      <c r="J9" s="98">
        <v>1129</v>
      </c>
      <c r="K9" s="99">
        <v>188.16666666666666</v>
      </c>
      <c r="L9">
        <v>3</v>
      </c>
      <c r="M9">
        <v>12</v>
      </c>
      <c r="N9" s="123">
        <v>3</v>
      </c>
      <c r="O9" s="124" t="s">
        <v>43</v>
      </c>
      <c r="P9" s="125"/>
      <c r="Q9" s="124">
        <v>167</v>
      </c>
      <c r="R9" s="12">
        <v>3</v>
      </c>
      <c r="S9" s="85">
        <v>12</v>
      </c>
      <c r="T9" s="15">
        <v>3</v>
      </c>
      <c r="U9" s="104" t="s">
        <v>283</v>
      </c>
      <c r="V9" s="128" t="s">
        <v>245</v>
      </c>
    </row>
    <row r="10" spans="1:23" ht="15.75" x14ac:dyDescent="0.25">
      <c r="A10" s="139">
        <v>4</v>
      </c>
      <c r="B10" s="96" t="s">
        <v>284</v>
      </c>
      <c r="C10" s="94">
        <v>164</v>
      </c>
      <c r="D10" s="94">
        <v>188</v>
      </c>
      <c r="E10" s="94">
        <v>174</v>
      </c>
      <c r="F10" s="94">
        <v>170</v>
      </c>
      <c r="G10" s="94">
        <v>211</v>
      </c>
      <c r="H10" s="94">
        <v>146</v>
      </c>
      <c r="I10" s="94">
        <v>24</v>
      </c>
      <c r="J10" s="98">
        <v>1077</v>
      </c>
      <c r="K10" s="99">
        <v>179.5</v>
      </c>
      <c r="L10">
        <v>4</v>
      </c>
      <c r="M10">
        <v>10</v>
      </c>
      <c r="N10" s="101">
        <v>4</v>
      </c>
      <c r="O10" s="104" t="s">
        <v>35</v>
      </c>
      <c r="P10" s="126">
        <v>4</v>
      </c>
      <c r="Q10" s="104">
        <v>165</v>
      </c>
      <c r="R10" s="12">
        <v>4</v>
      </c>
      <c r="S10" s="92">
        <v>10</v>
      </c>
      <c r="T10" s="15">
        <v>4</v>
      </c>
      <c r="U10" s="104" t="s">
        <v>75</v>
      </c>
      <c r="V10" s="142" t="s">
        <v>362</v>
      </c>
    </row>
    <row r="11" spans="1:23" ht="15.75" x14ac:dyDescent="0.25">
      <c r="A11" s="139">
        <v>5</v>
      </c>
      <c r="B11" s="98" t="s">
        <v>45</v>
      </c>
      <c r="C11" s="94">
        <v>142</v>
      </c>
      <c r="D11" s="94">
        <v>196</v>
      </c>
      <c r="E11" s="306">
        <v>204</v>
      </c>
      <c r="F11" s="94">
        <v>167</v>
      </c>
      <c r="G11" s="94">
        <v>156</v>
      </c>
      <c r="H11" s="94">
        <v>209</v>
      </c>
      <c r="I11" s="94"/>
      <c r="J11" s="98">
        <v>1074</v>
      </c>
      <c r="K11" s="99">
        <v>179</v>
      </c>
      <c r="L11">
        <v>5</v>
      </c>
      <c r="M11">
        <v>9</v>
      </c>
      <c r="N11" s="101">
        <v>5</v>
      </c>
      <c r="O11" s="104" t="s">
        <v>284</v>
      </c>
      <c r="P11" s="126">
        <v>4</v>
      </c>
      <c r="Q11" s="104">
        <v>164</v>
      </c>
      <c r="R11" s="12">
        <v>5</v>
      </c>
      <c r="S11" s="88">
        <v>9</v>
      </c>
      <c r="T11" s="15">
        <v>5</v>
      </c>
      <c r="U11" s="116" t="s">
        <v>37</v>
      </c>
      <c r="V11" s="142" t="s">
        <v>38</v>
      </c>
    </row>
    <row r="12" spans="1:23" ht="31.5" x14ac:dyDescent="0.25">
      <c r="A12" s="101">
        <v>6</v>
      </c>
      <c r="B12" s="153" t="s">
        <v>297</v>
      </c>
      <c r="C12" s="103">
        <v>180</v>
      </c>
      <c r="D12" s="103">
        <v>176</v>
      </c>
      <c r="E12" s="103">
        <v>179</v>
      </c>
      <c r="F12" s="103">
        <v>133</v>
      </c>
      <c r="G12" s="103">
        <v>173</v>
      </c>
      <c r="H12" s="103">
        <v>145</v>
      </c>
      <c r="I12" s="103">
        <v>24</v>
      </c>
      <c r="J12" s="104">
        <v>1010</v>
      </c>
      <c r="K12" s="105">
        <v>168.33333333333334</v>
      </c>
      <c r="L12">
        <v>6</v>
      </c>
      <c r="M12">
        <v>8</v>
      </c>
      <c r="N12" s="101">
        <v>6</v>
      </c>
      <c r="O12" s="104" t="s">
        <v>136</v>
      </c>
      <c r="P12" s="126">
        <v>4</v>
      </c>
      <c r="Q12" s="104">
        <v>160</v>
      </c>
      <c r="R12" s="12">
        <v>6</v>
      </c>
      <c r="S12" s="92">
        <v>8</v>
      </c>
      <c r="T12" s="15">
        <v>6</v>
      </c>
      <c r="U12" s="153" t="s">
        <v>297</v>
      </c>
      <c r="V12" s="128" t="s">
        <v>26</v>
      </c>
    </row>
    <row r="13" spans="1:23" ht="15.75" x14ac:dyDescent="0.25">
      <c r="A13" s="101">
        <v>7</v>
      </c>
      <c r="B13" s="104" t="s">
        <v>75</v>
      </c>
      <c r="C13" s="103">
        <v>158</v>
      </c>
      <c r="D13" s="103">
        <v>134</v>
      </c>
      <c r="E13" s="103">
        <v>175</v>
      </c>
      <c r="F13" s="103">
        <v>170</v>
      </c>
      <c r="G13" s="103">
        <v>193</v>
      </c>
      <c r="H13" s="103">
        <v>160</v>
      </c>
      <c r="I13" s="103"/>
      <c r="J13" s="104">
        <v>990</v>
      </c>
      <c r="K13" s="105">
        <v>165</v>
      </c>
      <c r="L13">
        <v>7</v>
      </c>
      <c r="M13">
        <v>7</v>
      </c>
      <c r="N13" s="101">
        <v>7</v>
      </c>
      <c r="O13" s="104" t="s">
        <v>45</v>
      </c>
      <c r="P13" s="127"/>
      <c r="Q13" s="116">
        <v>149</v>
      </c>
      <c r="R13" s="12">
        <v>7</v>
      </c>
      <c r="S13" s="88">
        <v>7</v>
      </c>
      <c r="T13" s="15">
        <v>7</v>
      </c>
      <c r="U13" s="104" t="s">
        <v>43</v>
      </c>
      <c r="V13" s="128" t="s">
        <v>201</v>
      </c>
    </row>
    <row r="14" spans="1:23" ht="15.75" x14ac:dyDescent="0.25">
      <c r="A14" s="101">
        <v>8</v>
      </c>
      <c r="B14" s="104" t="s">
        <v>35</v>
      </c>
      <c r="C14" s="103">
        <v>149</v>
      </c>
      <c r="D14" s="103">
        <v>164</v>
      </c>
      <c r="E14" s="103">
        <v>120</v>
      </c>
      <c r="F14" s="103">
        <v>129</v>
      </c>
      <c r="G14" s="103">
        <v>171</v>
      </c>
      <c r="H14" s="103">
        <v>189</v>
      </c>
      <c r="I14" s="103">
        <v>24</v>
      </c>
      <c r="J14" s="104">
        <v>946</v>
      </c>
      <c r="K14" s="105">
        <v>157.66666666666666</v>
      </c>
      <c r="L14">
        <v>8</v>
      </c>
      <c r="M14">
        <v>6</v>
      </c>
      <c r="N14" s="101">
        <v>8</v>
      </c>
      <c r="O14" s="104" t="s">
        <v>75</v>
      </c>
      <c r="P14" s="126"/>
      <c r="Q14" s="104">
        <v>133</v>
      </c>
      <c r="R14" s="12">
        <v>8</v>
      </c>
      <c r="S14" s="92">
        <v>6</v>
      </c>
      <c r="T14" s="15">
        <v>8</v>
      </c>
      <c r="U14" s="104" t="s">
        <v>45</v>
      </c>
      <c r="V14" s="128" t="s">
        <v>94</v>
      </c>
    </row>
    <row r="15" spans="1:23" ht="15.75" x14ac:dyDescent="0.25">
      <c r="A15" s="101">
        <v>9</v>
      </c>
      <c r="B15" s="116" t="s">
        <v>37</v>
      </c>
      <c r="C15" s="103">
        <v>154</v>
      </c>
      <c r="D15" s="103">
        <v>117</v>
      </c>
      <c r="E15" s="103">
        <v>166</v>
      </c>
      <c r="F15" s="103">
        <v>123</v>
      </c>
      <c r="G15" s="103">
        <v>151</v>
      </c>
      <c r="H15" s="103">
        <v>154</v>
      </c>
      <c r="I15" s="103">
        <v>24</v>
      </c>
      <c r="J15" s="104">
        <v>889</v>
      </c>
      <c r="K15" s="105">
        <v>148.16666666666666</v>
      </c>
      <c r="L15">
        <v>9</v>
      </c>
      <c r="M15">
        <v>5</v>
      </c>
      <c r="N15" s="101">
        <v>9</v>
      </c>
      <c r="O15" s="104" t="s">
        <v>37</v>
      </c>
      <c r="P15" s="126">
        <v>4</v>
      </c>
      <c r="Q15" s="104">
        <v>132</v>
      </c>
      <c r="R15" s="12">
        <v>9</v>
      </c>
      <c r="S15" s="88">
        <v>5</v>
      </c>
      <c r="T15" s="15">
        <v>9</v>
      </c>
      <c r="U15" s="104" t="s">
        <v>136</v>
      </c>
      <c r="V15" s="128" t="s">
        <v>133</v>
      </c>
    </row>
    <row r="16" spans="1:23" ht="15.75" x14ac:dyDescent="0.25">
      <c r="A16" s="101">
        <v>10</v>
      </c>
      <c r="B16" s="104" t="s">
        <v>43</v>
      </c>
      <c r="C16" s="103">
        <v>132</v>
      </c>
      <c r="D16" s="103">
        <v>126</v>
      </c>
      <c r="E16" s="103">
        <v>168</v>
      </c>
      <c r="F16" s="103">
        <v>142</v>
      </c>
      <c r="G16" s="103">
        <v>130</v>
      </c>
      <c r="H16" s="103">
        <v>141</v>
      </c>
      <c r="I16" s="103"/>
      <c r="J16" s="104">
        <v>839</v>
      </c>
      <c r="K16" s="105">
        <v>139.83333333333334</v>
      </c>
      <c r="L16">
        <v>10</v>
      </c>
      <c r="M16">
        <v>4</v>
      </c>
      <c r="T16" s="15">
        <v>10</v>
      </c>
      <c r="U16" s="116" t="s">
        <v>284</v>
      </c>
      <c r="V16" s="128" t="s">
        <v>289</v>
      </c>
    </row>
    <row r="17" spans="1:12" x14ac:dyDescent="0.2">
      <c r="A17" s="181"/>
      <c r="B17" s="181"/>
      <c r="C17" s="107"/>
      <c r="D17" s="107"/>
      <c r="E17" s="107"/>
      <c r="F17" s="107"/>
      <c r="G17" s="107"/>
    </row>
    <row r="18" spans="1:12" x14ac:dyDescent="0.2">
      <c r="A18" s="319" t="s">
        <v>392</v>
      </c>
      <c r="B18" s="320"/>
      <c r="C18" s="321"/>
      <c r="D18" s="320"/>
      <c r="E18" s="322"/>
      <c r="F18" s="321"/>
      <c r="G18" s="321"/>
    </row>
    <row r="20" spans="1:12" x14ac:dyDescent="0.2">
      <c r="A20" s="145" t="s">
        <v>275</v>
      </c>
      <c r="B20" s="145" t="s">
        <v>47</v>
      </c>
      <c r="C20" s="146" t="s">
        <v>7</v>
      </c>
      <c r="D20" s="145" t="s">
        <v>127</v>
      </c>
      <c r="I20" s="145" t="s">
        <v>275</v>
      </c>
      <c r="J20" s="145" t="s">
        <v>47</v>
      </c>
      <c r="K20" s="146" t="s">
        <v>7</v>
      </c>
      <c r="L20" s="145" t="s">
        <v>127</v>
      </c>
    </row>
    <row r="21" spans="1:12" ht="15.75" x14ac:dyDescent="0.25">
      <c r="A21" s="117">
        <v>1</v>
      </c>
      <c r="B21" s="118" t="s">
        <v>283</v>
      </c>
      <c r="C21" s="119"/>
      <c r="D21" s="120">
        <v>220</v>
      </c>
      <c r="I21" s="123">
        <v>3</v>
      </c>
      <c r="J21" s="124" t="s">
        <v>43</v>
      </c>
      <c r="K21" s="125"/>
      <c r="L21" s="124">
        <v>167</v>
      </c>
    </row>
  </sheetData>
  <mergeCells count="3">
    <mergeCell ref="A4:K4"/>
    <mergeCell ref="A5:K5"/>
    <mergeCell ref="A2:C2"/>
  </mergeCells>
  <conditionalFormatting sqref="C14:H14">
    <cfRule type="top10" dxfId="772" priority="18" rank="1"/>
  </conditionalFormatting>
  <conditionalFormatting sqref="C15:H15">
    <cfRule type="top10" dxfId="771" priority="17" rank="1"/>
  </conditionalFormatting>
  <conditionalFormatting sqref="C12:H12">
    <cfRule type="top10" dxfId="770" priority="16" rank="1"/>
  </conditionalFormatting>
  <conditionalFormatting sqref="C13:H13">
    <cfRule type="top10" dxfId="769" priority="15" rank="1"/>
  </conditionalFormatting>
  <conditionalFormatting sqref="C8:H8">
    <cfRule type="top10" dxfId="768" priority="14" rank="1"/>
  </conditionalFormatting>
  <conditionalFormatting sqref="C9:H9">
    <cfRule type="top10" dxfId="767" priority="13" rank="1"/>
  </conditionalFormatting>
  <conditionalFormatting sqref="H11">
    <cfRule type="top10" dxfId="766" priority="12" rank="1"/>
  </conditionalFormatting>
  <conditionalFormatting sqref="C10:H10">
    <cfRule type="top10" dxfId="765" priority="11" rank="1"/>
  </conditionalFormatting>
  <conditionalFormatting sqref="C7:H7">
    <cfRule type="top10" dxfId="764" priority="20" rank="1"/>
  </conditionalFormatting>
  <conditionalFormatting sqref="C16:H16">
    <cfRule type="top10" dxfId="763" priority="19" rank="1"/>
  </conditionalFormatting>
  <conditionalFormatting sqref="O7:O17 O19:O1048576">
    <cfRule type="duplicateValues" dxfId="762" priority="52"/>
  </conditionalFormatting>
  <conditionalFormatting sqref="B21">
    <cfRule type="duplicateValues" dxfId="761" priority="58"/>
  </conditionalFormatting>
  <conditionalFormatting sqref="J21">
    <cfRule type="duplicateValues" dxfId="760" priority="59"/>
  </conditionalFormatting>
  <conditionalFormatting sqref="O4:O5">
    <cfRule type="duplicateValues" dxfId="759" priority="4"/>
  </conditionalFormatting>
  <conditionalFormatting sqref="U6">
    <cfRule type="duplicateValues" dxfId="758" priority="3"/>
  </conditionalFormatting>
  <conditionalFormatting sqref="V6">
    <cfRule type="duplicateValues" dxfId="757" priority="2"/>
  </conditionalFormatting>
  <conditionalFormatting sqref="O18">
    <cfRule type="duplicateValues" dxfId="756" priority="1"/>
  </conditionalFormatting>
  <hyperlinks>
    <hyperlink ref="A2" location="Main!A1" display="НА ГОЛОВНУ СТОРІНКУ" xr:uid="{27103201-CA5A-418C-93CB-08A9E3EEE1F3}"/>
  </hyperlinks>
  <pageMargins left="0.7" right="0.7" top="0.75" bottom="0.75" header="0.3" footer="0.3"/>
  <pageSetup paperSize="9" orientation="portrait" verticalDpi="0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BE5D29-B993-4687-9137-49ED69538D46}">
  <dimension ref="A1:W22"/>
  <sheetViews>
    <sheetView workbookViewId="0">
      <pane ySplit="3" topLeftCell="A4" activePane="bottomLeft" state="frozen"/>
      <selection pane="bottomLeft" sqref="A1:XFD3"/>
    </sheetView>
  </sheetViews>
  <sheetFormatPr defaultRowHeight="12.75" x14ac:dyDescent="0.2"/>
  <cols>
    <col min="1" max="1" width="7.5703125" style="110" customWidth="1"/>
    <col min="2" max="2" width="15.42578125" style="110" customWidth="1"/>
    <col min="3" max="8" width="6.28515625" style="110" bestFit="1" customWidth="1"/>
    <col min="9" max="9" width="8.5703125" style="110" bestFit="1" customWidth="1"/>
    <col min="10" max="10" width="6.85546875" style="110" bestFit="1" customWidth="1"/>
    <col min="11" max="11" width="8.42578125" style="110" bestFit="1" customWidth="1"/>
    <col min="12" max="13" width="9.140625" style="110"/>
    <col min="14" max="14" width="7.85546875" style="110" bestFit="1" customWidth="1"/>
    <col min="15" max="15" width="15.140625" style="110" bestFit="1" customWidth="1"/>
    <col min="16" max="16" width="4.85546875" style="110" bestFit="1" customWidth="1"/>
    <col min="17" max="17" width="6.85546875" style="110" bestFit="1" customWidth="1"/>
    <col min="18" max="18" width="9.140625" style="110"/>
    <col min="19" max="19" width="9.140625" style="108"/>
    <col min="20" max="20" width="6.42578125" style="110" customWidth="1"/>
    <col min="21" max="21" width="15.140625" style="110" bestFit="1" customWidth="1"/>
    <col min="22" max="22" width="20.7109375" style="110" bestFit="1" customWidth="1"/>
    <col min="23" max="16384" width="9.140625" style="110"/>
  </cols>
  <sheetData>
    <row r="1" spans="1:23" customFormat="1" ht="3.75" customHeight="1" thickBot="1" x14ac:dyDescent="0.25">
      <c r="A1" s="427"/>
      <c r="B1" s="427"/>
      <c r="C1" s="427"/>
      <c r="D1" s="427"/>
      <c r="E1" s="427"/>
      <c r="F1" s="427"/>
      <c r="G1" s="427"/>
      <c r="H1" s="427"/>
      <c r="I1" s="427"/>
      <c r="J1" s="427"/>
      <c r="K1" s="427"/>
      <c r="L1" s="427"/>
      <c r="M1" s="427"/>
      <c r="N1" s="427"/>
      <c r="O1" s="427"/>
      <c r="P1" s="427"/>
      <c r="Q1" s="427"/>
      <c r="R1" s="427"/>
      <c r="S1" s="181"/>
      <c r="T1" s="427"/>
      <c r="U1" s="427"/>
      <c r="V1" s="427"/>
      <c r="W1" s="110"/>
    </row>
    <row r="2" spans="1:23" customFormat="1" ht="18.75" customHeight="1" thickBot="1" x14ac:dyDescent="0.25">
      <c r="A2" s="564" t="s">
        <v>556</v>
      </c>
      <c r="B2" s="583"/>
      <c r="C2" s="584"/>
      <c r="D2" s="426"/>
      <c r="E2" s="426"/>
      <c r="F2" s="426"/>
      <c r="G2" s="426"/>
      <c r="H2" s="426"/>
      <c r="I2" s="426"/>
      <c r="J2" s="426"/>
      <c r="K2" s="426"/>
      <c r="L2" s="426"/>
      <c r="M2" s="426"/>
      <c r="N2" s="426"/>
      <c r="O2" s="426"/>
      <c r="P2" s="426"/>
      <c r="Q2" s="426"/>
      <c r="R2" s="426"/>
      <c r="S2" s="426"/>
      <c r="T2" s="426"/>
      <c r="U2" s="426"/>
      <c r="V2" s="426"/>
      <c r="W2" s="110"/>
    </row>
    <row r="3" spans="1:23" s="427" customFormat="1" ht="3.75" customHeight="1" thickBot="1" x14ac:dyDescent="0.25">
      <c r="A3" s="426"/>
      <c r="B3" s="426"/>
      <c r="C3" s="426"/>
      <c r="D3" s="426"/>
      <c r="E3" s="426"/>
      <c r="F3" s="426"/>
      <c r="G3" s="426"/>
      <c r="H3" s="426"/>
      <c r="I3" s="426"/>
      <c r="J3" s="426"/>
      <c r="K3" s="426"/>
      <c r="L3" s="426"/>
      <c r="M3" s="426"/>
      <c r="N3" s="426"/>
      <c r="O3" s="426"/>
      <c r="P3" s="426"/>
      <c r="Q3" s="426"/>
      <c r="R3" s="426"/>
      <c r="S3" s="426"/>
      <c r="T3" s="426"/>
      <c r="U3" s="426"/>
      <c r="V3" s="426"/>
      <c r="W3" s="114"/>
    </row>
    <row r="4" spans="1:23" ht="18.75" x14ac:dyDescent="0.2">
      <c r="A4" s="586" t="s">
        <v>428</v>
      </c>
      <c r="B4" s="587"/>
      <c r="C4" s="587"/>
      <c r="D4" s="587"/>
      <c r="E4" s="587"/>
      <c r="F4" s="587"/>
      <c r="G4" s="587"/>
      <c r="H4" s="587"/>
      <c r="I4" s="587"/>
      <c r="J4" s="587"/>
      <c r="K4" s="588"/>
      <c r="L4" s="211"/>
      <c r="M4" s="212"/>
      <c r="N4" s="213" t="s">
        <v>388</v>
      </c>
      <c r="O4" s="214"/>
      <c r="P4" s="214"/>
      <c r="Q4" s="214"/>
      <c r="R4" s="215"/>
      <c r="S4" s="216"/>
      <c r="T4" s="217" t="s">
        <v>130</v>
      </c>
      <c r="U4" s="218"/>
      <c r="V4" s="219"/>
    </row>
    <row r="5" spans="1:23" ht="16.5" thickBot="1" x14ac:dyDescent="0.25">
      <c r="A5" s="589" t="s">
        <v>389</v>
      </c>
      <c r="B5" s="590"/>
      <c r="C5" s="590"/>
      <c r="D5" s="591"/>
      <c r="E5" s="591"/>
      <c r="F5" s="591"/>
      <c r="G5" s="591"/>
      <c r="H5" s="591"/>
      <c r="I5" s="591"/>
      <c r="J5" s="591"/>
      <c r="K5" s="592"/>
      <c r="L5" s="220"/>
      <c r="M5" s="221"/>
      <c r="N5" s="222"/>
      <c r="O5" s="223"/>
      <c r="P5" s="223"/>
      <c r="Q5" s="223"/>
      <c r="R5" s="224"/>
      <c r="S5" s="225"/>
      <c r="T5" s="226"/>
      <c r="U5" s="227"/>
      <c r="V5" s="228"/>
    </row>
    <row r="6" spans="1:23" x14ac:dyDescent="0.2">
      <c r="A6" s="229" t="s">
        <v>275</v>
      </c>
      <c r="B6" s="229" t="s">
        <v>47</v>
      </c>
      <c r="C6" s="229" t="s">
        <v>380</v>
      </c>
      <c r="D6" s="229" t="s">
        <v>381</v>
      </c>
      <c r="E6" s="229" t="s">
        <v>382</v>
      </c>
      <c r="F6" s="232" t="s">
        <v>383</v>
      </c>
      <c r="G6" s="229" t="s">
        <v>384</v>
      </c>
      <c r="H6" s="229" t="s">
        <v>385</v>
      </c>
      <c r="I6" s="233" t="s">
        <v>7</v>
      </c>
      <c r="J6" s="229" t="s">
        <v>127</v>
      </c>
      <c r="K6" s="229" t="s">
        <v>386</v>
      </c>
      <c r="L6" s="230" t="s">
        <v>376</v>
      </c>
      <c r="M6" s="230" t="s">
        <v>377</v>
      </c>
      <c r="N6" s="229" t="s">
        <v>275</v>
      </c>
      <c r="O6" s="229" t="s">
        <v>47</v>
      </c>
      <c r="P6" s="233" t="s">
        <v>7</v>
      </c>
      <c r="Q6" s="229" t="s">
        <v>127</v>
      </c>
      <c r="R6" s="230" t="s">
        <v>378</v>
      </c>
      <c r="S6" s="230" t="s">
        <v>379</v>
      </c>
      <c r="T6" s="229" t="s">
        <v>372</v>
      </c>
      <c r="U6" s="229" t="s">
        <v>47</v>
      </c>
      <c r="V6" s="229" t="s">
        <v>80</v>
      </c>
    </row>
    <row r="7" spans="1:23" ht="15.75" x14ac:dyDescent="0.2">
      <c r="A7" s="98">
        <v>1</v>
      </c>
      <c r="B7" s="98" t="s">
        <v>283</v>
      </c>
      <c r="C7" s="94">
        <v>200</v>
      </c>
      <c r="D7" s="106">
        <v>225</v>
      </c>
      <c r="E7" s="94">
        <v>212</v>
      </c>
      <c r="F7" s="94">
        <v>158</v>
      </c>
      <c r="G7" s="94">
        <v>206</v>
      </c>
      <c r="H7" s="94">
        <v>199</v>
      </c>
      <c r="I7" s="94"/>
      <c r="J7" s="98">
        <v>1200</v>
      </c>
      <c r="K7" s="99">
        <v>200</v>
      </c>
      <c r="L7" s="110">
        <v>1</v>
      </c>
      <c r="M7" s="110">
        <v>16</v>
      </c>
      <c r="N7" s="156">
        <v>1</v>
      </c>
      <c r="O7" s="118" t="s">
        <v>358</v>
      </c>
      <c r="P7" s="119">
        <v>4</v>
      </c>
      <c r="Q7" s="120">
        <v>205</v>
      </c>
      <c r="R7" s="111">
        <v>1</v>
      </c>
      <c r="S7" s="113">
        <v>16</v>
      </c>
      <c r="T7" s="57">
        <v>1</v>
      </c>
      <c r="U7" s="104" t="s">
        <v>33</v>
      </c>
      <c r="V7" s="157" t="s">
        <v>29</v>
      </c>
    </row>
    <row r="8" spans="1:23" ht="15.75" x14ac:dyDescent="0.2">
      <c r="A8" s="98">
        <v>2</v>
      </c>
      <c r="B8" s="98" t="s">
        <v>35</v>
      </c>
      <c r="C8" s="94">
        <v>191</v>
      </c>
      <c r="D8" s="94">
        <v>160</v>
      </c>
      <c r="E8" s="94">
        <v>183</v>
      </c>
      <c r="F8" s="94">
        <v>155</v>
      </c>
      <c r="G8" s="94">
        <v>168</v>
      </c>
      <c r="H8" s="94">
        <v>189</v>
      </c>
      <c r="I8" s="94">
        <v>24</v>
      </c>
      <c r="J8" s="98">
        <v>1070</v>
      </c>
      <c r="K8" s="99">
        <v>178.33333333333334</v>
      </c>
      <c r="L8" s="110">
        <v>2</v>
      </c>
      <c r="M8" s="110">
        <v>14</v>
      </c>
      <c r="N8" s="96">
        <v>2</v>
      </c>
      <c r="O8" s="98" t="s">
        <v>43</v>
      </c>
      <c r="P8" s="122"/>
      <c r="Q8" s="96">
        <v>203</v>
      </c>
      <c r="R8" s="111">
        <v>2</v>
      </c>
      <c r="S8" s="133">
        <v>14</v>
      </c>
      <c r="T8" s="57">
        <v>2</v>
      </c>
      <c r="U8" s="104" t="s">
        <v>35</v>
      </c>
      <c r="V8" s="157" t="s">
        <v>23</v>
      </c>
    </row>
    <row r="9" spans="1:23" ht="15.75" x14ac:dyDescent="0.2">
      <c r="A9" s="98">
        <v>3</v>
      </c>
      <c r="B9" s="98" t="s">
        <v>170</v>
      </c>
      <c r="C9" s="94">
        <v>138</v>
      </c>
      <c r="D9" s="94">
        <v>156</v>
      </c>
      <c r="E9" s="94">
        <v>159</v>
      </c>
      <c r="F9" s="94">
        <v>161</v>
      </c>
      <c r="G9" s="94">
        <v>191</v>
      </c>
      <c r="H9" s="94">
        <v>198</v>
      </c>
      <c r="I9" s="94"/>
      <c r="J9" s="98">
        <v>1003</v>
      </c>
      <c r="K9" s="99">
        <v>167.16666666666666</v>
      </c>
      <c r="L9" s="110">
        <v>3</v>
      </c>
      <c r="M9" s="110">
        <v>12</v>
      </c>
      <c r="N9" s="124">
        <v>3</v>
      </c>
      <c r="O9" s="124" t="s">
        <v>35</v>
      </c>
      <c r="P9" s="125">
        <v>4</v>
      </c>
      <c r="Q9" s="124">
        <v>183</v>
      </c>
      <c r="R9" s="111">
        <v>3</v>
      </c>
      <c r="S9" s="113">
        <v>12</v>
      </c>
      <c r="T9" s="57">
        <v>3</v>
      </c>
      <c r="U9" s="104" t="s">
        <v>283</v>
      </c>
      <c r="V9" s="157" t="s">
        <v>245</v>
      </c>
    </row>
    <row r="10" spans="1:23" ht="15.75" x14ac:dyDescent="0.2">
      <c r="A10" s="98">
        <v>4</v>
      </c>
      <c r="B10" s="98" t="s">
        <v>75</v>
      </c>
      <c r="C10" s="94">
        <v>126</v>
      </c>
      <c r="D10" s="94">
        <v>167</v>
      </c>
      <c r="E10" s="94">
        <v>167</v>
      </c>
      <c r="F10" s="94">
        <v>155</v>
      </c>
      <c r="G10" s="94">
        <v>176</v>
      </c>
      <c r="H10" s="94">
        <v>209</v>
      </c>
      <c r="I10" s="94"/>
      <c r="J10" s="98">
        <v>1000</v>
      </c>
      <c r="K10" s="99">
        <v>166.66666666666666</v>
      </c>
      <c r="L10" s="110">
        <v>4</v>
      </c>
      <c r="M10" s="110">
        <v>10</v>
      </c>
      <c r="N10" s="104">
        <v>4</v>
      </c>
      <c r="O10" s="104" t="s">
        <v>33</v>
      </c>
      <c r="P10" s="126"/>
      <c r="Q10" s="104">
        <v>170</v>
      </c>
      <c r="R10" s="111">
        <v>4</v>
      </c>
      <c r="S10" s="133">
        <v>10</v>
      </c>
      <c r="T10" s="57">
        <v>4</v>
      </c>
      <c r="U10" s="104" t="s">
        <v>359</v>
      </c>
      <c r="V10" s="157" t="s">
        <v>361</v>
      </c>
    </row>
    <row r="11" spans="1:23" ht="15.75" x14ac:dyDescent="0.2">
      <c r="A11" s="98">
        <v>5</v>
      </c>
      <c r="B11" s="98" t="s">
        <v>344</v>
      </c>
      <c r="C11" s="94">
        <v>174</v>
      </c>
      <c r="D11" s="94">
        <v>197</v>
      </c>
      <c r="E11" s="94">
        <v>154</v>
      </c>
      <c r="F11" s="94">
        <v>177</v>
      </c>
      <c r="G11" s="94">
        <v>156</v>
      </c>
      <c r="H11" s="94">
        <v>131</v>
      </c>
      <c r="I11" s="94"/>
      <c r="J11" s="98">
        <v>989</v>
      </c>
      <c r="K11" s="99">
        <v>164.83333333333334</v>
      </c>
      <c r="L11" s="110">
        <v>5</v>
      </c>
      <c r="M11" s="110">
        <v>9</v>
      </c>
      <c r="N11" s="104">
        <v>5</v>
      </c>
      <c r="O11" s="104" t="s">
        <v>170</v>
      </c>
      <c r="P11" s="126"/>
      <c r="Q11" s="104">
        <v>168</v>
      </c>
      <c r="R11" s="111">
        <v>5</v>
      </c>
      <c r="S11" s="108">
        <v>9</v>
      </c>
      <c r="T11" s="57">
        <v>5</v>
      </c>
      <c r="U11" s="104" t="s">
        <v>75</v>
      </c>
      <c r="V11" s="158" t="s">
        <v>362</v>
      </c>
    </row>
    <row r="12" spans="1:23" ht="15.75" x14ac:dyDescent="0.2">
      <c r="A12" s="104">
        <v>6</v>
      </c>
      <c r="B12" s="104" t="s">
        <v>33</v>
      </c>
      <c r="C12" s="103">
        <v>158</v>
      </c>
      <c r="D12" s="103">
        <v>149</v>
      </c>
      <c r="E12" s="103">
        <v>162</v>
      </c>
      <c r="F12" s="103">
        <v>155</v>
      </c>
      <c r="G12" s="103">
        <v>172</v>
      </c>
      <c r="H12" s="103">
        <v>175</v>
      </c>
      <c r="I12" s="103"/>
      <c r="J12" s="104">
        <v>971</v>
      </c>
      <c r="K12" s="105">
        <v>161.83333333333334</v>
      </c>
      <c r="L12" s="110">
        <v>6</v>
      </c>
      <c r="M12" s="110">
        <v>8</v>
      </c>
      <c r="N12" s="104">
        <v>6</v>
      </c>
      <c r="O12" s="104" t="s">
        <v>359</v>
      </c>
      <c r="P12" s="115"/>
      <c r="Q12" s="116">
        <v>161</v>
      </c>
      <c r="R12" s="111">
        <v>6</v>
      </c>
      <c r="S12" s="133">
        <v>8</v>
      </c>
      <c r="T12" s="57">
        <v>6</v>
      </c>
      <c r="U12" s="104" t="s">
        <v>358</v>
      </c>
      <c r="V12" s="157" t="s">
        <v>363</v>
      </c>
    </row>
    <row r="13" spans="1:23" ht="15.75" x14ac:dyDescent="0.2">
      <c r="A13" s="104">
        <v>7</v>
      </c>
      <c r="B13" s="104" t="s">
        <v>45</v>
      </c>
      <c r="C13" s="103">
        <v>147</v>
      </c>
      <c r="D13" s="103">
        <v>151</v>
      </c>
      <c r="E13" s="103">
        <v>159</v>
      </c>
      <c r="F13" s="103">
        <v>169</v>
      </c>
      <c r="G13" s="103">
        <v>172</v>
      </c>
      <c r="H13" s="103">
        <v>171</v>
      </c>
      <c r="I13" s="103"/>
      <c r="J13" s="104">
        <v>969</v>
      </c>
      <c r="K13" s="105">
        <v>161.5</v>
      </c>
      <c r="L13" s="110">
        <v>7</v>
      </c>
      <c r="M13" s="110">
        <v>7</v>
      </c>
      <c r="N13" s="104">
        <v>7</v>
      </c>
      <c r="O13" s="104" t="s">
        <v>283</v>
      </c>
      <c r="P13" s="126"/>
      <c r="Q13" s="104">
        <v>158</v>
      </c>
      <c r="R13" s="111">
        <v>7</v>
      </c>
      <c r="S13" s="108">
        <v>7</v>
      </c>
      <c r="T13" s="57">
        <v>7</v>
      </c>
      <c r="U13" s="104" t="s">
        <v>344</v>
      </c>
      <c r="V13" s="157" t="s">
        <v>348</v>
      </c>
    </row>
    <row r="14" spans="1:23" ht="15.75" x14ac:dyDescent="0.2">
      <c r="A14" s="104">
        <v>8</v>
      </c>
      <c r="B14" s="104" t="s">
        <v>358</v>
      </c>
      <c r="C14" s="103">
        <v>132</v>
      </c>
      <c r="D14" s="103">
        <v>126</v>
      </c>
      <c r="E14" s="103">
        <v>174</v>
      </c>
      <c r="F14" s="103">
        <v>161</v>
      </c>
      <c r="G14" s="103">
        <v>198</v>
      </c>
      <c r="H14" s="103">
        <v>146</v>
      </c>
      <c r="I14" s="103">
        <v>24</v>
      </c>
      <c r="J14" s="104">
        <v>961</v>
      </c>
      <c r="K14" s="105">
        <v>160.16666666666666</v>
      </c>
      <c r="L14" s="110">
        <v>8</v>
      </c>
      <c r="M14" s="110">
        <v>6</v>
      </c>
      <c r="N14" s="104">
        <v>8</v>
      </c>
      <c r="O14" s="104" t="s">
        <v>45</v>
      </c>
      <c r="P14" s="126"/>
      <c r="Q14" s="104">
        <v>144</v>
      </c>
      <c r="R14" s="111">
        <v>8</v>
      </c>
      <c r="S14" s="133">
        <v>6</v>
      </c>
      <c r="T14" s="57">
        <v>8</v>
      </c>
      <c r="U14" s="104" t="s">
        <v>43</v>
      </c>
      <c r="V14" s="157" t="s">
        <v>201</v>
      </c>
    </row>
    <row r="15" spans="1:23" ht="15.75" x14ac:dyDescent="0.2">
      <c r="A15" s="104">
        <v>9</v>
      </c>
      <c r="B15" s="104" t="s">
        <v>359</v>
      </c>
      <c r="C15" s="103">
        <v>158</v>
      </c>
      <c r="D15" s="103">
        <v>176</v>
      </c>
      <c r="E15" s="103">
        <v>175</v>
      </c>
      <c r="F15" s="103">
        <v>147</v>
      </c>
      <c r="G15" s="103">
        <v>161</v>
      </c>
      <c r="H15" s="103">
        <v>142</v>
      </c>
      <c r="I15" s="103"/>
      <c r="J15" s="104">
        <v>959</v>
      </c>
      <c r="K15" s="105">
        <v>159.83333333333334</v>
      </c>
      <c r="L15" s="110">
        <v>9</v>
      </c>
      <c r="M15" s="110">
        <v>5</v>
      </c>
      <c r="N15" s="104">
        <v>9</v>
      </c>
      <c r="O15" s="104" t="s">
        <v>344</v>
      </c>
      <c r="P15" s="115"/>
      <c r="Q15" s="116">
        <v>137</v>
      </c>
      <c r="R15" s="111">
        <v>9</v>
      </c>
      <c r="S15" s="108">
        <v>5</v>
      </c>
      <c r="T15" s="57">
        <v>9</v>
      </c>
      <c r="U15" s="104" t="s">
        <v>45</v>
      </c>
      <c r="V15" s="157" t="s">
        <v>94</v>
      </c>
    </row>
    <row r="16" spans="1:23" ht="15.75" x14ac:dyDescent="0.2">
      <c r="A16" s="104">
        <v>10</v>
      </c>
      <c r="B16" s="104" t="s">
        <v>43</v>
      </c>
      <c r="C16" s="103">
        <v>145</v>
      </c>
      <c r="D16" s="103">
        <v>177</v>
      </c>
      <c r="E16" s="103">
        <v>115</v>
      </c>
      <c r="F16" s="103">
        <v>149</v>
      </c>
      <c r="G16" s="103">
        <v>182</v>
      </c>
      <c r="H16" s="103">
        <v>133</v>
      </c>
      <c r="I16" s="103"/>
      <c r="J16" s="104">
        <v>901</v>
      </c>
      <c r="K16" s="105">
        <v>150.16666666666666</v>
      </c>
      <c r="L16" s="110">
        <v>10</v>
      </c>
      <c r="M16" s="110">
        <v>4</v>
      </c>
      <c r="N16" s="104">
        <v>10</v>
      </c>
      <c r="O16" s="104" t="s">
        <v>75</v>
      </c>
      <c r="P16" s="126"/>
      <c r="Q16" s="104">
        <v>132</v>
      </c>
      <c r="R16" s="111">
        <v>10</v>
      </c>
      <c r="S16" s="133">
        <v>4</v>
      </c>
      <c r="T16" s="57">
        <v>10</v>
      </c>
      <c r="U16" s="104" t="s">
        <v>170</v>
      </c>
      <c r="V16" s="157" t="s">
        <v>364</v>
      </c>
    </row>
    <row r="17" spans="1:22" ht="15.75" x14ac:dyDescent="0.2">
      <c r="A17" s="104">
        <v>11</v>
      </c>
      <c r="B17" s="104" t="s">
        <v>360</v>
      </c>
      <c r="C17" s="103">
        <v>101</v>
      </c>
      <c r="D17" s="103">
        <v>151</v>
      </c>
      <c r="E17" s="103">
        <v>118</v>
      </c>
      <c r="F17" s="103">
        <v>99</v>
      </c>
      <c r="G17" s="103">
        <v>116</v>
      </c>
      <c r="H17" s="103">
        <v>92</v>
      </c>
      <c r="I17" s="103">
        <v>24</v>
      </c>
      <c r="J17" s="104">
        <v>701</v>
      </c>
      <c r="K17" s="105">
        <v>116.83333333333333</v>
      </c>
      <c r="L17" s="110">
        <v>11</v>
      </c>
      <c r="M17" s="110">
        <v>3</v>
      </c>
      <c r="R17" s="111"/>
      <c r="T17" s="57">
        <v>11</v>
      </c>
      <c r="U17" s="104" t="s">
        <v>360</v>
      </c>
      <c r="V17" s="157" t="s">
        <v>365</v>
      </c>
    </row>
    <row r="18" spans="1:22" x14ac:dyDescent="0.2">
      <c r="A18" s="107"/>
      <c r="B18" s="107"/>
      <c r="C18" s="107"/>
      <c r="D18" s="107"/>
      <c r="E18" s="107"/>
      <c r="F18" s="107"/>
      <c r="K18" s="108"/>
      <c r="R18" s="111"/>
      <c r="S18" s="133"/>
    </row>
    <row r="19" spans="1:22" x14ac:dyDescent="0.2">
      <c r="A19" s="322" t="s">
        <v>393</v>
      </c>
      <c r="B19" s="323"/>
      <c r="C19" s="321"/>
      <c r="D19" s="323"/>
      <c r="E19" s="322"/>
      <c r="F19" s="321"/>
      <c r="G19" s="321"/>
    </row>
    <row r="21" spans="1:22" x14ac:dyDescent="0.2">
      <c r="A21" s="231" t="s">
        <v>275</v>
      </c>
      <c r="B21" s="231" t="s">
        <v>47</v>
      </c>
      <c r="C21" s="234" t="s">
        <v>7</v>
      </c>
      <c r="D21" s="231" t="s">
        <v>127</v>
      </c>
      <c r="H21" s="231" t="s">
        <v>275</v>
      </c>
      <c r="I21" s="231" t="s">
        <v>47</v>
      </c>
      <c r="J21" s="234" t="s">
        <v>7</v>
      </c>
      <c r="K21" s="231" t="s">
        <v>127</v>
      </c>
    </row>
    <row r="22" spans="1:22" ht="15.75" x14ac:dyDescent="0.2">
      <c r="A22" s="156">
        <v>1</v>
      </c>
      <c r="B22" s="118" t="s">
        <v>358</v>
      </c>
      <c r="C22" s="119">
        <v>4</v>
      </c>
      <c r="D22" s="120">
        <v>205</v>
      </c>
      <c r="H22" s="96">
        <v>2</v>
      </c>
      <c r="I22" s="98" t="s">
        <v>43</v>
      </c>
      <c r="J22" s="122"/>
      <c r="K22" s="96">
        <v>203</v>
      </c>
    </row>
  </sheetData>
  <mergeCells count="3">
    <mergeCell ref="A4:K4"/>
    <mergeCell ref="A5:K5"/>
    <mergeCell ref="A2:C2"/>
  </mergeCells>
  <conditionalFormatting sqref="C14:H14">
    <cfRule type="top10" dxfId="755" priority="18" rank="1"/>
  </conditionalFormatting>
  <conditionalFormatting sqref="C15:H15">
    <cfRule type="top10" dxfId="754" priority="17" rank="1"/>
  </conditionalFormatting>
  <conditionalFormatting sqref="C12:H12">
    <cfRule type="top10" dxfId="753" priority="16" rank="1"/>
  </conditionalFormatting>
  <conditionalFormatting sqref="C13:H13">
    <cfRule type="top10" dxfId="752" priority="15" rank="1"/>
  </conditionalFormatting>
  <conditionalFormatting sqref="C8:H8">
    <cfRule type="top10" dxfId="751" priority="14" rank="1"/>
  </conditionalFormatting>
  <conditionalFormatting sqref="C9:H9">
    <cfRule type="top10" dxfId="750" priority="13" rank="1"/>
  </conditionalFormatting>
  <conditionalFormatting sqref="C10:H10">
    <cfRule type="top10" dxfId="749" priority="11" rank="1"/>
  </conditionalFormatting>
  <conditionalFormatting sqref="C11:D11">
    <cfRule type="top10" dxfId="748" priority="10" rank="1"/>
  </conditionalFormatting>
  <conditionalFormatting sqref="C7:H7">
    <cfRule type="top10" dxfId="747" priority="21" rank="1"/>
  </conditionalFormatting>
  <conditionalFormatting sqref="C16:H16">
    <cfRule type="top10" dxfId="746" priority="20" rank="1"/>
  </conditionalFormatting>
  <conditionalFormatting sqref="C17:H17">
    <cfRule type="top10" dxfId="745" priority="19" rank="1"/>
  </conditionalFormatting>
  <conditionalFormatting sqref="O7:O18 O20:O1048576">
    <cfRule type="duplicateValues" dxfId="744" priority="43"/>
  </conditionalFormatting>
  <conditionalFormatting sqref="I22">
    <cfRule type="duplicateValues" dxfId="743" priority="45"/>
  </conditionalFormatting>
  <conditionalFormatting sqref="B22">
    <cfRule type="duplicateValues" dxfId="742" priority="49"/>
  </conditionalFormatting>
  <conditionalFormatting sqref="O19">
    <cfRule type="duplicateValues" dxfId="741" priority="4"/>
  </conditionalFormatting>
  <conditionalFormatting sqref="O4:O5">
    <cfRule type="duplicateValues" dxfId="740" priority="3"/>
  </conditionalFormatting>
  <conditionalFormatting sqref="U6">
    <cfRule type="duplicateValues" dxfId="739" priority="2"/>
  </conditionalFormatting>
  <conditionalFormatting sqref="V6">
    <cfRule type="duplicateValues" dxfId="738" priority="1"/>
  </conditionalFormatting>
  <hyperlinks>
    <hyperlink ref="A2" location="Main!A1" display="НА ГОЛОВНУ СТОРІНКУ" xr:uid="{04857213-239B-4F6C-B319-E4146CD96840}"/>
  </hyperlinks>
  <pageMargins left="0.7" right="0.7" top="0.75" bottom="0.75" header="0.3" footer="0.3"/>
  <pageSetup paperSize="9" orientation="portrait" verticalDpi="0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22622-F5AF-4C8E-AA22-222724FF0A17}">
  <dimension ref="A1:W25"/>
  <sheetViews>
    <sheetView workbookViewId="0">
      <pane ySplit="3" topLeftCell="A4" activePane="bottomLeft" state="frozen"/>
      <selection pane="bottomLeft" activeCell="A4" sqref="A4:K4"/>
    </sheetView>
  </sheetViews>
  <sheetFormatPr defaultRowHeight="12.75" x14ac:dyDescent="0.2"/>
  <cols>
    <col min="1" max="1" width="7.5703125" style="110" customWidth="1"/>
    <col min="2" max="2" width="15.42578125" style="110" customWidth="1"/>
    <col min="3" max="8" width="6.28515625" style="110" bestFit="1" customWidth="1"/>
    <col min="9" max="9" width="4.85546875" style="110" bestFit="1" customWidth="1"/>
    <col min="10" max="10" width="6.85546875" style="110" bestFit="1" customWidth="1"/>
    <col min="11" max="11" width="8.42578125" style="110" bestFit="1" customWidth="1"/>
    <col min="12" max="13" width="9.140625" style="110"/>
    <col min="14" max="14" width="7.85546875" style="110" bestFit="1" customWidth="1"/>
    <col min="15" max="15" width="15.140625" style="110" bestFit="1" customWidth="1"/>
    <col min="16" max="16" width="4.85546875" style="110" bestFit="1" customWidth="1"/>
    <col min="17" max="17" width="6.85546875" style="110" bestFit="1" customWidth="1"/>
    <col min="18" max="18" width="9.140625" style="110"/>
    <col min="19" max="19" width="9.140625" style="108"/>
    <col min="20" max="20" width="6.42578125" style="110" customWidth="1"/>
    <col min="21" max="21" width="15.140625" style="110" bestFit="1" customWidth="1"/>
    <col min="22" max="22" width="20.28515625" style="110" bestFit="1" customWidth="1"/>
    <col min="23" max="16384" width="9.140625" style="110"/>
  </cols>
  <sheetData>
    <row r="1" spans="1:23" customFormat="1" ht="3.75" customHeight="1" thickBot="1" x14ac:dyDescent="0.25">
      <c r="A1" s="427"/>
      <c r="B1" s="427"/>
      <c r="C1" s="427"/>
      <c r="D1" s="427"/>
      <c r="E1" s="427"/>
      <c r="F1" s="427"/>
      <c r="G1" s="427"/>
      <c r="H1" s="427"/>
      <c r="I1" s="427"/>
      <c r="J1" s="427"/>
      <c r="K1" s="427"/>
      <c r="L1" s="427"/>
      <c r="M1" s="427"/>
      <c r="N1" s="427"/>
      <c r="O1" s="427"/>
      <c r="P1" s="427"/>
      <c r="Q1" s="427"/>
      <c r="R1" s="427"/>
      <c r="S1" s="181"/>
      <c r="T1" s="427"/>
      <c r="U1" s="427"/>
      <c r="V1" s="427"/>
      <c r="W1" s="110"/>
    </row>
    <row r="2" spans="1:23" customFormat="1" ht="18.75" customHeight="1" thickBot="1" x14ac:dyDescent="0.25">
      <c r="A2" s="564" t="s">
        <v>556</v>
      </c>
      <c r="B2" s="583"/>
      <c r="C2" s="584"/>
      <c r="D2" s="426"/>
      <c r="E2" s="426"/>
      <c r="F2" s="426"/>
      <c r="G2" s="426"/>
      <c r="H2" s="426"/>
      <c r="I2" s="426"/>
      <c r="J2" s="426"/>
      <c r="K2" s="426"/>
      <c r="L2" s="426"/>
      <c r="M2" s="426"/>
      <c r="N2" s="426"/>
      <c r="O2" s="426"/>
      <c r="P2" s="426"/>
      <c r="Q2" s="426"/>
      <c r="R2" s="426"/>
      <c r="S2" s="426"/>
      <c r="T2" s="426"/>
      <c r="U2" s="426"/>
      <c r="V2" s="426"/>
      <c r="W2" s="110"/>
    </row>
    <row r="3" spans="1:23" s="427" customFormat="1" ht="3.75" customHeight="1" thickBot="1" x14ac:dyDescent="0.25">
      <c r="A3" s="426"/>
      <c r="B3" s="426"/>
      <c r="C3" s="426"/>
      <c r="D3" s="426"/>
      <c r="E3" s="426"/>
      <c r="F3" s="426"/>
      <c r="G3" s="426"/>
      <c r="H3" s="426"/>
      <c r="I3" s="426"/>
      <c r="J3" s="426"/>
      <c r="K3" s="426"/>
      <c r="L3" s="426"/>
      <c r="M3" s="426"/>
      <c r="N3" s="426"/>
      <c r="O3" s="426"/>
      <c r="P3" s="426"/>
      <c r="Q3" s="426"/>
      <c r="R3" s="426"/>
      <c r="S3" s="426"/>
      <c r="T3" s="426"/>
      <c r="U3" s="426"/>
      <c r="V3" s="426"/>
      <c r="W3" s="114"/>
    </row>
    <row r="4" spans="1:23" ht="18.75" x14ac:dyDescent="0.2">
      <c r="A4" s="586" t="s">
        <v>429</v>
      </c>
      <c r="B4" s="587"/>
      <c r="C4" s="587"/>
      <c r="D4" s="587"/>
      <c r="E4" s="587"/>
      <c r="F4" s="587"/>
      <c r="G4" s="587"/>
      <c r="H4" s="587"/>
      <c r="I4" s="587"/>
      <c r="J4" s="587"/>
      <c r="K4" s="588"/>
      <c r="L4" s="211"/>
      <c r="M4" s="212"/>
      <c r="N4" s="213" t="s">
        <v>388</v>
      </c>
      <c r="O4" s="214"/>
      <c r="P4" s="214"/>
      <c r="Q4" s="214"/>
      <c r="R4" s="215"/>
      <c r="S4" s="216"/>
      <c r="T4" s="217" t="s">
        <v>130</v>
      </c>
      <c r="U4" s="218"/>
      <c r="V4" s="219"/>
    </row>
    <row r="5" spans="1:23" ht="16.5" thickBot="1" x14ac:dyDescent="0.25">
      <c r="A5" s="589" t="s">
        <v>389</v>
      </c>
      <c r="B5" s="590"/>
      <c r="C5" s="590"/>
      <c r="D5" s="591"/>
      <c r="E5" s="591"/>
      <c r="F5" s="591"/>
      <c r="G5" s="591"/>
      <c r="H5" s="591"/>
      <c r="I5" s="591"/>
      <c r="J5" s="591"/>
      <c r="K5" s="592"/>
      <c r="L5" s="220"/>
      <c r="M5" s="221"/>
      <c r="N5" s="222"/>
      <c r="O5" s="223"/>
      <c r="P5" s="223"/>
      <c r="Q5" s="223"/>
      <c r="R5" s="224"/>
      <c r="S5" s="225"/>
      <c r="T5" s="226"/>
      <c r="U5" s="227"/>
      <c r="V5" s="228"/>
    </row>
    <row r="6" spans="1:23" x14ac:dyDescent="0.2">
      <c r="A6" s="229" t="s">
        <v>275</v>
      </c>
      <c r="B6" s="229" t="s">
        <v>47</v>
      </c>
      <c r="C6" s="229" t="s">
        <v>380</v>
      </c>
      <c r="D6" s="229" t="s">
        <v>381</v>
      </c>
      <c r="E6" s="229" t="s">
        <v>382</v>
      </c>
      <c r="F6" s="232" t="s">
        <v>383</v>
      </c>
      <c r="G6" s="229" t="s">
        <v>384</v>
      </c>
      <c r="H6" s="229" t="s">
        <v>385</v>
      </c>
      <c r="I6" s="233" t="s">
        <v>7</v>
      </c>
      <c r="J6" s="229" t="s">
        <v>127</v>
      </c>
      <c r="K6" s="229" t="s">
        <v>386</v>
      </c>
      <c r="L6" s="230" t="s">
        <v>376</v>
      </c>
      <c r="M6" s="230" t="s">
        <v>377</v>
      </c>
      <c r="N6" s="229" t="s">
        <v>275</v>
      </c>
      <c r="O6" s="229" t="s">
        <v>47</v>
      </c>
      <c r="P6" s="233" t="s">
        <v>7</v>
      </c>
      <c r="Q6" s="229" t="s">
        <v>127</v>
      </c>
      <c r="R6" s="230" t="s">
        <v>378</v>
      </c>
      <c r="S6" s="230" t="s">
        <v>379</v>
      </c>
      <c r="T6" s="229" t="s">
        <v>372</v>
      </c>
      <c r="U6" s="229" t="s">
        <v>47</v>
      </c>
      <c r="V6" s="229" t="s">
        <v>80</v>
      </c>
    </row>
    <row r="7" spans="1:23" ht="15.75" x14ac:dyDescent="0.2">
      <c r="A7" s="98">
        <v>1</v>
      </c>
      <c r="B7" s="98" t="s">
        <v>330</v>
      </c>
      <c r="C7" s="94">
        <v>151</v>
      </c>
      <c r="D7" s="94">
        <v>161</v>
      </c>
      <c r="E7" s="94">
        <v>165</v>
      </c>
      <c r="F7" s="94">
        <v>196</v>
      </c>
      <c r="G7" s="106">
        <v>217</v>
      </c>
      <c r="H7" s="94">
        <v>212</v>
      </c>
      <c r="I7" s="94"/>
      <c r="J7" s="98">
        <v>1102</v>
      </c>
      <c r="K7" s="99">
        <v>183.66666666666666</v>
      </c>
      <c r="L7" s="110">
        <v>1</v>
      </c>
      <c r="M7" s="110">
        <v>16</v>
      </c>
      <c r="N7" s="156">
        <v>1</v>
      </c>
      <c r="O7" s="118" t="s">
        <v>43</v>
      </c>
      <c r="P7" s="119"/>
      <c r="Q7" s="120">
        <v>190</v>
      </c>
      <c r="R7" s="111">
        <v>1</v>
      </c>
      <c r="S7" s="113">
        <v>16</v>
      </c>
      <c r="T7" s="57">
        <v>1</v>
      </c>
      <c r="U7" s="104" t="s">
        <v>33</v>
      </c>
      <c r="V7" s="157" t="s">
        <v>29</v>
      </c>
    </row>
    <row r="8" spans="1:23" ht="31.5" x14ac:dyDescent="0.2">
      <c r="A8" s="98">
        <v>2</v>
      </c>
      <c r="B8" s="180" t="s">
        <v>297</v>
      </c>
      <c r="C8" s="94">
        <v>170</v>
      </c>
      <c r="D8" s="94">
        <v>167</v>
      </c>
      <c r="E8" s="94">
        <v>213</v>
      </c>
      <c r="F8" s="94">
        <v>166</v>
      </c>
      <c r="G8" s="94">
        <v>156</v>
      </c>
      <c r="H8" s="94">
        <v>168</v>
      </c>
      <c r="I8" s="94">
        <v>24</v>
      </c>
      <c r="J8" s="98">
        <v>1064</v>
      </c>
      <c r="K8" s="99">
        <v>177.33333333333334</v>
      </c>
      <c r="L8" s="110">
        <v>2</v>
      </c>
      <c r="M8" s="110">
        <v>14</v>
      </c>
      <c r="N8" s="96">
        <v>2</v>
      </c>
      <c r="O8" s="98" t="s">
        <v>35</v>
      </c>
      <c r="P8" s="122">
        <v>4</v>
      </c>
      <c r="Q8" s="96">
        <v>184</v>
      </c>
      <c r="R8" s="111">
        <v>2</v>
      </c>
      <c r="S8" s="133">
        <v>14</v>
      </c>
      <c r="T8" s="57">
        <v>2</v>
      </c>
      <c r="U8" s="104" t="s">
        <v>107</v>
      </c>
      <c r="V8" s="157" t="s">
        <v>105</v>
      </c>
    </row>
    <row r="9" spans="1:23" ht="15.75" x14ac:dyDescent="0.2">
      <c r="A9" s="98">
        <v>3</v>
      </c>
      <c r="B9" s="98" t="s">
        <v>40</v>
      </c>
      <c r="C9" s="94">
        <v>149</v>
      </c>
      <c r="D9" s="94">
        <v>164</v>
      </c>
      <c r="E9" s="94">
        <v>181</v>
      </c>
      <c r="F9" s="94">
        <v>178</v>
      </c>
      <c r="G9" s="94">
        <v>203</v>
      </c>
      <c r="H9" s="94">
        <v>175</v>
      </c>
      <c r="I9" s="94"/>
      <c r="J9" s="98">
        <v>1050</v>
      </c>
      <c r="K9" s="99">
        <v>175</v>
      </c>
      <c r="L9" s="110">
        <v>3</v>
      </c>
      <c r="M9" s="110">
        <v>12</v>
      </c>
      <c r="N9" s="124">
        <v>3</v>
      </c>
      <c r="O9" s="124" t="s">
        <v>107</v>
      </c>
      <c r="P9" s="125"/>
      <c r="Q9" s="124">
        <v>176</v>
      </c>
      <c r="R9" s="111">
        <v>3</v>
      </c>
      <c r="S9" s="113">
        <v>12</v>
      </c>
      <c r="T9" s="57">
        <v>3</v>
      </c>
      <c r="U9" s="104" t="s">
        <v>35</v>
      </c>
      <c r="V9" s="157" t="s">
        <v>23</v>
      </c>
    </row>
    <row r="10" spans="1:23" ht="15.75" x14ac:dyDescent="0.2">
      <c r="A10" s="98">
        <v>4</v>
      </c>
      <c r="B10" s="98" t="s">
        <v>283</v>
      </c>
      <c r="C10" s="94">
        <v>202</v>
      </c>
      <c r="D10" s="94">
        <v>173</v>
      </c>
      <c r="E10" s="94">
        <v>141</v>
      </c>
      <c r="F10" s="94">
        <v>191</v>
      </c>
      <c r="G10" s="94">
        <v>161</v>
      </c>
      <c r="H10" s="94">
        <v>180</v>
      </c>
      <c r="I10" s="94"/>
      <c r="J10" s="98">
        <v>1048</v>
      </c>
      <c r="K10" s="99">
        <v>174.66666666666666</v>
      </c>
      <c r="L10" s="110">
        <v>4</v>
      </c>
      <c r="M10" s="110">
        <v>10</v>
      </c>
      <c r="N10" s="104">
        <v>4</v>
      </c>
      <c r="O10" s="104" t="s">
        <v>283</v>
      </c>
      <c r="P10" s="126"/>
      <c r="Q10" s="104">
        <v>175</v>
      </c>
      <c r="R10" s="111">
        <v>4</v>
      </c>
      <c r="S10" s="133">
        <v>10</v>
      </c>
      <c r="T10" s="57">
        <v>4</v>
      </c>
      <c r="U10" s="104" t="s">
        <v>283</v>
      </c>
      <c r="V10" s="157" t="s">
        <v>245</v>
      </c>
    </row>
    <row r="11" spans="1:23" ht="15.75" x14ac:dyDescent="0.2">
      <c r="A11" s="98">
        <v>5</v>
      </c>
      <c r="B11" s="98" t="s">
        <v>43</v>
      </c>
      <c r="C11" s="94">
        <v>187</v>
      </c>
      <c r="D11" s="94">
        <v>185</v>
      </c>
      <c r="E11" s="94">
        <v>133</v>
      </c>
      <c r="F11" s="94">
        <v>176</v>
      </c>
      <c r="G11" s="94">
        <v>161</v>
      </c>
      <c r="H11" s="94">
        <v>163</v>
      </c>
      <c r="I11" s="94"/>
      <c r="J11" s="98">
        <v>1005</v>
      </c>
      <c r="K11" s="99">
        <v>167.5</v>
      </c>
      <c r="L11" s="110">
        <v>5</v>
      </c>
      <c r="M11" s="110">
        <v>9</v>
      </c>
      <c r="N11" s="104">
        <v>5</v>
      </c>
      <c r="O11" s="104" t="s">
        <v>330</v>
      </c>
      <c r="P11" s="126"/>
      <c r="Q11" s="104">
        <v>168</v>
      </c>
      <c r="R11" s="111">
        <v>5</v>
      </c>
      <c r="S11" s="108">
        <v>9</v>
      </c>
      <c r="T11" s="57">
        <v>5</v>
      </c>
      <c r="U11" s="104" t="s">
        <v>330</v>
      </c>
      <c r="V11" s="157" t="s">
        <v>331</v>
      </c>
    </row>
    <row r="12" spans="1:23" ht="15.75" x14ac:dyDescent="0.2">
      <c r="A12" s="98">
        <v>6</v>
      </c>
      <c r="B12" s="98" t="s">
        <v>42</v>
      </c>
      <c r="C12" s="94">
        <v>190</v>
      </c>
      <c r="D12" s="94">
        <v>123</v>
      </c>
      <c r="E12" s="94">
        <v>171</v>
      </c>
      <c r="F12" s="94">
        <v>204</v>
      </c>
      <c r="G12" s="94">
        <v>148</v>
      </c>
      <c r="H12" s="94">
        <v>134</v>
      </c>
      <c r="I12" s="94"/>
      <c r="J12" s="98">
        <v>970</v>
      </c>
      <c r="K12" s="99">
        <v>161.66666666666666</v>
      </c>
      <c r="L12" s="110">
        <v>6</v>
      </c>
      <c r="M12" s="110">
        <v>8</v>
      </c>
      <c r="N12" s="104">
        <v>6</v>
      </c>
      <c r="O12" s="104" t="s">
        <v>353</v>
      </c>
      <c r="P12" s="126">
        <v>4</v>
      </c>
      <c r="Q12" s="104">
        <v>165</v>
      </c>
      <c r="R12" s="111">
        <v>6</v>
      </c>
      <c r="S12" s="133">
        <v>8</v>
      </c>
      <c r="T12" s="57">
        <v>6</v>
      </c>
      <c r="U12" s="104" t="s">
        <v>75</v>
      </c>
      <c r="V12" s="157" t="s">
        <v>347</v>
      </c>
    </row>
    <row r="13" spans="1:23" ht="15.75" x14ac:dyDescent="0.2">
      <c r="A13" s="98">
        <v>7</v>
      </c>
      <c r="B13" s="98" t="s">
        <v>353</v>
      </c>
      <c r="C13" s="94">
        <v>135</v>
      </c>
      <c r="D13" s="94">
        <v>150</v>
      </c>
      <c r="E13" s="94">
        <v>152</v>
      </c>
      <c r="F13" s="94">
        <v>213</v>
      </c>
      <c r="G13" s="94">
        <v>132</v>
      </c>
      <c r="H13" s="94">
        <v>148</v>
      </c>
      <c r="I13" s="94">
        <v>24</v>
      </c>
      <c r="J13" s="98">
        <v>954</v>
      </c>
      <c r="K13" s="99">
        <v>159</v>
      </c>
      <c r="L13" s="110">
        <v>7</v>
      </c>
      <c r="M13" s="110">
        <v>7</v>
      </c>
      <c r="N13" s="104">
        <v>7</v>
      </c>
      <c r="O13" s="104" t="s">
        <v>42</v>
      </c>
      <c r="P13" s="115"/>
      <c r="Q13" s="116">
        <v>163</v>
      </c>
      <c r="R13" s="111">
        <v>7</v>
      </c>
      <c r="S13" s="108">
        <v>7</v>
      </c>
      <c r="T13" s="57">
        <v>7</v>
      </c>
      <c r="U13" s="104" t="s">
        <v>353</v>
      </c>
      <c r="V13" s="157" t="s">
        <v>355</v>
      </c>
    </row>
    <row r="14" spans="1:23" ht="31.5" x14ac:dyDescent="0.2">
      <c r="A14" s="104">
        <v>8</v>
      </c>
      <c r="B14" s="104" t="s">
        <v>107</v>
      </c>
      <c r="C14" s="103">
        <v>158</v>
      </c>
      <c r="D14" s="103">
        <v>150</v>
      </c>
      <c r="E14" s="103">
        <v>136</v>
      </c>
      <c r="F14" s="103">
        <v>177</v>
      </c>
      <c r="G14" s="103">
        <v>173</v>
      </c>
      <c r="H14" s="103">
        <v>159</v>
      </c>
      <c r="I14" s="103"/>
      <c r="J14" s="104">
        <v>953</v>
      </c>
      <c r="K14" s="105">
        <v>158.83333333333334</v>
      </c>
      <c r="L14" s="110">
        <v>8</v>
      </c>
      <c r="M14" s="110">
        <v>6</v>
      </c>
      <c r="N14" s="104">
        <v>8</v>
      </c>
      <c r="O14" s="104" t="s">
        <v>40</v>
      </c>
      <c r="P14" s="126"/>
      <c r="Q14" s="104">
        <v>155</v>
      </c>
      <c r="R14" s="111">
        <v>8</v>
      </c>
      <c r="S14" s="133">
        <v>6</v>
      </c>
      <c r="T14" s="57">
        <v>8</v>
      </c>
      <c r="U14" s="153" t="s">
        <v>297</v>
      </c>
      <c r="V14" s="157" t="s">
        <v>26</v>
      </c>
    </row>
    <row r="15" spans="1:23" ht="31.5" x14ac:dyDescent="0.2">
      <c r="A15" s="104">
        <v>9</v>
      </c>
      <c r="B15" s="104" t="s">
        <v>33</v>
      </c>
      <c r="C15" s="103">
        <v>147</v>
      </c>
      <c r="D15" s="103">
        <v>149</v>
      </c>
      <c r="E15" s="103">
        <v>134</v>
      </c>
      <c r="F15" s="103">
        <v>164</v>
      </c>
      <c r="G15" s="103">
        <v>166</v>
      </c>
      <c r="H15" s="103">
        <v>185</v>
      </c>
      <c r="I15" s="103"/>
      <c r="J15" s="104">
        <v>945</v>
      </c>
      <c r="K15" s="105">
        <v>157.5</v>
      </c>
      <c r="L15" s="110">
        <v>9</v>
      </c>
      <c r="M15" s="110">
        <v>5</v>
      </c>
      <c r="N15" s="104">
        <v>9</v>
      </c>
      <c r="O15" s="153" t="s">
        <v>297</v>
      </c>
      <c r="P15" s="126">
        <v>4</v>
      </c>
      <c r="Q15" s="104">
        <v>154</v>
      </c>
      <c r="R15" s="111">
        <v>9</v>
      </c>
      <c r="S15" s="108">
        <v>5</v>
      </c>
      <c r="T15" s="57">
        <v>9</v>
      </c>
      <c r="U15" s="104" t="s">
        <v>40</v>
      </c>
      <c r="V15" s="157" t="s">
        <v>293</v>
      </c>
    </row>
    <row r="16" spans="1:23" ht="15.75" x14ac:dyDescent="0.2">
      <c r="A16" s="104">
        <v>10</v>
      </c>
      <c r="B16" s="104" t="s">
        <v>45</v>
      </c>
      <c r="C16" s="103">
        <v>105</v>
      </c>
      <c r="D16" s="103">
        <v>114</v>
      </c>
      <c r="E16" s="103">
        <v>171</v>
      </c>
      <c r="F16" s="103">
        <v>132</v>
      </c>
      <c r="G16" s="103">
        <v>181</v>
      </c>
      <c r="H16" s="106">
        <v>217</v>
      </c>
      <c r="I16" s="103"/>
      <c r="J16" s="104">
        <v>920</v>
      </c>
      <c r="K16" s="105">
        <v>153.33333333333334</v>
      </c>
      <c r="L16" s="110">
        <v>10</v>
      </c>
      <c r="M16" s="110">
        <v>4</v>
      </c>
      <c r="N16" s="104">
        <v>10</v>
      </c>
      <c r="O16" s="104" t="s">
        <v>45</v>
      </c>
      <c r="P16" s="115"/>
      <c r="Q16" s="116">
        <v>148</v>
      </c>
      <c r="R16" s="111">
        <v>10</v>
      </c>
      <c r="S16" s="133">
        <v>4</v>
      </c>
      <c r="T16" s="57">
        <v>10</v>
      </c>
      <c r="U16" s="116" t="s">
        <v>354</v>
      </c>
      <c r="V16" s="157" t="s">
        <v>356</v>
      </c>
    </row>
    <row r="17" spans="1:22" ht="15.75" x14ac:dyDescent="0.2">
      <c r="A17" s="104">
        <v>11</v>
      </c>
      <c r="B17" s="104" t="s">
        <v>35</v>
      </c>
      <c r="C17" s="103">
        <v>135</v>
      </c>
      <c r="D17" s="103">
        <v>170</v>
      </c>
      <c r="E17" s="103">
        <v>135</v>
      </c>
      <c r="F17" s="103">
        <v>140</v>
      </c>
      <c r="G17" s="103">
        <v>153</v>
      </c>
      <c r="H17" s="103">
        <v>150</v>
      </c>
      <c r="I17" s="103">
        <v>24</v>
      </c>
      <c r="J17" s="104">
        <v>907</v>
      </c>
      <c r="K17" s="105">
        <v>151.16666666666666</v>
      </c>
      <c r="L17" s="110">
        <v>11</v>
      </c>
      <c r="M17" s="110">
        <v>3</v>
      </c>
      <c r="N17" s="104">
        <v>11</v>
      </c>
      <c r="O17" s="104" t="s">
        <v>75</v>
      </c>
      <c r="P17" s="126">
        <v>4</v>
      </c>
      <c r="Q17" s="104">
        <v>141</v>
      </c>
      <c r="R17" s="111">
        <v>11</v>
      </c>
      <c r="S17" s="108">
        <v>3</v>
      </c>
      <c r="T17" s="57">
        <v>11</v>
      </c>
      <c r="U17" s="104" t="s">
        <v>42</v>
      </c>
      <c r="V17" s="157" t="s">
        <v>28</v>
      </c>
    </row>
    <row r="18" spans="1:22" ht="15.75" x14ac:dyDescent="0.2">
      <c r="A18" s="104">
        <v>12</v>
      </c>
      <c r="B18" s="104" t="s">
        <v>75</v>
      </c>
      <c r="C18" s="103">
        <v>142</v>
      </c>
      <c r="D18" s="103">
        <v>141</v>
      </c>
      <c r="E18" s="103">
        <v>163</v>
      </c>
      <c r="F18" s="103">
        <v>160</v>
      </c>
      <c r="G18" s="103">
        <v>134</v>
      </c>
      <c r="H18" s="103">
        <v>134</v>
      </c>
      <c r="I18" s="103">
        <v>24</v>
      </c>
      <c r="J18" s="104">
        <v>898</v>
      </c>
      <c r="K18" s="105">
        <v>149.66666666666666</v>
      </c>
      <c r="L18" s="110">
        <v>12</v>
      </c>
      <c r="M18" s="110">
        <v>2</v>
      </c>
      <c r="N18" s="104">
        <v>12</v>
      </c>
      <c r="O18" s="104" t="s">
        <v>33</v>
      </c>
      <c r="P18" s="126"/>
      <c r="Q18" s="104">
        <v>122</v>
      </c>
      <c r="R18" s="111">
        <v>12</v>
      </c>
      <c r="S18" s="133">
        <v>2</v>
      </c>
      <c r="T18" s="57">
        <v>12</v>
      </c>
      <c r="U18" s="104" t="s">
        <v>43</v>
      </c>
      <c r="V18" s="157" t="s">
        <v>201</v>
      </c>
    </row>
    <row r="19" spans="1:22" ht="15.75" x14ac:dyDescent="0.2">
      <c r="A19" s="104">
        <v>13</v>
      </c>
      <c r="B19" s="104" t="s">
        <v>221</v>
      </c>
      <c r="C19" s="103">
        <v>155</v>
      </c>
      <c r="D19" s="103">
        <v>133</v>
      </c>
      <c r="E19" s="103">
        <v>190</v>
      </c>
      <c r="F19" s="103">
        <v>144</v>
      </c>
      <c r="G19" s="103">
        <v>131</v>
      </c>
      <c r="H19" s="103">
        <v>104</v>
      </c>
      <c r="I19" s="103">
        <v>24</v>
      </c>
      <c r="J19" s="104">
        <v>881</v>
      </c>
      <c r="K19" s="105">
        <v>146.83333333333334</v>
      </c>
      <c r="L19" s="110">
        <v>13</v>
      </c>
      <c r="M19" s="110">
        <v>1</v>
      </c>
      <c r="T19" s="57">
        <v>13</v>
      </c>
      <c r="U19" s="104" t="s">
        <v>45</v>
      </c>
      <c r="V19" s="157" t="s">
        <v>94</v>
      </c>
    </row>
    <row r="20" spans="1:22" ht="15.75" x14ac:dyDescent="0.2">
      <c r="A20" s="104">
        <v>14</v>
      </c>
      <c r="B20" s="104" t="s">
        <v>354</v>
      </c>
      <c r="C20" s="103">
        <v>130</v>
      </c>
      <c r="D20" s="103">
        <v>140</v>
      </c>
      <c r="E20" s="103">
        <v>125</v>
      </c>
      <c r="F20" s="103">
        <v>99</v>
      </c>
      <c r="G20" s="103">
        <v>83</v>
      </c>
      <c r="H20" s="103">
        <v>85</v>
      </c>
      <c r="I20" s="103">
        <v>24</v>
      </c>
      <c r="J20" s="104">
        <v>686</v>
      </c>
      <c r="K20" s="105">
        <v>114.33333333333333</v>
      </c>
      <c r="L20" s="110">
        <v>14</v>
      </c>
      <c r="M20" s="110">
        <v>1</v>
      </c>
      <c r="T20" s="57">
        <v>14</v>
      </c>
      <c r="U20" s="104" t="s">
        <v>221</v>
      </c>
      <c r="V20" s="157" t="s">
        <v>222</v>
      </c>
    </row>
    <row r="21" spans="1:22" x14ac:dyDescent="0.2">
      <c r="A21" s="107"/>
      <c r="B21" s="107"/>
      <c r="C21" s="107"/>
      <c r="D21" s="107"/>
      <c r="E21" s="107"/>
      <c r="F21" s="107"/>
      <c r="G21" s="107"/>
      <c r="H21" s="107"/>
    </row>
    <row r="22" spans="1:22" x14ac:dyDescent="0.2">
      <c r="A22" s="322" t="s">
        <v>394</v>
      </c>
      <c r="B22" s="323"/>
      <c r="C22" s="321"/>
      <c r="D22" s="323"/>
      <c r="E22" s="322"/>
      <c r="F22" s="321"/>
      <c r="G22" s="321"/>
    </row>
    <row r="24" spans="1:22" x14ac:dyDescent="0.2">
      <c r="A24" s="231" t="s">
        <v>275</v>
      </c>
      <c r="B24" s="231" t="s">
        <v>47</v>
      </c>
      <c r="C24" s="234" t="s">
        <v>7</v>
      </c>
      <c r="D24" s="231" t="s">
        <v>127</v>
      </c>
    </row>
    <row r="25" spans="1:22" ht="15.75" x14ac:dyDescent="0.2">
      <c r="A25" s="156">
        <v>1</v>
      </c>
      <c r="B25" s="118" t="s">
        <v>43</v>
      </c>
      <c r="C25" s="119"/>
      <c r="D25" s="120">
        <v>190</v>
      </c>
    </row>
  </sheetData>
  <mergeCells count="3">
    <mergeCell ref="A4:K4"/>
    <mergeCell ref="A5:K5"/>
    <mergeCell ref="A2:C2"/>
  </mergeCells>
  <conditionalFormatting sqref="C14:H14">
    <cfRule type="top10" dxfId="737" priority="18" rank="1"/>
  </conditionalFormatting>
  <conditionalFormatting sqref="C15:H15">
    <cfRule type="top10" dxfId="736" priority="17" rank="1"/>
  </conditionalFormatting>
  <conditionalFormatting sqref="C12:H12">
    <cfRule type="top10" dxfId="735" priority="16" rank="1"/>
  </conditionalFormatting>
  <conditionalFormatting sqref="C13:H13">
    <cfRule type="top10" dxfId="734" priority="15" rank="1"/>
  </conditionalFormatting>
  <conditionalFormatting sqref="C8:H8">
    <cfRule type="top10" dxfId="733" priority="14" rank="1"/>
  </conditionalFormatting>
  <conditionalFormatting sqref="C9:H9">
    <cfRule type="top10" dxfId="732" priority="13" rank="1"/>
  </conditionalFormatting>
  <conditionalFormatting sqref="C10:H10">
    <cfRule type="top10" dxfId="731" priority="11" rank="1"/>
  </conditionalFormatting>
  <conditionalFormatting sqref="C11">
    <cfRule type="top10" dxfId="730" priority="10" rank="1"/>
  </conditionalFormatting>
  <conditionalFormatting sqref="C7:H7">
    <cfRule type="top10" dxfId="729" priority="24" rank="1"/>
  </conditionalFormatting>
  <conditionalFormatting sqref="C17:H17">
    <cfRule type="top10" dxfId="728" priority="22" rank="1"/>
  </conditionalFormatting>
  <conditionalFormatting sqref="C18:H18">
    <cfRule type="top10" dxfId="727" priority="21" rank="1"/>
  </conditionalFormatting>
  <conditionalFormatting sqref="C19:H19">
    <cfRule type="top10" dxfId="726" priority="20" rank="1"/>
  </conditionalFormatting>
  <conditionalFormatting sqref="C20:H20">
    <cfRule type="top10" dxfId="725" priority="19" rank="1"/>
  </conditionalFormatting>
  <conditionalFormatting sqref="H16">
    <cfRule type="top10" dxfId="724" priority="9" rank="1"/>
  </conditionalFormatting>
  <conditionalFormatting sqref="O7:O21 O23:O1048576">
    <cfRule type="duplicateValues" dxfId="723" priority="40"/>
  </conditionalFormatting>
  <conditionalFormatting sqref="B25">
    <cfRule type="duplicateValues" dxfId="722" priority="8"/>
  </conditionalFormatting>
  <conditionalFormatting sqref="O22">
    <cfRule type="duplicateValues" dxfId="721" priority="4"/>
  </conditionalFormatting>
  <conditionalFormatting sqref="O4:O5">
    <cfRule type="duplicateValues" dxfId="720" priority="3"/>
  </conditionalFormatting>
  <conditionalFormatting sqref="U6">
    <cfRule type="duplicateValues" dxfId="719" priority="2"/>
  </conditionalFormatting>
  <conditionalFormatting sqref="V6">
    <cfRule type="duplicateValues" dxfId="718" priority="1"/>
  </conditionalFormatting>
  <hyperlinks>
    <hyperlink ref="A2" location="Main!A1" display="НА ГОЛОВНУ СТОРІНКУ" xr:uid="{CAA3CBE6-D6BC-4E39-8F2E-15B4B62D2441}"/>
  </hyperlinks>
  <pageMargins left="0.7" right="0.7" top="0.75" bottom="0.75" header="0.3" footer="0.3"/>
  <pageSetup paperSize="9" orientation="portrait" verticalDpi="0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6CA8FE-C2B3-4673-BAD9-B9DC2F510391}">
  <dimension ref="A1:W24"/>
  <sheetViews>
    <sheetView workbookViewId="0">
      <pane ySplit="3" topLeftCell="A4" activePane="bottomLeft" state="frozen"/>
      <selection pane="bottomLeft" sqref="A1:XFD3"/>
    </sheetView>
  </sheetViews>
  <sheetFormatPr defaultRowHeight="12.75" x14ac:dyDescent="0.2"/>
  <cols>
    <col min="1" max="1" width="7.5703125" style="110" customWidth="1"/>
    <col min="2" max="2" width="15.42578125" style="110" customWidth="1"/>
    <col min="3" max="8" width="6.28515625" style="110" bestFit="1" customWidth="1"/>
    <col min="9" max="9" width="6.140625" style="110" customWidth="1"/>
    <col min="10" max="10" width="8.7109375" style="110" customWidth="1"/>
    <col min="11" max="11" width="8.42578125" style="110" bestFit="1" customWidth="1"/>
    <col min="12" max="13" width="9.140625" style="110"/>
    <col min="14" max="14" width="7.85546875" style="110" bestFit="1" customWidth="1"/>
    <col min="15" max="15" width="15.140625" style="110" bestFit="1" customWidth="1"/>
    <col min="16" max="16" width="4.85546875" style="110" bestFit="1" customWidth="1"/>
    <col min="17" max="17" width="6.85546875" style="110" bestFit="1" customWidth="1"/>
    <col min="18" max="18" width="9.140625" style="110"/>
    <col min="19" max="19" width="9.140625" style="108"/>
    <col min="20" max="20" width="6.42578125" style="110" customWidth="1"/>
    <col min="21" max="21" width="15.140625" style="110" bestFit="1" customWidth="1"/>
    <col min="22" max="22" width="20.28515625" style="110" bestFit="1" customWidth="1"/>
    <col min="23" max="16384" width="9.140625" style="110"/>
  </cols>
  <sheetData>
    <row r="1" spans="1:23" customFormat="1" ht="3.75" customHeight="1" thickBot="1" x14ac:dyDescent="0.25">
      <c r="A1" s="427"/>
      <c r="B1" s="427"/>
      <c r="C1" s="427"/>
      <c r="D1" s="427"/>
      <c r="E1" s="427"/>
      <c r="F1" s="427"/>
      <c r="G1" s="427"/>
      <c r="H1" s="427"/>
      <c r="I1" s="427"/>
      <c r="J1" s="427"/>
      <c r="K1" s="427"/>
      <c r="L1" s="427"/>
      <c r="M1" s="427"/>
      <c r="N1" s="427"/>
      <c r="O1" s="427"/>
      <c r="P1" s="427"/>
      <c r="Q1" s="427"/>
      <c r="R1" s="427"/>
      <c r="S1" s="181"/>
      <c r="T1" s="427"/>
      <c r="U1" s="427"/>
      <c r="V1" s="427"/>
      <c r="W1" s="110"/>
    </row>
    <row r="2" spans="1:23" customFormat="1" ht="18.75" customHeight="1" thickBot="1" x14ac:dyDescent="0.25">
      <c r="A2" s="564" t="s">
        <v>556</v>
      </c>
      <c r="B2" s="583"/>
      <c r="C2" s="584"/>
      <c r="D2" s="426"/>
      <c r="E2" s="426"/>
      <c r="F2" s="426"/>
      <c r="G2" s="426"/>
      <c r="H2" s="426"/>
      <c r="I2" s="426"/>
      <c r="J2" s="426"/>
      <c r="K2" s="426"/>
      <c r="L2" s="426"/>
      <c r="M2" s="426"/>
      <c r="N2" s="426"/>
      <c r="O2" s="426"/>
      <c r="P2" s="426"/>
      <c r="Q2" s="426"/>
      <c r="R2" s="426"/>
      <c r="S2" s="426"/>
      <c r="T2" s="426"/>
      <c r="U2" s="426"/>
      <c r="V2" s="426"/>
      <c r="W2" s="110"/>
    </row>
    <row r="3" spans="1:23" s="427" customFormat="1" ht="3.75" customHeight="1" thickBot="1" x14ac:dyDescent="0.25">
      <c r="A3" s="426"/>
      <c r="B3" s="426"/>
      <c r="C3" s="426"/>
      <c r="D3" s="426"/>
      <c r="E3" s="426"/>
      <c r="F3" s="426"/>
      <c r="G3" s="426"/>
      <c r="H3" s="426"/>
      <c r="I3" s="426"/>
      <c r="J3" s="426"/>
      <c r="K3" s="426"/>
      <c r="L3" s="426"/>
      <c r="M3" s="426"/>
      <c r="N3" s="426"/>
      <c r="O3" s="426"/>
      <c r="P3" s="426"/>
      <c r="Q3" s="426"/>
      <c r="R3" s="426"/>
      <c r="S3" s="426"/>
      <c r="T3" s="426"/>
      <c r="U3" s="426"/>
      <c r="V3" s="426"/>
      <c r="W3" s="114"/>
    </row>
    <row r="4" spans="1:23" ht="18.75" x14ac:dyDescent="0.2">
      <c r="A4" s="586" t="s">
        <v>430</v>
      </c>
      <c r="B4" s="587"/>
      <c r="C4" s="587"/>
      <c r="D4" s="587"/>
      <c r="E4" s="587"/>
      <c r="F4" s="587"/>
      <c r="G4" s="587"/>
      <c r="H4" s="587"/>
      <c r="I4" s="587"/>
      <c r="J4" s="587"/>
      <c r="K4" s="588"/>
      <c r="L4" s="211"/>
      <c r="M4" s="212"/>
      <c r="N4" s="213" t="s">
        <v>388</v>
      </c>
      <c r="O4" s="214"/>
      <c r="P4" s="214"/>
      <c r="Q4" s="214"/>
      <c r="R4" s="215"/>
      <c r="S4" s="216"/>
      <c r="T4" s="217" t="s">
        <v>130</v>
      </c>
      <c r="U4" s="218"/>
      <c r="V4" s="219"/>
    </row>
    <row r="5" spans="1:23" ht="16.5" thickBot="1" x14ac:dyDescent="0.25">
      <c r="A5" s="589" t="s">
        <v>389</v>
      </c>
      <c r="B5" s="590"/>
      <c r="C5" s="590"/>
      <c r="D5" s="591"/>
      <c r="E5" s="591"/>
      <c r="F5" s="591"/>
      <c r="G5" s="591"/>
      <c r="H5" s="591"/>
      <c r="I5" s="591"/>
      <c r="J5" s="591"/>
      <c r="K5" s="592"/>
      <c r="L5" s="220"/>
      <c r="M5" s="221"/>
      <c r="N5" s="222"/>
      <c r="O5" s="223"/>
      <c r="P5" s="223"/>
      <c r="Q5" s="223"/>
      <c r="R5" s="224"/>
      <c r="S5" s="225"/>
      <c r="T5" s="226"/>
      <c r="U5" s="227"/>
      <c r="V5" s="228"/>
    </row>
    <row r="6" spans="1:23" x14ac:dyDescent="0.2">
      <c r="A6" s="229" t="s">
        <v>275</v>
      </c>
      <c r="B6" s="229" t="s">
        <v>47</v>
      </c>
      <c r="C6" s="229" t="s">
        <v>380</v>
      </c>
      <c r="D6" s="229" t="s">
        <v>381</v>
      </c>
      <c r="E6" s="229" t="s">
        <v>382</v>
      </c>
      <c r="F6" s="232" t="s">
        <v>383</v>
      </c>
      <c r="G6" s="229" t="s">
        <v>384</v>
      </c>
      <c r="H6" s="229" t="s">
        <v>385</v>
      </c>
      <c r="I6" s="233" t="s">
        <v>7</v>
      </c>
      <c r="J6" s="229" t="s">
        <v>127</v>
      </c>
      <c r="K6" s="229" t="s">
        <v>386</v>
      </c>
      <c r="L6" s="230" t="s">
        <v>376</v>
      </c>
      <c r="M6" s="230" t="s">
        <v>377</v>
      </c>
      <c r="N6" s="229" t="s">
        <v>275</v>
      </c>
      <c r="O6" s="229" t="s">
        <v>47</v>
      </c>
      <c r="P6" s="233" t="s">
        <v>7</v>
      </c>
      <c r="Q6" s="229" t="s">
        <v>127</v>
      </c>
      <c r="R6" s="230" t="s">
        <v>378</v>
      </c>
      <c r="S6" s="230" t="s">
        <v>379</v>
      </c>
      <c r="T6" s="229" t="s">
        <v>372</v>
      </c>
      <c r="U6" s="229" t="s">
        <v>47</v>
      </c>
      <c r="V6" s="229" t="s">
        <v>80</v>
      </c>
    </row>
    <row r="7" spans="1:23" ht="15.75" x14ac:dyDescent="0.2">
      <c r="A7" s="98">
        <v>1</v>
      </c>
      <c r="B7" s="98" t="s">
        <v>75</v>
      </c>
      <c r="C7" s="94">
        <v>162</v>
      </c>
      <c r="D7" s="94">
        <v>192</v>
      </c>
      <c r="E7" s="94">
        <v>175</v>
      </c>
      <c r="F7" s="94">
        <v>206</v>
      </c>
      <c r="G7" s="94">
        <v>148</v>
      </c>
      <c r="H7" s="94">
        <v>204</v>
      </c>
      <c r="I7" s="94">
        <v>4</v>
      </c>
      <c r="J7" s="98">
        <v>1111</v>
      </c>
      <c r="K7" s="99">
        <v>185.16666666666666</v>
      </c>
      <c r="L7" s="110">
        <v>1</v>
      </c>
      <c r="M7" s="110">
        <v>16</v>
      </c>
      <c r="N7" s="156">
        <v>1</v>
      </c>
      <c r="O7" s="118" t="s">
        <v>283</v>
      </c>
      <c r="P7" s="119"/>
      <c r="Q7" s="120">
        <v>212</v>
      </c>
      <c r="R7" s="111">
        <v>1</v>
      </c>
      <c r="S7" s="113">
        <v>16</v>
      </c>
      <c r="T7" s="115">
        <v>1</v>
      </c>
      <c r="U7" s="104" t="s">
        <v>345</v>
      </c>
      <c r="V7" s="157" t="s">
        <v>346</v>
      </c>
    </row>
    <row r="8" spans="1:23" ht="31.5" x14ac:dyDescent="0.2">
      <c r="A8" s="98">
        <v>2</v>
      </c>
      <c r="B8" s="180" t="s">
        <v>297</v>
      </c>
      <c r="C8" s="94">
        <v>135</v>
      </c>
      <c r="D8" s="106">
        <v>241</v>
      </c>
      <c r="E8" s="94">
        <v>183</v>
      </c>
      <c r="F8" s="94">
        <v>156</v>
      </c>
      <c r="G8" s="94">
        <v>137</v>
      </c>
      <c r="H8" s="94">
        <v>199</v>
      </c>
      <c r="I8" s="94">
        <v>4</v>
      </c>
      <c r="J8" s="98">
        <v>1075</v>
      </c>
      <c r="K8" s="99">
        <v>179.16666666666666</v>
      </c>
      <c r="L8" s="110">
        <v>2</v>
      </c>
      <c r="M8" s="110">
        <v>14</v>
      </c>
      <c r="N8" s="96">
        <v>2</v>
      </c>
      <c r="O8" s="98" t="s">
        <v>344</v>
      </c>
      <c r="P8" s="122"/>
      <c r="Q8" s="96">
        <v>187</v>
      </c>
      <c r="R8" s="111">
        <v>2</v>
      </c>
      <c r="S8" s="133">
        <v>14</v>
      </c>
      <c r="T8" s="115">
        <v>2</v>
      </c>
      <c r="U8" s="104" t="s">
        <v>34</v>
      </c>
      <c r="V8" s="157" t="s">
        <v>27</v>
      </c>
    </row>
    <row r="9" spans="1:23" ht="15.75" x14ac:dyDescent="0.2">
      <c r="A9" s="98">
        <v>3</v>
      </c>
      <c r="B9" s="98" t="s">
        <v>284</v>
      </c>
      <c r="C9" s="94">
        <v>154</v>
      </c>
      <c r="D9" s="94">
        <v>189</v>
      </c>
      <c r="E9" s="94">
        <v>179</v>
      </c>
      <c r="F9" s="94">
        <v>184</v>
      </c>
      <c r="G9" s="94">
        <v>168</v>
      </c>
      <c r="H9" s="94">
        <v>159</v>
      </c>
      <c r="I9" s="94">
        <v>4</v>
      </c>
      <c r="J9" s="98">
        <v>1057</v>
      </c>
      <c r="K9" s="99">
        <v>176.16666666666666</v>
      </c>
      <c r="L9" s="110">
        <v>3</v>
      </c>
      <c r="M9" s="110">
        <v>12</v>
      </c>
      <c r="N9" s="124">
        <v>3</v>
      </c>
      <c r="O9" s="124" t="s">
        <v>284</v>
      </c>
      <c r="P9" s="125">
        <v>4</v>
      </c>
      <c r="Q9" s="124">
        <v>182</v>
      </c>
      <c r="R9" s="111">
        <v>3</v>
      </c>
      <c r="S9" s="113">
        <v>12</v>
      </c>
      <c r="T9" s="115">
        <v>3</v>
      </c>
      <c r="U9" s="104" t="s">
        <v>35</v>
      </c>
      <c r="V9" s="157" t="s">
        <v>23</v>
      </c>
    </row>
    <row r="10" spans="1:23" ht="15.75" x14ac:dyDescent="0.2">
      <c r="A10" s="98">
        <v>4</v>
      </c>
      <c r="B10" s="98" t="s">
        <v>136</v>
      </c>
      <c r="C10" s="94">
        <v>175</v>
      </c>
      <c r="D10" s="94">
        <v>170</v>
      </c>
      <c r="E10" s="94">
        <v>132</v>
      </c>
      <c r="F10" s="94">
        <v>199</v>
      </c>
      <c r="G10" s="94">
        <v>200</v>
      </c>
      <c r="H10" s="94">
        <v>142</v>
      </c>
      <c r="I10" s="94">
        <v>4</v>
      </c>
      <c r="J10" s="98">
        <v>1042</v>
      </c>
      <c r="K10" s="99">
        <v>173.66666666666666</v>
      </c>
      <c r="L10" s="110">
        <v>4</v>
      </c>
      <c r="M10" s="110">
        <v>10</v>
      </c>
      <c r="N10" s="104">
        <v>4</v>
      </c>
      <c r="O10" s="104" t="s">
        <v>330</v>
      </c>
      <c r="P10" s="126"/>
      <c r="Q10" s="104">
        <v>174</v>
      </c>
      <c r="R10" s="111">
        <v>4</v>
      </c>
      <c r="S10" s="133">
        <v>10</v>
      </c>
      <c r="T10" s="115">
        <v>4</v>
      </c>
      <c r="U10" s="104" t="s">
        <v>283</v>
      </c>
      <c r="V10" s="157" t="s">
        <v>245</v>
      </c>
    </row>
    <row r="11" spans="1:23" ht="15.75" x14ac:dyDescent="0.2">
      <c r="A11" s="98">
        <v>5</v>
      </c>
      <c r="B11" s="98" t="s">
        <v>330</v>
      </c>
      <c r="C11" s="94">
        <v>168</v>
      </c>
      <c r="D11" s="94">
        <v>175</v>
      </c>
      <c r="E11" s="94">
        <v>177</v>
      </c>
      <c r="F11" s="94">
        <v>191</v>
      </c>
      <c r="G11" s="94">
        <v>153</v>
      </c>
      <c r="H11" s="94">
        <v>138</v>
      </c>
      <c r="I11" s="94"/>
      <c r="J11" s="98">
        <v>1002</v>
      </c>
      <c r="K11" s="99">
        <v>167</v>
      </c>
      <c r="L11" s="110">
        <v>5</v>
      </c>
      <c r="M11" s="110">
        <v>9</v>
      </c>
      <c r="N11" s="104">
        <v>4</v>
      </c>
      <c r="O11" s="104" t="s">
        <v>45</v>
      </c>
      <c r="P11" s="126"/>
      <c r="Q11" s="104">
        <v>174</v>
      </c>
      <c r="R11" s="111">
        <v>4</v>
      </c>
      <c r="S11" s="108">
        <v>10</v>
      </c>
      <c r="T11" s="115">
        <v>5</v>
      </c>
      <c r="U11" s="104" t="s">
        <v>330</v>
      </c>
      <c r="V11" s="157" t="s">
        <v>331</v>
      </c>
    </row>
    <row r="12" spans="1:23" ht="31.5" x14ac:dyDescent="0.2">
      <c r="A12" s="98">
        <v>6</v>
      </c>
      <c r="B12" s="98" t="s">
        <v>45</v>
      </c>
      <c r="C12" s="94">
        <v>160</v>
      </c>
      <c r="D12" s="94">
        <v>140</v>
      </c>
      <c r="E12" s="94">
        <v>224</v>
      </c>
      <c r="F12" s="94">
        <v>157</v>
      </c>
      <c r="G12" s="94">
        <v>145</v>
      </c>
      <c r="H12" s="94">
        <v>155</v>
      </c>
      <c r="I12" s="94"/>
      <c r="J12" s="98">
        <v>981</v>
      </c>
      <c r="K12" s="99">
        <v>163.5</v>
      </c>
      <c r="L12" s="110">
        <v>6</v>
      </c>
      <c r="M12" s="110">
        <v>8</v>
      </c>
      <c r="N12" s="104">
        <v>6</v>
      </c>
      <c r="O12" s="153" t="s">
        <v>297</v>
      </c>
      <c r="P12" s="126">
        <v>4</v>
      </c>
      <c r="Q12" s="104">
        <v>169</v>
      </c>
      <c r="R12" s="111">
        <v>6</v>
      </c>
      <c r="S12" s="133">
        <v>8</v>
      </c>
      <c r="T12" s="115">
        <v>6</v>
      </c>
      <c r="U12" s="104" t="s">
        <v>75</v>
      </c>
      <c r="V12" s="157" t="s">
        <v>347</v>
      </c>
    </row>
    <row r="13" spans="1:23" ht="31.5" x14ac:dyDescent="0.2">
      <c r="A13" s="98">
        <v>7</v>
      </c>
      <c r="B13" s="98" t="s">
        <v>283</v>
      </c>
      <c r="C13" s="94">
        <v>156</v>
      </c>
      <c r="D13" s="94">
        <v>147</v>
      </c>
      <c r="E13" s="94">
        <v>171</v>
      </c>
      <c r="F13" s="94">
        <v>147</v>
      </c>
      <c r="G13" s="94">
        <v>178</v>
      </c>
      <c r="H13" s="94">
        <v>180</v>
      </c>
      <c r="I13" s="94"/>
      <c r="J13" s="98">
        <v>979</v>
      </c>
      <c r="K13" s="99">
        <v>163.16666666666666</v>
      </c>
      <c r="L13" s="110">
        <v>7</v>
      </c>
      <c r="M13" s="110">
        <v>7</v>
      </c>
      <c r="N13" s="104">
        <v>7</v>
      </c>
      <c r="O13" s="104" t="s">
        <v>35</v>
      </c>
      <c r="P13" s="115">
        <v>4</v>
      </c>
      <c r="Q13" s="116">
        <v>164</v>
      </c>
      <c r="R13" s="111">
        <v>7</v>
      </c>
      <c r="S13" s="108">
        <v>7</v>
      </c>
      <c r="T13" s="115">
        <v>7</v>
      </c>
      <c r="U13" s="153" t="s">
        <v>297</v>
      </c>
      <c r="V13" s="157" t="s">
        <v>26</v>
      </c>
    </row>
    <row r="14" spans="1:23" ht="15.75" x14ac:dyDescent="0.2">
      <c r="A14" s="104">
        <v>8</v>
      </c>
      <c r="B14" s="104" t="s">
        <v>35</v>
      </c>
      <c r="C14" s="103">
        <v>171</v>
      </c>
      <c r="D14" s="103">
        <v>135</v>
      </c>
      <c r="E14" s="103">
        <v>149</v>
      </c>
      <c r="F14" s="103">
        <v>189</v>
      </c>
      <c r="G14" s="103">
        <v>154</v>
      </c>
      <c r="H14" s="103">
        <v>138</v>
      </c>
      <c r="I14" s="103">
        <v>4</v>
      </c>
      <c r="J14" s="104">
        <v>960</v>
      </c>
      <c r="K14" s="105">
        <v>160</v>
      </c>
      <c r="L14" s="110">
        <v>8</v>
      </c>
      <c r="M14" s="110">
        <v>6</v>
      </c>
      <c r="N14" s="104">
        <v>8</v>
      </c>
      <c r="O14" s="104" t="s">
        <v>136</v>
      </c>
      <c r="P14" s="126">
        <v>4</v>
      </c>
      <c r="Q14" s="104">
        <v>163</v>
      </c>
      <c r="R14" s="111">
        <v>8</v>
      </c>
      <c r="S14" s="133">
        <v>6</v>
      </c>
      <c r="T14" s="115">
        <v>8</v>
      </c>
      <c r="U14" s="104" t="s">
        <v>344</v>
      </c>
      <c r="V14" s="157" t="s">
        <v>348</v>
      </c>
    </row>
    <row r="15" spans="1:23" ht="15.75" x14ac:dyDescent="0.2">
      <c r="A15" s="104">
        <v>9</v>
      </c>
      <c r="B15" s="104" t="s">
        <v>221</v>
      </c>
      <c r="C15" s="103">
        <v>174</v>
      </c>
      <c r="D15" s="103">
        <v>169</v>
      </c>
      <c r="E15" s="103">
        <v>140</v>
      </c>
      <c r="F15" s="103">
        <v>167</v>
      </c>
      <c r="G15" s="103">
        <v>145</v>
      </c>
      <c r="H15" s="103">
        <v>157</v>
      </c>
      <c r="I15" s="103"/>
      <c r="J15" s="104">
        <v>952</v>
      </c>
      <c r="K15" s="105">
        <v>158.66666666666666</v>
      </c>
      <c r="L15" s="110">
        <v>9</v>
      </c>
      <c r="M15" s="110">
        <v>5</v>
      </c>
      <c r="N15" s="104">
        <v>9</v>
      </c>
      <c r="O15" s="104" t="s">
        <v>75</v>
      </c>
      <c r="P15" s="126">
        <v>4</v>
      </c>
      <c r="Q15" s="104">
        <v>156</v>
      </c>
      <c r="R15" s="111">
        <v>9</v>
      </c>
      <c r="S15" s="108">
        <v>5</v>
      </c>
      <c r="T15" s="115">
        <v>9</v>
      </c>
      <c r="U15" s="104" t="s">
        <v>43</v>
      </c>
      <c r="V15" s="157" t="s">
        <v>201</v>
      </c>
    </row>
    <row r="16" spans="1:23" ht="15.75" x14ac:dyDescent="0.2">
      <c r="A16" s="104">
        <v>10</v>
      </c>
      <c r="B16" s="104" t="s">
        <v>43</v>
      </c>
      <c r="C16" s="103">
        <v>174</v>
      </c>
      <c r="D16" s="103">
        <v>177</v>
      </c>
      <c r="E16" s="103">
        <v>140</v>
      </c>
      <c r="F16" s="103">
        <v>127</v>
      </c>
      <c r="G16" s="103">
        <v>125</v>
      </c>
      <c r="H16" s="103">
        <v>184</v>
      </c>
      <c r="I16" s="103"/>
      <c r="J16" s="104">
        <v>927</v>
      </c>
      <c r="K16" s="105">
        <v>154.5</v>
      </c>
      <c r="L16" s="110">
        <v>10</v>
      </c>
      <c r="M16" s="110">
        <v>4</v>
      </c>
      <c r="N16" s="104">
        <v>10</v>
      </c>
      <c r="O16" s="104" t="s">
        <v>43</v>
      </c>
      <c r="P16" s="115"/>
      <c r="Q16" s="116">
        <v>151</v>
      </c>
      <c r="R16" s="111">
        <v>10</v>
      </c>
      <c r="S16" s="133">
        <v>4</v>
      </c>
      <c r="T16" s="115">
        <v>10</v>
      </c>
      <c r="U16" s="104" t="s">
        <v>45</v>
      </c>
      <c r="V16" s="157" t="s">
        <v>94</v>
      </c>
    </row>
    <row r="17" spans="1:22" ht="15.75" x14ac:dyDescent="0.2">
      <c r="A17" s="104">
        <v>11</v>
      </c>
      <c r="B17" s="104" t="s">
        <v>344</v>
      </c>
      <c r="C17" s="103">
        <v>135</v>
      </c>
      <c r="D17" s="103">
        <v>127</v>
      </c>
      <c r="E17" s="103">
        <v>147</v>
      </c>
      <c r="F17" s="103">
        <v>141</v>
      </c>
      <c r="G17" s="103">
        <v>161</v>
      </c>
      <c r="H17" s="103">
        <v>151</v>
      </c>
      <c r="I17" s="103"/>
      <c r="J17" s="104">
        <v>862</v>
      </c>
      <c r="K17" s="105">
        <v>143.66666666666666</v>
      </c>
      <c r="L17" s="110">
        <v>11</v>
      </c>
      <c r="M17" s="110">
        <v>3</v>
      </c>
      <c r="N17" s="104">
        <v>11</v>
      </c>
      <c r="O17" s="104" t="s">
        <v>345</v>
      </c>
      <c r="P17" s="126"/>
      <c r="Q17" s="104">
        <v>146</v>
      </c>
      <c r="R17" s="111">
        <v>11</v>
      </c>
      <c r="S17" s="108">
        <v>3</v>
      </c>
      <c r="T17" s="115">
        <v>11</v>
      </c>
      <c r="U17" s="104" t="s">
        <v>136</v>
      </c>
      <c r="V17" s="157" t="s">
        <v>133</v>
      </c>
    </row>
    <row r="18" spans="1:22" ht="15.75" x14ac:dyDescent="0.2">
      <c r="A18" s="104">
        <v>12</v>
      </c>
      <c r="B18" s="104" t="s">
        <v>34</v>
      </c>
      <c r="C18" s="103">
        <v>107</v>
      </c>
      <c r="D18" s="103">
        <v>141</v>
      </c>
      <c r="E18" s="103">
        <v>158</v>
      </c>
      <c r="F18" s="103">
        <v>154</v>
      </c>
      <c r="G18" s="103">
        <v>147</v>
      </c>
      <c r="H18" s="103">
        <v>124</v>
      </c>
      <c r="I18" s="103"/>
      <c r="J18" s="104">
        <v>831</v>
      </c>
      <c r="K18" s="105">
        <v>138.5</v>
      </c>
      <c r="L18" s="110">
        <v>12</v>
      </c>
      <c r="M18" s="110">
        <v>2</v>
      </c>
      <c r="N18" s="104">
        <v>12</v>
      </c>
      <c r="O18" s="104" t="s">
        <v>221</v>
      </c>
      <c r="P18" s="126"/>
      <c r="Q18" s="104">
        <v>145</v>
      </c>
      <c r="R18" s="111">
        <v>12</v>
      </c>
      <c r="S18" s="133">
        <v>2</v>
      </c>
      <c r="T18" s="115">
        <v>12</v>
      </c>
      <c r="U18" s="104" t="s">
        <v>221</v>
      </c>
      <c r="V18" s="157" t="s">
        <v>349</v>
      </c>
    </row>
    <row r="19" spans="1:22" ht="15.75" x14ac:dyDescent="0.2">
      <c r="A19" s="104">
        <v>13</v>
      </c>
      <c r="B19" s="104" t="s">
        <v>345</v>
      </c>
      <c r="C19" s="103">
        <v>119</v>
      </c>
      <c r="D19" s="103">
        <v>158</v>
      </c>
      <c r="E19" s="103">
        <v>133</v>
      </c>
      <c r="F19" s="103">
        <v>149</v>
      </c>
      <c r="G19" s="103">
        <v>133</v>
      </c>
      <c r="H19" s="103">
        <v>131</v>
      </c>
      <c r="I19" s="103"/>
      <c r="J19" s="104">
        <v>823</v>
      </c>
      <c r="K19" s="105">
        <v>137.16666666666666</v>
      </c>
      <c r="L19" s="110">
        <v>13</v>
      </c>
      <c r="M19" s="110">
        <v>1</v>
      </c>
      <c r="N19" s="104">
        <v>13</v>
      </c>
      <c r="O19" s="116" t="s">
        <v>34</v>
      </c>
      <c r="P19" s="126"/>
      <c r="Q19" s="104">
        <v>92</v>
      </c>
      <c r="R19" s="111">
        <v>13</v>
      </c>
      <c r="S19" s="108">
        <v>1</v>
      </c>
      <c r="T19" s="115">
        <v>13</v>
      </c>
      <c r="U19" s="116" t="s">
        <v>284</v>
      </c>
      <c r="V19" s="157" t="s">
        <v>289</v>
      </c>
    </row>
    <row r="20" spans="1:22" x14ac:dyDescent="0.2">
      <c r="A20" s="107"/>
      <c r="B20" s="107"/>
      <c r="C20" s="107"/>
      <c r="D20" s="107"/>
      <c r="E20" s="107"/>
      <c r="F20" s="107"/>
      <c r="G20" s="107"/>
      <c r="H20" s="107"/>
      <c r="I20" s="107"/>
      <c r="J20" s="114"/>
      <c r="K20" s="107"/>
    </row>
    <row r="21" spans="1:22" x14ac:dyDescent="0.2">
      <c r="A21" s="322" t="s">
        <v>395</v>
      </c>
      <c r="B21" s="323"/>
      <c r="C21" s="321"/>
      <c r="D21" s="323"/>
      <c r="E21" s="322"/>
      <c r="F21" s="321"/>
      <c r="G21" s="321"/>
    </row>
    <row r="23" spans="1:22" x14ac:dyDescent="0.2">
      <c r="A23" s="231" t="s">
        <v>275</v>
      </c>
      <c r="B23" s="231" t="s">
        <v>47</v>
      </c>
      <c r="C23" s="234" t="s">
        <v>7</v>
      </c>
      <c r="D23" s="231" t="s">
        <v>127</v>
      </c>
      <c r="I23" s="231" t="s">
        <v>275</v>
      </c>
      <c r="J23" s="231" t="s">
        <v>47</v>
      </c>
      <c r="K23" s="234" t="s">
        <v>7</v>
      </c>
      <c r="L23" s="231" t="s">
        <v>127</v>
      </c>
    </row>
    <row r="24" spans="1:22" ht="15.75" x14ac:dyDescent="0.2">
      <c r="A24" s="156">
        <v>1</v>
      </c>
      <c r="B24" s="118" t="s">
        <v>283</v>
      </c>
      <c r="C24" s="119"/>
      <c r="D24" s="120">
        <v>212</v>
      </c>
      <c r="I24" s="96">
        <v>2</v>
      </c>
      <c r="J24" s="98" t="s">
        <v>344</v>
      </c>
      <c r="K24" s="122"/>
      <c r="L24" s="96">
        <v>187</v>
      </c>
    </row>
  </sheetData>
  <mergeCells count="3">
    <mergeCell ref="A4:K4"/>
    <mergeCell ref="A5:K5"/>
    <mergeCell ref="A2:C2"/>
  </mergeCells>
  <conditionalFormatting sqref="C14:H14">
    <cfRule type="top10" dxfId="717" priority="19" rank="1"/>
  </conditionalFormatting>
  <conditionalFormatting sqref="C15:H15">
    <cfRule type="top10" dxfId="716" priority="18" rank="1"/>
  </conditionalFormatting>
  <conditionalFormatting sqref="C12:H12">
    <cfRule type="top10" dxfId="715" priority="17" rank="1"/>
  </conditionalFormatting>
  <conditionalFormatting sqref="C13:H13">
    <cfRule type="top10" dxfId="714" priority="16" rank="1"/>
  </conditionalFormatting>
  <conditionalFormatting sqref="C8:H8">
    <cfRule type="top10" dxfId="713" priority="15" rank="1"/>
  </conditionalFormatting>
  <conditionalFormatting sqref="C9:H9">
    <cfRule type="top10" dxfId="712" priority="14" rank="1"/>
  </conditionalFormatting>
  <conditionalFormatting sqref="C10:H10">
    <cfRule type="top10" dxfId="711" priority="12" rank="1"/>
  </conditionalFormatting>
  <conditionalFormatting sqref="C11:F11">
    <cfRule type="top10" dxfId="710" priority="11" rank="1"/>
  </conditionalFormatting>
  <conditionalFormatting sqref="C7:H7">
    <cfRule type="top10" dxfId="709" priority="24" rank="1"/>
  </conditionalFormatting>
  <conditionalFormatting sqref="C16:H16">
    <cfRule type="top10" dxfId="708" priority="23" rank="1"/>
  </conditionalFormatting>
  <conditionalFormatting sqref="C17:H17">
    <cfRule type="top10" dxfId="707" priority="22" rank="1"/>
  </conditionalFormatting>
  <conditionalFormatting sqref="C18:H18">
    <cfRule type="top10" dxfId="706" priority="21" rank="1"/>
  </conditionalFormatting>
  <conditionalFormatting sqref="C19:H19">
    <cfRule type="top10" dxfId="705" priority="20" rank="1"/>
  </conditionalFormatting>
  <conditionalFormatting sqref="O20 O7:O18 O22:O1048576">
    <cfRule type="duplicateValues" dxfId="704" priority="35"/>
  </conditionalFormatting>
  <conditionalFormatting sqref="O19">
    <cfRule type="duplicateValues" dxfId="703" priority="38"/>
  </conditionalFormatting>
  <conditionalFormatting sqref="B24">
    <cfRule type="duplicateValues" dxfId="702" priority="10"/>
  </conditionalFormatting>
  <conditionalFormatting sqref="J24">
    <cfRule type="duplicateValues" dxfId="701" priority="8"/>
  </conditionalFormatting>
  <conditionalFormatting sqref="O21">
    <cfRule type="duplicateValues" dxfId="700" priority="4"/>
  </conditionalFormatting>
  <conditionalFormatting sqref="O4:O5">
    <cfRule type="duplicateValues" dxfId="699" priority="3"/>
  </conditionalFormatting>
  <conditionalFormatting sqref="U6">
    <cfRule type="duplicateValues" dxfId="698" priority="2"/>
  </conditionalFormatting>
  <conditionalFormatting sqref="V6">
    <cfRule type="duplicateValues" dxfId="697" priority="1"/>
  </conditionalFormatting>
  <hyperlinks>
    <hyperlink ref="A2" location="Main!A1" display="НА ГОЛОВНУ СТОРІНКУ" xr:uid="{469D0F7B-44D0-4A16-B354-72320F5E34F2}"/>
  </hyperlinks>
  <pageMargins left="0.7" right="0.7" top="0.75" bottom="0.75" header="0.3" footer="0.3"/>
  <pageSetup paperSize="9" orientation="portrait" verticalDpi="0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A75777-F78C-4541-BA15-46599BCC1166}">
  <dimension ref="A1:W22"/>
  <sheetViews>
    <sheetView workbookViewId="0">
      <pane ySplit="3" topLeftCell="A4" activePane="bottomLeft" state="frozen"/>
      <selection pane="bottomLeft" sqref="A1:XFD3"/>
    </sheetView>
  </sheetViews>
  <sheetFormatPr defaultRowHeight="12.75" x14ac:dyDescent="0.2"/>
  <cols>
    <col min="1" max="1" width="7.5703125" style="110" customWidth="1"/>
    <col min="2" max="2" width="15.42578125" style="110" customWidth="1"/>
    <col min="3" max="8" width="6.28515625" style="110" bestFit="1" customWidth="1"/>
    <col min="9" max="9" width="4.85546875" style="110" bestFit="1" customWidth="1"/>
    <col min="10" max="10" width="6.85546875" style="110" bestFit="1" customWidth="1"/>
    <col min="11" max="11" width="8.42578125" style="110" bestFit="1" customWidth="1"/>
    <col min="12" max="13" width="9.140625" style="110"/>
    <col min="14" max="14" width="7.85546875" style="110" bestFit="1" customWidth="1"/>
    <col min="15" max="15" width="15.140625" style="110" bestFit="1" customWidth="1"/>
    <col min="16" max="16" width="4.85546875" style="110" bestFit="1" customWidth="1"/>
    <col min="17" max="17" width="6.85546875" style="110" bestFit="1" customWidth="1"/>
    <col min="18" max="18" width="9.140625" style="110"/>
    <col min="19" max="19" width="9.140625" style="108"/>
    <col min="20" max="20" width="6.42578125" style="110" customWidth="1"/>
    <col min="21" max="21" width="15.140625" style="110" bestFit="1" customWidth="1"/>
    <col min="22" max="22" width="20.28515625" style="110" bestFit="1" customWidth="1"/>
    <col min="23" max="16384" width="9.140625" style="110"/>
  </cols>
  <sheetData>
    <row r="1" spans="1:23" customFormat="1" ht="3.75" customHeight="1" thickBot="1" x14ac:dyDescent="0.25">
      <c r="A1" s="427"/>
      <c r="B1" s="427"/>
      <c r="C1" s="427"/>
      <c r="D1" s="427"/>
      <c r="E1" s="427"/>
      <c r="F1" s="427"/>
      <c r="G1" s="427"/>
      <c r="H1" s="427"/>
      <c r="I1" s="427"/>
      <c r="J1" s="427"/>
      <c r="K1" s="427"/>
      <c r="L1" s="427"/>
      <c r="M1" s="427"/>
      <c r="N1" s="427"/>
      <c r="O1" s="427"/>
      <c r="P1" s="427"/>
      <c r="Q1" s="427"/>
      <c r="R1" s="427"/>
      <c r="S1" s="181"/>
      <c r="T1" s="427"/>
      <c r="U1" s="427"/>
      <c r="V1" s="427"/>
      <c r="W1" s="110"/>
    </row>
    <row r="2" spans="1:23" customFormat="1" ht="18.75" customHeight="1" thickBot="1" x14ac:dyDescent="0.25">
      <c r="A2" s="564" t="s">
        <v>556</v>
      </c>
      <c r="B2" s="583"/>
      <c r="C2" s="584"/>
      <c r="D2" s="426"/>
      <c r="E2" s="426"/>
      <c r="F2" s="426"/>
      <c r="G2" s="426"/>
      <c r="H2" s="426"/>
      <c r="I2" s="426"/>
      <c r="J2" s="426"/>
      <c r="K2" s="426"/>
      <c r="L2" s="426"/>
      <c r="M2" s="426"/>
      <c r="N2" s="426"/>
      <c r="O2" s="426"/>
      <c r="P2" s="426"/>
      <c r="Q2" s="426"/>
      <c r="R2" s="426"/>
      <c r="S2" s="426"/>
      <c r="T2" s="426"/>
      <c r="U2" s="426"/>
      <c r="V2" s="426"/>
      <c r="W2" s="110"/>
    </row>
    <row r="3" spans="1:23" s="427" customFormat="1" ht="3.75" customHeight="1" thickBot="1" x14ac:dyDescent="0.25">
      <c r="A3" s="426"/>
      <c r="B3" s="426"/>
      <c r="C3" s="426"/>
      <c r="D3" s="426"/>
      <c r="E3" s="426"/>
      <c r="F3" s="426"/>
      <c r="G3" s="426"/>
      <c r="H3" s="426"/>
      <c r="I3" s="426"/>
      <c r="J3" s="426"/>
      <c r="K3" s="426"/>
      <c r="L3" s="426"/>
      <c r="M3" s="426"/>
      <c r="N3" s="426"/>
      <c r="O3" s="426"/>
      <c r="P3" s="426"/>
      <c r="Q3" s="426"/>
      <c r="R3" s="426"/>
      <c r="S3" s="426"/>
      <c r="T3" s="426"/>
      <c r="U3" s="426"/>
      <c r="V3" s="426"/>
      <c r="W3" s="114"/>
    </row>
    <row r="4" spans="1:23" ht="18.75" x14ac:dyDescent="0.2">
      <c r="A4" s="586" t="s">
        <v>431</v>
      </c>
      <c r="B4" s="587"/>
      <c r="C4" s="587"/>
      <c r="D4" s="587"/>
      <c r="E4" s="587"/>
      <c r="F4" s="587"/>
      <c r="G4" s="587"/>
      <c r="H4" s="587"/>
      <c r="I4" s="587"/>
      <c r="J4" s="587"/>
      <c r="K4" s="588"/>
      <c r="L4" s="211"/>
      <c r="M4" s="212"/>
      <c r="N4" s="213" t="s">
        <v>388</v>
      </c>
      <c r="O4" s="214"/>
      <c r="P4" s="214"/>
      <c r="Q4" s="214"/>
      <c r="R4" s="215"/>
      <c r="S4" s="216"/>
      <c r="T4" s="217" t="s">
        <v>130</v>
      </c>
      <c r="U4" s="218"/>
      <c r="V4" s="219"/>
    </row>
    <row r="5" spans="1:23" ht="16.5" thickBot="1" x14ac:dyDescent="0.25">
      <c r="A5" s="589" t="s">
        <v>389</v>
      </c>
      <c r="B5" s="590"/>
      <c r="C5" s="590"/>
      <c r="D5" s="591"/>
      <c r="E5" s="591"/>
      <c r="F5" s="591"/>
      <c r="G5" s="591"/>
      <c r="H5" s="591"/>
      <c r="I5" s="591"/>
      <c r="J5" s="591"/>
      <c r="K5" s="592"/>
      <c r="L5" s="220"/>
      <c r="M5" s="221"/>
      <c r="N5" s="222"/>
      <c r="O5" s="223"/>
      <c r="P5" s="223"/>
      <c r="Q5" s="223"/>
      <c r="R5" s="224"/>
      <c r="S5" s="225"/>
      <c r="T5" s="226"/>
      <c r="U5" s="227"/>
      <c r="V5" s="228"/>
    </row>
    <row r="6" spans="1:23" s="108" customFormat="1" x14ac:dyDescent="0.2">
      <c r="A6" s="229" t="s">
        <v>275</v>
      </c>
      <c r="B6" s="229" t="s">
        <v>47</v>
      </c>
      <c r="C6" s="229" t="s">
        <v>380</v>
      </c>
      <c r="D6" s="229" t="s">
        <v>381</v>
      </c>
      <c r="E6" s="229" t="s">
        <v>382</v>
      </c>
      <c r="F6" s="229" t="s">
        <v>383</v>
      </c>
      <c r="G6" s="229" t="s">
        <v>384</v>
      </c>
      <c r="H6" s="229" t="s">
        <v>385</v>
      </c>
      <c r="I6" s="229" t="s">
        <v>7</v>
      </c>
      <c r="J6" s="229" t="s">
        <v>127</v>
      </c>
      <c r="K6" s="229" t="s">
        <v>386</v>
      </c>
      <c r="L6" s="230" t="s">
        <v>376</v>
      </c>
      <c r="M6" s="230" t="s">
        <v>377</v>
      </c>
      <c r="N6" s="229" t="s">
        <v>275</v>
      </c>
      <c r="O6" s="229" t="s">
        <v>47</v>
      </c>
      <c r="P6" s="229" t="s">
        <v>7</v>
      </c>
      <c r="Q6" s="229" t="s">
        <v>127</v>
      </c>
      <c r="R6" s="230" t="s">
        <v>378</v>
      </c>
      <c r="S6" s="230" t="s">
        <v>379</v>
      </c>
      <c r="T6" s="229" t="s">
        <v>372</v>
      </c>
      <c r="U6" s="229" t="s">
        <v>47</v>
      </c>
      <c r="V6" s="229" t="s">
        <v>80</v>
      </c>
    </row>
    <row r="7" spans="1:23" ht="15.75" x14ac:dyDescent="0.2">
      <c r="A7" s="98">
        <v>1</v>
      </c>
      <c r="B7" s="98" t="s">
        <v>170</v>
      </c>
      <c r="C7" s="94">
        <v>155</v>
      </c>
      <c r="D7" s="94">
        <v>184</v>
      </c>
      <c r="E7" s="94">
        <v>191</v>
      </c>
      <c r="F7" s="94">
        <v>223</v>
      </c>
      <c r="G7" s="94">
        <v>216</v>
      </c>
      <c r="H7" s="94">
        <v>184</v>
      </c>
      <c r="I7" s="94"/>
      <c r="J7" s="98">
        <v>1153</v>
      </c>
      <c r="K7" s="99">
        <v>192.16666666666666</v>
      </c>
      <c r="L7" s="110">
        <v>1</v>
      </c>
      <c r="M7" s="110">
        <v>16</v>
      </c>
      <c r="N7" s="156">
        <v>1</v>
      </c>
      <c r="O7" s="118" t="s">
        <v>170</v>
      </c>
      <c r="P7" s="119"/>
      <c r="Q7" s="120">
        <v>201</v>
      </c>
      <c r="R7" s="111">
        <v>1</v>
      </c>
      <c r="S7" s="113">
        <v>16</v>
      </c>
      <c r="T7" s="57">
        <v>1</v>
      </c>
      <c r="U7" s="104" t="s">
        <v>33</v>
      </c>
      <c r="V7" s="157" t="s">
        <v>29</v>
      </c>
    </row>
    <row r="8" spans="1:23" ht="15.75" x14ac:dyDescent="0.2">
      <c r="A8" s="98">
        <v>2</v>
      </c>
      <c r="B8" s="98" t="s">
        <v>136</v>
      </c>
      <c r="C8" s="94">
        <v>180</v>
      </c>
      <c r="D8" s="94">
        <v>189</v>
      </c>
      <c r="E8" s="94">
        <v>206</v>
      </c>
      <c r="F8" s="94">
        <v>202</v>
      </c>
      <c r="G8" s="94">
        <v>147</v>
      </c>
      <c r="H8" s="94">
        <v>176</v>
      </c>
      <c r="I8" s="94">
        <v>24</v>
      </c>
      <c r="J8" s="98">
        <v>1124</v>
      </c>
      <c r="K8" s="99">
        <v>187.33333333333334</v>
      </c>
      <c r="L8" s="110">
        <v>2</v>
      </c>
      <c r="M8" s="110">
        <v>14</v>
      </c>
      <c r="N8" s="96">
        <v>2</v>
      </c>
      <c r="O8" s="98" t="s">
        <v>75</v>
      </c>
      <c r="P8" s="122"/>
      <c r="Q8" s="96">
        <v>180</v>
      </c>
      <c r="R8" s="111">
        <v>2</v>
      </c>
      <c r="S8" s="133">
        <v>14</v>
      </c>
      <c r="T8" s="57">
        <v>2</v>
      </c>
      <c r="U8" s="104" t="s">
        <v>35</v>
      </c>
      <c r="V8" s="157" t="s">
        <v>23</v>
      </c>
    </row>
    <row r="9" spans="1:23" ht="15.75" x14ac:dyDescent="0.2">
      <c r="A9" s="98">
        <v>3</v>
      </c>
      <c r="B9" s="98" t="s">
        <v>36</v>
      </c>
      <c r="C9" s="94">
        <v>143</v>
      </c>
      <c r="D9" s="94">
        <v>160</v>
      </c>
      <c r="E9" s="94">
        <v>206</v>
      </c>
      <c r="F9" s="106">
        <v>228</v>
      </c>
      <c r="G9" s="94">
        <v>157</v>
      </c>
      <c r="H9" s="94">
        <v>170</v>
      </c>
      <c r="I9" s="94">
        <v>24</v>
      </c>
      <c r="J9" s="98">
        <v>1088</v>
      </c>
      <c r="K9" s="99">
        <v>181.33333333333334</v>
      </c>
      <c r="L9" s="110">
        <v>3</v>
      </c>
      <c r="M9" s="110">
        <v>12</v>
      </c>
      <c r="N9" s="124">
        <v>3</v>
      </c>
      <c r="O9" s="124" t="s">
        <v>43</v>
      </c>
      <c r="P9" s="125"/>
      <c r="Q9" s="124">
        <v>178</v>
      </c>
      <c r="R9" s="111">
        <v>3</v>
      </c>
      <c r="S9" s="113">
        <v>12</v>
      </c>
      <c r="T9" s="57">
        <v>3</v>
      </c>
      <c r="U9" s="104" t="s">
        <v>36</v>
      </c>
      <c r="V9" s="157" t="s">
        <v>22</v>
      </c>
    </row>
    <row r="10" spans="1:23" ht="31.5" x14ac:dyDescent="0.2">
      <c r="A10" s="98">
        <v>4</v>
      </c>
      <c r="B10" s="98" t="s">
        <v>330</v>
      </c>
      <c r="C10" s="94">
        <v>166</v>
      </c>
      <c r="D10" s="94">
        <v>171</v>
      </c>
      <c r="E10" s="94">
        <v>207</v>
      </c>
      <c r="F10" s="94">
        <v>143</v>
      </c>
      <c r="G10" s="94">
        <v>184</v>
      </c>
      <c r="H10" s="94">
        <v>157</v>
      </c>
      <c r="I10" s="94"/>
      <c r="J10" s="98">
        <v>1028</v>
      </c>
      <c r="K10" s="99">
        <v>171.33333333333334</v>
      </c>
      <c r="L10" s="110">
        <v>4</v>
      </c>
      <c r="M10" s="110">
        <v>10</v>
      </c>
      <c r="N10" s="104">
        <v>4</v>
      </c>
      <c r="O10" s="153" t="s">
        <v>297</v>
      </c>
      <c r="P10" s="126">
        <v>4</v>
      </c>
      <c r="Q10" s="104">
        <v>172</v>
      </c>
      <c r="R10" s="111">
        <v>4</v>
      </c>
      <c r="S10" s="133">
        <v>10</v>
      </c>
      <c r="T10" s="57">
        <v>4</v>
      </c>
      <c r="U10" s="104" t="s">
        <v>330</v>
      </c>
      <c r="V10" s="157" t="s">
        <v>331</v>
      </c>
    </row>
    <row r="11" spans="1:23" ht="15.75" x14ac:dyDescent="0.2">
      <c r="A11" s="98">
        <v>5</v>
      </c>
      <c r="B11" s="98" t="s">
        <v>75</v>
      </c>
      <c r="C11" s="94">
        <v>181</v>
      </c>
      <c r="D11" s="94">
        <v>143</v>
      </c>
      <c r="E11" s="94">
        <v>209</v>
      </c>
      <c r="F11" s="94">
        <v>170</v>
      </c>
      <c r="G11" s="94">
        <v>155</v>
      </c>
      <c r="H11" s="94">
        <v>153</v>
      </c>
      <c r="I11" s="94"/>
      <c r="J11" s="98">
        <v>1011</v>
      </c>
      <c r="K11" s="99">
        <v>168.5</v>
      </c>
      <c r="L11" s="110">
        <v>5</v>
      </c>
      <c r="M11" s="110">
        <v>9</v>
      </c>
      <c r="N11" s="104">
        <v>5</v>
      </c>
      <c r="O11" s="104" t="s">
        <v>42</v>
      </c>
      <c r="P11" s="126"/>
      <c r="Q11" s="104">
        <v>161</v>
      </c>
      <c r="R11" s="111">
        <v>5</v>
      </c>
      <c r="S11" s="108">
        <v>9</v>
      </c>
      <c r="T11" s="57">
        <v>5</v>
      </c>
      <c r="U11" s="104" t="s">
        <v>75</v>
      </c>
      <c r="V11" s="157" t="s">
        <v>332</v>
      </c>
    </row>
    <row r="12" spans="1:23" ht="31.5" x14ac:dyDescent="0.2">
      <c r="A12" s="104">
        <v>6</v>
      </c>
      <c r="B12" s="153" t="s">
        <v>297</v>
      </c>
      <c r="C12" s="103">
        <v>148</v>
      </c>
      <c r="D12" s="103">
        <v>155</v>
      </c>
      <c r="E12" s="103">
        <v>177</v>
      </c>
      <c r="F12" s="103">
        <v>162</v>
      </c>
      <c r="G12" s="103">
        <v>163</v>
      </c>
      <c r="H12" s="103">
        <v>176</v>
      </c>
      <c r="I12" s="103">
        <v>24</v>
      </c>
      <c r="J12" s="104">
        <v>1005</v>
      </c>
      <c r="K12" s="105">
        <v>167.5</v>
      </c>
      <c r="L12" s="110">
        <v>6</v>
      </c>
      <c r="M12" s="110">
        <v>8</v>
      </c>
      <c r="N12" s="104">
        <v>6</v>
      </c>
      <c r="O12" s="104" t="s">
        <v>330</v>
      </c>
      <c r="P12" s="126"/>
      <c r="Q12" s="104">
        <v>158</v>
      </c>
      <c r="R12" s="111">
        <v>6</v>
      </c>
      <c r="S12" s="133">
        <v>8</v>
      </c>
      <c r="T12" s="57">
        <v>6</v>
      </c>
      <c r="U12" s="116" t="s">
        <v>37</v>
      </c>
      <c r="V12" s="158" t="s">
        <v>38</v>
      </c>
    </row>
    <row r="13" spans="1:23" ht="31.5" x14ac:dyDescent="0.2">
      <c r="A13" s="104">
        <v>7</v>
      </c>
      <c r="B13" s="104" t="s">
        <v>37</v>
      </c>
      <c r="C13" s="103">
        <v>170</v>
      </c>
      <c r="D13" s="103">
        <v>153</v>
      </c>
      <c r="E13" s="103">
        <v>181</v>
      </c>
      <c r="F13" s="103">
        <v>154</v>
      </c>
      <c r="G13" s="103">
        <v>138</v>
      </c>
      <c r="H13" s="103">
        <v>158</v>
      </c>
      <c r="I13" s="103">
        <v>24</v>
      </c>
      <c r="J13" s="104">
        <v>978</v>
      </c>
      <c r="K13" s="105">
        <v>163</v>
      </c>
      <c r="L13" s="110">
        <v>7</v>
      </c>
      <c r="M13" s="110">
        <v>7</v>
      </c>
      <c r="N13" s="104">
        <v>7</v>
      </c>
      <c r="O13" s="104" t="s">
        <v>136</v>
      </c>
      <c r="P13" s="115">
        <v>4</v>
      </c>
      <c r="Q13" s="116">
        <v>156</v>
      </c>
      <c r="R13" s="111">
        <v>7</v>
      </c>
      <c r="S13" s="108">
        <v>7</v>
      </c>
      <c r="T13" s="57">
        <v>7</v>
      </c>
      <c r="U13" s="153" t="s">
        <v>297</v>
      </c>
      <c r="V13" s="157" t="s">
        <v>26</v>
      </c>
    </row>
    <row r="14" spans="1:23" ht="15.75" x14ac:dyDescent="0.2">
      <c r="A14" s="104">
        <v>8</v>
      </c>
      <c r="B14" s="104" t="s">
        <v>35</v>
      </c>
      <c r="C14" s="103">
        <v>191</v>
      </c>
      <c r="D14" s="103">
        <v>173</v>
      </c>
      <c r="E14" s="103">
        <v>136</v>
      </c>
      <c r="F14" s="103">
        <v>135</v>
      </c>
      <c r="G14" s="103">
        <v>141</v>
      </c>
      <c r="H14" s="103">
        <v>146</v>
      </c>
      <c r="I14" s="103">
        <v>24</v>
      </c>
      <c r="J14" s="104">
        <v>946</v>
      </c>
      <c r="K14" s="105">
        <v>157.66666666666666</v>
      </c>
      <c r="L14" s="110">
        <v>8</v>
      </c>
      <c r="M14" s="110">
        <v>6</v>
      </c>
      <c r="N14" s="104">
        <v>8</v>
      </c>
      <c r="O14" s="104" t="s">
        <v>36</v>
      </c>
      <c r="P14" s="126">
        <v>4</v>
      </c>
      <c r="Q14" s="104">
        <v>151</v>
      </c>
      <c r="R14" s="111">
        <v>8</v>
      </c>
      <c r="S14" s="133">
        <v>6</v>
      </c>
      <c r="T14" s="57">
        <v>8</v>
      </c>
      <c r="U14" s="104" t="s">
        <v>42</v>
      </c>
      <c r="V14" s="157" t="s">
        <v>28</v>
      </c>
    </row>
    <row r="15" spans="1:23" ht="15.75" x14ac:dyDescent="0.2">
      <c r="A15" s="104">
        <v>9</v>
      </c>
      <c r="B15" s="104" t="s">
        <v>43</v>
      </c>
      <c r="C15" s="103">
        <v>185</v>
      </c>
      <c r="D15" s="103">
        <v>136</v>
      </c>
      <c r="E15" s="103">
        <v>177</v>
      </c>
      <c r="F15" s="103">
        <v>135</v>
      </c>
      <c r="G15" s="103">
        <v>150</v>
      </c>
      <c r="H15" s="103">
        <v>153</v>
      </c>
      <c r="I15" s="103"/>
      <c r="J15" s="104">
        <v>936</v>
      </c>
      <c r="K15" s="105">
        <v>156</v>
      </c>
      <c r="L15" s="110">
        <v>9</v>
      </c>
      <c r="M15" s="110">
        <v>5</v>
      </c>
      <c r="N15" s="104">
        <v>9</v>
      </c>
      <c r="O15" s="104" t="s">
        <v>33</v>
      </c>
      <c r="P15" s="126"/>
      <c r="Q15" s="104">
        <v>124</v>
      </c>
      <c r="R15" s="111">
        <v>9</v>
      </c>
      <c r="S15" s="108">
        <v>5</v>
      </c>
      <c r="T15" s="57">
        <v>9</v>
      </c>
      <c r="U15" s="104" t="s">
        <v>43</v>
      </c>
      <c r="V15" s="157" t="s">
        <v>201</v>
      </c>
    </row>
    <row r="16" spans="1:23" ht="15.75" x14ac:dyDescent="0.2">
      <c r="A16" s="104">
        <v>10</v>
      </c>
      <c r="B16" s="104" t="s">
        <v>42</v>
      </c>
      <c r="C16" s="103">
        <v>152</v>
      </c>
      <c r="D16" s="103">
        <v>144</v>
      </c>
      <c r="E16" s="103">
        <v>155</v>
      </c>
      <c r="F16" s="103">
        <v>169</v>
      </c>
      <c r="G16" s="103">
        <v>131</v>
      </c>
      <c r="H16" s="103">
        <v>172</v>
      </c>
      <c r="I16" s="103"/>
      <c r="J16" s="104">
        <v>923</v>
      </c>
      <c r="K16" s="105">
        <v>153.83333333333334</v>
      </c>
      <c r="L16" s="110">
        <v>10</v>
      </c>
      <c r="M16" s="110">
        <v>4</v>
      </c>
      <c r="R16" s="111"/>
      <c r="S16" s="133"/>
      <c r="T16" s="57">
        <v>10</v>
      </c>
      <c r="U16" s="104" t="s">
        <v>136</v>
      </c>
      <c r="V16" s="157" t="s">
        <v>133</v>
      </c>
    </row>
    <row r="17" spans="1:22" ht="15.75" x14ac:dyDescent="0.2">
      <c r="A17" s="104">
        <v>11</v>
      </c>
      <c r="B17" s="104" t="s">
        <v>33</v>
      </c>
      <c r="C17" s="103">
        <v>120</v>
      </c>
      <c r="D17" s="103">
        <v>109</v>
      </c>
      <c r="E17" s="103">
        <v>141</v>
      </c>
      <c r="F17" s="103">
        <v>147</v>
      </c>
      <c r="G17" s="103">
        <v>170</v>
      </c>
      <c r="H17" s="103">
        <v>151</v>
      </c>
      <c r="I17" s="103"/>
      <c r="J17" s="104">
        <v>838</v>
      </c>
      <c r="K17" s="105">
        <v>139.66666666666666</v>
      </c>
      <c r="L17" s="110">
        <v>11</v>
      </c>
      <c r="M17" s="110">
        <v>3</v>
      </c>
      <c r="R17" s="111"/>
      <c r="T17" s="57">
        <v>11</v>
      </c>
      <c r="U17" s="104" t="s">
        <v>170</v>
      </c>
      <c r="V17" s="157" t="s">
        <v>333</v>
      </c>
    </row>
    <row r="18" spans="1:22" x14ac:dyDescent="0.2">
      <c r="A18" s="107"/>
      <c r="B18" s="107"/>
      <c r="C18" s="107"/>
      <c r="D18" s="107"/>
      <c r="E18" s="107"/>
      <c r="F18" s="107"/>
      <c r="G18" s="107"/>
      <c r="H18" s="107"/>
      <c r="I18" s="107"/>
      <c r="J18" s="114"/>
      <c r="K18" s="107"/>
      <c r="R18" s="111"/>
      <c r="S18" s="133"/>
    </row>
    <row r="19" spans="1:22" x14ac:dyDescent="0.2">
      <c r="A19" s="322" t="s">
        <v>396</v>
      </c>
      <c r="B19" s="323"/>
      <c r="C19" s="321"/>
      <c r="D19" s="323"/>
      <c r="E19" s="322"/>
      <c r="F19" s="321"/>
      <c r="G19" s="321"/>
    </row>
    <row r="21" spans="1:22" x14ac:dyDescent="0.2">
      <c r="A21" s="231" t="s">
        <v>275</v>
      </c>
      <c r="B21" s="231" t="s">
        <v>47</v>
      </c>
      <c r="C21" s="231" t="s">
        <v>7</v>
      </c>
      <c r="D21" s="231" t="s">
        <v>127</v>
      </c>
    </row>
    <row r="22" spans="1:22" ht="15.75" x14ac:dyDescent="0.2">
      <c r="A22" s="156">
        <v>1</v>
      </c>
      <c r="B22" s="118" t="s">
        <v>170</v>
      </c>
      <c r="C22" s="119"/>
      <c r="D22" s="120">
        <v>201</v>
      </c>
    </row>
  </sheetData>
  <mergeCells count="3">
    <mergeCell ref="A4:K4"/>
    <mergeCell ref="A5:K5"/>
    <mergeCell ref="A2:C2"/>
  </mergeCells>
  <conditionalFormatting sqref="C14:H14">
    <cfRule type="top10" dxfId="696" priority="17" rank="1"/>
  </conditionalFormatting>
  <conditionalFormatting sqref="C15:H15">
    <cfRule type="top10" dxfId="695" priority="16" rank="1"/>
  </conditionalFormatting>
  <conditionalFormatting sqref="C12:H12">
    <cfRule type="top10" dxfId="694" priority="15" rank="1"/>
  </conditionalFormatting>
  <conditionalFormatting sqref="C13:H13">
    <cfRule type="top10" dxfId="693" priority="14" rank="1"/>
  </conditionalFormatting>
  <conditionalFormatting sqref="C8:H8">
    <cfRule type="top10" dxfId="692" priority="13" rank="1"/>
  </conditionalFormatting>
  <conditionalFormatting sqref="C9:H9">
    <cfRule type="top10" dxfId="691" priority="12" rank="1"/>
  </conditionalFormatting>
  <conditionalFormatting sqref="C10:H10">
    <cfRule type="top10" dxfId="690" priority="10" rank="1"/>
  </conditionalFormatting>
  <conditionalFormatting sqref="C11:E11">
    <cfRule type="top10" dxfId="689" priority="9" rank="1"/>
  </conditionalFormatting>
  <conditionalFormatting sqref="C7:H7">
    <cfRule type="top10" dxfId="688" priority="20" rank="1"/>
  </conditionalFormatting>
  <conditionalFormatting sqref="C16:H16">
    <cfRule type="top10" dxfId="687" priority="19" rank="1"/>
  </conditionalFormatting>
  <conditionalFormatting sqref="C17:H17">
    <cfRule type="top10" dxfId="686" priority="18" rank="1"/>
  </conditionalFormatting>
  <conditionalFormatting sqref="O7:O18 O20:O1048576">
    <cfRule type="duplicateValues" dxfId="685" priority="29"/>
  </conditionalFormatting>
  <conditionalFormatting sqref="B22">
    <cfRule type="duplicateValues" dxfId="684" priority="8"/>
  </conditionalFormatting>
  <conditionalFormatting sqref="O19">
    <cfRule type="duplicateValues" dxfId="683" priority="4"/>
  </conditionalFormatting>
  <conditionalFormatting sqref="O4:O5">
    <cfRule type="duplicateValues" dxfId="682" priority="3"/>
  </conditionalFormatting>
  <conditionalFormatting sqref="U6">
    <cfRule type="duplicateValues" dxfId="681" priority="2"/>
  </conditionalFormatting>
  <conditionalFormatting sqref="V6">
    <cfRule type="duplicateValues" dxfId="680" priority="1"/>
  </conditionalFormatting>
  <hyperlinks>
    <hyperlink ref="A2" location="Main!A1" display="НА ГОЛОВНУ СТОРІНКУ" xr:uid="{B531048B-60DC-4D9E-8E46-20E60D5E112F}"/>
  </hyperlinks>
  <pageMargins left="0.7" right="0.7" top="0.75" bottom="0.75" header="0.3" footer="0.3"/>
  <pageSetup paperSize="9" orientation="portrait" verticalDpi="0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EE4113-0E14-461D-9B5B-32A0D7FAE901}">
  <dimension ref="A1:W23"/>
  <sheetViews>
    <sheetView workbookViewId="0">
      <pane ySplit="3" topLeftCell="A4" activePane="bottomLeft" state="frozen"/>
      <selection pane="bottomLeft" sqref="A1:XFD3"/>
    </sheetView>
  </sheetViews>
  <sheetFormatPr defaultRowHeight="12.75" x14ac:dyDescent="0.2"/>
  <cols>
    <col min="1" max="1" width="7.5703125" style="110" customWidth="1"/>
    <col min="2" max="2" width="15.42578125" style="110" customWidth="1"/>
    <col min="3" max="8" width="6.28515625" style="110" bestFit="1" customWidth="1"/>
    <col min="9" max="9" width="4.85546875" style="110" bestFit="1" customWidth="1"/>
    <col min="10" max="10" width="6.85546875" style="110" bestFit="1" customWidth="1"/>
    <col min="11" max="11" width="8.85546875" style="110" customWidth="1"/>
    <col min="12" max="13" width="9.140625" style="110"/>
    <col min="14" max="14" width="7.85546875" style="110" bestFit="1" customWidth="1"/>
    <col min="15" max="15" width="15.140625" style="110" bestFit="1" customWidth="1"/>
    <col min="16" max="16" width="4.85546875" style="110" bestFit="1" customWidth="1"/>
    <col min="17" max="17" width="6.85546875" style="110" bestFit="1" customWidth="1"/>
    <col min="18" max="18" width="9.140625" style="110"/>
    <col min="19" max="19" width="9.140625" style="108"/>
    <col min="20" max="20" width="6.42578125" style="110" customWidth="1"/>
    <col min="21" max="21" width="15.140625" style="110" bestFit="1" customWidth="1"/>
    <col min="22" max="22" width="20.28515625" style="110" bestFit="1" customWidth="1"/>
    <col min="23" max="16384" width="9.140625" style="110"/>
  </cols>
  <sheetData>
    <row r="1" spans="1:23" customFormat="1" ht="3.75" customHeight="1" thickBot="1" x14ac:dyDescent="0.25">
      <c r="A1" s="427"/>
      <c r="B1" s="427"/>
      <c r="C1" s="427"/>
      <c r="D1" s="427"/>
      <c r="E1" s="427"/>
      <c r="F1" s="427"/>
      <c r="G1" s="427"/>
      <c r="H1" s="427"/>
      <c r="I1" s="427"/>
      <c r="J1" s="427"/>
      <c r="K1" s="427"/>
      <c r="L1" s="427"/>
      <c r="M1" s="427"/>
      <c r="N1" s="427"/>
      <c r="O1" s="427"/>
      <c r="P1" s="427"/>
      <c r="Q1" s="427"/>
      <c r="R1" s="427"/>
      <c r="S1" s="181"/>
      <c r="T1" s="427"/>
      <c r="U1" s="427"/>
      <c r="V1" s="427"/>
      <c r="W1" s="110"/>
    </row>
    <row r="2" spans="1:23" customFormat="1" ht="18.75" customHeight="1" thickBot="1" x14ac:dyDescent="0.25">
      <c r="A2" s="564" t="s">
        <v>556</v>
      </c>
      <c r="B2" s="583"/>
      <c r="C2" s="584"/>
      <c r="D2" s="426"/>
      <c r="E2" s="426"/>
      <c r="F2" s="426"/>
      <c r="G2" s="426"/>
      <c r="H2" s="426"/>
      <c r="I2" s="426"/>
      <c r="J2" s="426"/>
      <c r="K2" s="426"/>
      <c r="L2" s="426"/>
      <c r="M2" s="426"/>
      <c r="N2" s="426"/>
      <c r="O2" s="426"/>
      <c r="P2" s="426"/>
      <c r="Q2" s="426"/>
      <c r="R2" s="426"/>
      <c r="S2" s="426"/>
      <c r="T2" s="426"/>
      <c r="U2" s="426"/>
      <c r="V2" s="426"/>
      <c r="W2" s="110"/>
    </row>
    <row r="3" spans="1:23" s="427" customFormat="1" ht="3.75" customHeight="1" thickBot="1" x14ac:dyDescent="0.25">
      <c r="A3" s="426"/>
      <c r="B3" s="426"/>
      <c r="C3" s="426"/>
      <c r="D3" s="426"/>
      <c r="E3" s="426"/>
      <c r="F3" s="426"/>
      <c r="G3" s="426"/>
      <c r="H3" s="426"/>
      <c r="I3" s="426"/>
      <c r="J3" s="426"/>
      <c r="K3" s="426"/>
      <c r="L3" s="426"/>
      <c r="M3" s="426"/>
      <c r="N3" s="426"/>
      <c r="O3" s="426"/>
      <c r="P3" s="426"/>
      <c r="Q3" s="426"/>
      <c r="R3" s="426"/>
      <c r="S3" s="426"/>
      <c r="T3" s="426"/>
      <c r="U3" s="426"/>
      <c r="V3" s="426"/>
      <c r="W3" s="114"/>
    </row>
    <row r="4" spans="1:23" ht="18.75" x14ac:dyDescent="0.2">
      <c r="A4" s="586" t="s">
        <v>432</v>
      </c>
      <c r="B4" s="587"/>
      <c r="C4" s="587"/>
      <c r="D4" s="587"/>
      <c r="E4" s="587"/>
      <c r="F4" s="587"/>
      <c r="G4" s="587"/>
      <c r="H4" s="587"/>
      <c r="I4" s="587"/>
      <c r="J4" s="587"/>
      <c r="K4" s="588"/>
      <c r="L4" s="211"/>
      <c r="M4" s="212"/>
      <c r="N4" s="213" t="s">
        <v>388</v>
      </c>
      <c r="O4" s="214"/>
      <c r="P4" s="214"/>
      <c r="Q4" s="214"/>
      <c r="R4" s="215"/>
      <c r="S4" s="216"/>
      <c r="T4" s="217" t="s">
        <v>130</v>
      </c>
      <c r="U4" s="218"/>
      <c r="V4" s="219"/>
    </row>
    <row r="5" spans="1:23" ht="16.5" thickBot="1" x14ac:dyDescent="0.25">
      <c r="A5" s="589" t="s">
        <v>389</v>
      </c>
      <c r="B5" s="590"/>
      <c r="C5" s="590"/>
      <c r="D5" s="591"/>
      <c r="E5" s="591"/>
      <c r="F5" s="591"/>
      <c r="G5" s="591"/>
      <c r="H5" s="591"/>
      <c r="I5" s="591"/>
      <c r="J5" s="591"/>
      <c r="K5" s="592"/>
      <c r="L5" s="220"/>
      <c r="M5" s="221"/>
      <c r="N5" s="222"/>
      <c r="O5" s="223"/>
      <c r="P5" s="223"/>
      <c r="Q5" s="223"/>
      <c r="R5" s="224"/>
      <c r="S5" s="225"/>
      <c r="T5" s="226"/>
      <c r="U5" s="227"/>
      <c r="V5" s="228"/>
    </row>
    <row r="6" spans="1:23" s="108" customFormat="1" x14ac:dyDescent="0.2">
      <c r="A6" s="229" t="s">
        <v>275</v>
      </c>
      <c r="B6" s="229" t="s">
        <v>47</v>
      </c>
      <c r="C6" s="229" t="s">
        <v>380</v>
      </c>
      <c r="D6" s="229" t="s">
        <v>381</v>
      </c>
      <c r="E6" s="229" t="s">
        <v>382</v>
      </c>
      <c r="F6" s="229" t="s">
        <v>383</v>
      </c>
      <c r="G6" s="229" t="s">
        <v>384</v>
      </c>
      <c r="H6" s="229" t="s">
        <v>385</v>
      </c>
      <c r="I6" s="229" t="s">
        <v>7</v>
      </c>
      <c r="J6" s="229" t="s">
        <v>127</v>
      </c>
      <c r="K6" s="229" t="s">
        <v>386</v>
      </c>
      <c r="L6" s="230" t="s">
        <v>376</v>
      </c>
      <c r="M6" s="230" t="s">
        <v>377</v>
      </c>
      <c r="N6" s="229" t="s">
        <v>275</v>
      </c>
      <c r="O6" s="229" t="s">
        <v>47</v>
      </c>
      <c r="P6" s="229" t="s">
        <v>7</v>
      </c>
      <c r="Q6" s="229" t="s">
        <v>127</v>
      </c>
      <c r="R6" s="230" t="s">
        <v>378</v>
      </c>
      <c r="S6" s="230" t="s">
        <v>379</v>
      </c>
      <c r="T6" s="229" t="s">
        <v>372</v>
      </c>
      <c r="U6" s="229" t="s">
        <v>47</v>
      </c>
      <c r="V6" s="229" t="s">
        <v>80</v>
      </c>
    </row>
    <row r="7" spans="1:23" ht="15.75" x14ac:dyDescent="0.2">
      <c r="A7" s="98">
        <v>1</v>
      </c>
      <c r="B7" s="98" t="s">
        <v>36</v>
      </c>
      <c r="C7" s="94">
        <v>176</v>
      </c>
      <c r="D7" s="94">
        <v>202</v>
      </c>
      <c r="E7" s="94">
        <v>157</v>
      </c>
      <c r="F7" s="94">
        <v>210</v>
      </c>
      <c r="G7" s="106">
        <v>232</v>
      </c>
      <c r="H7" s="94">
        <v>190</v>
      </c>
      <c r="I7" s="94">
        <v>24</v>
      </c>
      <c r="J7" s="98">
        <v>1191</v>
      </c>
      <c r="K7" s="99">
        <v>198.5</v>
      </c>
      <c r="L7" s="110">
        <v>1</v>
      </c>
      <c r="M7" s="110">
        <v>16</v>
      </c>
      <c r="N7" s="156">
        <v>1</v>
      </c>
      <c r="O7" s="118" t="s">
        <v>34</v>
      </c>
      <c r="P7" s="119"/>
      <c r="Q7" s="120">
        <v>189</v>
      </c>
      <c r="R7" s="111">
        <v>1</v>
      </c>
      <c r="S7" s="113">
        <v>16</v>
      </c>
      <c r="T7" s="57">
        <v>1</v>
      </c>
      <c r="U7" s="104" t="s">
        <v>4</v>
      </c>
      <c r="V7" s="157" t="s">
        <v>60</v>
      </c>
    </row>
    <row r="8" spans="1:23" ht="15.75" x14ac:dyDescent="0.2">
      <c r="A8" s="98">
        <v>2</v>
      </c>
      <c r="B8" s="98" t="s">
        <v>45</v>
      </c>
      <c r="C8" s="94">
        <v>190</v>
      </c>
      <c r="D8" s="94">
        <v>179</v>
      </c>
      <c r="E8" s="94">
        <v>216</v>
      </c>
      <c r="F8" s="94">
        <v>183</v>
      </c>
      <c r="G8" s="94">
        <v>182</v>
      </c>
      <c r="H8" s="94">
        <v>161</v>
      </c>
      <c r="I8" s="94"/>
      <c r="J8" s="98">
        <v>1111</v>
      </c>
      <c r="K8" s="99">
        <v>185.16666666666666</v>
      </c>
      <c r="L8" s="110">
        <v>2</v>
      </c>
      <c r="M8" s="110">
        <v>14</v>
      </c>
      <c r="N8" s="96">
        <v>2</v>
      </c>
      <c r="O8" s="98" t="s">
        <v>45</v>
      </c>
      <c r="P8" s="122"/>
      <c r="Q8" s="96">
        <v>181</v>
      </c>
      <c r="R8" s="111">
        <v>2</v>
      </c>
      <c r="S8" s="133">
        <v>14</v>
      </c>
      <c r="T8" s="57">
        <v>2</v>
      </c>
      <c r="U8" s="104" t="s">
        <v>33</v>
      </c>
      <c r="V8" s="157" t="s">
        <v>29</v>
      </c>
    </row>
    <row r="9" spans="1:23" ht="15.75" x14ac:dyDescent="0.2">
      <c r="A9" s="98">
        <v>3</v>
      </c>
      <c r="B9" s="98" t="s">
        <v>39</v>
      </c>
      <c r="C9" s="94">
        <v>154</v>
      </c>
      <c r="D9" s="94">
        <v>151</v>
      </c>
      <c r="E9" s="94">
        <v>154</v>
      </c>
      <c r="F9" s="94">
        <v>214</v>
      </c>
      <c r="G9" s="94">
        <v>208</v>
      </c>
      <c r="H9" s="94">
        <v>181</v>
      </c>
      <c r="I9" s="94">
        <v>24</v>
      </c>
      <c r="J9" s="98">
        <v>1086</v>
      </c>
      <c r="K9" s="99">
        <v>181</v>
      </c>
      <c r="L9" s="110">
        <v>3</v>
      </c>
      <c r="M9" s="110">
        <v>12</v>
      </c>
      <c r="N9" s="124">
        <v>2</v>
      </c>
      <c r="O9" s="124" t="s">
        <v>36</v>
      </c>
      <c r="P9" s="125">
        <v>4</v>
      </c>
      <c r="Q9" s="124">
        <v>176</v>
      </c>
      <c r="R9" s="111">
        <v>3</v>
      </c>
      <c r="S9" s="113">
        <v>12</v>
      </c>
      <c r="T9" s="57">
        <v>3</v>
      </c>
      <c r="U9" s="104" t="s">
        <v>34</v>
      </c>
      <c r="V9" s="157" t="s">
        <v>27</v>
      </c>
    </row>
    <row r="10" spans="1:23" ht="15.75" x14ac:dyDescent="0.2">
      <c r="A10" s="98">
        <v>4</v>
      </c>
      <c r="B10" s="98" t="s">
        <v>136</v>
      </c>
      <c r="C10" s="94">
        <v>193</v>
      </c>
      <c r="D10" s="94">
        <v>152</v>
      </c>
      <c r="E10" s="94">
        <v>139</v>
      </c>
      <c r="F10" s="94">
        <v>173</v>
      </c>
      <c r="G10" s="94">
        <v>202</v>
      </c>
      <c r="H10" s="94">
        <v>200</v>
      </c>
      <c r="I10" s="94">
        <v>24</v>
      </c>
      <c r="J10" s="98">
        <v>1083</v>
      </c>
      <c r="K10" s="99">
        <v>180.5</v>
      </c>
      <c r="L10" s="110">
        <v>4</v>
      </c>
      <c r="M10" s="110">
        <v>10</v>
      </c>
      <c r="N10" s="104">
        <v>4</v>
      </c>
      <c r="O10" s="104" t="s">
        <v>136</v>
      </c>
      <c r="P10" s="126">
        <v>4</v>
      </c>
      <c r="Q10" s="104">
        <v>161</v>
      </c>
      <c r="R10" s="111">
        <v>4</v>
      </c>
      <c r="S10" s="133">
        <v>10</v>
      </c>
      <c r="T10" s="57">
        <v>4</v>
      </c>
      <c r="U10" s="104" t="s">
        <v>35</v>
      </c>
      <c r="V10" s="157" t="s">
        <v>23</v>
      </c>
    </row>
    <row r="11" spans="1:23" ht="15.75" x14ac:dyDescent="0.2">
      <c r="A11" s="98">
        <v>5</v>
      </c>
      <c r="B11" s="98" t="s">
        <v>75</v>
      </c>
      <c r="C11" s="94">
        <v>177</v>
      </c>
      <c r="D11" s="94">
        <v>152</v>
      </c>
      <c r="E11" s="94">
        <v>148</v>
      </c>
      <c r="F11" s="94">
        <v>214</v>
      </c>
      <c r="G11" s="94">
        <v>176</v>
      </c>
      <c r="H11" s="94">
        <v>179</v>
      </c>
      <c r="I11" s="94"/>
      <c r="J11" s="98">
        <v>1046</v>
      </c>
      <c r="K11" s="99">
        <v>174.33333333333334</v>
      </c>
      <c r="L11" s="110">
        <v>5</v>
      </c>
      <c r="M11" s="110">
        <v>9</v>
      </c>
      <c r="N11" s="104">
        <v>5</v>
      </c>
      <c r="O11" s="104" t="s">
        <v>35</v>
      </c>
      <c r="P11" s="126">
        <v>4</v>
      </c>
      <c r="Q11" s="104">
        <v>160</v>
      </c>
      <c r="R11" s="111">
        <v>5</v>
      </c>
      <c r="S11" s="108">
        <v>9</v>
      </c>
      <c r="T11" s="57">
        <v>5</v>
      </c>
      <c r="U11" s="104" t="s">
        <v>36</v>
      </c>
      <c r="V11" s="157" t="s">
        <v>22</v>
      </c>
    </row>
    <row r="12" spans="1:23" ht="15.75" x14ac:dyDescent="0.2">
      <c r="A12" s="98">
        <v>6</v>
      </c>
      <c r="B12" s="98" t="s">
        <v>285</v>
      </c>
      <c r="C12" s="94">
        <v>170</v>
      </c>
      <c r="D12" s="94">
        <v>169</v>
      </c>
      <c r="E12" s="94">
        <v>184</v>
      </c>
      <c r="F12" s="94">
        <v>210</v>
      </c>
      <c r="G12" s="94">
        <v>149</v>
      </c>
      <c r="H12" s="94">
        <v>157</v>
      </c>
      <c r="I12" s="94"/>
      <c r="J12" s="98">
        <v>1039</v>
      </c>
      <c r="K12" s="99">
        <v>173.16666666666666</v>
      </c>
      <c r="L12" s="110">
        <v>6</v>
      </c>
      <c r="M12" s="110">
        <v>8</v>
      </c>
      <c r="N12" s="104">
        <v>6</v>
      </c>
      <c r="O12" s="104" t="s">
        <v>285</v>
      </c>
      <c r="P12" s="126"/>
      <c r="Q12" s="104">
        <v>159</v>
      </c>
      <c r="R12" s="111">
        <v>6</v>
      </c>
      <c r="S12" s="133">
        <v>8</v>
      </c>
      <c r="T12" s="57">
        <v>6</v>
      </c>
      <c r="U12" s="104" t="s">
        <v>75</v>
      </c>
      <c r="V12" s="157" t="s">
        <v>292</v>
      </c>
    </row>
    <row r="13" spans="1:23" ht="15.75" x14ac:dyDescent="0.2">
      <c r="A13" s="98">
        <v>7</v>
      </c>
      <c r="B13" s="98" t="s">
        <v>34</v>
      </c>
      <c r="C13" s="94">
        <v>146</v>
      </c>
      <c r="D13" s="94">
        <v>121</v>
      </c>
      <c r="E13" s="106">
        <v>232</v>
      </c>
      <c r="F13" s="94">
        <v>174</v>
      </c>
      <c r="G13" s="94">
        <v>197</v>
      </c>
      <c r="H13" s="94">
        <v>142</v>
      </c>
      <c r="I13" s="94"/>
      <c r="J13" s="98">
        <v>1012</v>
      </c>
      <c r="K13" s="99">
        <v>168.66666666666666</v>
      </c>
      <c r="L13" s="110">
        <v>7</v>
      </c>
      <c r="M13" s="110">
        <v>7</v>
      </c>
      <c r="N13" s="104">
        <v>7</v>
      </c>
      <c r="O13" s="104" t="s">
        <v>4</v>
      </c>
      <c r="P13" s="115">
        <v>4</v>
      </c>
      <c r="Q13" s="116">
        <v>154</v>
      </c>
      <c r="R13" s="111">
        <v>7</v>
      </c>
      <c r="S13" s="108">
        <v>7</v>
      </c>
      <c r="T13" s="57">
        <v>7</v>
      </c>
      <c r="U13" s="104" t="s">
        <v>39</v>
      </c>
      <c r="V13" s="157" t="s">
        <v>26</v>
      </c>
    </row>
    <row r="14" spans="1:23" ht="15.75" x14ac:dyDescent="0.2">
      <c r="A14" s="104">
        <v>8</v>
      </c>
      <c r="B14" s="104" t="s">
        <v>35</v>
      </c>
      <c r="C14" s="103">
        <v>147</v>
      </c>
      <c r="D14" s="103">
        <v>182</v>
      </c>
      <c r="E14" s="103">
        <v>144</v>
      </c>
      <c r="F14" s="103">
        <v>153</v>
      </c>
      <c r="G14" s="103">
        <v>144</v>
      </c>
      <c r="H14" s="103">
        <v>185</v>
      </c>
      <c r="I14" s="103">
        <v>24</v>
      </c>
      <c r="J14" s="104">
        <v>979</v>
      </c>
      <c r="K14" s="105">
        <v>163.16666666666666</v>
      </c>
      <c r="L14" s="110">
        <v>8</v>
      </c>
      <c r="M14" s="110">
        <v>6</v>
      </c>
      <c r="N14" s="104">
        <v>8</v>
      </c>
      <c r="O14" s="104" t="s">
        <v>43</v>
      </c>
      <c r="P14" s="126"/>
      <c r="Q14" s="104">
        <v>152</v>
      </c>
      <c r="R14" s="111">
        <v>8</v>
      </c>
      <c r="S14" s="133">
        <v>6</v>
      </c>
      <c r="T14" s="57">
        <v>8</v>
      </c>
      <c r="U14" s="104" t="s">
        <v>40</v>
      </c>
      <c r="V14" s="157" t="s">
        <v>293</v>
      </c>
    </row>
    <row r="15" spans="1:23" ht="15.75" x14ac:dyDescent="0.2">
      <c r="A15" s="104">
        <v>9</v>
      </c>
      <c r="B15" s="104" t="s">
        <v>43</v>
      </c>
      <c r="C15" s="103">
        <v>168</v>
      </c>
      <c r="D15" s="103">
        <v>147</v>
      </c>
      <c r="E15" s="103">
        <v>155</v>
      </c>
      <c r="F15" s="103">
        <v>198</v>
      </c>
      <c r="G15" s="103">
        <v>131</v>
      </c>
      <c r="H15" s="103">
        <v>176</v>
      </c>
      <c r="I15" s="103"/>
      <c r="J15" s="104">
        <v>975</v>
      </c>
      <c r="K15" s="105">
        <v>162.5</v>
      </c>
      <c r="L15" s="110">
        <v>9</v>
      </c>
      <c r="M15" s="110">
        <v>5</v>
      </c>
      <c r="N15" s="104">
        <v>9</v>
      </c>
      <c r="O15" s="104" t="s">
        <v>39</v>
      </c>
      <c r="P15" s="126">
        <v>4</v>
      </c>
      <c r="Q15" s="104">
        <v>146</v>
      </c>
      <c r="R15" s="111">
        <v>9</v>
      </c>
      <c r="S15" s="108">
        <v>5</v>
      </c>
      <c r="T15" s="57">
        <v>9</v>
      </c>
      <c r="U15" s="104" t="s">
        <v>287</v>
      </c>
      <c r="V15" s="157" t="s">
        <v>288</v>
      </c>
    </row>
    <row r="16" spans="1:23" ht="15.75" x14ac:dyDescent="0.2">
      <c r="A16" s="104">
        <v>10</v>
      </c>
      <c r="B16" s="104" t="s">
        <v>40</v>
      </c>
      <c r="C16" s="103">
        <v>124</v>
      </c>
      <c r="D16" s="103">
        <v>160</v>
      </c>
      <c r="E16" s="103">
        <v>180</v>
      </c>
      <c r="F16" s="103">
        <v>147</v>
      </c>
      <c r="G16" s="103">
        <v>159</v>
      </c>
      <c r="H16" s="103">
        <v>127</v>
      </c>
      <c r="I16" s="103"/>
      <c r="J16" s="104">
        <v>897</v>
      </c>
      <c r="K16" s="105">
        <v>149.5</v>
      </c>
      <c r="L16" s="110">
        <v>10</v>
      </c>
      <c r="M16" s="110">
        <v>4</v>
      </c>
      <c r="N16" s="104">
        <v>10</v>
      </c>
      <c r="O16" s="104" t="s">
        <v>33</v>
      </c>
      <c r="P16" s="115">
        <v>4</v>
      </c>
      <c r="Q16" s="116">
        <v>146</v>
      </c>
      <c r="R16" s="111">
        <v>10</v>
      </c>
      <c r="S16" s="133">
        <v>4</v>
      </c>
      <c r="T16" s="57">
        <v>10</v>
      </c>
      <c r="U16" s="104" t="s">
        <v>43</v>
      </c>
      <c r="V16" s="157" t="s">
        <v>201</v>
      </c>
    </row>
    <row r="17" spans="1:22" ht="15.75" x14ac:dyDescent="0.2">
      <c r="A17" s="104">
        <v>11</v>
      </c>
      <c r="B17" s="104" t="s">
        <v>33</v>
      </c>
      <c r="C17" s="103">
        <v>179</v>
      </c>
      <c r="D17" s="103">
        <v>113</v>
      </c>
      <c r="E17" s="103">
        <v>116</v>
      </c>
      <c r="F17" s="103">
        <v>124</v>
      </c>
      <c r="G17" s="103">
        <v>159</v>
      </c>
      <c r="H17" s="103">
        <v>141</v>
      </c>
      <c r="I17" s="103"/>
      <c r="J17" s="104">
        <v>832</v>
      </c>
      <c r="K17" s="105">
        <v>138.66666666666666</v>
      </c>
      <c r="L17" s="110">
        <v>11</v>
      </c>
      <c r="M17" s="110">
        <v>3</v>
      </c>
      <c r="N17" s="104">
        <v>11</v>
      </c>
      <c r="O17" s="104" t="s">
        <v>40</v>
      </c>
      <c r="P17" s="126"/>
      <c r="Q17" s="104">
        <v>141</v>
      </c>
      <c r="R17" s="111">
        <v>11</v>
      </c>
      <c r="S17" s="108">
        <v>3</v>
      </c>
      <c r="T17" s="57">
        <v>11</v>
      </c>
      <c r="U17" s="104" t="s">
        <v>45</v>
      </c>
      <c r="V17" s="157" t="s">
        <v>206</v>
      </c>
    </row>
    <row r="18" spans="1:22" ht="15.75" x14ac:dyDescent="0.2">
      <c r="A18" s="104">
        <v>12</v>
      </c>
      <c r="B18" s="104" t="s">
        <v>4</v>
      </c>
      <c r="C18" s="103">
        <v>113</v>
      </c>
      <c r="D18" s="103">
        <v>108</v>
      </c>
      <c r="E18" s="103">
        <v>100</v>
      </c>
      <c r="F18" s="103">
        <v>168</v>
      </c>
      <c r="G18" s="103">
        <v>165</v>
      </c>
      <c r="H18" s="103">
        <v>142</v>
      </c>
      <c r="I18" s="103">
        <v>24</v>
      </c>
      <c r="J18" s="104">
        <v>820</v>
      </c>
      <c r="K18" s="105">
        <v>136.66666666666666</v>
      </c>
      <c r="L18" s="110">
        <v>12</v>
      </c>
      <c r="M18" s="110">
        <v>2</v>
      </c>
      <c r="N18" s="104">
        <v>12</v>
      </c>
      <c r="O18" s="104" t="s">
        <v>75</v>
      </c>
      <c r="P18" s="126"/>
      <c r="Q18" s="104">
        <v>122</v>
      </c>
      <c r="R18" s="111">
        <v>12</v>
      </c>
      <c r="S18" s="133">
        <v>2</v>
      </c>
      <c r="T18" s="57">
        <v>12</v>
      </c>
      <c r="U18" s="104" t="s">
        <v>136</v>
      </c>
      <c r="V18" s="157" t="s">
        <v>133</v>
      </c>
    </row>
    <row r="20" spans="1:22" x14ac:dyDescent="0.2">
      <c r="A20" s="322" t="s">
        <v>397</v>
      </c>
      <c r="B20" s="323"/>
      <c r="C20" s="321"/>
      <c r="D20" s="323"/>
      <c r="E20" s="322"/>
      <c r="F20" s="321"/>
      <c r="G20" s="321"/>
      <c r="H20" s="324"/>
    </row>
    <row r="22" spans="1:22" x14ac:dyDescent="0.2">
      <c r="A22" s="231" t="s">
        <v>275</v>
      </c>
      <c r="B22" s="231" t="s">
        <v>47</v>
      </c>
      <c r="C22" s="234" t="s">
        <v>7</v>
      </c>
      <c r="D22" s="231" t="s">
        <v>127</v>
      </c>
      <c r="J22" s="231" t="s">
        <v>275</v>
      </c>
      <c r="K22" s="231" t="s">
        <v>47</v>
      </c>
      <c r="L22" s="234" t="s">
        <v>7</v>
      </c>
      <c r="M22" s="231" t="s">
        <v>127</v>
      </c>
    </row>
    <row r="23" spans="1:22" ht="15.75" x14ac:dyDescent="0.2">
      <c r="A23" s="156">
        <v>1</v>
      </c>
      <c r="B23" s="118" t="s">
        <v>34</v>
      </c>
      <c r="C23" s="119"/>
      <c r="D23" s="120">
        <v>189</v>
      </c>
      <c r="J23" s="96">
        <v>2</v>
      </c>
      <c r="K23" s="98" t="s">
        <v>45</v>
      </c>
      <c r="L23" s="122"/>
      <c r="M23" s="96">
        <v>181</v>
      </c>
    </row>
  </sheetData>
  <mergeCells count="3">
    <mergeCell ref="A4:K4"/>
    <mergeCell ref="A5:K5"/>
    <mergeCell ref="A2:C2"/>
  </mergeCells>
  <conditionalFormatting sqref="O7:O19 O21:O1048576">
    <cfRule type="duplicateValues" dxfId="679" priority="25"/>
  </conditionalFormatting>
  <conditionalFormatting sqref="C14:H14">
    <cfRule type="top10" dxfId="678" priority="19" rank="1"/>
  </conditionalFormatting>
  <conditionalFormatting sqref="C15:H15">
    <cfRule type="top10" dxfId="677" priority="18" rank="1"/>
  </conditionalFormatting>
  <conditionalFormatting sqref="C12:H12">
    <cfRule type="top10" dxfId="676" priority="17" rank="1"/>
  </conditionalFormatting>
  <conditionalFormatting sqref="C13:H13">
    <cfRule type="top10" dxfId="675" priority="16" rank="1"/>
  </conditionalFormatting>
  <conditionalFormatting sqref="C8:H8">
    <cfRule type="top10" dxfId="674" priority="15" rank="1"/>
  </conditionalFormatting>
  <conditionalFormatting sqref="C9:H9">
    <cfRule type="top10" dxfId="673" priority="14" rank="1"/>
  </conditionalFormatting>
  <conditionalFormatting sqref="C10:H10">
    <cfRule type="top10" dxfId="672" priority="12" rank="1"/>
  </conditionalFormatting>
  <conditionalFormatting sqref="C11:F11">
    <cfRule type="top10" dxfId="671" priority="11" rank="1"/>
  </conditionalFormatting>
  <conditionalFormatting sqref="C7:H7">
    <cfRule type="top10" dxfId="670" priority="23" rank="1"/>
  </conditionalFormatting>
  <conditionalFormatting sqref="C16:H16">
    <cfRule type="top10" dxfId="669" priority="22" rank="1"/>
  </conditionalFormatting>
  <conditionalFormatting sqref="C17:H17">
    <cfRule type="top10" dxfId="668" priority="21" rank="1"/>
  </conditionalFormatting>
  <conditionalFormatting sqref="C18:H18">
    <cfRule type="top10" dxfId="667" priority="20" rank="1"/>
  </conditionalFormatting>
  <conditionalFormatting sqref="K23">
    <cfRule type="duplicateValues" dxfId="666" priority="27"/>
  </conditionalFormatting>
  <conditionalFormatting sqref="B23">
    <cfRule type="duplicateValues" dxfId="665" priority="8"/>
  </conditionalFormatting>
  <conditionalFormatting sqref="O20">
    <cfRule type="duplicateValues" dxfId="664" priority="4"/>
  </conditionalFormatting>
  <conditionalFormatting sqref="O4:O5">
    <cfRule type="duplicateValues" dxfId="663" priority="3"/>
  </conditionalFormatting>
  <conditionalFormatting sqref="U6">
    <cfRule type="duplicateValues" dxfId="662" priority="2"/>
  </conditionalFormatting>
  <conditionalFormatting sqref="V6">
    <cfRule type="duplicateValues" dxfId="661" priority="1"/>
  </conditionalFormatting>
  <hyperlinks>
    <hyperlink ref="A2" location="Main!A1" display="НА ГОЛОВНУ СТОРІНКУ" xr:uid="{5FA101CF-1B8D-4703-ACD1-04590357BA8B}"/>
  </hyperlinks>
  <pageMargins left="0.7" right="0.7" top="0.75" bottom="0.75" header="0.3" footer="0.3"/>
  <pageSetup paperSize="9" orientation="portrait" verticalDpi="0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BE1CD3-B108-41DC-8CFA-655A61196DC7}">
  <dimension ref="A1:W24"/>
  <sheetViews>
    <sheetView workbookViewId="0">
      <pane ySplit="3" topLeftCell="A4" activePane="bottomLeft" state="frozen"/>
      <selection pane="bottomLeft"/>
    </sheetView>
  </sheetViews>
  <sheetFormatPr defaultRowHeight="12.75" x14ac:dyDescent="0.2"/>
  <cols>
    <col min="1" max="1" width="7.5703125" style="110" customWidth="1"/>
    <col min="2" max="2" width="15.42578125" style="110" customWidth="1"/>
    <col min="3" max="8" width="6.28515625" style="110" bestFit="1" customWidth="1"/>
    <col min="9" max="9" width="4.85546875" style="110" bestFit="1" customWidth="1"/>
    <col min="10" max="10" width="6.85546875" style="110" bestFit="1" customWidth="1"/>
    <col min="11" max="11" width="10.140625" style="110" customWidth="1"/>
    <col min="12" max="13" width="9.140625" style="110"/>
    <col min="14" max="14" width="7.85546875" style="110" bestFit="1" customWidth="1"/>
    <col min="15" max="15" width="15.140625" style="110" bestFit="1" customWidth="1"/>
    <col min="16" max="16" width="4.85546875" style="110" bestFit="1" customWidth="1"/>
    <col min="17" max="17" width="6.85546875" style="110" bestFit="1" customWidth="1"/>
    <col min="18" max="18" width="9.140625" style="110"/>
    <col min="19" max="19" width="9.140625" style="108"/>
    <col min="20" max="20" width="6.42578125" style="110" customWidth="1"/>
    <col min="21" max="21" width="15.140625" style="110" bestFit="1" customWidth="1"/>
    <col min="22" max="22" width="20.28515625" style="110" bestFit="1" customWidth="1"/>
    <col min="23" max="16384" width="9.140625" style="110"/>
  </cols>
  <sheetData>
    <row r="1" spans="1:23" customFormat="1" ht="3.75" customHeight="1" thickBot="1" x14ac:dyDescent="0.25">
      <c r="A1" s="427"/>
      <c r="B1" s="427"/>
      <c r="C1" s="427"/>
      <c r="D1" s="427"/>
      <c r="E1" s="427"/>
      <c r="F1" s="427"/>
      <c r="G1" s="427"/>
      <c r="H1" s="427"/>
      <c r="I1" s="427"/>
      <c r="J1" s="427"/>
      <c r="K1" s="427"/>
      <c r="L1" s="427"/>
      <c r="M1" s="427"/>
      <c r="N1" s="427"/>
      <c r="O1" s="427"/>
      <c r="P1" s="427"/>
      <c r="Q1" s="427"/>
      <c r="R1" s="427"/>
      <c r="S1" s="181"/>
      <c r="T1" s="427"/>
      <c r="U1" s="427"/>
      <c r="V1" s="427"/>
      <c r="W1" s="110"/>
    </row>
    <row r="2" spans="1:23" customFormat="1" ht="18.75" customHeight="1" thickBot="1" x14ac:dyDescent="0.25">
      <c r="A2" s="564" t="s">
        <v>556</v>
      </c>
      <c r="B2" s="583"/>
      <c r="C2" s="584"/>
      <c r="D2" s="426"/>
      <c r="E2" s="426"/>
      <c r="F2" s="426"/>
      <c r="G2" s="426"/>
      <c r="H2" s="426"/>
      <c r="I2" s="426"/>
      <c r="J2" s="426"/>
      <c r="K2" s="426"/>
      <c r="L2" s="426"/>
      <c r="M2" s="426"/>
      <c r="N2" s="426"/>
      <c r="O2" s="426"/>
      <c r="P2" s="426"/>
      <c r="Q2" s="426"/>
      <c r="R2" s="426"/>
      <c r="S2" s="426"/>
      <c r="T2" s="426"/>
      <c r="U2" s="426"/>
      <c r="V2" s="426"/>
      <c r="W2" s="110"/>
    </row>
    <row r="3" spans="1:23" s="427" customFormat="1" ht="3.75" customHeight="1" thickBot="1" x14ac:dyDescent="0.25">
      <c r="A3" s="426"/>
      <c r="B3" s="426"/>
      <c r="C3" s="426"/>
      <c r="D3" s="426"/>
      <c r="E3" s="426"/>
      <c r="F3" s="426"/>
      <c r="G3" s="426"/>
      <c r="H3" s="426"/>
      <c r="I3" s="426"/>
      <c r="J3" s="426"/>
      <c r="K3" s="426"/>
      <c r="L3" s="426"/>
      <c r="M3" s="426"/>
      <c r="N3" s="426"/>
      <c r="O3" s="426"/>
      <c r="P3" s="426"/>
      <c r="Q3" s="426"/>
      <c r="R3" s="426"/>
      <c r="S3" s="426"/>
      <c r="T3" s="426"/>
      <c r="U3" s="426"/>
      <c r="V3" s="426"/>
      <c r="W3" s="114"/>
    </row>
    <row r="4" spans="1:23" ht="18.75" x14ac:dyDescent="0.2">
      <c r="A4" s="586" t="s">
        <v>433</v>
      </c>
      <c r="B4" s="587"/>
      <c r="C4" s="587"/>
      <c r="D4" s="587"/>
      <c r="E4" s="587"/>
      <c r="F4" s="587"/>
      <c r="G4" s="587"/>
      <c r="H4" s="587"/>
      <c r="I4" s="587"/>
      <c r="J4" s="587"/>
      <c r="K4" s="588"/>
      <c r="L4" s="211"/>
      <c r="M4" s="212"/>
      <c r="N4" s="213" t="s">
        <v>388</v>
      </c>
      <c r="O4" s="214"/>
      <c r="P4" s="214"/>
      <c r="Q4" s="214"/>
      <c r="R4" s="215"/>
      <c r="S4" s="216"/>
      <c r="T4" s="217" t="s">
        <v>130</v>
      </c>
      <c r="U4" s="218"/>
      <c r="V4" s="219"/>
    </row>
    <row r="5" spans="1:23" ht="16.5" thickBot="1" x14ac:dyDescent="0.25">
      <c r="A5" s="589" t="s">
        <v>389</v>
      </c>
      <c r="B5" s="590"/>
      <c r="C5" s="590"/>
      <c r="D5" s="591"/>
      <c r="E5" s="591"/>
      <c r="F5" s="591"/>
      <c r="G5" s="591"/>
      <c r="H5" s="591"/>
      <c r="I5" s="591"/>
      <c r="J5" s="591"/>
      <c r="K5" s="592"/>
      <c r="L5" s="220"/>
      <c r="M5" s="221"/>
      <c r="N5" s="222"/>
      <c r="O5" s="223"/>
      <c r="P5" s="223"/>
      <c r="Q5" s="223"/>
      <c r="R5" s="224"/>
      <c r="S5" s="225"/>
      <c r="T5" s="226"/>
      <c r="U5" s="227"/>
      <c r="V5" s="228"/>
    </row>
    <row r="6" spans="1:23" s="108" customFormat="1" x14ac:dyDescent="0.2">
      <c r="A6" s="229" t="s">
        <v>275</v>
      </c>
      <c r="B6" s="229" t="s">
        <v>47</v>
      </c>
      <c r="C6" s="229" t="s">
        <v>380</v>
      </c>
      <c r="D6" s="229" t="s">
        <v>381</v>
      </c>
      <c r="E6" s="229" t="s">
        <v>382</v>
      </c>
      <c r="F6" s="229" t="s">
        <v>383</v>
      </c>
      <c r="G6" s="229" t="s">
        <v>384</v>
      </c>
      <c r="H6" s="229" t="s">
        <v>385</v>
      </c>
      <c r="I6" s="229" t="s">
        <v>7</v>
      </c>
      <c r="J6" s="229" t="s">
        <v>127</v>
      </c>
      <c r="K6" s="229" t="s">
        <v>386</v>
      </c>
      <c r="L6" s="230" t="s">
        <v>376</v>
      </c>
      <c r="M6" s="230" t="s">
        <v>377</v>
      </c>
      <c r="N6" s="229" t="s">
        <v>275</v>
      </c>
      <c r="O6" s="229" t="s">
        <v>47</v>
      </c>
      <c r="P6" s="229" t="s">
        <v>7</v>
      </c>
      <c r="Q6" s="229" t="s">
        <v>127</v>
      </c>
      <c r="R6" s="230" t="s">
        <v>378</v>
      </c>
      <c r="S6" s="230" t="s">
        <v>379</v>
      </c>
      <c r="T6" s="229" t="s">
        <v>372</v>
      </c>
      <c r="U6" s="229" t="s">
        <v>47</v>
      </c>
      <c r="V6" s="229" t="s">
        <v>80</v>
      </c>
    </row>
    <row r="7" spans="1:23" ht="15.75" x14ac:dyDescent="0.2">
      <c r="A7" s="98">
        <v>1</v>
      </c>
      <c r="B7" s="98" t="s">
        <v>283</v>
      </c>
      <c r="C7" s="94">
        <v>184</v>
      </c>
      <c r="D7" s="106">
        <v>233</v>
      </c>
      <c r="E7" s="94">
        <v>200</v>
      </c>
      <c r="F7" s="94">
        <v>195</v>
      </c>
      <c r="G7" s="94">
        <v>216</v>
      </c>
      <c r="H7" s="94">
        <v>204</v>
      </c>
      <c r="I7" s="95"/>
      <c r="J7" s="96">
        <v>1232</v>
      </c>
      <c r="K7" s="97">
        <v>205.33333333333334</v>
      </c>
      <c r="L7" s="110">
        <v>1</v>
      </c>
      <c r="M7" s="110">
        <v>16</v>
      </c>
      <c r="N7" s="156">
        <v>1</v>
      </c>
      <c r="O7" s="118" t="s">
        <v>37</v>
      </c>
      <c r="P7" s="119">
        <v>4</v>
      </c>
      <c r="Q7" s="120">
        <v>203</v>
      </c>
      <c r="R7" s="111">
        <v>1</v>
      </c>
      <c r="S7" s="113">
        <v>16</v>
      </c>
      <c r="T7" s="57">
        <v>1</v>
      </c>
      <c r="U7" s="104" t="s">
        <v>4</v>
      </c>
      <c r="V7" s="157" t="s">
        <v>60</v>
      </c>
    </row>
    <row r="8" spans="1:23" ht="15.75" x14ac:dyDescent="0.2">
      <c r="A8" s="98">
        <v>2</v>
      </c>
      <c r="B8" s="98" t="s">
        <v>284</v>
      </c>
      <c r="C8" s="94">
        <v>178</v>
      </c>
      <c r="D8" s="94">
        <v>179</v>
      </c>
      <c r="E8" s="94">
        <v>165</v>
      </c>
      <c r="F8" s="94">
        <v>168</v>
      </c>
      <c r="G8" s="94">
        <v>209</v>
      </c>
      <c r="H8" s="94">
        <v>180</v>
      </c>
      <c r="I8" s="94">
        <v>24</v>
      </c>
      <c r="J8" s="98">
        <v>1103</v>
      </c>
      <c r="K8" s="99">
        <v>183.83333333333334</v>
      </c>
      <c r="L8" s="110">
        <v>2</v>
      </c>
      <c r="M8" s="110">
        <v>14</v>
      </c>
      <c r="N8" s="96">
        <v>2</v>
      </c>
      <c r="O8" s="98" t="s">
        <v>45</v>
      </c>
      <c r="P8" s="122"/>
      <c r="Q8" s="96">
        <v>195</v>
      </c>
      <c r="R8" s="111">
        <v>2</v>
      </c>
      <c r="S8" s="133">
        <v>14</v>
      </c>
      <c r="T8" s="57">
        <v>2</v>
      </c>
      <c r="U8" s="104" t="s">
        <v>33</v>
      </c>
      <c r="V8" s="157" t="s">
        <v>29</v>
      </c>
    </row>
    <row r="9" spans="1:23" ht="15.75" x14ac:dyDescent="0.2">
      <c r="A9" s="98">
        <v>3</v>
      </c>
      <c r="B9" s="98" t="s">
        <v>45</v>
      </c>
      <c r="C9" s="94">
        <v>172</v>
      </c>
      <c r="D9" s="94">
        <v>145</v>
      </c>
      <c r="E9" s="94">
        <v>194</v>
      </c>
      <c r="F9" s="94">
        <v>157</v>
      </c>
      <c r="G9" s="94">
        <v>196</v>
      </c>
      <c r="H9" s="94">
        <v>162</v>
      </c>
      <c r="I9" s="94"/>
      <c r="J9" s="98">
        <v>1026</v>
      </c>
      <c r="K9" s="99">
        <v>171</v>
      </c>
      <c r="L9" s="110">
        <v>3</v>
      </c>
      <c r="M9" s="110">
        <v>12</v>
      </c>
      <c r="N9" s="98">
        <v>2</v>
      </c>
      <c r="O9" s="98" t="s">
        <v>137</v>
      </c>
      <c r="P9" s="304">
        <v>4</v>
      </c>
      <c r="Q9" s="98">
        <v>195</v>
      </c>
      <c r="R9" s="111">
        <v>2</v>
      </c>
      <c r="S9" s="113">
        <v>14</v>
      </c>
      <c r="T9" s="57">
        <v>3</v>
      </c>
      <c r="U9" s="104" t="s">
        <v>35</v>
      </c>
      <c r="V9" s="157" t="s">
        <v>23</v>
      </c>
    </row>
    <row r="10" spans="1:23" ht="15.75" x14ac:dyDescent="0.2">
      <c r="A10" s="98">
        <v>4</v>
      </c>
      <c r="B10" s="96" t="s">
        <v>35</v>
      </c>
      <c r="C10" s="94">
        <v>180</v>
      </c>
      <c r="D10" s="94">
        <v>172</v>
      </c>
      <c r="E10" s="94">
        <v>157</v>
      </c>
      <c r="F10" s="94">
        <v>158</v>
      </c>
      <c r="G10" s="94">
        <v>160</v>
      </c>
      <c r="H10" s="94">
        <v>173</v>
      </c>
      <c r="I10" s="94">
        <v>24</v>
      </c>
      <c r="J10" s="98">
        <v>1024</v>
      </c>
      <c r="K10" s="99">
        <v>170.66666666666666</v>
      </c>
      <c r="L10" s="110">
        <v>4</v>
      </c>
      <c r="M10" s="110">
        <v>10</v>
      </c>
      <c r="N10" s="104">
        <v>4</v>
      </c>
      <c r="O10" s="104" t="s">
        <v>43</v>
      </c>
      <c r="P10" s="126"/>
      <c r="Q10" s="104">
        <v>193</v>
      </c>
      <c r="R10" s="111">
        <v>4</v>
      </c>
      <c r="S10" s="133">
        <v>10</v>
      </c>
      <c r="T10" s="57">
        <v>4</v>
      </c>
      <c r="U10" s="104" t="s">
        <v>283</v>
      </c>
      <c r="V10" s="157" t="s">
        <v>245</v>
      </c>
    </row>
    <row r="11" spans="1:23" ht="15.75" x14ac:dyDescent="0.2">
      <c r="A11" s="98">
        <v>5</v>
      </c>
      <c r="B11" s="98" t="s">
        <v>285</v>
      </c>
      <c r="C11" s="94">
        <v>146</v>
      </c>
      <c r="D11" s="94">
        <v>155</v>
      </c>
      <c r="E11" s="94">
        <v>186</v>
      </c>
      <c r="F11" s="94">
        <v>195</v>
      </c>
      <c r="G11" s="94">
        <v>184</v>
      </c>
      <c r="H11" s="306">
        <v>149</v>
      </c>
      <c r="I11" s="94"/>
      <c r="J11" s="98">
        <v>1015</v>
      </c>
      <c r="K11" s="99">
        <v>169.16666666666666</v>
      </c>
      <c r="L11" s="110">
        <v>5</v>
      </c>
      <c r="M11" s="110">
        <v>9</v>
      </c>
      <c r="N11" s="104">
        <v>5</v>
      </c>
      <c r="O11" s="104" t="s">
        <v>35</v>
      </c>
      <c r="P11" s="126">
        <v>4</v>
      </c>
      <c r="Q11" s="104">
        <v>183</v>
      </c>
      <c r="R11" s="111">
        <v>5</v>
      </c>
      <c r="S11" s="108">
        <v>9</v>
      </c>
      <c r="T11" s="57">
        <v>5</v>
      </c>
      <c r="U11" s="104" t="s">
        <v>75</v>
      </c>
      <c r="V11" s="157" t="s">
        <v>286</v>
      </c>
    </row>
    <row r="12" spans="1:23" ht="15.75" x14ac:dyDescent="0.2">
      <c r="A12" s="98">
        <v>6</v>
      </c>
      <c r="B12" s="98" t="s">
        <v>137</v>
      </c>
      <c r="C12" s="94">
        <v>167</v>
      </c>
      <c r="D12" s="94">
        <v>154</v>
      </c>
      <c r="E12" s="94">
        <v>144</v>
      </c>
      <c r="F12" s="94">
        <v>147</v>
      </c>
      <c r="G12" s="94">
        <v>211</v>
      </c>
      <c r="H12" s="94">
        <v>167</v>
      </c>
      <c r="I12" s="94">
        <v>24</v>
      </c>
      <c r="J12" s="98">
        <v>1014</v>
      </c>
      <c r="K12" s="99">
        <v>169</v>
      </c>
      <c r="L12" s="110">
        <v>6</v>
      </c>
      <c r="M12" s="110">
        <v>8</v>
      </c>
      <c r="N12" s="104">
        <v>6</v>
      </c>
      <c r="O12" s="104" t="s">
        <v>283</v>
      </c>
      <c r="P12" s="126"/>
      <c r="Q12" s="104">
        <v>180</v>
      </c>
      <c r="R12" s="111">
        <v>6</v>
      </c>
      <c r="S12" s="133">
        <v>8</v>
      </c>
      <c r="T12" s="57">
        <v>6</v>
      </c>
      <c r="U12" s="116" t="s">
        <v>37</v>
      </c>
      <c r="V12" s="158" t="s">
        <v>38</v>
      </c>
    </row>
    <row r="13" spans="1:23" ht="15.75" x14ac:dyDescent="0.2">
      <c r="A13" s="98">
        <v>7</v>
      </c>
      <c r="B13" s="98" t="s">
        <v>43</v>
      </c>
      <c r="C13" s="94">
        <v>140</v>
      </c>
      <c r="D13" s="94">
        <v>184</v>
      </c>
      <c r="E13" s="94">
        <v>145</v>
      </c>
      <c r="F13" s="94">
        <v>207</v>
      </c>
      <c r="G13" s="94">
        <v>160</v>
      </c>
      <c r="H13" s="94">
        <v>172</v>
      </c>
      <c r="I13" s="94"/>
      <c r="J13" s="98">
        <v>1008</v>
      </c>
      <c r="K13" s="99">
        <v>168</v>
      </c>
      <c r="L13" s="110">
        <v>7</v>
      </c>
      <c r="M13" s="110">
        <v>7</v>
      </c>
      <c r="N13" s="104">
        <v>7</v>
      </c>
      <c r="O13" s="104" t="s">
        <v>284</v>
      </c>
      <c r="P13" s="115">
        <v>4</v>
      </c>
      <c r="Q13" s="116">
        <v>162</v>
      </c>
      <c r="R13" s="111">
        <v>7</v>
      </c>
      <c r="S13" s="108">
        <v>7</v>
      </c>
      <c r="T13" s="57">
        <v>7</v>
      </c>
      <c r="U13" s="104" t="s">
        <v>137</v>
      </c>
      <c r="V13" s="157" t="s">
        <v>205</v>
      </c>
    </row>
    <row r="14" spans="1:23" ht="15.75" x14ac:dyDescent="0.2">
      <c r="A14" s="104">
        <v>8</v>
      </c>
      <c r="B14" s="104" t="s">
        <v>37</v>
      </c>
      <c r="C14" s="103">
        <v>194</v>
      </c>
      <c r="D14" s="103">
        <v>159</v>
      </c>
      <c r="E14" s="103">
        <v>155</v>
      </c>
      <c r="F14" s="103">
        <v>141</v>
      </c>
      <c r="G14" s="103">
        <v>138</v>
      </c>
      <c r="H14" s="103">
        <v>188</v>
      </c>
      <c r="I14" s="103">
        <v>24</v>
      </c>
      <c r="J14" s="104">
        <v>999</v>
      </c>
      <c r="K14" s="105">
        <v>166.5</v>
      </c>
      <c r="L14" s="110">
        <v>8</v>
      </c>
      <c r="M14" s="110">
        <v>6</v>
      </c>
      <c r="N14" s="104">
        <v>8</v>
      </c>
      <c r="O14" s="104" t="s">
        <v>4</v>
      </c>
      <c r="P14" s="126">
        <v>4</v>
      </c>
      <c r="Q14" s="104">
        <v>158</v>
      </c>
      <c r="R14" s="111">
        <v>8</v>
      </c>
      <c r="S14" s="133">
        <v>6</v>
      </c>
      <c r="T14" s="57">
        <v>8</v>
      </c>
      <c r="U14" s="104" t="s">
        <v>287</v>
      </c>
      <c r="V14" s="157" t="s">
        <v>288</v>
      </c>
    </row>
    <row r="15" spans="1:23" ht="15.75" x14ac:dyDescent="0.2">
      <c r="A15" s="104">
        <v>9</v>
      </c>
      <c r="B15" s="104" t="s">
        <v>75</v>
      </c>
      <c r="C15" s="103">
        <v>165</v>
      </c>
      <c r="D15" s="103">
        <v>131</v>
      </c>
      <c r="E15" s="103">
        <v>168</v>
      </c>
      <c r="F15" s="103">
        <v>148</v>
      </c>
      <c r="G15" s="103">
        <v>160</v>
      </c>
      <c r="H15" s="103">
        <v>168</v>
      </c>
      <c r="I15" s="103"/>
      <c r="J15" s="104">
        <v>940</v>
      </c>
      <c r="K15" s="105">
        <v>156.66666666666666</v>
      </c>
      <c r="L15" s="110">
        <v>9</v>
      </c>
      <c r="M15" s="110">
        <v>5</v>
      </c>
      <c r="N15" s="104">
        <v>9</v>
      </c>
      <c r="O15" s="104" t="s">
        <v>75</v>
      </c>
      <c r="P15" s="126"/>
      <c r="Q15" s="104">
        <v>147</v>
      </c>
      <c r="R15" s="111">
        <v>9</v>
      </c>
      <c r="S15" s="108">
        <v>5</v>
      </c>
      <c r="T15" s="57">
        <v>9</v>
      </c>
      <c r="U15" s="104" t="s">
        <v>43</v>
      </c>
      <c r="V15" s="157" t="s">
        <v>201</v>
      </c>
    </row>
    <row r="16" spans="1:23" ht="15.75" x14ac:dyDescent="0.2">
      <c r="A16" s="104">
        <v>10</v>
      </c>
      <c r="B16" s="104" t="s">
        <v>4</v>
      </c>
      <c r="C16" s="103">
        <v>145</v>
      </c>
      <c r="D16" s="103">
        <v>114</v>
      </c>
      <c r="E16" s="103">
        <v>146</v>
      </c>
      <c r="F16" s="103">
        <v>120</v>
      </c>
      <c r="G16" s="103">
        <v>180</v>
      </c>
      <c r="H16" s="103">
        <v>161</v>
      </c>
      <c r="I16" s="103">
        <v>24</v>
      </c>
      <c r="J16" s="104">
        <v>890</v>
      </c>
      <c r="K16" s="105">
        <v>148.33333333333334</v>
      </c>
      <c r="L16" s="110">
        <v>10</v>
      </c>
      <c r="M16" s="110">
        <v>4</v>
      </c>
      <c r="N16" s="104">
        <v>10</v>
      </c>
      <c r="O16" s="104" t="s">
        <v>285</v>
      </c>
      <c r="P16" s="115"/>
      <c r="Q16" s="116">
        <v>146</v>
      </c>
      <c r="R16" s="111">
        <v>10</v>
      </c>
      <c r="S16" s="133">
        <v>4</v>
      </c>
      <c r="T16" s="57">
        <v>10</v>
      </c>
      <c r="U16" s="104" t="s">
        <v>45</v>
      </c>
      <c r="V16" s="157" t="s">
        <v>206</v>
      </c>
    </row>
    <row r="17" spans="1:22" ht="15.75" x14ac:dyDescent="0.2">
      <c r="A17" s="104">
        <v>11</v>
      </c>
      <c r="B17" s="104" t="s">
        <v>33</v>
      </c>
      <c r="C17" s="103">
        <v>137</v>
      </c>
      <c r="D17" s="103">
        <v>169</v>
      </c>
      <c r="E17" s="103">
        <v>135</v>
      </c>
      <c r="F17" s="103">
        <v>132</v>
      </c>
      <c r="G17" s="103">
        <v>143</v>
      </c>
      <c r="H17" s="103">
        <v>135</v>
      </c>
      <c r="I17" s="103"/>
      <c r="J17" s="104">
        <v>851</v>
      </c>
      <c r="K17" s="105">
        <v>141.83333333333334</v>
      </c>
      <c r="L17" s="110">
        <v>11</v>
      </c>
      <c r="M17" s="110">
        <v>3</v>
      </c>
      <c r="N17" s="104">
        <v>11</v>
      </c>
      <c r="O17" s="104" t="s">
        <v>33</v>
      </c>
      <c r="P17" s="126"/>
      <c r="Q17" s="104">
        <v>131</v>
      </c>
      <c r="R17" s="111">
        <v>11</v>
      </c>
      <c r="S17" s="108">
        <v>3</v>
      </c>
      <c r="T17" s="57">
        <v>11</v>
      </c>
      <c r="U17" s="116" t="s">
        <v>284</v>
      </c>
      <c r="V17" s="157" t="s">
        <v>289</v>
      </c>
    </row>
    <row r="19" spans="1:22" x14ac:dyDescent="0.2">
      <c r="A19" s="322" t="s">
        <v>398</v>
      </c>
      <c r="B19" s="323"/>
      <c r="C19" s="321"/>
      <c r="D19" s="323"/>
      <c r="E19" s="322"/>
      <c r="F19" s="321"/>
      <c r="G19" s="321"/>
    </row>
    <row r="21" spans="1:22" x14ac:dyDescent="0.2">
      <c r="A21" s="231" t="s">
        <v>275</v>
      </c>
      <c r="B21" s="231" t="s">
        <v>47</v>
      </c>
      <c r="C21" s="234" t="s">
        <v>7</v>
      </c>
      <c r="D21" s="231" t="s">
        <v>127</v>
      </c>
      <c r="J21" s="231" t="s">
        <v>275</v>
      </c>
      <c r="K21" s="231" t="s">
        <v>47</v>
      </c>
      <c r="L21" s="234" t="s">
        <v>7</v>
      </c>
      <c r="M21" s="231" t="s">
        <v>127</v>
      </c>
    </row>
    <row r="22" spans="1:22" ht="15.75" x14ac:dyDescent="0.2">
      <c r="A22" s="156">
        <v>1</v>
      </c>
      <c r="B22" s="118" t="s">
        <v>37</v>
      </c>
      <c r="C22" s="119">
        <v>4</v>
      </c>
      <c r="D22" s="120">
        <v>203</v>
      </c>
      <c r="E22" s="305"/>
      <c r="F22" s="305"/>
      <c r="G22" s="305"/>
      <c r="H22" s="305"/>
      <c r="I22" s="305"/>
      <c r="J22" s="156">
        <v>1</v>
      </c>
      <c r="K22" s="118" t="s">
        <v>37</v>
      </c>
      <c r="L22" s="119">
        <v>4</v>
      </c>
      <c r="M22" s="120">
        <v>203</v>
      </c>
    </row>
    <row r="23" spans="1:22" ht="15.75" x14ac:dyDescent="0.2">
      <c r="A23" s="305"/>
      <c r="B23" s="305"/>
      <c r="C23" s="305"/>
      <c r="D23" s="305"/>
      <c r="E23" s="305"/>
      <c r="F23" s="305"/>
      <c r="G23" s="305"/>
      <c r="H23" s="305"/>
      <c r="I23" s="305"/>
      <c r="J23" s="96">
        <v>2</v>
      </c>
      <c r="K23" s="98" t="s">
        <v>45</v>
      </c>
      <c r="L23" s="122"/>
      <c r="M23" s="96">
        <v>195</v>
      </c>
    </row>
    <row r="24" spans="1:22" ht="15.75" x14ac:dyDescent="0.2">
      <c r="A24" s="305"/>
      <c r="B24" s="305"/>
      <c r="C24" s="305"/>
      <c r="D24" s="305"/>
      <c r="E24" s="305"/>
      <c r="F24" s="305"/>
      <c r="G24" s="305"/>
      <c r="H24" s="305"/>
      <c r="I24" s="305"/>
      <c r="J24" s="98">
        <v>2</v>
      </c>
      <c r="K24" s="98" t="s">
        <v>137</v>
      </c>
      <c r="L24" s="304">
        <v>4</v>
      </c>
      <c r="M24" s="98">
        <v>195</v>
      </c>
    </row>
  </sheetData>
  <mergeCells count="3">
    <mergeCell ref="A4:K4"/>
    <mergeCell ref="A5:K5"/>
    <mergeCell ref="A2:C2"/>
  </mergeCells>
  <conditionalFormatting sqref="O7:O18 O20:O1048576">
    <cfRule type="duplicateValues" dxfId="660" priority="26"/>
  </conditionalFormatting>
  <conditionalFormatting sqref="C14:H14">
    <cfRule type="top10" dxfId="659" priority="21" rank="1"/>
  </conditionalFormatting>
  <conditionalFormatting sqref="C15:H15">
    <cfRule type="top10" dxfId="658" priority="20" rank="1"/>
  </conditionalFormatting>
  <conditionalFormatting sqref="C12:H12">
    <cfRule type="top10" dxfId="657" priority="19" rank="1"/>
  </conditionalFormatting>
  <conditionalFormatting sqref="C13:H13">
    <cfRule type="top10" dxfId="656" priority="18" rank="1"/>
  </conditionalFormatting>
  <conditionalFormatting sqref="C8:H8">
    <cfRule type="top10" dxfId="655" priority="17" rank="1"/>
  </conditionalFormatting>
  <conditionalFormatting sqref="C9:H9">
    <cfRule type="top10" dxfId="654" priority="16" rank="1"/>
  </conditionalFormatting>
  <conditionalFormatting sqref="C10:H10">
    <cfRule type="top10" dxfId="653" priority="14" rank="1"/>
  </conditionalFormatting>
  <conditionalFormatting sqref="C11:G11">
    <cfRule type="top10" dxfId="652" priority="13" rank="1"/>
  </conditionalFormatting>
  <conditionalFormatting sqref="C7:H7">
    <cfRule type="top10" dxfId="651" priority="24" rank="1"/>
  </conditionalFormatting>
  <conditionalFormatting sqref="C16:H16">
    <cfRule type="top10" dxfId="650" priority="23" rank="1"/>
  </conditionalFormatting>
  <conditionalFormatting sqref="C17:H17">
    <cfRule type="top10" dxfId="649" priority="22" rank="1"/>
  </conditionalFormatting>
  <conditionalFormatting sqref="K22:K24">
    <cfRule type="duplicateValues" dxfId="648" priority="11"/>
  </conditionalFormatting>
  <conditionalFormatting sqref="B22">
    <cfRule type="duplicateValues" dxfId="647" priority="9"/>
  </conditionalFormatting>
  <conditionalFormatting sqref="O19">
    <cfRule type="duplicateValues" dxfId="646" priority="4"/>
  </conditionalFormatting>
  <conditionalFormatting sqref="O4:O5">
    <cfRule type="duplicateValues" dxfId="645" priority="3"/>
  </conditionalFormatting>
  <conditionalFormatting sqref="U6">
    <cfRule type="duplicateValues" dxfId="644" priority="2"/>
  </conditionalFormatting>
  <conditionalFormatting sqref="V6">
    <cfRule type="duplicateValues" dxfId="643" priority="1"/>
  </conditionalFormatting>
  <hyperlinks>
    <hyperlink ref="A2" location="Main!A1" display="НА ГОЛОВНУ СТОРІНКУ" xr:uid="{FFB28B53-AA23-4C97-B8D5-6EB1DE85157B}"/>
  </hyperlinks>
  <pageMargins left="0.7" right="0.7" top="0.75" bottom="0.75" header="0.3" footer="0.3"/>
  <pageSetup paperSize="9" orientation="portrait" verticalDpi="0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0C6A50-5AEB-4FB3-B025-83A9B180C26B}">
  <dimension ref="A1:W23"/>
  <sheetViews>
    <sheetView workbookViewId="0">
      <pane ySplit="3" topLeftCell="A4" activePane="bottomLeft" state="frozen"/>
      <selection pane="bottomLeft"/>
    </sheetView>
  </sheetViews>
  <sheetFormatPr defaultRowHeight="12.75" x14ac:dyDescent="0.2"/>
  <cols>
    <col min="1" max="1" width="7.5703125" customWidth="1"/>
    <col min="2" max="2" width="15.42578125" customWidth="1"/>
    <col min="3" max="8" width="6.28515625" bestFit="1" customWidth="1"/>
    <col min="9" max="9" width="4.85546875" bestFit="1" customWidth="1"/>
    <col min="10" max="10" width="6.85546875" bestFit="1" customWidth="1"/>
    <col min="11" max="11" width="8.42578125" bestFit="1" customWidth="1"/>
    <col min="14" max="14" width="7.85546875" bestFit="1" customWidth="1"/>
    <col min="15" max="15" width="15.140625" bestFit="1" customWidth="1"/>
    <col min="16" max="16" width="4.85546875" bestFit="1" customWidth="1"/>
    <col min="17" max="17" width="6.85546875" bestFit="1" customWidth="1"/>
    <col min="19" max="19" width="9.140625" style="88"/>
    <col min="20" max="20" width="6.42578125" customWidth="1"/>
    <col min="21" max="21" width="15.140625" bestFit="1" customWidth="1"/>
    <col min="22" max="22" width="21.42578125" bestFit="1" customWidth="1"/>
  </cols>
  <sheetData>
    <row r="1" spans="1:23" ht="3.75" customHeight="1" thickBot="1" x14ac:dyDescent="0.25">
      <c r="A1" s="427"/>
      <c r="B1" s="427"/>
      <c r="C1" s="427"/>
      <c r="D1" s="427"/>
      <c r="E1" s="427"/>
      <c r="F1" s="427"/>
      <c r="G1" s="427"/>
      <c r="H1" s="427"/>
      <c r="I1" s="427"/>
      <c r="J1" s="427"/>
      <c r="K1" s="427"/>
      <c r="L1" s="427"/>
      <c r="M1" s="427"/>
      <c r="N1" s="427"/>
      <c r="O1" s="427"/>
      <c r="P1" s="427"/>
      <c r="Q1" s="427"/>
      <c r="R1" s="427"/>
      <c r="S1" s="181"/>
      <c r="T1" s="427"/>
      <c r="U1" s="427"/>
      <c r="V1" s="427"/>
      <c r="W1" s="110"/>
    </row>
    <row r="2" spans="1:23" ht="18.75" customHeight="1" thickBot="1" x14ac:dyDescent="0.25">
      <c r="A2" s="564" t="s">
        <v>556</v>
      </c>
      <c r="B2" s="583"/>
      <c r="C2" s="584"/>
      <c r="D2" s="426"/>
      <c r="E2" s="426"/>
      <c r="F2" s="426"/>
      <c r="G2" s="426"/>
      <c r="H2" s="426"/>
      <c r="I2" s="426"/>
      <c r="J2" s="426"/>
      <c r="K2" s="426"/>
      <c r="L2" s="426"/>
      <c r="M2" s="426"/>
      <c r="N2" s="426"/>
      <c r="O2" s="426"/>
      <c r="P2" s="426"/>
      <c r="Q2" s="426"/>
      <c r="R2" s="426"/>
      <c r="S2" s="426"/>
      <c r="T2" s="426"/>
      <c r="U2" s="426"/>
      <c r="V2" s="426"/>
      <c r="W2" s="110"/>
    </row>
    <row r="3" spans="1:23" s="427" customFormat="1" ht="3.75" customHeight="1" thickBot="1" x14ac:dyDescent="0.25">
      <c r="A3" s="426"/>
      <c r="B3" s="426"/>
      <c r="C3" s="426"/>
      <c r="D3" s="426"/>
      <c r="E3" s="426"/>
      <c r="F3" s="426"/>
      <c r="G3" s="426"/>
      <c r="H3" s="426"/>
      <c r="I3" s="426"/>
      <c r="J3" s="426"/>
      <c r="K3" s="426"/>
      <c r="L3" s="426"/>
      <c r="M3" s="426"/>
      <c r="N3" s="426"/>
      <c r="O3" s="426"/>
      <c r="P3" s="426"/>
      <c r="Q3" s="426"/>
      <c r="R3" s="426"/>
      <c r="S3" s="426"/>
      <c r="T3" s="426"/>
      <c r="U3" s="426"/>
      <c r="V3" s="426"/>
      <c r="W3" s="114"/>
    </row>
    <row r="4" spans="1:23" s="110" customFormat="1" ht="18.75" x14ac:dyDescent="0.2">
      <c r="A4" s="586" t="s">
        <v>434</v>
      </c>
      <c r="B4" s="587"/>
      <c r="C4" s="587"/>
      <c r="D4" s="587"/>
      <c r="E4" s="587"/>
      <c r="F4" s="587"/>
      <c r="G4" s="587"/>
      <c r="H4" s="587"/>
      <c r="I4" s="587"/>
      <c r="J4" s="587"/>
      <c r="K4" s="588"/>
      <c r="L4" s="211"/>
      <c r="M4" s="212"/>
      <c r="N4" s="213" t="s">
        <v>388</v>
      </c>
      <c r="O4" s="214"/>
      <c r="P4" s="214"/>
      <c r="Q4" s="214"/>
      <c r="R4" s="215"/>
      <c r="S4" s="216"/>
      <c r="T4" s="217" t="s">
        <v>130</v>
      </c>
      <c r="U4" s="218"/>
      <c r="V4" s="219"/>
    </row>
    <row r="5" spans="1:23" s="110" customFormat="1" ht="16.5" thickBot="1" x14ac:dyDescent="0.25">
      <c r="A5" s="589" t="s">
        <v>389</v>
      </c>
      <c r="B5" s="590"/>
      <c r="C5" s="590"/>
      <c r="D5" s="591"/>
      <c r="E5" s="591"/>
      <c r="F5" s="591"/>
      <c r="G5" s="591"/>
      <c r="H5" s="591"/>
      <c r="I5" s="591"/>
      <c r="J5" s="591"/>
      <c r="K5" s="592"/>
      <c r="L5" s="220"/>
      <c r="M5" s="221"/>
      <c r="N5" s="222"/>
      <c r="O5" s="223"/>
      <c r="P5" s="223"/>
      <c r="Q5" s="223"/>
      <c r="R5" s="224"/>
      <c r="S5" s="225"/>
      <c r="T5" s="226"/>
      <c r="U5" s="227"/>
      <c r="V5" s="228"/>
    </row>
    <row r="6" spans="1:23" s="253" customFormat="1" ht="15.75" x14ac:dyDescent="0.2">
      <c r="A6" s="251" t="s">
        <v>275</v>
      </c>
      <c r="B6" s="251" t="s">
        <v>47</v>
      </c>
      <c r="C6" s="251" t="s">
        <v>380</v>
      </c>
      <c r="D6" s="251" t="s">
        <v>381</v>
      </c>
      <c r="E6" s="251" t="s">
        <v>382</v>
      </c>
      <c r="F6" s="251" t="s">
        <v>383</v>
      </c>
      <c r="G6" s="251" t="s">
        <v>384</v>
      </c>
      <c r="H6" s="251" t="s">
        <v>385</v>
      </c>
      <c r="I6" s="251" t="s">
        <v>7</v>
      </c>
      <c r="J6" s="251" t="s">
        <v>127</v>
      </c>
      <c r="K6" s="251" t="s">
        <v>386</v>
      </c>
      <c r="L6" s="252" t="s">
        <v>376</v>
      </c>
      <c r="M6" s="252" t="s">
        <v>377</v>
      </c>
      <c r="N6" s="251" t="s">
        <v>275</v>
      </c>
      <c r="O6" s="251" t="s">
        <v>47</v>
      </c>
      <c r="P6" s="251" t="s">
        <v>7</v>
      </c>
      <c r="Q6" s="251" t="s">
        <v>127</v>
      </c>
      <c r="R6" s="252" t="s">
        <v>378</v>
      </c>
      <c r="S6" s="252" t="s">
        <v>379</v>
      </c>
      <c r="T6" s="251" t="s">
        <v>372</v>
      </c>
      <c r="U6" s="251" t="s">
        <v>47</v>
      </c>
      <c r="V6" s="251" t="s">
        <v>80</v>
      </c>
    </row>
    <row r="7" spans="1:23" s="257" customFormat="1" ht="15.75" x14ac:dyDescent="0.25">
      <c r="A7" s="139">
        <v>1</v>
      </c>
      <c r="B7" s="290" t="s">
        <v>208</v>
      </c>
      <c r="C7" s="140">
        <v>206</v>
      </c>
      <c r="D7" s="106">
        <v>224</v>
      </c>
      <c r="E7" s="140">
        <v>191</v>
      </c>
      <c r="F7" s="140">
        <v>174</v>
      </c>
      <c r="G7" s="140">
        <v>212</v>
      </c>
      <c r="H7" s="140">
        <v>223</v>
      </c>
      <c r="I7" s="140"/>
      <c r="J7" s="310">
        <v>1230</v>
      </c>
      <c r="K7" s="285">
        <v>205</v>
      </c>
      <c r="L7" s="257">
        <v>1</v>
      </c>
      <c r="M7" s="257">
        <v>16</v>
      </c>
      <c r="N7" s="117">
        <v>1</v>
      </c>
      <c r="O7" s="148" t="s">
        <v>209</v>
      </c>
      <c r="P7" s="156"/>
      <c r="Q7" s="120">
        <v>206</v>
      </c>
      <c r="R7" s="259">
        <v>1</v>
      </c>
      <c r="S7" s="260">
        <v>16</v>
      </c>
      <c r="T7" s="101">
        <v>1</v>
      </c>
      <c r="U7" s="309" t="s">
        <v>33</v>
      </c>
      <c r="V7" s="307" t="s">
        <v>29</v>
      </c>
    </row>
    <row r="8" spans="1:23" s="257" customFormat="1" ht="15.75" x14ac:dyDescent="0.25">
      <c r="A8" s="139">
        <v>2</v>
      </c>
      <c r="B8" s="290" t="s">
        <v>48</v>
      </c>
      <c r="C8" s="140">
        <v>182</v>
      </c>
      <c r="D8" s="140">
        <v>165</v>
      </c>
      <c r="E8" s="140">
        <v>179</v>
      </c>
      <c r="F8" s="140">
        <v>178</v>
      </c>
      <c r="G8" s="311">
        <v>211</v>
      </c>
      <c r="H8" s="140">
        <v>181</v>
      </c>
      <c r="I8" s="140"/>
      <c r="J8" s="310">
        <v>1096</v>
      </c>
      <c r="K8" s="285">
        <v>182.7</v>
      </c>
      <c r="L8" s="257">
        <v>2</v>
      </c>
      <c r="M8" s="257">
        <v>14</v>
      </c>
      <c r="N8" s="121">
        <v>2</v>
      </c>
      <c r="O8" s="93" t="s">
        <v>75</v>
      </c>
      <c r="P8" s="96"/>
      <c r="Q8" s="96">
        <v>204</v>
      </c>
      <c r="R8" s="259">
        <v>2</v>
      </c>
      <c r="S8" s="260">
        <v>14</v>
      </c>
      <c r="T8" s="101">
        <v>2</v>
      </c>
      <c r="U8" s="263" t="s">
        <v>48</v>
      </c>
      <c r="V8" s="254" t="s">
        <v>477</v>
      </c>
    </row>
    <row r="9" spans="1:23" s="257" customFormat="1" ht="15.75" x14ac:dyDescent="0.25">
      <c r="A9" s="139">
        <v>3</v>
      </c>
      <c r="B9" s="290" t="s">
        <v>209</v>
      </c>
      <c r="C9" s="140">
        <v>201</v>
      </c>
      <c r="D9" s="140">
        <v>149</v>
      </c>
      <c r="E9" s="140">
        <v>156</v>
      </c>
      <c r="F9" s="140">
        <v>206</v>
      </c>
      <c r="G9" s="311">
        <v>211</v>
      </c>
      <c r="H9" s="140">
        <v>166</v>
      </c>
      <c r="I9" s="286"/>
      <c r="J9" s="310">
        <v>1089</v>
      </c>
      <c r="K9" s="285">
        <v>181.5</v>
      </c>
      <c r="L9" s="257">
        <v>3</v>
      </c>
      <c r="M9" s="257">
        <v>12</v>
      </c>
      <c r="N9" s="123">
        <v>3</v>
      </c>
      <c r="O9" s="149" t="s">
        <v>35</v>
      </c>
      <c r="P9" s="124">
        <v>4</v>
      </c>
      <c r="Q9" s="124">
        <v>202</v>
      </c>
      <c r="R9" s="259">
        <v>3</v>
      </c>
      <c r="S9" s="260">
        <v>12</v>
      </c>
      <c r="T9" s="101">
        <v>3</v>
      </c>
      <c r="U9" s="263" t="s">
        <v>35</v>
      </c>
      <c r="V9" s="254" t="s">
        <v>23</v>
      </c>
    </row>
    <row r="10" spans="1:23" s="257" customFormat="1" ht="15.75" x14ac:dyDescent="0.25">
      <c r="A10" s="139">
        <v>4</v>
      </c>
      <c r="B10" s="290" t="s">
        <v>45</v>
      </c>
      <c r="C10" s="140">
        <v>178</v>
      </c>
      <c r="D10" s="140">
        <v>182</v>
      </c>
      <c r="E10" s="140">
        <v>137</v>
      </c>
      <c r="F10" s="140">
        <v>203</v>
      </c>
      <c r="G10" s="311">
        <v>218</v>
      </c>
      <c r="H10" s="140">
        <v>168</v>
      </c>
      <c r="I10" s="140"/>
      <c r="J10" s="310">
        <v>1086</v>
      </c>
      <c r="K10" s="285">
        <v>181</v>
      </c>
      <c r="L10" s="257">
        <v>4</v>
      </c>
      <c r="M10" s="257">
        <v>10</v>
      </c>
      <c r="N10" s="101">
        <v>4</v>
      </c>
      <c r="O10" s="263" t="s">
        <v>36</v>
      </c>
      <c r="P10" s="265">
        <v>4</v>
      </c>
      <c r="Q10" s="101">
        <v>181</v>
      </c>
      <c r="R10" s="259">
        <v>4</v>
      </c>
      <c r="S10" s="260">
        <v>10</v>
      </c>
      <c r="T10" s="101">
        <v>4</v>
      </c>
      <c r="U10" s="263" t="s">
        <v>36</v>
      </c>
      <c r="V10" s="254" t="s">
        <v>22</v>
      </c>
    </row>
    <row r="11" spans="1:23" s="257" customFormat="1" ht="15.75" x14ac:dyDescent="0.25">
      <c r="A11" s="139">
        <v>5</v>
      </c>
      <c r="B11" s="290" t="s">
        <v>35</v>
      </c>
      <c r="C11" s="140">
        <v>161</v>
      </c>
      <c r="D11" s="311">
        <v>205</v>
      </c>
      <c r="E11" s="140">
        <v>171</v>
      </c>
      <c r="F11" s="140">
        <v>146</v>
      </c>
      <c r="G11" s="140">
        <v>163</v>
      </c>
      <c r="H11" s="140">
        <v>183</v>
      </c>
      <c r="I11" s="140">
        <v>24</v>
      </c>
      <c r="J11" s="310">
        <v>1053</v>
      </c>
      <c r="K11" s="285">
        <v>175.5</v>
      </c>
      <c r="L11" s="257">
        <v>5</v>
      </c>
      <c r="M11" s="257">
        <v>9</v>
      </c>
      <c r="N11" s="101">
        <v>5</v>
      </c>
      <c r="O11" s="263" t="s">
        <v>208</v>
      </c>
      <c r="P11" s="265"/>
      <c r="Q11" s="101">
        <v>172</v>
      </c>
      <c r="R11" s="257">
        <v>5</v>
      </c>
      <c r="S11" s="262">
        <v>9</v>
      </c>
      <c r="T11" s="101">
        <v>5</v>
      </c>
      <c r="U11" s="263" t="s">
        <v>75</v>
      </c>
      <c r="V11" s="254" t="s">
        <v>478</v>
      </c>
    </row>
    <row r="12" spans="1:23" s="257" customFormat="1" ht="15.75" x14ac:dyDescent="0.25">
      <c r="A12" s="139">
        <v>6</v>
      </c>
      <c r="B12" s="290" t="s">
        <v>137</v>
      </c>
      <c r="C12" s="140">
        <v>190</v>
      </c>
      <c r="D12" s="140">
        <v>158</v>
      </c>
      <c r="E12" s="311">
        <v>192</v>
      </c>
      <c r="F12" s="140">
        <v>139</v>
      </c>
      <c r="G12" s="140">
        <v>162</v>
      </c>
      <c r="H12" s="140">
        <v>185</v>
      </c>
      <c r="I12" s="286">
        <v>24</v>
      </c>
      <c r="J12" s="310">
        <v>1050</v>
      </c>
      <c r="K12" s="285">
        <v>175</v>
      </c>
      <c r="L12" s="257">
        <v>6</v>
      </c>
      <c r="M12" s="257">
        <v>8</v>
      </c>
      <c r="N12" s="101">
        <v>6</v>
      </c>
      <c r="O12" s="263" t="s">
        <v>42</v>
      </c>
      <c r="P12" s="265"/>
      <c r="Q12" s="101">
        <v>167</v>
      </c>
      <c r="R12" s="257">
        <v>6</v>
      </c>
      <c r="S12" s="260">
        <v>8</v>
      </c>
      <c r="T12" s="101">
        <v>6</v>
      </c>
      <c r="U12" s="263" t="s">
        <v>210</v>
      </c>
      <c r="V12" s="254" t="s">
        <v>211</v>
      </c>
    </row>
    <row r="13" spans="1:23" s="257" customFormat="1" ht="15.75" x14ac:dyDescent="0.25">
      <c r="A13" s="139">
        <v>7</v>
      </c>
      <c r="B13" s="290" t="s">
        <v>75</v>
      </c>
      <c r="C13" s="140">
        <v>165</v>
      </c>
      <c r="D13" s="311">
        <v>216</v>
      </c>
      <c r="E13" s="140">
        <v>160</v>
      </c>
      <c r="F13" s="140">
        <v>183</v>
      </c>
      <c r="G13" s="140">
        <v>153</v>
      </c>
      <c r="H13" s="140">
        <v>165</v>
      </c>
      <c r="I13" s="286"/>
      <c r="J13" s="310">
        <v>1042</v>
      </c>
      <c r="K13" s="285">
        <v>173.7</v>
      </c>
      <c r="L13" s="257">
        <v>7</v>
      </c>
      <c r="M13" s="257">
        <v>7</v>
      </c>
      <c r="N13" s="101">
        <v>7</v>
      </c>
      <c r="O13" s="263" t="s">
        <v>48</v>
      </c>
      <c r="P13" s="101"/>
      <c r="Q13" s="101">
        <v>157</v>
      </c>
      <c r="R13" s="257">
        <v>7</v>
      </c>
      <c r="S13" s="262">
        <v>7</v>
      </c>
      <c r="T13" s="101">
        <v>7</v>
      </c>
      <c r="U13" s="263" t="s">
        <v>137</v>
      </c>
      <c r="V13" s="254" t="s">
        <v>479</v>
      </c>
    </row>
    <row r="14" spans="1:23" s="257" customFormat="1" ht="15.75" x14ac:dyDescent="0.25">
      <c r="A14" s="139">
        <v>8</v>
      </c>
      <c r="B14" s="290" t="s">
        <v>36</v>
      </c>
      <c r="C14" s="140">
        <v>167</v>
      </c>
      <c r="D14" s="311">
        <v>178</v>
      </c>
      <c r="E14" s="140">
        <v>168</v>
      </c>
      <c r="F14" s="140">
        <v>171</v>
      </c>
      <c r="G14" s="140">
        <v>160</v>
      </c>
      <c r="H14" s="140">
        <v>165</v>
      </c>
      <c r="I14" s="140">
        <v>24</v>
      </c>
      <c r="J14" s="310">
        <v>1033</v>
      </c>
      <c r="K14" s="285">
        <v>172.2</v>
      </c>
      <c r="L14" s="257">
        <v>8</v>
      </c>
      <c r="M14" s="257">
        <v>6</v>
      </c>
      <c r="N14" s="101">
        <v>8</v>
      </c>
      <c r="O14" s="263" t="s">
        <v>43</v>
      </c>
      <c r="P14" s="101"/>
      <c r="Q14" s="101">
        <v>153</v>
      </c>
      <c r="R14" s="257">
        <v>8</v>
      </c>
      <c r="S14" s="262">
        <v>6</v>
      </c>
      <c r="T14" s="101">
        <v>8</v>
      </c>
      <c r="U14" s="263" t="s">
        <v>42</v>
      </c>
      <c r="V14" s="254" t="s">
        <v>28</v>
      </c>
    </row>
    <row r="15" spans="1:23" s="257" customFormat="1" ht="15.75" x14ac:dyDescent="0.25">
      <c r="A15" s="139">
        <v>9</v>
      </c>
      <c r="B15" s="290" t="s">
        <v>43</v>
      </c>
      <c r="C15" s="140">
        <v>147</v>
      </c>
      <c r="D15" s="311">
        <v>203</v>
      </c>
      <c r="E15" s="140">
        <v>161</v>
      </c>
      <c r="F15" s="140">
        <v>193</v>
      </c>
      <c r="G15" s="140">
        <v>168</v>
      </c>
      <c r="H15" s="140">
        <v>158</v>
      </c>
      <c r="I15" s="140"/>
      <c r="J15" s="310">
        <v>1030</v>
      </c>
      <c r="K15" s="285">
        <v>171.7</v>
      </c>
      <c r="L15" s="257">
        <v>9</v>
      </c>
      <c r="M15" s="257">
        <v>5</v>
      </c>
      <c r="N15" s="101">
        <v>9</v>
      </c>
      <c r="O15" s="263" t="s">
        <v>137</v>
      </c>
      <c r="P15" s="265">
        <v>4</v>
      </c>
      <c r="Q15" s="101">
        <v>138</v>
      </c>
      <c r="R15" s="257">
        <v>9</v>
      </c>
      <c r="S15" s="260">
        <v>5</v>
      </c>
      <c r="T15" s="101">
        <v>9</v>
      </c>
      <c r="U15" s="263" t="s">
        <v>43</v>
      </c>
      <c r="V15" s="254" t="s">
        <v>201</v>
      </c>
    </row>
    <row r="16" spans="1:23" s="257" customFormat="1" ht="15.75" x14ac:dyDescent="0.25">
      <c r="A16" s="101">
        <v>10</v>
      </c>
      <c r="B16" s="263" t="s">
        <v>33</v>
      </c>
      <c r="C16" s="141">
        <v>120</v>
      </c>
      <c r="D16" s="141">
        <v>149</v>
      </c>
      <c r="E16" s="312">
        <v>172</v>
      </c>
      <c r="F16" s="141">
        <v>140</v>
      </c>
      <c r="G16" s="141">
        <v>160</v>
      </c>
      <c r="H16" s="141">
        <v>118</v>
      </c>
      <c r="I16" s="141"/>
      <c r="J16" s="264">
        <v>859</v>
      </c>
      <c r="K16" s="256">
        <v>143.19999999999999</v>
      </c>
      <c r="L16" s="257">
        <v>10</v>
      </c>
      <c r="M16" s="257">
        <v>4</v>
      </c>
      <c r="N16" s="101">
        <v>10</v>
      </c>
      <c r="O16" s="263" t="s">
        <v>33</v>
      </c>
      <c r="P16" s="101"/>
      <c r="Q16" s="101">
        <v>130</v>
      </c>
      <c r="R16" s="257">
        <v>10</v>
      </c>
      <c r="S16" s="262">
        <v>4</v>
      </c>
      <c r="T16" s="101">
        <v>10</v>
      </c>
      <c r="U16" s="263" t="s">
        <v>45</v>
      </c>
      <c r="V16" s="254" t="s">
        <v>94</v>
      </c>
    </row>
    <row r="17" spans="1:22" s="257" customFormat="1" ht="15.75" x14ac:dyDescent="0.25">
      <c r="A17" s="101">
        <v>11</v>
      </c>
      <c r="B17" s="263" t="s">
        <v>42</v>
      </c>
      <c r="C17" s="141">
        <v>123</v>
      </c>
      <c r="D17" s="312">
        <v>177</v>
      </c>
      <c r="E17" s="141">
        <v>156</v>
      </c>
      <c r="F17" s="141">
        <v>148</v>
      </c>
      <c r="G17" s="141">
        <v>90</v>
      </c>
      <c r="H17" s="141">
        <v>134</v>
      </c>
      <c r="I17" s="261"/>
      <c r="J17" s="264">
        <v>828</v>
      </c>
      <c r="K17" s="256">
        <v>138</v>
      </c>
      <c r="L17" s="257">
        <v>11</v>
      </c>
      <c r="M17" s="257">
        <v>3</v>
      </c>
      <c r="N17" s="101">
        <v>11</v>
      </c>
      <c r="O17" s="291" t="s">
        <v>45</v>
      </c>
      <c r="P17" s="265"/>
      <c r="Q17" s="265">
        <v>119</v>
      </c>
      <c r="R17" s="257">
        <v>11</v>
      </c>
      <c r="S17" s="262">
        <v>3</v>
      </c>
      <c r="T17" s="101">
        <v>11</v>
      </c>
      <c r="U17" s="263" t="s">
        <v>209</v>
      </c>
      <c r="V17" s="254" t="s">
        <v>212</v>
      </c>
    </row>
    <row r="18" spans="1:22" s="257" customFormat="1" ht="15.75" x14ac:dyDescent="0.25">
      <c r="A18" s="101">
        <v>12</v>
      </c>
      <c r="B18" s="102" t="s">
        <v>210</v>
      </c>
      <c r="C18" s="103">
        <v>64</v>
      </c>
      <c r="D18" s="303">
        <v>149</v>
      </c>
      <c r="E18" s="103">
        <v>78</v>
      </c>
      <c r="F18" s="103">
        <v>130</v>
      </c>
      <c r="G18" s="103">
        <v>119</v>
      </c>
      <c r="H18" s="103">
        <v>129</v>
      </c>
      <c r="I18" s="261"/>
      <c r="J18" s="301">
        <v>669</v>
      </c>
      <c r="K18" s="287">
        <v>111.5</v>
      </c>
      <c r="L18" s="257">
        <v>12</v>
      </c>
      <c r="M18" s="257">
        <v>2</v>
      </c>
      <c r="S18" s="260"/>
      <c r="T18" s="101">
        <v>12</v>
      </c>
      <c r="U18" s="102" t="s">
        <v>208</v>
      </c>
      <c r="V18" s="154" t="s">
        <v>213</v>
      </c>
    </row>
    <row r="19" spans="1:22" s="257" customFormat="1" ht="15.75" x14ac:dyDescent="0.25">
      <c r="S19" s="262"/>
    </row>
    <row r="20" spans="1:22" s="257" customFormat="1" ht="15.75" x14ac:dyDescent="0.25">
      <c r="A20" s="314" t="s">
        <v>399</v>
      </c>
      <c r="B20" s="315"/>
      <c r="C20" s="316"/>
      <c r="D20" s="315"/>
      <c r="E20" s="317"/>
      <c r="F20" s="316"/>
      <c r="G20" s="316"/>
      <c r="S20" s="262"/>
    </row>
    <row r="21" spans="1:22" s="257" customFormat="1" ht="15.75" x14ac:dyDescent="0.25">
      <c r="A21" s="308"/>
      <c r="S21" s="262"/>
    </row>
    <row r="22" spans="1:22" s="257" customFormat="1" ht="15.75" x14ac:dyDescent="0.25">
      <c r="A22" s="288" t="s">
        <v>275</v>
      </c>
      <c r="B22" s="288" t="s">
        <v>47</v>
      </c>
      <c r="C22" s="289" t="s">
        <v>7</v>
      </c>
      <c r="D22" s="288" t="s">
        <v>127</v>
      </c>
      <c r="S22" s="262"/>
    </row>
    <row r="23" spans="1:22" s="257" customFormat="1" ht="15.75" x14ac:dyDescent="0.25">
      <c r="A23" s="117">
        <v>1</v>
      </c>
      <c r="B23" s="148" t="s">
        <v>209</v>
      </c>
      <c r="C23" s="156"/>
      <c r="D23" s="120">
        <v>206</v>
      </c>
      <c r="S23" s="262"/>
    </row>
  </sheetData>
  <mergeCells count="3">
    <mergeCell ref="A4:K4"/>
    <mergeCell ref="A5:K5"/>
    <mergeCell ref="A2:C2"/>
  </mergeCells>
  <conditionalFormatting sqref="O7:O9">
    <cfRule type="duplicateValues" dxfId="642" priority="11"/>
  </conditionalFormatting>
  <conditionalFormatting sqref="B23">
    <cfRule type="duplicateValues" dxfId="641" priority="10"/>
  </conditionalFormatting>
  <conditionalFormatting sqref="O20">
    <cfRule type="duplicateValues" dxfId="640" priority="6"/>
  </conditionalFormatting>
  <conditionalFormatting sqref="O4:O5">
    <cfRule type="duplicateValues" dxfId="639" priority="5"/>
  </conditionalFormatting>
  <conditionalFormatting sqref="U6">
    <cfRule type="duplicateValues" dxfId="638" priority="4"/>
  </conditionalFormatting>
  <conditionalFormatting sqref="V6">
    <cfRule type="duplicateValues" dxfId="637" priority="3"/>
  </conditionalFormatting>
  <conditionalFormatting sqref="D7">
    <cfRule type="top10" dxfId="636" priority="1" rank="1"/>
  </conditionalFormatting>
  <hyperlinks>
    <hyperlink ref="A2" location="Main!A1" display="НА ГОЛОВНУ СТОРІНКУ" xr:uid="{7002D485-4CB2-4CAF-B7D0-8B925B436798}"/>
  </hyperlinks>
  <pageMargins left="0.7" right="0.7" top="0.75" bottom="0.75" header="0.3" footer="0.3"/>
  <pageSetup paperSize="9" orientation="portrait" verticalDpi="0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FBCD1D-BFE0-4307-8DD4-67CF6A00E3B0}">
  <dimension ref="A1:W19"/>
  <sheetViews>
    <sheetView workbookViewId="0">
      <selection sqref="A1:XFD3"/>
    </sheetView>
  </sheetViews>
  <sheetFormatPr defaultRowHeight="12.75" x14ac:dyDescent="0.2"/>
  <cols>
    <col min="1" max="1" width="7.5703125" style="110" customWidth="1"/>
    <col min="2" max="2" width="15.42578125" style="110" customWidth="1"/>
    <col min="3" max="3" width="6.28515625" style="110" bestFit="1" customWidth="1"/>
    <col min="4" max="4" width="7.28515625" style="110" customWidth="1"/>
    <col min="5" max="8" width="6.28515625" style="110" bestFit="1" customWidth="1"/>
    <col min="9" max="9" width="4.85546875" style="110" bestFit="1" customWidth="1"/>
    <col min="10" max="10" width="6.85546875" style="110" bestFit="1" customWidth="1"/>
    <col min="11" max="11" width="8.42578125" style="110" bestFit="1" customWidth="1"/>
    <col min="12" max="13" width="9.140625" style="110"/>
    <col min="14" max="14" width="7.85546875" style="110" bestFit="1" customWidth="1"/>
    <col min="15" max="15" width="15.140625" style="110" bestFit="1" customWidth="1"/>
    <col min="16" max="16" width="4.85546875" style="110" bestFit="1" customWidth="1"/>
    <col min="17" max="17" width="12" style="110" bestFit="1" customWidth="1"/>
    <col min="18" max="18" width="9.140625" style="110"/>
    <col min="19" max="19" width="9.140625" style="108"/>
    <col min="20" max="20" width="6.42578125" style="110" customWidth="1"/>
    <col min="21" max="21" width="15.140625" style="110" bestFit="1" customWidth="1"/>
    <col min="22" max="22" width="19.28515625" style="110" bestFit="1" customWidth="1"/>
    <col min="23" max="16384" width="9.140625" style="110"/>
  </cols>
  <sheetData>
    <row r="1" spans="1:23" customFormat="1" ht="3.75" customHeight="1" thickBot="1" x14ac:dyDescent="0.25">
      <c r="A1" s="427"/>
      <c r="B1" s="427"/>
      <c r="C1" s="427"/>
      <c r="D1" s="427"/>
      <c r="E1" s="427"/>
      <c r="F1" s="427"/>
      <c r="G1" s="427"/>
      <c r="H1" s="427"/>
      <c r="I1" s="427"/>
      <c r="J1" s="427"/>
      <c r="K1" s="427"/>
      <c r="L1" s="427"/>
      <c r="M1" s="427"/>
      <c r="N1" s="427"/>
      <c r="O1" s="427"/>
      <c r="P1" s="427"/>
      <c r="Q1" s="427"/>
      <c r="R1" s="427"/>
      <c r="S1" s="181"/>
      <c r="T1" s="427"/>
      <c r="U1" s="427"/>
      <c r="V1" s="427"/>
      <c r="W1" s="110"/>
    </row>
    <row r="2" spans="1:23" customFormat="1" ht="18.75" customHeight="1" thickBot="1" x14ac:dyDescent="0.25">
      <c r="A2" s="564" t="s">
        <v>556</v>
      </c>
      <c r="B2" s="583"/>
      <c r="C2" s="584"/>
      <c r="D2" s="426"/>
      <c r="E2" s="426"/>
      <c r="F2" s="426"/>
      <c r="G2" s="426"/>
      <c r="H2" s="426"/>
      <c r="I2" s="426"/>
      <c r="J2" s="426"/>
      <c r="K2" s="426"/>
      <c r="L2" s="426"/>
      <c r="M2" s="426"/>
      <c r="N2" s="426"/>
      <c r="O2" s="426"/>
      <c r="P2" s="426"/>
      <c r="Q2" s="426"/>
      <c r="R2" s="426"/>
      <c r="S2" s="426"/>
      <c r="T2" s="426"/>
      <c r="U2" s="426"/>
      <c r="V2" s="426"/>
      <c r="W2" s="110"/>
    </row>
    <row r="3" spans="1:23" s="427" customFormat="1" ht="3.75" customHeight="1" thickBot="1" x14ac:dyDescent="0.25">
      <c r="A3" s="426"/>
      <c r="B3" s="426"/>
      <c r="C3" s="426"/>
      <c r="D3" s="426"/>
      <c r="E3" s="426"/>
      <c r="F3" s="426"/>
      <c r="G3" s="426"/>
      <c r="H3" s="426"/>
      <c r="I3" s="426"/>
      <c r="J3" s="426"/>
      <c r="K3" s="426"/>
      <c r="L3" s="426"/>
      <c r="M3" s="426"/>
      <c r="N3" s="426"/>
      <c r="O3" s="426"/>
      <c r="P3" s="426"/>
      <c r="Q3" s="426"/>
      <c r="R3" s="426"/>
      <c r="S3" s="426"/>
      <c r="T3" s="426"/>
      <c r="U3" s="426"/>
      <c r="V3" s="426"/>
      <c r="W3" s="114"/>
    </row>
    <row r="4" spans="1:23" ht="18.75" x14ac:dyDescent="0.2">
      <c r="A4" s="586" t="s">
        <v>467</v>
      </c>
      <c r="B4" s="587"/>
      <c r="C4" s="587"/>
      <c r="D4" s="587"/>
      <c r="E4" s="587"/>
      <c r="F4" s="587"/>
      <c r="G4" s="587"/>
      <c r="H4" s="587"/>
      <c r="I4" s="587"/>
      <c r="J4" s="587"/>
      <c r="K4" s="588"/>
      <c r="L4" s="211"/>
      <c r="M4" s="212"/>
      <c r="N4" s="213" t="s">
        <v>388</v>
      </c>
      <c r="O4" s="214"/>
      <c r="P4" s="214"/>
      <c r="Q4" s="214"/>
      <c r="R4" s="215"/>
      <c r="S4" s="216"/>
      <c r="T4" s="217" t="s">
        <v>130</v>
      </c>
      <c r="U4" s="218"/>
      <c r="V4" s="219"/>
    </row>
    <row r="5" spans="1:23" ht="16.5" thickBot="1" x14ac:dyDescent="0.25">
      <c r="A5" s="589" t="s">
        <v>389</v>
      </c>
      <c r="B5" s="590"/>
      <c r="C5" s="590"/>
      <c r="D5" s="591"/>
      <c r="E5" s="591"/>
      <c r="F5" s="591"/>
      <c r="G5" s="591"/>
      <c r="H5" s="591"/>
      <c r="I5" s="591"/>
      <c r="J5" s="591"/>
      <c r="K5" s="592"/>
      <c r="L5" s="220"/>
      <c r="M5" s="221"/>
      <c r="N5" s="222"/>
      <c r="O5" s="223"/>
      <c r="P5" s="223"/>
      <c r="Q5" s="223"/>
      <c r="R5" s="224"/>
      <c r="S5" s="225"/>
      <c r="T5" s="226"/>
      <c r="U5" s="227"/>
      <c r="V5" s="228"/>
    </row>
    <row r="6" spans="1:23" s="108" customFormat="1" x14ac:dyDescent="0.2">
      <c r="A6" s="229" t="s">
        <v>275</v>
      </c>
      <c r="B6" s="229" t="s">
        <v>47</v>
      </c>
      <c r="C6" s="229" t="s">
        <v>380</v>
      </c>
      <c r="D6" s="229" t="s">
        <v>381</v>
      </c>
      <c r="E6" s="229" t="s">
        <v>382</v>
      </c>
      <c r="F6" s="229" t="s">
        <v>383</v>
      </c>
      <c r="G6" s="229" t="s">
        <v>384</v>
      </c>
      <c r="H6" s="229" t="s">
        <v>385</v>
      </c>
      <c r="I6" s="229" t="s">
        <v>7</v>
      </c>
      <c r="J6" s="229" t="s">
        <v>127</v>
      </c>
      <c r="K6" s="229" t="s">
        <v>386</v>
      </c>
      <c r="L6" s="230" t="s">
        <v>376</v>
      </c>
      <c r="M6" s="230" t="s">
        <v>377</v>
      </c>
      <c r="N6" s="229" t="s">
        <v>275</v>
      </c>
      <c r="O6" s="229" t="s">
        <v>47</v>
      </c>
      <c r="P6" s="229" t="s">
        <v>7</v>
      </c>
      <c r="Q6" s="229" t="s">
        <v>127</v>
      </c>
      <c r="R6" s="230" t="s">
        <v>378</v>
      </c>
      <c r="S6" s="230" t="s">
        <v>379</v>
      </c>
      <c r="T6" s="229" t="s">
        <v>372</v>
      </c>
      <c r="U6" s="229" t="s">
        <v>47</v>
      </c>
      <c r="V6" s="229" t="s">
        <v>80</v>
      </c>
    </row>
    <row r="7" spans="1:23" ht="15.75" x14ac:dyDescent="0.25">
      <c r="A7" s="98">
        <v>1</v>
      </c>
      <c r="B7" s="93" t="s">
        <v>36</v>
      </c>
      <c r="C7" s="94">
        <v>181</v>
      </c>
      <c r="D7" s="94">
        <v>160</v>
      </c>
      <c r="E7" s="94">
        <v>204</v>
      </c>
      <c r="F7" s="94">
        <v>195</v>
      </c>
      <c r="G7" s="94">
        <v>164</v>
      </c>
      <c r="H7" s="94">
        <v>200</v>
      </c>
      <c r="I7" s="95">
        <v>24</v>
      </c>
      <c r="J7" s="96">
        <v>1128</v>
      </c>
      <c r="K7" s="97">
        <v>188</v>
      </c>
      <c r="L7" s="110">
        <v>1</v>
      </c>
      <c r="M7" s="110">
        <v>16</v>
      </c>
      <c r="N7" s="117">
        <v>1</v>
      </c>
      <c r="O7" s="118" t="s">
        <v>48</v>
      </c>
      <c r="P7" s="119"/>
      <c r="Q7" s="120">
        <v>186</v>
      </c>
      <c r="R7" s="110">
        <v>1</v>
      </c>
      <c r="S7" s="112">
        <v>16</v>
      </c>
      <c r="T7" s="115">
        <v>1</v>
      </c>
      <c r="U7" s="104" t="s">
        <v>33</v>
      </c>
      <c r="V7" s="128" t="s">
        <v>29</v>
      </c>
    </row>
    <row r="8" spans="1:23" ht="15.75" x14ac:dyDescent="0.25">
      <c r="A8" s="98">
        <v>2</v>
      </c>
      <c r="B8" s="93" t="s">
        <v>45</v>
      </c>
      <c r="C8" s="94">
        <v>184</v>
      </c>
      <c r="D8" s="94">
        <v>204</v>
      </c>
      <c r="E8" s="94">
        <v>164</v>
      </c>
      <c r="F8" s="94">
        <v>181</v>
      </c>
      <c r="G8" s="94">
        <v>200</v>
      </c>
      <c r="H8" s="94">
        <v>110</v>
      </c>
      <c r="I8" s="94"/>
      <c r="J8" s="98">
        <v>1043</v>
      </c>
      <c r="K8" s="99">
        <v>173.83333333333334</v>
      </c>
      <c r="L8" s="110">
        <v>2</v>
      </c>
      <c r="M8" s="110">
        <v>14</v>
      </c>
      <c r="N8" s="121">
        <v>1</v>
      </c>
      <c r="O8" s="98" t="s">
        <v>36</v>
      </c>
      <c r="P8" s="122">
        <v>4</v>
      </c>
      <c r="Q8" s="96">
        <v>181</v>
      </c>
      <c r="R8" s="110">
        <v>2</v>
      </c>
      <c r="S8" s="108">
        <v>14</v>
      </c>
      <c r="T8" s="115">
        <v>2</v>
      </c>
      <c r="U8" s="116" t="s">
        <v>48</v>
      </c>
      <c r="V8" s="128" t="s">
        <v>204</v>
      </c>
    </row>
    <row r="9" spans="1:23" ht="15.75" x14ac:dyDescent="0.25">
      <c r="A9" s="98">
        <v>3</v>
      </c>
      <c r="B9" s="93" t="s">
        <v>34</v>
      </c>
      <c r="C9" s="94">
        <v>164</v>
      </c>
      <c r="D9" s="94">
        <v>167</v>
      </c>
      <c r="E9" s="94">
        <v>194</v>
      </c>
      <c r="F9" s="94">
        <v>170</v>
      </c>
      <c r="G9" s="94">
        <v>200</v>
      </c>
      <c r="H9" s="94">
        <v>125</v>
      </c>
      <c r="I9" s="94"/>
      <c r="J9" s="98">
        <v>1020</v>
      </c>
      <c r="K9" s="99">
        <v>170</v>
      </c>
      <c r="L9" s="110">
        <v>3</v>
      </c>
      <c r="M9" s="110">
        <v>12</v>
      </c>
      <c r="N9" s="123">
        <v>3</v>
      </c>
      <c r="O9" s="124" t="s">
        <v>33</v>
      </c>
      <c r="P9" s="125"/>
      <c r="Q9" s="124">
        <v>161</v>
      </c>
      <c r="R9" s="110">
        <v>3</v>
      </c>
      <c r="S9" s="112">
        <v>12</v>
      </c>
      <c r="T9" s="115">
        <v>3</v>
      </c>
      <c r="U9" s="104" t="s">
        <v>34</v>
      </c>
      <c r="V9" s="128" t="s">
        <v>27</v>
      </c>
    </row>
    <row r="10" spans="1:23" ht="15.75" x14ac:dyDescent="0.25">
      <c r="A10" s="98">
        <v>4</v>
      </c>
      <c r="B10" s="100" t="s">
        <v>35</v>
      </c>
      <c r="C10" s="94">
        <v>133</v>
      </c>
      <c r="D10" s="94">
        <v>150</v>
      </c>
      <c r="E10" s="94">
        <v>165</v>
      </c>
      <c r="F10" s="94">
        <v>182</v>
      </c>
      <c r="G10" s="94">
        <v>178</v>
      </c>
      <c r="H10" s="94">
        <v>184</v>
      </c>
      <c r="I10" s="94">
        <v>24</v>
      </c>
      <c r="J10" s="98">
        <v>1016</v>
      </c>
      <c r="K10" s="99">
        <v>169.33333333333334</v>
      </c>
      <c r="L10" s="110">
        <v>4</v>
      </c>
      <c r="M10" s="110">
        <v>10</v>
      </c>
      <c r="N10" s="101">
        <v>4</v>
      </c>
      <c r="O10" s="104" t="s">
        <v>35</v>
      </c>
      <c r="P10" s="126">
        <v>4</v>
      </c>
      <c r="Q10" s="104">
        <v>151</v>
      </c>
      <c r="R10" s="110">
        <v>4</v>
      </c>
      <c r="S10" s="108">
        <v>10</v>
      </c>
      <c r="T10" s="115">
        <v>4</v>
      </c>
      <c r="U10" s="104" t="s">
        <v>35</v>
      </c>
      <c r="V10" s="128" t="s">
        <v>23</v>
      </c>
    </row>
    <row r="11" spans="1:23" ht="15.75" x14ac:dyDescent="0.25">
      <c r="A11" s="104">
        <v>5</v>
      </c>
      <c r="B11" s="102" t="s">
        <v>137</v>
      </c>
      <c r="C11" s="103">
        <v>143</v>
      </c>
      <c r="D11" s="103">
        <v>184</v>
      </c>
      <c r="E11" s="103">
        <v>177</v>
      </c>
      <c r="F11" s="103">
        <v>160</v>
      </c>
      <c r="G11" s="103">
        <v>134</v>
      </c>
      <c r="H11" s="103">
        <v>171</v>
      </c>
      <c r="I11" s="103">
        <v>24</v>
      </c>
      <c r="J11" s="104">
        <v>993</v>
      </c>
      <c r="K11" s="105">
        <v>165.5</v>
      </c>
      <c r="L11" s="110">
        <v>5</v>
      </c>
      <c r="M11" s="110">
        <v>9</v>
      </c>
      <c r="N11" s="101">
        <v>5</v>
      </c>
      <c r="O11" s="104" t="s">
        <v>34</v>
      </c>
      <c r="P11" s="126"/>
      <c r="Q11" s="104">
        <v>149</v>
      </c>
      <c r="R11" s="110">
        <v>5</v>
      </c>
      <c r="S11" s="113">
        <v>9</v>
      </c>
      <c r="T11" s="115">
        <v>5</v>
      </c>
      <c r="U11" s="104" t="s">
        <v>36</v>
      </c>
      <c r="V11" s="128" t="s">
        <v>22</v>
      </c>
    </row>
    <row r="12" spans="1:23" ht="15.75" x14ac:dyDescent="0.25">
      <c r="A12" s="104">
        <v>6</v>
      </c>
      <c r="B12" s="102" t="s">
        <v>48</v>
      </c>
      <c r="C12" s="103">
        <v>148</v>
      </c>
      <c r="D12" s="103">
        <v>169</v>
      </c>
      <c r="E12" s="103">
        <v>145</v>
      </c>
      <c r="F12" s="103">
        <v>167</v>
      </c>
      <c r="G12" s="103">
        <v>146</v>
      </c>
      <c r="H12" s="318">
        <v>210</v>
      </c>
      <c r="I12" s="103"/>
      <c r="J12" s="104">
        <v>985</v>
      </c>
      <c r="K12" s="105">
        <v>164.16666666666666</v>
      </c>
      <c r="L12" s="110">
        <v>6</v>
      </c>
      <c r="M12" s="110">
        <v>8</v>
      </c>
      <c r="N12" s="101">
        <v>6</v>
      </c>
      <c r="O12" s="104" t="s">
        <v>45</v>
      </c>
      <c r="P12" s="126"/>
      <c r="Q12" s="104">
        <v>143</v>
      </c>
      <c r="R12" s="110">
        <v>6</v>
      </c>
      <c r="S12" s="108">
        <v>8</v>
      </c>
      <c r="T12" s="115">
        <v>6</v>
      </c>
      <c r="U12" s="104" t="s">
        <v>137</v>
      </c>
      <c r="V12" s="128" t="s">
        <v>205</v>
      </c>
    </row>
    <row r="13" spans="1:23" ht="15.75" x14ac:dyDescent="0.25">
      <c r="A13" s="104">
        <v>7</v>
      </c>
      <c r="B13" s="102" t="s">
        <v>43</v>
      </c>
      <c r="C13" s="103">
        <v>155</v>
      </c>
      <c r="D13" s="103">
        <v>167</v>
      </c>
      <c r="E13" s="103">
        <v>134</v>
      </c>
      <c r="F13" s="103">
        <v>167</v>
      </c>
      <c r="G13" s="103">
        <v>153</v>
      </c>
      <c r="H13" s="103">
        <v>155</v>
      </c>
      <c r="I13" s="103"/>
      <c r="J13" s="104">
        <v>931</v>
      </c>
      <c r="K13" s="105">
        <v>155.16666666666666</v>
      </c>
      <c r="L13" s="110">
        <v>7</v>
      </c>
      <c r="M13" s="110">
        <v>7</v>
      </c>
      <c r="N13" s="101">
        <v>7</v>
      </c>
      <c r="O13" s="104" t="s">
        <v>137</v>
      </c>
      <c r="P13" s="127">
        <v>4</v>
      </c>
      <c r="Q13" s="116">
        <v>140</v>
      </c>
      <c r="R13" s="110">
        <v>7</v>
      </c>
      <c r="S13" s="113">
        <v>7</v>
      </c>
      <c r="T13" s="115">
        <v>7</v>
      </c>
      <c r="U13" s="104" t="s">
        <v>43</v>
      </c>
      <c r="V13" s="128" t="s">
        <v>201</v>
      </c>
    </row>
    <row r="14" spans="1:23" ht="15.75" x14ac:dyDescent="0.25">
      <c r="A14" s="104">
        <v>8</v>
      </c>
      <c r="B14" s="102" t="s">
        <v>33</v>
      </c>
      <c r="C14" s="103">
        <v>143</v>
      </c>
      <c r="D14" s="103">
        <v>142</v>
      </c>
      <c r="E14" s="103">
        <v>153</v>
      </c>
      <c r="F14" s="103">
        <v>167</v>
      </c>
      <c r="G14" s="103">
        <v>181</v>
      </c>
      <c r="H14" s="103">
        <v>122</v>
      </c>
      <c r="I14" s="103"/>
      <c r="J14" s="104">
        <v>908</v>
      </c>
      <c r="K14" s="105">
        <v>151.33333333333334</v>
      </c>
      <c r="L14" s="110">
        <v>8</v>
      </c>
      <c r="M14" s="110">
        <v>6</v>
      </c>
      <c r="N14" s="101">
        <v>8</v>
      </c>
      <c r="O14" s="104" t="s">
        <v>43</v>
      </c>
      <c r="P14" s="126"/>
      <c r="Q14" s="104">
        <v>124</v>
      </c>
      <c r="R14" s="110">
        <v>8</v>
      </c>
      <c r="S14" s="108">
        <v>6</v>
      </c>
      <c r="T14" s="115">
        <v>8</v>
      </c>
      <c r="U14" s="104" t="s">
        <v>45</v>
      </c>
      <c r="V14" s="128" t="s">
        <v>206</v>
      </c>
    </row>
    <row r="15" spans="1:23" x14ac:dyDescent="0.2">
      <c r="A15" s="107"/>
      <c r="B15" s="107"/>
      <c r="C15" s="107"/>
      <c r="D15" s="107"/>
      <c r="E15" s="107"/>
      <c r="F15" s="107"/>
      <c r="G15" s="107"/>
      <c r="H15" s="107"/>
      <c r="I15" s="107"/>
      <c r="J15" s="114"/>
      <c r="K15" s="107"/>
    </row>
    <row r="16" spans="1:23" customFormat="1" x14ac:dyDescent="0.2">
      <c r="A16" s="319" t="s">
        <v>400</v>
      </c>
      <c r="B16" s="320"/>
      <c r="C16" s="321"/>
      <c r="D16" s="320"/>
      <c r="E16" s="322"/>
      <c r="F16" s="321"/>
      <c r="G16" s="321"/>
      <c r="S16" s="88"/>
    </row>
    <row r="17" spans="1:11" x14ac:dyDescent="0.2">
      <c r="A17" s="109"/>
      <c r="B17" s="109"/>
      <c r="C17" s="109"/>
      <c r="D17" s="109"/>
      <c r="E17" s="109"/>
      <c r="F17" s="109"/>
      <c r="G17" s="109"/>
      <c r="H17" s="109"/>
      <c r="I17" s="109"/>
      <c r="J17" s="109"/>
      <c r="K17" s="109"/>
    </row>
    <row r="18" spans="1:11" x14ac:dyDescent="0.2">
      <c r="A18" s="145" t="s">
        <v>275</v>
      </c>
      <c r="B18" s="145" t="s">
        <v>47</v>
      </c>
      <c r="C18" s="146" t="s">
        <v>7</v>
      </c>
      <c r="D18" s="145" t="s">
        <v>127</v>
      </c>
      <c r="E18" s="109"/>
      <c r="F18" s="109"/>
      <c r="G18" s="109"/>
      <c r="H18" s="109"/>
      <c r="I18" s="109"/>
      <c r="J18" s="109"/>
      <c r="K18" s="109"/>
    </row>
    <row r="19" spans="1:11" ht="15.75" x14ac:dyDescent="0.25">
      <c r="A19" s="117">
        <v>1</v>
      </c>
      <c r="B19" s="118" t="s">
        <v>48</v>
      </c>
      <c r="C19" s="119"/>
      <c r="D19" s="120">
        <v>186</v>
      </c>
    </row>
  </sheetData>
  <mergeCells count="3">
    <mergeCell ref="A4:K4"/>
    <mergeCell ref="A5:K5"/>
    <mergeCell ref="A2:C2"/>
  </mergeCells>
  <conditionalFormatting sqref="C12:H12">
    <cfRule type="top10" dxfId="635" priority="17" rank="1"/>
  </conditionalFormatting>
  <conditionalFormatting sqref="C13:H13">
    <cfRule type="top10" dxfId="634" priority="16" rank="1"/>
  </conditionalFormatting>
  <conditionalFormatting sqref="C8:H8">
    <cfRule type="top10" dxfId="633" priority="15" rank="1"/>
  </conditionalFormatting>
  <conditionalFormatting sqref="C9:H9">
    <cfRule type="top10" dxfId="632" priority="14" rank="1"/>
  </conditionalFormatting>
  <conditionalFormatting sqref="C10:H10">
    <cfRule type="top10" dxfId="631" priority="12" rank="1"/>
  </conditionalFormatting>
  <conditionalFormatting sqref="C11:D11">
    <cfRule type="top10" dxfId="630" priority="11" rank="1"/>
  </conditionalFormatting>
  <conditionalFormatting sqref="C7:H7">
    <cfRule type="top10" dxfId="629" priority="19" rank="1"/>
  </conditionalFormatting>
  <conditionalFormatting sqref="C14:H14">
    <cfRule type="top10" dxfId="628" priority="18" rank="1"/>
  </conditionalFormatting>
  <conditionalFormatting sqref="O16">
    <cfRule type="duplicateValues" dxfId="627" priority="4"/>
  </conditionalFormatting>
  <conditionalFormatting sqref="O4:O5">
    <cfRule type="duplicateValues" dxfId="626" priority="3"/>
  </conditionalFormatting>
  <conditionalFormatting sqref="U6">
    <cfRule type="duplicateValues" dxfId="625" priority="2"/>
  </conditionalFormatting>
  <conditionalFormatting sqref="V6">
    <cfRule type="duplicateValues" dxfId="624" priority="1"/>
  </conditionalFormatting>
  <hyperlinks>
    <hyperlink ref="A2" location="Main!A1" display="НА ГОЛОВНУ СТОРІНКУ" xr:uid="{11FAA641-A9BD-4594-AED0-541ACB6644CA}"/>
  </hyperlinks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0F299-9867-4E19-830C-9372D346AC9B}">
  <dimension ref="A1:W20"/>
  <sheetViews>
    <sheetView workbookViewId="0">
      <pane ySplit="3" topLeftCell="A4" activePane="bottomLeft" state="frozen"/>
      <selection pane="bottomLeft" sqref="A1:XFD3"/>
    </sheetView>
  </sheetViews>
  <sheetFormatPr defaultRowHeight="12.75" x14ac:dyDescent="0.2"/>
  <cols>
    <col min="1" max="1" width="7.5703125" customWidth="1"/>
    <col min="2" max="2" width="15.42578125" customWidth="1"/>
    <col min="3" max="3" width="6.28515625" bestFit="1" customWidth="1"/>
    <col min="4" max="4" width="6.7109375" customWidth="1"/>
    <col min="5" max="8" width="6.28515625" bestFit="1" customWidth="1"/>
    <col min="9" max="9" width="4.85546875" bestFit="1" customWidth="1"/>
    <col min="10" max="10" width="6.85546875" bestFit="1" customWidth="1"/>
    <col min="11" max="11" width="8.42578125" bestFit="1" customWidth="1"/>
    <col min="14" max="14" width="7.85546875" bestFit="1" customWidth="1"/>
    <col min="15" max="15" width="16.140625" bestFit="1" customWidth="1"/>
    <col min="16" max="16" width="4.85546875" bestFit="1" customWidth="1"/>
    <col min="17" max="17" width="6.85546875" bestFit="1" customWidth="1"/>
    <col min="19" max="19" width="9.140625" style="88"/>
    <col min="20" max="20" width="6.42578125" customWidth="1"/>
    <col min="21" max="21" width="16.140625" bestFit="1" customWidth="1"/>
    <col min="22" max="22" width="21" bestFit="1" customWidth="1"/>
  </cols>
  <sheetData>
    <row r="1" spans="1:23" ht="3.75" customHeight="1" thickBot="1" x14ac:dyDescent="0.25">
      <c r="A1" s="427"/>
      <c r="B1" s="427"/>
      <c r="C1" s="427"/>
      <c r="D1" s="427"/>
      <c r="E1" s="427"/>
      <c r="F1" s="427"/>
      <c r="G1" s="427"/>
      <c r="H1" s="427"/>
      <c r="I1" s="427"/>
      <c r="J1" s="427"/>
      <c r="K1" s="427"/>
      <c r="L1" s="427"/>
      <c r="M1" s="427"/>
      <c r="N1" s="427"/>
      <c r="O1" s="427"/>
      <c r="P1" s="427"/>
      <c r="Q1" s="427"/>
      <c r="R1" s="427"/>
      <c r="S1" s="181"/>
      <c r="T1" s="427"/>
      <c r="U1" s="427"/>
      <c r="V1" s="427"/>
      <c r="W1" s="110"/>
    </row>
    <row r="2" spans="1:23" ht="18.75" customHeight="1" thickBot="1" x14ac:dyDescent="0.25">
      <c r="A2" s="564" t="s">
        <v>556</v>
      </c>
      <c r="B2" s="583"/>
      <c r="C2" s="584"/>
      <c r="D2" s="426"/>
      <c r="E2" s="426"/>
      <c r="F2" s="426"/>
      <c r="G2" s="426"/>
      <c r="H2" s="426"/>
      <c r="I2" s="426"/>
      <c r="J2" s="426"/>
      <c r="K2" s="426"/>
      <c r="L2" s="426"/>
      <c r="M2" s="426"/>
      <c r="N2" s="426"/>
      <c r="O2" s="426"/>
      <c r="P2" s="426"/>
      <c r="Q2" s="426"/>
      <c r="R2" s="426"/>
      <c r="S2" s="426"/>
      <c r="T2" s="426"/>
      <c r="U2" s="426"/>
      <c r="V2" s="426"/>
      <c r="W2" s="110"/>
    </row>
    <row r="3" spans="1:23" s="427" customFormat="1" ht="3.75" customHeight="1" thickBot="1" x14ac:dyDescent="0.25">
      <c r="A3" s="426"/>
      <c r="B3" s="426"/>
      <c r="C3" s="426"/>
      <c r="D3" s="426"/>
      <c r="E3" s="426"/>
      <c r="F3" s="426"/>
      <c r="G3" s="426"/>
      <c r="H3" s="426"/>
      <c r="I3" s="426"/>
      <c r="J3" s="426"/>
      <c r="K3" s="426"/>
      <c r="L3" s="426"/>
      <c r="M3" s="426"/>
      <c r="N3" s="426"/>
      <c r="O3" s="426"/>
      <c r="P3" s="426"/>
      <c r="Q3" s="426"/>
      <c r="R3" s="426"/>
      <c r="S3" s="426"/>
      <c r="T3" s="426"/>
      <c r="U3" s="426"/>
      <c r="V3" s="426"/>
      <c r="W3" s="114"/>
    </row>
    <row r="4" spans="1:23" s="110" customFormat="1" ht="18.75" x14ac:dyDescent="0.2">
      <c r="A4" s="586" t="s">
        <v>435</v>
      </c>
      <c r="B4" s="587"/>
      <c r="C4" s="587"/>
      <c r="D4" s="587"/>
      <c r="E4" s="587"/>
      <c r="F4" s="587"/>
      <c r="G4" s="587"/>
      <c r="H4" s="587"/>
      <c r="I4" s="587"/>
      <c r="J4" s="587"/>
      <c r="K4" s="588"/>
      <c r="L4" s="211"/>
      <c r="M4" s="212"/>
      <c r="N4" s="213" t="s">
        <v>388</v>
      </c>
      <c r="O4" s="214"/>
      <c r="P4" s="214"/>
      <c r="Q4" s="214"/>
      <c r="R4" s="215"/>
      <c r="S4" s="216"/>
      <c r="T4" s="217" t="s">
        <v>130</v>
      </c>
      <c r="U4" s="218"/>
      <c r="V4" s="219"/>
    </row>
    <row r="5" spans="1:23" s="110" customFormat="1" ht="16.5" thickBot="1" x14ac:dyDescent="0.25">
      <c r="A5" s="589" t="s">
        <v>389</v>
      </c>
      <c r="B5" s="590"/>
      <c r="C5" s="590"/>
      <c r="D5" s="591"/>
      <c r="E5" s="591"/>
      <c r="F5" s="591"/>
      <c r="G5" s="591"/>
      <c r="H5" s="591"/>
      <c r="I5" s="591"/>
      <c r="J5" s="591"/>
      <c r="K5" s="592"/>
      <c r="L5" s="220"/>
      <c r="M5" s="221"/>
      <c r="N5" s="222"/>
      <c r="O5" s="223"/>
      <c r="P5" s="223"/>
      <c r="Q5" s="223"/>
      <c r="R5" s="224"/>
      <c r="S5" s="225"/>
      <c r="T5" s="226"/>
      <c r="U5" s="227"/>
      <c r="V5" s="228"/>
    </row>
    <row r="6" spans="1:23" s="108" customFormat="1" x14ac:dyDescent="0.2">
      <c r="A6" s="229" t="s">
        <v>275</v>
      </c>
      <c r="B6" s="229" t="s">
        <v>47</v>
      </c>
      <c r="C6" s="229" t="s">
        <v>380</v>
      </c>
      <c r="D6" s="229" t="s">
        <v>381</v>
      </c>
      <c r="E6" s="229" t="s">
        <v>382</v>
      </c>
      <c r="F6" s="229" t="s">
        <v>383</v>
      </c>
      <c r="G6" s="229" t="s">
        <v>384</v>
      </c>
      <c r="H6" s="229" t="s">
        <v>385</v>
      </c>
      <c r="I6" s="229" t="s">
        <v>7</v>
      </c>
      <c r="J6" s="229" t="s">
        <v>127</v>
      </c>
      <c r="K6" s="229" t="s">
        <v>386</v>
      </c>
      <c r="L6" s="230" t="s">
        <v>376</v>
      </c>
      <c r="M6" s="230" t="s">
        <v>377</v>
      </c>
      <c r="N6" s="229" t="s">
        <v>275</v>
      </c>
      <c r="O6" s="229" t="s">
        <v>47</v>
      </c>
      <c r="P6" s="229" t="s">
        <v>7</v>
      </c>
      <c r="Q6" s="229" t="s">
        <v>127</v>
      </c>
      <c r="R6" s="230" t="s">
        <v>378</v>
      </c>
      <c r="S6" s="230" t="s">
        <v>379</v>
      </c>
      <c r="T6" s="229" t="s">
        <v>372</v>
      </c>
      <c r="U6" s="229" t="s">
        <v>47</v>
      </c>
      <c r="V6" s="229" t="s">
        <v>80</v>
      </c>
    </row>
    <row r="7" spans="1:23" s="257" customFormat="1" ht="15.75" x14ac:dyDescent="0.25">
      <c r="A7" s="139">
        <v>1</v>
      </c>
      <c r="B7" s="290" t="s">
        <v>136</v>
      </c>
      <c r="C7" s="140">
        <v>182</v>
      </c>
      <c r="D7" s="140">
        <v>184</v>
      </c>
      <c r="E7" s="140">
        <v>177</v>
      </c>
      <c r="F7" s="140">
        <v>199</v>
      </c>
      <c r="G7" s="311">
        <v>201</v>
      </c>
      <c r="H7" s="140">
        <v>170</v>
      </c>
      <c r="I7" s="140">
        <v>24</v>
      </c>
      <c r="J7" s="310">
        <v>1137</v>
      </c>
      <c r="K7" s="285">
        <v>189.5</v>
      </c>
      <c r="L7" s="257">
        <v>1</v>
      </c>
      <c r="M7" s="257">
        <v>16</v>
      </c>
      <c r="N7" s="117">
        <v>1</v>
      </c>
      <c r="O7" s="148" t="s">
        <v>36</v>
      </c>
      <c r="P7" s="156">
        <v>4</v>
      </c>
      <c r="Q7" s="120">
        <v>209</v>
      </c>
      <c r="R7" s="259">
        <v>1</v>
      </c>
      <c r="S7" s="260">
        <v>16</v>
      </c>
      <c r="T7" s="101">
        <v>1</v>
      </c>
      <c r="U7" s="263" t="s">
        <v>33</v>
      </c>
      <c r="V7" s="254" t="s">
        <v>29</v>
      </c>
      <c r="W7" s="283"/>
    </row>
    <row r="8" spans="1:23" s="257" customFormat="1" ht="15.75" x14ac:dyDescent="0.25">
      <c r="A8" s="139">
        <v>2</v>
      </c>
      <c r="B8" s="290" t="s">
        <v>35</v>
      </c>
      <c r="C8" s="140">
        <v>158</v>
      </c>
      <c r="D8" s="140">
        <v>147</v>
      </c>
      <c r="E8" s="140">
        <v>188</v>
      </c>
      <c r="F8" s="311">
        <v>198</v>
      </c>
      <c r="G8" s="140">
        <v>177</v>
      </c>
      <c r="H8" s="140">
        <v>182</v>
      </c>
      <c r="I8" s="140">
        <v>24</v>
      </c>
      <c r="J8" s="310">
        <v>1074</v>
      </c>
      <c r="K8" s="285">
        <v>179</v>
      </c>
      <c r="L8" s="257">
        <v>2</v>
      </c>
      <c r="M8" s="257">
        <v>14</v>
      </c>
      <c r="N8" s="121">
        <v>2</v>
      </c>
      <c r="O8" s="93" t="s">
        <v>136</v>
      </c>
      <c r="P8" s="96">
        <v>4</v>
      </c>
      <c r="Q8" s="96">
        <v>208</v>
      </c>
      <c r="R8" s="259">
        <v>1</v>
      </c>
      <c r="S8" s="260">
        <v>16</v>
      </c>
      <c r="T8" s="101">
        <v>2</v>
      </c>
      <c r="U8" s="263" t="s">
        <v>35</v>
      </c>
      <c r="V8" s="254" t="s">
        <v>23</v>
      </c>
      <c r="W8" s="283"/>
    </row>
    <row r="9" spans="1:23" s="257" customFormat="1" ht="15.75" x14ac:dyDescent="0.25">
      <c r="A9" s="139">
        <v>3</v>
      </c>
      <c r="B9" s="290" t="s">
        <v>36</v>
      </c>
      <c r="C9" s="140">
        <v>140</v>
      </c>
      <c r="D9" s="311">
        <v>201</v>
      </c>
      <c r="E9" s="140">
        <v>157</v>
      </c>
      <c r="F9" s="140">
        <v>173</v>
      </c>
      <c r="G9" s="140">
        <v>151</v>
      </c>
      <c r="H9" s="140">
        <v>192</v>
      </c>
      <c r="I9" s="286">
        <v>24</v>
      </c>
      <c r="J9" s="310">
        <v>1038</v>
      </c>
      <c r="K9" s="285">
        <v>173</v>
      </c>
      <c r="L9" s="257">
        <v>3</v>
      </c>
      <c r="M9" s="257">
        <v>12</v>
      </c>
      <c r="N9" s="123">
        <v>3</v>
      </c>
      <c r="O9" s="149" t="s">
        <v>35</v>
      </c>
      <c r="P9" s="124">
        <v>4</v>
      </c>
      <c r="Q9" s="124">
        <v>171</v>
      </c>
      <c r="R9" s="259">
        <v>3</v>
      </c>
      <c r="S9" s="260">
        <v>12</v>
      </c>
      <c r="T9" s="101">
        <v>3</v>
      </c>
      <c r="U9" s="263" t="s">
        <v>36</v>
      </c>
      <c r="V9" s="254" t="s">
        <v>22</v>
      </c>
      <c r="W9" s="283"/>
    </row>
    <row r="10" spans="1:23" s="257" customFormat="1" ht="15.75" x14ac:dyDescent="0.25">
      <c r="A10" s="139">
        <v>4</v>
      </c>
      <c r="B10" s="290" t="s">
        <v>135</v>
      </c>
      <c r="C10" s="140">
        <v>180</v>
      </c>
      <c r="D10" s="140">
        <v>147</v>
      </c>
      <c r="E10" s="311">
        <v>204</v>
      </c>
      <c r="F10" s="140">
        <v>170</v>
      </c>
      <c r="G10" s="140">
        <v>167</v>
      </c>
      <c r="H10" s="140">
        <v>166</v>
      </c>
      <c r="I10" s="140"/>
      <c r="J10" s="310">
        <v>1034</v>
      </c>
      <c r="K10" s="285">
        <v>172.3</v>
      </c>
      <c r="L10" s="257">
        <v>4</v>
      </c>
      <c r="M10" s="257">
        <v>10</v>
      </c>
      <c r="N10" s="101">
        <v>4</v>
      </c>
      <c r="O10" s="263" t="s">
        <v>135</v>
      </c>
      <c r="P10" s="265"/>
      <c r="Q10" s="101">
        <v>159</v>
      </c>
      <c r="R10" s="259">
        <v>4</v>
      </c>
      <c r="S10" s="260">
        <v>10</v>
      </c>
      <c r="T10" s="101">
        <v>4</v>
      </c>
      <c r="U10" s="263" t="s">
        <v>135</v>
      </c>
      <c r="V10" s="254" t="s">
        <v>131</v>
      </c>
      <c r="W10" s="283"/>
    </row>
    <row r="11" spans="1:23" s="257" customFormat="1" ht="15.75" x14ac:dyDescent="0.25">
      <c r="A11" s="139">
        <v>5</v>
      </c>
      <c r="B11" s="290" t="s">
        <v>45</v>
      </c>
      <c r="C11" s="311">
        <v>190</v>
      </c>
      <c r="D11" s="140">
        <v>148</v>
      </c>
      <c r="E11" s="140">
        <v>160</v>
      </c>
      <c r="F11" s="140">
        <v>183</v>
      </c>
      <c r="G11" s="140">
        <v>165</v>
      </c>
      <c r="H11" s="140">
        <v>174</v>
      </c>
      <c r="I11" s="286"/>
      <c r="J11" s="310">
        <v>1020</v>
      </c>
      <c r="K11" s="285">
        <v>170</v>
      </c>
      <c r="L11" s="257">
        <v>5</v>
      </c>
      <c r="M11" s="257">
        <v>9</v>
      </c>
      <c r="N11" s="101">
        <v>5</v>
      </c>
      <c r="O11" s="263" t="s">
        <v>137</v>
      </c>
      <c r="P11" s="265">
        <v>4</v>
      </c>
      <c r="Q11" s="101">
        <v>159</v>
      </c>
      <c r="R11" s="259">
        <v>5</v>
      </c>
      <c r="S11" s="260">
        <v>9</v>
      </c>
      <c r="T11" s="101">
        <v>5</v>
      </c>
      <c r="U11" s="263" t="s">
        <v>137</v>
      </c>
      <c r="V11" s="128" t="s">
        <v>205</v>
      </c>
      <c r="W11" s="283"/>
    </row>
    <row r="12" spans="1:23" s="257" customFormat="1" ht="15.75" x14ac:dyDescent="0.25">
      <c r="A12" s="101">
        <v>6</v>
      </c>
      <c r="B12" s="263" t="s">
        <v>33</v>
      </c>
      <c r="C12" s="141">
        <v>144</v>
      </c>
      <c r="D12" s="141">
        <v>138</v>
      </c>
      <c r="E12" s="318">
        <v>232</v>
      </c>
      <c r="F12" s="141">
        <v>165</v>
      </c>
      <c r="G12" s="141">
        <v>151</v>
      </c>
      <c r="H12" s="141">
        <v>162</v>
      </c>
      <c r="I12" s="261"/>
      <c r="J12" s="264">
        <v>992</v>
      </c>
      <c r="K12" s="256">
        <v>165.3</v>
      </c>
      <c r="L12" s="257">
        <v>6</v>
      </c>
      <c r="M12" s="257">
        <v>8</v>
      </c>
      <c r="N12" s="101">
        <v>6</v>
      </c>
      <c r="O12" s="263" t="s">
        <v>45</v>
      </c>
      <c r="P12" s="101"/>
      <c r="Q12" s="101">
        <v>149</v>
      </c>
      <c r="R12" s="259">
        <v>6</v>
      </c>
      <c r="S12" s="260">
        <v>8</v>
      </c>
      <c r="T12" s="101">
        <v>6</v>
      </c>
      <c r="U12" s="263" t="s">
        <v>42</v>
      </c>
      <c r="V12" s="254" t="s">
        <v>28</v>
      </c>
      <c r="W12" s="283"/>
    </row>
    <row r="13" spans="1:23" s="257" customFormat="1" ht="15.75" x14ac:dyDescent="0.25">
      <c r="A13" s="101">
        <v>7</v>
      </c>
      <c r="B13" s="263" t="s">
        <v>137</v>
      </c>
      <c r="C13" s="312">
        <v>174</v>
      </c>
      <c r="D13" s="141">
        <v>166</v>
      </c>
      <c r="E13" s="141">
        <v>159</v>
      </c>
      <c r="F13" s="141">
        <v>129</v>
      </c>
      <c r="G13" s="141">
        <v>132</v>
      </c>
      <c r="H13" s="141">
        <v>160</v>
      </c>
      <c r="I13" s="141">
        <v>24</v>
      </c>
      <c r="J13" s="264">
        <v>944</v>
      </c>
      <c r="K13" s="256">
        <v>157.30000000000001</v>
      </c>
      <c r="L13" s="257">
        <v>7</v>
      </c>
      <c r="M13" s="257">
        <v>7</v>
      </c>
      <c r="N13" s="101">
        <v>7</v>
      </c>
      <c r="O13" s="263" t="s">
        <v>33</v>
      </c>
      <c r="P13" s="101"/>
      <c r="Q13" s="101">
        <v>149</v>
      </c>
      <c r="R13" s="259">
        <v>7</v>
      </c>
      <c r="S13" s="260">
        <v>7</v>
      </c>
      <c r="T13" s="101">
        <v>7</v>
      </c>
      <c r="U13" s="263" t="s">
        <v>43</v>
      </c>
      <c r="V13" s="254" t="s">
        <v>468</v>
      </c>
      <c r="W13" s="283"/>
    </row>
    <row r="14" spans="1:23" s="257" customFormat="1" ht="15.75" x14ac:dyDescent="0.25">
      <c r="A14" s="101">
        <v>8</v>
      </c>
      <c r="B14" s="263" t="s">
        <v>42</v>
      </c>
      <c r="C14" s="312">
        <v>170</v>
      </c>
      <c r="D14" s="141">
        <v>161</v>
      </c>
      <c r="E14" s="141">
        <v>132</v>
      </c>
      <c r="F14" s="141">
        <v>147</v>
      </c>
      <c r="G14" s="141">
        <v>142</v>
      </c>
      <c r="H14" s="141">
        <v>142</v>
      </c>
      <c r="I14" s="141"/>
      <c r="J14" s="264">
        <v>894</v>
      </c>
      <c r="K14" s="256">
        <v>149</v>
      </c>
      <c r="L14" s="257">
        <v>8</v>
      </c>
      <c r="M14" s="257">
        <v>6</v>
      </c>
      <c r="N14" s="101">
        <v>8</v>
      </c>
      <c r="O14" s="263" t="s">
        <v>43</v>
      </c>
      <c r="P14" s="265"/>
      <c r="Q14" s="101">
        <v>130</v>
      </c>
      <c r="R14" s="259">
        <v>8</v>
      </c>
      <c r="S14" s="260">
        <v>6</v>
      </c>
      <c r="T14" s="101">
        <v>8</v>
      </c>
      <c r="U14" s="263" t="s">
        <v>45</v>
      </c>
      <c r="V14" s="254" t="s">
        <v>94</v>
      </c>
      <c r="W14" s="283"/>
    </row>
    <row r="15" spans="1:23" s="257" customFormat="1" ht="15.75" x14ac:dyDescent="0.25">
      <c r="A15" s="101">
        <v>9</v>
      </c>
      <c r="B15" s="263" t="s">
        <v>43</v>
      </c>
      <c r="C15" s="141">
        <v>137</v>
      </c>
      <c r="D15" s="141">
        <v>137</v>
      </c>
      <c r="E15" s="141">
        <v>128</v>
      </c>
      <c r="F15" s="312">
        <v>160</v>
      </c>
      <c r="G15" s="141">
        <v>108</v>
      </c>
      <c r="H15" s="141">
        <v>139</v>
      </c>
      <c r="I15" s="141"/>
      <c r="J15" s="264">
        <v>809</v>
      </c>
      <c r="K15" s="256">
        <v>134.80000000000001</v>
      </c>
      <c r="L15" s="257">
        <v>9</v>
      </c>
      <c r="M15" s="257">
        <v>5</v>
      </c>
      <c r="N15" s="101">
        <v>9</v>
      </c>
      <c r="O15" s="263" t="s">
        <v>42</v>
      </c>
      <c r="P15" s="101"/>
      <c r="Q15" s="101">
        <v>128</v>
      </c>
      <c r="R15" s="257">
        <v>9</v>
      </c>
      <c r="S15" s="260">
        <v>5</v>
      </c>
      <c r="T15" s="101">
        <v>9</v>
      </c>
      <c r="U15" s="263" t="s">
        <v>136</v>
      </c>
      <c r="V15" s="254" t="s">
        <v>133</v>
      </c>
      <c r="W15" s="283"/>
    </row>
    <row r="16" spans="1:23" s="257" customFormat="1" ht="15.75" x14ac:dyDescent="0.25">
      <c r="S16" s="262"/>
    </row>
    <row r="17" spans="1:19" s="257" customFormat="1" ht="15.75" x14ac:dyDescent="0.25">
      <c r="A17" s="314" t="s">
        <v>403</v>
      </c>
      <c r="B17" s="315"/>
      <c r="C17" s="316"/>
      <c r="D17" s="315"/>
      <c r="E17" s="317"/>
      <c r="F17" s="316"/>
      <c r="G17" s="316"/>
      <c r="S17" s="262"/>
    </row>
    <row r="18" spans="1:19" s="257" customFormat="1" ht="15.75" x14ac:dyDescent="0.25">
      <c r="A18" s="308"/>
      <c r="S18" s="262"/>
    </row>
    <row r="19" spans="1:19" s="257" customFormat="1" ht="15.75" x14ac:dyDescent="0.25">
      <c r="A19" s="288" t="s">
        <v>275</v>
      </c>
      <c r="B19" s="288" t="s">
        <v>47</v>
      </c>
      <c r="C19" s="289" t="s">
        <v>7</v>
      </c>
      <c r="D19" s="288" t="s">
        <v>127</v>
      </c>
      <c r="S19" s="262"/>
    </row>
    <row r="20" spans="1:19" s="257" customFormat="1" ht="15.75" x14ac:dyDescent="0.25">
      <c r="A20" s="117">
        <v>1</v>
      </c>
      <c r="B20" s="148" t="s">
        <v>36</v>
      </c>
      <c r="C20" s="156">
        <v>4</v>
      </c>
      <c r="D20" s="120">
        <v>209</v>
      </c>
      <c r="S20" s="262"/>
    </row>
  </sheetData>
  <mergeCells count="3">
    <mergeCell ref="A4:K4"/>
    <mergeCell ref="A5:K5"/>
    <mergeCell ref="A2:C2"/>
  </mergeCells>
  <conditionalFormatting sqref="E12">
    <cfRule type="top10" dxfId="623" priority="10" rank="1"/>
  </conditionalFormatting>
  <conditionalFormatting sqref="O7:O9">
    <cfRule type="duplicateValues" dxfId="622" priority="9"/>
  </conditionalFormatting>
  <conditionalFormatting sqref="B20">
    <cfRule type="duplicateValues" dxfId="621" priority="8"/>
  </conditionalFormatting>
  <conditionalFormatting sqref="O17">
    <cfRule type="duplicateValues" dxfId="620" priority="4"/>
  </conditionalFormatting>
  <conditionalFormatting sqref="O4:O5">
    <cfRule type="duplicateValues" dxfId="619" priority="3"/>
  </conditionalFormatting>
  <conditionalFormatting sqref="U6">
    <cfRule type="duplicateValues" dxfId="618" priority="2"/>
  </conditionalFormatting>
  <conditionalFormatting sqref="V6">
    <cfRule type="duplicateValues" dxfId="617" priority="1"/>
  </conditionalFormatting>
  <hyperlinks>
    <hyperlink ref="A2" location="Main!A1" display="НА ГОЛОВНУ СТОРІНКУ" xr:uid="{7E0F8194-0220-4802-BC02-1A18563440C4}"/>
  </hyperlinks>
  <pageMargins left="0.7" right="0.7" top="0.75" bottom="0.75" header="0.3" footer="0.3"/>
  <pageSetup paperSize="9" orientation="portrait" verticalDpi="0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2393EA-444A-4FA6-BBF3-4EACF1D71620}">
  <dimension ref="A1:W22"/>
  <sheetViews>
    <sheetView workbookViewId="0">
      <pane ySplit="3" topLeftCell="A4" activePane="bottomLeft" state="frozen"/>
      <selection pane="bottomLeft" sqref="A1:XFD3"/>
    </sheetView>
  </sheetViews>
  <sheetFormatPr defaultRowHeight="12.75" x14ac:dyDescent="0.2"/>
  <cols>
    <col min="1" max="1" width="7.5703125" customWidth="1"/>
    <col min="2" max="2" width="16" customWidth="1"/>
    <col min="3" max="8" width="6.28515625" bestFit="1" customWidth="1"/>
    <col min="9" max="9" width="4.85546875" bestFit="1" customWidth="1"/>
    <col min="10" max="10" width="6.85546875" bestFit="1" customWidth="1"/>
    <col min="11" max="11" width="8.42578125" bestFit="1" customWidth="1"/>
    <col min="14" max="14" width="7.85546875" bestFit="1" customWidth="1"/>
    <col min="15" max="15" width="16.140625" bestFit="1" customWidth="1"/>
    <col min="16" max="16" width="4.85546875" bestFit="1" customWidth="1"/>
    <col min="17" max="17" width="6.85546875" bestFit="1" customWidth="1"/>
    <col min="19" max="19" width="9.140625" style="88"/>
    <col min="20" max="20" width="6.42578125" customWidth="1"/>
    <col min="21" max="21" width="16.140625" bestFit="1" customWidth="1"/>
    <col min="22" max="22" width="21" bestFit="1" customWidth="1"/>
  </cols>
  <sheetData>
    <row r="1" spans="1:23" ht="3.75" customHeight="1" thickBot="1" x14ac:dyDescent="0.25">
      <c r="A1" s="427"/>
      <c r="B1" s="427"/>
      <c r="C1" s="427"/>
      <c r="D1" s="427"/>
      <c r="E1" s="427"/>
      <c r="F1" s="427"/>
      <c r="G1" s="427"/>
      <c r="H1" s="427"/>
      <c r="I1" s="427"/>
      <c r="J1" s="427"/>
      <c r="K1" s="427"/>
      <c r="L1" s="427"/>
      <c r="M1" s="427"/>
      <c r="N1" s="427"/>
      <c r="O1" s="427"/>
      <c r="P1" s="427"/>
      <c r="Q1" s="427"/>
      <c r="R1" s="427"/>
      <c r="S1" s="181"/>
      <c r="T1" s="427"/>
      <c r="U1" s="427"/>
      <c r="V1" s="427"/>
      <c r="W1" s="110"/>
    </row>
    <row r="2" spans="1:23" ht="18.75" customHeight="1" thickBot="1" x14ac:dyDescent="0.25">
      <c r="A2" s="564" t="s">
        <v>556</v>
      </c>
      <c r="B2" s="583"/>
      <c r="C2" s="584"/>
      <c r="D2" s="426"/>
      <c r="E2" s="426"/>
      <c r="F2" s="426"/>
      <c r="G2" s="426"/>
      <c r="H2" s="426"/>
      <c r="I2" s="426"/>
      <c r="J2" s="426"/>
      <c r="K2" s="426"/>
      <c r="L2" s="426"/>
      <c r="M2" s="426"/>
      <c r="N2" s="426"/>
      <c r="O2" s="426"/>
      <c r="P2" s="426"/>
      <c r="Q2" s="426"/>
      <c r="R2" s="426"/>
      <c r="S2" s="426"/>
      <c r="T2" s="426"/>
      <c r="U2" s="426"/>
      <c r="V2" s="426"/>
      <c r="W2" s="110"/>
    </row>
    <row r="3" spans="1:23" s="427" customFormat="1" ht="3.75" customHeight="1" thickBot="1" x14ac:dyDescent="0.25">
      <c r="A3" s="426"/>
      <c r="B3" s="426"/>
      <c r="C3" s="426"/>
      <c r="D3" s="426"/>
      <c r="E3" s="426"/>
      <c r="F3" s="426"/>
      <c r="G3" s="426"/>
      <c r="H3" s="426"/>
      <c r="I3" s="426"/>
      <c r="J3" s="426"/>
      <c r="K3" s="426"/>
      <c r="L3" s="426"/>
      <c r="M3" s="426"/>
      <c r="N3" s="426"/>
      <c r="O3" s="426"/>
      <c r="P3" s="426"/>
      <c r="Q3" s="426"/>
      <c r="R3" s="426"/>
      <c r="S3" s="426"/>
      <c r="T3" s="426"/>
      <c r="U3" s="426"/>
      <c r="V3" s="426"/>
      <c r="W3" s="114"/>
    </row>
    <row r="4" spans="1:23" s="110" customFormat="1" ht="18.75" x14ac:dyDescent="0.2">
      <c r="A4" s="586" t="s">
        <v>436</v>
      </c>
      <c r="B4" s="587"/>
      <c r="C4" s="587"/>
      <c r="D4" s="587"/>
      <c r="E4" s="587"/>
      <c r="F4" s="587"/>
      <c r="G4" s="587"/>
      <c r="H4" s="587"/>
      <c r="I4" s="587"/>
      <c r="J4" s="587"/>
      <c r="K4" s="588"/>
      <c r="L4" s="211"/>
      <c r="M4" s="212"/>
      <c r="N4" s="213" t="s">
        <v>388</v>
      </c>
      <c r="O4" s="214"/>
      <c r="P4" s="214"/>
      <c r="Q4" s="214"/>
      <c r="R4" s="215"/>
      <c r="S4" s="216"/>
      <c r="T4" s="217" t="s">
        <v>130</v>
      </c>
      <c r="U4" s="218"/>
      <c r="V4" s="219"/>
    </row>
    <row r="5" spans="1:23" s="110" customFormat="1" ht="16.5" thickBot="1" x14ac:dyDescent="0.25">
      <c r="A5" s="589" t="s">
        <v>389</v>
      </c>
      <c r="B5" s="590"/>
      <c r="C5" s="590"/>
      <c r="D5" s="591"/>
      <c r="E5" s="591"/>
      <c r="F5" s="591"/>
      <c r="G5" s="591"/>
      <c r="H5" s="591"/>
      <c r="I5" s="591"/>
      <c r="J5" s="591"/>
      <c r="K5" s="592"/>
      <c r="L5" s="220"/>
      <c r="M5" s="221"/>
      <c r="N5" s="222"/>
      <c r="O5" s="223"/>
      <c r="P5" s="223"/>
      <c r="Q5" s="223"/>
      <c r="R5" s="224"/>
      <c r="S5" s="225"/>
      <c r="T5" s="226"/>
      <c r="U5" s="227"/>
      <c r="V5" s="228"/>
    </row>
    <row r="6" spans="1:23" s="108" customFormat="1" x14ac:dyDescent="0.2">
      <c r="A6" s="229" t="s">
        <v>275</v>
      </c>
      <c r="B6" s="229" t="s">
        <v>47</v>
      </c>
      <c r="C6" s="229" t="s">
        <v>380</v>
      </c>
      <c r="D6" s="229" t="s">
        <v>381</v>
      </c>
      <c r="E6" s="229" t="s">
        <v>382</v>
      </c>
      <c r="F6" s="229" t="s">
        <v>383</v>
      </c>
      <c r="G6" s="229" t="s">
        <v>384</v>
      </c>
      <c r="H6" s="229" t="s">
        <v>385</v>
      </c>
      <c r="I6" s="229" t="s">
        <v>7</v>
      </c>
      <c r="J6" s="229" t="s">
        <v>127</v>
      </c>
      <c r="K6" s="229" t="s">
        <v>386</v>
      </c>
      <c r="L6" s="230" t="s">
        <v>376</v>
      </c>
      <c r="M6" s="230" t="s">
        <v>377</v>
      </c>
      <c r="N6" s="229" t="s">
        <v>275</v>
      </c>
      <c r="O6" s="229" t="s">
        <v>47</v>
      </c>
      <c r="P6" s="229" t="s">
        <v>7</v>
      </c>
      <c r="Q6" s="229" t="s">
        <v>127</v>
      </c>
      <c r="R6" s="230" t="s">
        <v>378</v>
      </c>
      <c r="S6" s="230" t="s">
        <v>379</v>
      </c>
      <c r="T6" s="229" t="s">
        <v>372</v>
      </c>
      <c r="U6" s="229" t="s">
        <v>47</v>
      </c>
      <c r="V6" s="229" t="s">
        <v>80</v>
      </c>
    </row>
    <row r="7" spans="1:23" s="257" customFormat="1" ht="15.75" x14ac:dyDescent="0.25">
      <c r="A7" s="139">
        <v>1</v>
      </c>
      <c r="B7" s="290" t="s">
        <v>36</v>
      </c>
      <c r="C7" s="140">
        <v>206</v>
      </c>
      <c r="D7" s="311">
        <v>230</v>
      </c>
      <c r="E7" s="140">
        <v>219</v>
      </c>
      <c r="F7" s="140">
        <v>176</v>
      </c>
      <c r="G7" s="140">
        <v>190</v>
      </c>
      <c r="H7" s="140">
        <v>189</v>
      </c>
      <c r="I7" s="140">
        <v>24</v>
      </c>
      <c r="J7" s="310">
        <v>1234</v>
      </c>
      <c r="K7" s="285">
        <v>205.7</v>
      </c>
      <c r="L7" s="257">
        <v>1</v>
      </c>
      <c r="M7" s="257">
        <v>16</v>
      </c>
      <c r="N7" s="117">
        <v>1</v>
      </c>
      <c r="O7" s="148" t="s">
        <v>136</v>
      </c>
      <c r="P7" s="156">
        <v>4</v>
      </c>
      <c r="Q7" s="120">
        <v>198</v>
      </c>
      <c r="R7" s="259">
        <v>1</v>
      </c>
      <c r="S7" s="260">
        <v>16</v>
      </c>
      <c r="T7" s="101">
        <v>1</v>
      </c>
      <c r="U7" s="263" t="s">
        <v>33</v>
      </c>
      <c r="V7" s="254" t="s">
        <v>29</v>
      </c>
      <c r="W7" s="283"/>
    </row>
    <row r="8" spans="1:23" s="257" customFormat="1" ht="15.75" x14ac:dyDescent="0.25">
      <c r="A8" s="139">
        <v>2</v>
      </c>
      <c r="B8" s="290" t="s">
        <v>136</v>
      </c>
      <c r="C8" s="140">
        <v>156</v>
      </c>
      <c r="D8" s="140">
        <v>167</v>
      </c>
      <c r="E8" s="106">
        <v>248</v>
      </c>
      <c r="F8" s="140">
        <v>184</v>
      </c>
      <c r="G8" s="140">
        <v>213</v>
      </c>
      <c r="H8" s="140">
        <v>151</v>
      </c>
      <c r="I8" s="140">
        <v>24</v>
      </c>
      <c r="J8" s="310">
        <v>1143</v>
      </c>
      <c r="K8" s="285">
        <v>190.5</v>
      </c>
      <c r="L8" s="257">
        <v>2</v>
      </c>
      <c r="M8" s="257">
        <v>14</v>
      </c>
      <c r="N8" s="117">
        <v>1</v>
      </c>
      <c r="O8" s="148" t="s">
        <v>45</v>
      </c>
      <c r="P8" s="156"/>
      <c r="Q8" s="120">
        <v>198</v>
      </c>
      <c r="R8" s="259">
        <v>1</v>
      </c>
      <c r="S8" s="260">
        <v>16</v>
      </c>
      <c r="T8" s="101">
        <v>2</v>
      </c>
      <c r="U8" s="263" t="s">
        <v>35</v>
      </c>
      <c r="V8" s="254" t="s">
        <v>23</v>
      </c>
      <c r="W8" s="283"/>
    </row>
    <row r="9" spans="1:23" s="257" customFormat="1" ht="15.75" x14ac:dyDescent="0.25">
      <c r="A9" s="139">
        <v>3</v>
      </c>
      <c r="B9" s="290" t="s">
        <v>137</v>
      </c>
      <c r="C9" s="140">
        <v>188</v>
      </c>
      <c r="D9" s="140">
        <v>178</v>
      </c>
      <c r="E9" s="311">
        <v>222</v>
      </c>
      <c r="F9" s="140">
        <v>192</v>
      </c>
      <c r="G9" s="140">
        <v>155</v>
      </c>
      <c r="H9" s="140">
        <v>147</v>
      </c>
      <c r="I9" s="286">
        <v>24</v>
      </c>
      <c r="J9" s="310">
        <v>1106</v>
      </c>
      <c r="K9" s="285">
        <v>184.3</v>
      </c>
      <c r="L9" s="257">
        <v>3</v>
      </c>
      <c r="M9" s="257">
        <v>12</v>
      </c>
      <c r="N9" s="123">
        <v>3</v>
      </c>
      <c r="O9" s="149" t="s">
        <v>35</v>
      </c>
      <c r="P9" s="124">
        <v>4</v>
      </c>
      <c r="Q9" s="124">
        <v>196</v>
      </c>
      <c r="R9" s="259">
        <v>3</v>
      </c>
      <c r="S9" s="260">
        <v>12</v>
      </c>
      <c r="T9" s="101">
        <v>3</v>
      </c>
      <c r="U9" s="263" t="s">
        <v>36</v>
      </c>
      <c r="V9" s="254" t="s">
        <v>22</v>
      </c>
      <c r="W9" s="283"/>
    </row>
    <row r="10" spans="1:23" s="257" customFormat="1" ht="15.75" x14ac:dyDescent="0.25">
      <c r="A10" s="139">
        <v>4</v>
      </c>
      <c r="B10" s="290" t="s">
        <v>42</v>
      </c>
      <c r="C10" s="140">
        <v>177</v>
      </c>
      <c r="D10" s="140">
        <v>167</v>
      </c>
      <c r="E10" s="140">
        <v>188</v>
      </c>
      <c r="F10" s="140">
        <v>144</v>
      </c>
      <c r="G10" s="140">
        <v>192</v>
      </c>
      <c r="H10" s="311">
        <v>194</v>
      </c>
      <c r="I10" s="140"/>
      <c r="J10" s="310">
        <v>1062</v>
      </c>
      <c r="K10" s="285">
        <v>177</v>
      </c>
      <c r="L10" s="257">
        <v>4</v>
      </c>
      <c r="M10" s="257">
        <v>10</v>
      </c>
      <c r="N10" s="101">
        <v>4</v>
      </c>
      <c r="O10" s="263" t="s">
        <v>36</v>
      </c>
      <c r="P10" s="265">
        <v>4</v>
      </c>
      <c r="Q10" s="101">
        <v>172</v>
      </c>
      <c r="R10" s="259">
        <v>4</v>
      </c>
      <c r="S10" s="260">
        <v>10</v>
      </c>
      <c r="T10" s="101">
        <v>4</v>
      </c>
      <c r="U10" s="263" t="s">
        <v>199</v>
      </c>
      <c r="V10" s="254" t="s">
        <v>200</v>
      </c>
      <c r="W10" s="283"/>
    </row>
    <row r="11" spans="1:23" s="257" customFormat="1" ht="15.75" x14ac:dyDescent="0.25">
      <c r="A11" s="139">
        <v>5</v>
      </c>
      <c r="B11" s="290" t="s">
        <v>35</v>
      </c>
      <c r="C11" s="140">
        <v>153</v>
      </c>
      <c r="D11" s="140">
        <v>136</v>
      </c>
      <c r="E11" s="140">
        <v>173</v>
      </c>
      <c r="F11" s="140">
        <v>179</v>
      </c>
      <c r="G11" s="311">
        <v>189</v>
      </c>
      <c r="H11" s="140">
        <v>175</v>
      </c>
      <c r="I11" s="286">
        <v>24</v>
      </c>
      <c r="J11" s="310">
        <v>1029</v>
      </c>
      <c r="K11" s="285">
        <v>171.5</v>
      </c>
      <c r="L11" s="257">
        <v>5</v>
      </c>
      <c r="M11" s="257">
        <v>9</v>
      </c>
      <c r="N11" s="101">
        <v>5</v>
      </c>
      <c r="O11" s="263" t="s">
        <v>137</v>
      </c>
      <c r="P11" s="265">
        <v>4</v>
      </c>
      <c r="Q11" s="101">
        <v>160</v>
      </c>
      <c r="R11" s="259">
        <v>5</v>
      </c>
      <c r="S11" s="260">
        <v>9</v>
      </c>
      <c r="T11" s="101">
        <v>5</v>
      </c>
      <c r="U11" s="263" t="s">
        <v>135</v>
      </c>
      <c r="V11" s="254" t="s">
        <v>131</v>
      </c>
      <c r="W11" s="283"/>
    </row>
    <row r="12" spans="1:23" s="257" customFormat="1" ht="15.75" x14ac:dyDescent="0.25">
      <c r="A12" s="139">
        <v>6</v>
      </c>
      <c r="B12" s="290" t="s">
        <v>135</v>
      </c>
      <c r="C12" s="140">
        <v>169</v>
      </c>
      <c r="D12" s="140">
        <v>150</v>
      </c>
      <c r="E12" s="311">
        <v>198</v>
      </c>
      <c r="F12" s="140">
        <v>187</v>
      </c>
      <c r="G12" s="140">
        <v>145</v>
      </c>
      <c r="H12" s="140">
        <v>177</v>
      </c>
      <c r="I12" s="286"/>
      <c r="J12" s="310">
        <v>1026</v>
      </c>
      <c r="K12" s="285">
        <v>171</v>
      </c>
      <c r="L12" s="257">
        <v>6</v>
      </c>
      <c r="M12" s="257">
        <v>8</v>
      </c>
      <c r="N12" s="101">
        <v>6</v>
      </c>
      <c r="O12" s="263" t="s">
        <v>43</v>
      </c>
      <c r="P12" s="101"/>
      <c r="Q12" s="101">
        <v>160</v>
      </c>
      <c r="R12" s="259">
        <v>6</v>
      </c>
      <c r="S12" s="260">
        <v>8</v>
      </c>
      <c r="T12" s="101">
        <v>6</v>
      </c>
      <c r="U12" s="263" t="s">
        <v>137</v>
      </c>
      <c r="V12" s="254" t="s">
        <v>479</v>
      </c>
      <c r="W12" s="283"/>
    </row>
    <row r="13" spans="1:23" s="257" customFormat="1" ht="15.75" x14ac:dyDescent="0.25">
      <c r="A13" s="139">
        <v>7</v>
      </c>
      <c r="B13" s="290" t="s">
        <v>45</v>
      </c>
      <c r="C13" s="140">
        <v>160</v>
      </c>
      <c r="D13" s="140">
        <v>143</v>
      </c>
      <c r="E13" s="140">
        <v>150</v>
      </c>
      <c r="F13" s="311">
        <v>202</v>
      </c>
      <c r="G13" s="140">
        <v>192</v>
      </c>
      <c r="H13" s="140">
        <v>156</v>
      </c>
      <c r="I13" s="140"/>
      <c r="J13" s="310">
        <v>1003</v>
      </c>
      <c r="K13" s="285">
        <v>167.2</v>
      </c>
      <c r="L13" s="257">
        <v>7</v>
      </c>
      <c r="M13" s="257">
        <v>7</v>
      </c>
      <c r="N13" s="101">
        <v>7</v>
      </c>
      <c r="O13" s="263" t="s">
        <v>135</v>
      </c>
      <c r="P13" s="101"/>
      <c r="Q13" s="101">
        <v>157</v>
      </c>
      <c r="R13" s="259">
        <v>7</v>
      </c>
      <c r="S13" s="260">
        <v>7</v>
      </c>
      <c r="T13" s="101">
        <v>7</v>
      </c>
      <c r="U13" s="263" t="s">
        <v>42</v>
      </c>
      <c r="V13" s="254" t="s">
        <v>28</v>
      </c>
      <c r="W13" s="283"/>
    </row>
    <row r="14" spans="1:23" s="257" customFormat="1" ht="15.75" x14ac:dyDescent="0.25">
      <c r="A14" s="101">
        <v>8</v>
      </c>
      <c r="B14" s="263" t="s">
        <v>199</v>
      </c>
      <c r="C14" s="141">
        <v>178</v>
      </c>
      <c r="D14" s="141">
        <v>174</v>
      </c>
      <c r="E14" s="141">
        <v>146</v>
      </c>
      <c r="F14" s="141">
        <v>146</v>
      </c>
      <c r="G14" s="312">
        <v>178</v>
      </c>
      <c r="H14" s="141">
        <v>143</v>
      </c>
      <c r="I14" s="141"/>
      <c r="J14" s="264">
        <v>965</v>
      </c>
      <c r="K14" s="256">
        <v>160.80000000000001</v>
      </c>
      <c r="L14" s="257">
        <v>8</v>
      </c>
      <c r="M14" s="257">
        <v>6</v>
      </c>
      <c r="N14" s="101">
        <v>8</v>
      </c>
      <c r="O14" s="263" t="s">
        <v>42</v>
      </c>
      <c r="P14" s="265"/>
      <c r="Q14" s="101">
        <v>145</v>
      </c>
      <c r="R14" s="259">
        <v>8</v>
      </c>
      <c r="S14" s="260">
        <v>6</v>
      </c>
      <c r="T14" s="101">
        <v>8</v>
      </c>
      <c r="U14" s="263" t="s">
        <v>43</v>
      </c>
      <c r="V14" s="254" t="s">
        <v>201</v>
      </c>
      <c r="W14" s="283"/>
    </row>
    <row r="15" spans="1:23" s="257" customFormat="1" ht="15.75" x14ac:dyDescent="0.25">
      <c r="A15" s="101">
        <v>9</v>
      </c>
      <c r="B15" s="263" t="s">
        <v>43</v>
      </c>
      <c r="C15" s="141">
        <v>145</v>
      </c>
      <c r="D15" s="312">
        <v>200</v>
      </c>
      <c r="E15" s="141">
        <v>152</v>
      </c>
      <c r="F15" s="141">
        <v>162</v>
      </c>
      <c r="G15" s="141">
        <v>130</v>
      </c>
      <c r="H15" s="141">
        <v>160</v>
      </c>
      <c r="I15" s="141"/>
      <c r="J15" s="264">
        <v>949</v>
      </c>
      <c r="K15" s="256">
        <v>158.19999999999999</v>
      </c>
      <c r="L15" s="257">
        <v>9</v>
      </c>
      <c r="M15" s="257">
        <v>5</v>
      </c>
      <c r="N15" s="101">
        <v>9</v>
      </c>
      <c r="O15" s="263" t="s">
        <v>33</v>
      </c>
      <c r="P15" s="101"/>
      <c r="Q15" s="101">
        <v>139</v>
      </c>
      <c r="R15" s="257">
        <v>9</v>
      </c>
      <c r="S15" s="260">
        <v>5</v>
      </c>
      <c r="T15" s="101">
        <v>9</v>
      </c>
      <c r="U15" s="263" t="s">
        <v>45</v>
      </c>
      <c r="V15" s="254" t="s">
        <v>480</v>
      </c>
      <c r="W15" s="283"/>
    </row>
    <row r="16" spans="1:23" s="257" customFormat="1" ht="15.75" x14ac:dyDescent="0.25">
      <c r="A16" s="101">
        <v>10</v>
      </c>
      <c r="B16" s="263" t="s">
        <v>33</v>
      </c>
      <c r="C16" s="141">
        <v>118</v>
      </c>
      <c r="D16" s="312">
        <v>181</v>
      </c>
      <c r="E16" s="141">
        <v>138</v>
      </c>
      <c r="F16" s="141">
        <v>144</v>
      </c>
      <c r="G16" s="141">
        <v>143</v>
      </c>
      <c r="H16" s="141">
        <v>165</v>
      </c>
      <c r="I16" s="261"/>
      <c r="J16" s="264">
        <v>889</v>
      </c>
      <c r="K16" s="256">
        <v>148.19999999999999</v>
      </c>
      <c r="L16" s="257">
        <v>10</v>
      </c>
      <c r="M16" s="257">
        <v>4</v>
      </c>
      <c r="N16" s="265">
        <v>10</v>
      </c>
      <c r="O16" s="291" t="s">
        <v>199</v>
      </c>
      <c r="P16" s="265"/>
      <c r="Q16" s="265">
        <v>118</v>
      </c>
      <c r="R16" s="257">
        <v>10</v>
      </c>
      <c r="S16" s="262">
        <v>4</v>
      </c>
      <c r="T16" s="101">
        <v>10</v>
      </c>
      <c r="U16" s="263" t="s">
        <v>136</v>
      </c>
      <c r="V16" s="254" t="s">
        <v>133</v>
      </c>
      <c r="W16" s="283"/>
    </row>
    <row r="17" spans="1:19" s="257" customFormat="1" ht="15.75" x14ac:dyDescent="0.25">
      <c r="S17" s="262"/>
    </row>
    <row r="18" spans="1:19" s="257" customFormat="1" ht="15.75" x14ac:dyDescent="0.25">
      <c r="A18" s="314" t="s">
        <v>401</v>
      </c>
      <c r="B18" s="315"/>
      <c r="C18" s="316"/>
      <c r="D18" s="315"/>
      <c r="E18" s="317"/>
      <c r="F18" s="316"/>
      <c r="G18" s="316"/>
      <c r="S18" s="262"/>
    </row>
    <row r="19" spans="1:19" s="257" customFormat="1" ht="15.75" x14ac:dyDescent="0.25">
      <c r="S19" s="262"/>
    </row>
    <row r="20" spans="1:19" s="257" customFormat="1" ht="15.75" x14ac:dyDescent="0.25">
      <c r="A20" s="288" t="s">
        <v>275</v>
      </c>
      <c r="B20" s="288" t="s">
        <v>47</v>
      </c>
      <c r="C20" s="289" t="s">
        <v>7</v>
      </c>
      <c r="D20" s="288" t="s">
        <v>127</v>
      </c>
      <c r="S20" s="262"/>
    </row>
    <row r="21" spans="1:19" s="257" customFormat="1" ht="15.75" x14ac:dyDescent="0.25">
      <c r="A21" s="117">
        <v>1</v>
      </c>
      <c r="B21" s="148" t="s">
        <v>136</v>
      </c>
      <c r="C21" s="156">
        <v>4</v>
      </c>
      <c r="D21" s="120">
        <v>198</v>
      </c>
      <c r="S21" s="262"/>
    </row>
    <row r="22" spans="1:19" s="257" customFormat="1" ht="15.75" x14ac:dyDescent="0.25">
      <c r="A22" s="117">
        <v>1</v>
      </c>
      <c r="B22" s="148" t="s">
        <v>45</v>
      </c>
      <c r="C22" s="156"/>
      <c r="D22" s="120">
        <v>198</v>
      </c>
      <c r="S22" s="262"/>
    </row>
  </sheetData>
  <mergeCells count="3">
    <mergeCell ref="A4:K4"/>
    <mergeCell ref="A5:K5"/>
    <mergeCell ref="A2:C2"/>
  </mergeCells>
  <conditionalFormatting sqref="O7 O9">
    <cfRule type="duplicateValues" dxfId="616" priority="13"/>
  </conditionalFormatting>
  <conditionalFormatting sqref="O8">
    <cfRule type="duplicateValues" dxfId="615" priority="12"/>
  </conditionalFormatting>
  <conditionalFormatting sqref="B21">
    <cfRule type="duplicateValues" dxfId="614" priority="11"/>
  </conditionalFormatting>
  <conditionalFormatting sqref="B22">
    <cfRule type="duplicateValues" dxfId="613" priority="10"/>
  </conditionalFormatting>
  <conditionalFormatting sqref="O18">
    <cfRule type="duplicateValues" dxfId="612" priority="6"/>
  </conditionalFormatting>
  <conditionalFormatting sqref="O4:O5">
    <cfRule type="duplicateValues" dxfId="611" priority="5"/>
  </conditionalFormatting>
  <conditionalFormatting sqref="U6">
    <cfRule type="duplicateValues" dxfId="610" priority="4"/>
  </conditionalFormatting>
  <conditionalFormatting sqref="V6">
    <cfRule type="duplicateValues" dxfId="609" priority="3"/>
  </conditionalFormatting>
  <conditionalFormatting sqref="E8">
    <cfRule type="top10" dxfId="608" priority="1" rank="1"/>
  </conditionalFormatting>
  <hyperlinks>
    <hyperlink ref="A2" location="Main!A1" display="НА ГОЛОВНУ СТОРІНКУ" xr:uid="{CCB038B5-74F2-430B-B037-CA485CB2791A}"/>
  </hyperlinks>
  <pageMargins left="0.7" right="0.7" top="0.75" bottom="0.75" header="0.3" footer="0.3"/>
  <pageSetup paperSize="9" orientation="portrait" verticalDpi="0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9F7FB4-F170-4DDA-BABF-809A4AE477F3}">
  <dimension ref="A1:W22"/>
  <sheetViews>
    <sheetView workbookViewId="0">
      <pane ySplit="3" topLeftCell="A4" activePane="bottomLeft" state="frozen"/>
      <selection pane="bottomLeft" activeCell="A2" sqref="A2:C2"/>
    </sheetView>
  </sheetViews>
  <sheetFormatPr defaultRowHeight="12.75" x14ac:dyDescent="0.2"/>
  <cols>
    <col min="1" max="1" width="7.5703125" customWidth="1"/>
    <col min="2" max="2" width="15.85546875" customWidth="1"/>
    <col min="3" max="8" width="6.28515625" bestFit="1" customWidth="1"/>
    <col min="9" max="9" width="4.85546875" bestFit="1" customWidth="1"/>
    <col min="10" max="10" width="6.85546875" bestFit="1" customWidth="1"/>
    <col min="11" max="11" width="8.42578125" bestFit="1" customWidth="1"/>
    <col min="14" max="14" width="7.85546875" bestFit="1" customWidth="1"/>
    <col min="15" max="15" width="16.140625" bestFit="1" customWidth="1"/>
    <col min="16" max="16" width="4.85546875" bestFit="1" customWidth="1"/>
    <col min="17" max="17" width="6.85546875" bestFit="1" customWidth="1"/>
    <col min="19" max="19" width="9.140625" style="88"/>
    <col min="20" max="20" width="6.42578125" customWidth="1"/>
    <col min="21" max="21" width="16.140625" bestFit="1" customWidth="1"/>
    <col min="22" max="22" width="21" bestFit="1" customWidth="1"/>
  </cols>
  <sheetData>
    <row r="1" spans="1:23" ht="3.75" customHeight="1" thickBot="1" x14ac:dyDescent="0.25">
      <c r="A1" s="427"/>
      <c r="B1" s="427"/>
      <c r="C1" s="427"/>
      <c r="D1" s="427"/>
      <c r="E1" s="427"/>
      <c r="F1" s="427"/>
      <c r="G1" s="427"/>
      <c r="H1" s="427"/>
      <c r="I1" s="427"/>
      <c r="J1" s="427"/>
      <c r="K1" s="427"/>
      <c r="L1" s="427"/>
      <c r="M1" s="427"/>
      <c r="N1" s="427"/>
      <c r="O1" s="427"/>
      <c r="P1" s="427"/>
      <c r="Q1" s="427"/>
      <c r="R1" s="427"/>
      <c r="S1" s="181"/>
      <c r="T1" s="427"/>
      <c r="U1" s="427"/>
      <c r="V1" s="427"/>
      <c r="W1" s="110"/>
    </row>
    <row r="2" spans="1:23" ht="18.75" customHeight="1" thickBot="1" x14ac:dyDescent="0.25">
      <c r="A2" s="564" t="s">
        <v>556</v>
      </c>
      <c r="B2" s="583"/>
      <c r="C2" s="584"/>
      <c r="D2" s="426"/>
      <c r="E2" s="426"/>
      <c r="F2" s="426"/>
      <c r="G2" s="426"/>
      <c r="H2" s="426"/>
      <c r="I2" s="426"/>
      <c r="J2" s="426"/>
      <c r="K2" s="426"/>
      <c r="L2" s="426"/>
      <c r="M2" s="426"/>
      <c r="N2" s="426"/>
      <c r="O2" s="426"/>
      <c r="P2" s="426"/>
      <c r="Q2" s="426"/>
      <c r="R2" s="426"/>
      <c r="S2" s="426"/>
      <c r="T2" s="426"/>
      <c r="U2" s="426"/>
      <c r="V2" s="426"/>
      <c r="W2" s="110"/>
    </row>
    <row r="3" spans="1:23" s="427" customFormat="1" ht="3.75" customHeight="1" thickBot="1" x14ac:dyDescent="0.25">
      <c r="A3" s="426"/>
      <c r="B3" s="426"/>
      <c r="C3" s="426"/>
      <c r="D3" s="426"/>
      <c r="E3" s="426"/>
      <c r="F3" s="426"/>
      <c r="G3" s="426"/>
      <c r="H3" s="426"/>
      <c r="I3" s="426"/>
      <c r="J3" s="426"/>
      <c r="K3" s="426"/>
      <c r="L3" s="426"/>
      <c r="M3" s="426"/>
      <c r="N3" s="426"/>
      <c r="O3" s="426"/>
      <c r="P3" s="426"/>
      <c r="Q3" s="426"/>
      <c r="R3" s="426"/>
      <c r="S3" s="426"/>
      <c r="T3" s="426"/>
      <c r="U3" s="426"/>
      <c r="V3" s="426"/>
      <c r="W3" s="114"/>
    </row>
    <row r="4" spans="1:23" s="110" customFormat="1" ht="18.75" x14ac:dyDescent="0.2">
      <c r="A4" s="586" t="s">
        <v>437</v>
      </c>
      <c r="B4" s="587"/>
      <c r="C4" s="587"/>
      <c r="D4" s="587"/>
      <c r="E4" s="587"/>
      <c r="F4" s="587"/>
      <c r="G4" s="587"/>
      <c r="H4" s="587"/>
      <c r="I4" s="587"/>
      <c r="J4" s="587"/>
      <c r="K4" s="588"/>
      <c r="L4" s="211"/>
      <c r="M4" s="212"/>
      <c r="N4" s="213" t="s">
        <v>388</v>
      </c>
      <c r="O4" s="214"/>
      <c r="P4" s="214"/>
      <c r="Q4" s="214"/>
      <c r="R4" s="215"/>
      <c r="S4" s="216"/>
      <c r="T4" s="217" t="s">
        <v>130</v>
      </c>
      <c r="U4" s="218"/>
      <c r="V4" s="219"/>
    </row>
    <row r="5" spans="1:23" s="110" customFormat="1" ht="16.5" thickBot="1" x14ac:dyDescent="0.25">
      <c r="A5" s="589" t="s">
        <v>389</v>
      </c>
      <c r="B5" s="590"/>
      <c r="C5" s="590"/>
      <c r="D5" s="591"/>
      <c r="E5" s="591"/>
      <c r="F5" s="591"/>
      <c r="G5" s="591"/>
      <c r="H5" s="591"/>
      <c r="I5" s="591"/>
      <c r="J5" s="591"/>
      <c r="K5" s="592"/>
      <c r="L5" s="220"/>
      <c r="M5" s="221"/>
      <c r="N5" s="222"/>
      <c r="O5" s="223"/>
      <c r="P5" s="223"/>
      <c r="Q5" s="223"/>
      <c r="R5" s="224"/>
      <c r="S5" s="225"/>
      <c r="T5" s="226"/>
      <c r="U5" s="227"/>
      <c r="V5" s="228"/>
    </row>
    <row r="6" spans="1:23" s="108" customFormat="1" x14ac:dyDescent="0.2">
      <c r="A6" s="229" t="s">
        <v>275</v>
      </c>
      <c r="B6" s="229" t="s">
        <v>47</v>
      </c>
      <c r="C6" s="229" t="s">
        <v>380</v>
      </c>
      <c r="D6" s="229" t="s">
        <v>381</v>
      </c>
      <c r="E6" s="229" t="s">
        <v>382</v>
      </c>
      <c r="F6" s="229" t="s">
        <v>383</v>
      </c>
      <c r="G6" s="229" t="s">
        <v>384</v>
      </c>
      <c r="H6" s="229" t="s">
        <v>385</v>
      </c>
      <c r="I6" s="229" t="s">
        <v>7</v>
      </c>
      <c r="J6" s="229" t="s">
        <v>127</v>
      </c>
      <c r="K6" s="229" t="s">
        <v>386</v>
      </c>
      <c r="L6" s="230" t="s">
        <v>376</v>
      </c>
      <c r="M6" s="230" t="s">
        <v>377</v>
      </c>
      <c r="N6" s="229" t="s">
        <v>275</v>
      </c>
      <c r="O6" s="229" t="s">
        <v>47</v>
      </c>
      <c r="P6" s="229" t="s">
        <v>7</v>
      </c>
      <c r="Q6" s="229" t="s">
        <v>127</v>
      </c>
      <c r="R6" s="230" t="s">
        <v>378</v>
      </c>
      <c r="S6" s="230" t="s">
        <v>379</v>
      </c>
      <c r="T6" s="229" t="s">
        <v>372</v>
      </c>
      <c r="U6" s="229" t="s">
        <v>47</v>
      </c>
      <c r="V6" s="229" t="s">
        <v>80</v>
      </c>
    </row>
    <row r="7" spans="1:23" s="257" customFormat="1" ht="15.75" x14ac:dyDescent="0.25">
      <c r="A7" s="139">
        <v>1</v>
      </c>
      <c r="B7" s="284" t="s">
        <v>469</v>
      </c>
      <c r="C7" s="140">
        <v>185</v>
      </c>
      <c r="D7" s="140">
        <v>210</v>
      </c>
      <c r="E7" s="140">
        <v>172</v>
      </c>
      <c r="F7" s="140">
        <v>173</v>
      </c>
      <c r="G7" s="311">
        <v>218</v>
      </c>
      <c r="H7" s="140">
        <v>154</v>
      </c>
      <c r="I7" s="140">
        <v>4</v>
      </c>
      <c r="J7" s="310">
        <v>1136</v>
      </c>
      <c r="K7" s="285">
        <v>189.3</v>
      </c>
      <c r="L7" s="257">
        <v>1</v>
      </c>
      <c r="M7" s="257">
        <v>16</v>
      </c>
      <c r="N7" s="117">
        <v>1</v>
      </c>
      <c r="O7" s="148" t="s">
        <v>36</v>
      </c>
      <c r="P7" s="156">
        <v>4</v>
      </c>
      <c r="Q7" s="120">
        <v>234</v>
      </c>
      <c r="R7" s="257">
        <v>1</v>
      </c>
      <c r="S7" s="313">
        <v>16</v>
      </c>
      <c r="T7" s="101">
        <v>1</v>
      </c>
      <c r="U7" s="263" t="s">
        <v>33</v>
      </c>
      <c r="V7" s="254" t="s">
        <v>29</v>
      </c>
      <c r="W7" s="283"/>
    </row>
    <row r="8" spans="1:23" s="257" customFormat="1" ht="15.75" x14ac:dyDescent="0.25">
      <c r="A8" s="139">
        <v>2</v>
      </c>
      <c r="B8" s="284" t="s">
        <v>471</v>
      </c>
      <c r="C8" s="140">
        <v>160</v>
      </c>
      <c r="D8" s="140">
        <v>128</v>
      </c>
      <c r="E8" s="140">
        <v>196</v>
      </c>
      <c r="F8" s="311">
        <v>212</v>
      </c>
      <c r="G8" s="140">
        <v>207</v>
      </c>
      <c r="H8" s="140">
        <v>199</v>
      </c>
      <c r="I8" s="140">
        <v>4</v>
      </c>
      <c r="J8" s="310">
        <v>1126</v>
      </c>
      <c r="K8" s="285">
        <v>187.7</v>
      </c>
      <c r="L8" s="257">
        <v>2</v>
      </c>
      <c r="M8" s="257">
        <v>14</v>
      </c>
      <c r="N8" s="121">
        <v>2</v>
      </c>
      <c r="O8" s="93" t="s">
        <v>135</v>
      </c>
      <c r="P8" s="96"/>
      <c r="Q8" s="96">
        <v>195</v>
      </c>
      <c r="R8" s="257">
        <v>2</v>
      </c>
      <c r="S8" s="262">
        <v>14</v>
      </c>
      <c r="T8" s="101">
        <v>2</v>
      </c>
      <c r="U8" s="263" t="s">
        <v>35</v>
      </c>
      <c r="V8" s="254" t="s">
        <v>23</v>
      </c>
      <c r="W8" s="283"/>
    </row>
    <row r="9" spans="1:23" s="257" customFormat="1" ht="15.75" x14ac:dyDescent="0.25">
      <c r="A9" s="139">
        <v>3</v>
      </c>
      <c r="B9" s="284" t="s">
        <v>473</v>
      </c>
      <c r="C9" s="140">
        <v>158</v>
      </c>
      <c r="D9" s="106">
        <v>233</v>
      </c>
      <c r="E9" s="140">
        <v>188</v>
      </c>
      <c r="F9" s="140">
        <v>158</v>
      </c>
      <c r="G9" s="140">
        <v>201</v>
      </c>
      <c r="H9" s="140">
        <v>180</v>
      </c>
      <c r="I9" s="286"/>
      <c r="J9" s="310">
        <v>1118</v>
      </c>
      <c r="K9" s="285">
        <v>186.3</v>
      </c>
      <c r="L9" s="257">
        <v>3</v>
      </c>
      <c r="M9" s="257">
        <v>12</v>
      </c>
      <c r="N9" s="123">
        <v>3</v>
      </c>
      <c r="O9" s="149" t="s">
        <v>35</v>
      </c>
      <c r="P9" s="124">
        <v>4</v>
      </c>
      <c r="Q9" s="124">
        <v>191</v>
      </c>
      <c r="R9" s="257">
        <v>3</v>
      </c>
      <c r="S9" s="313">
        <v>12</v>
      </c>
      <c r="T9" s="101">
        <v>3</v>
      </c>
      <c r="U9" s="263" t="s">
        <v>36</v>
      </c>
      <c r="V9" s="254" t="s">
        <v>22</v>
      </c>
      <c r="W9" s="283"/>
    </row>
    <row r="10" spans="1:23" s="257" customFormat="1" ht="15.75" x14ac:dyDescent="0.25">
      <c r="A10" s="139">
        <v>4</v>
      </c>
      <c r="B10" s="284" t="s">
        <v>472</v>
      </c>
      <c r="C10" s="311">
        <v>207</v>
      </c>
      <c r="D10" s="140">
        <v>168</v>
      </c>
      <c r="E10" s="140">
        <v>172</v>
      </c>
      <c r="F10" s="140">
        <v>170</v>
      </c>
      <c r="G10" s="140">
        <v>148</v>
      </c>
      <c r="H10" s="140">
        <v>173</v>
      </c>
      <c r="I10" s="140">
        <v>4</v>
      </c>
      <c r="J10" s="310">
        <v>1062</v>
      </c>
      <c r="K10" s="285">
        <v>177</v>
      </c>
      <c r="L10" s="257">
        <v>4</v>
      </c>
      <c r="M10" s="257">
        <v>10</v>
      </c>
      <c r="N10" s="101">
        <v>4</v>
      </c>
      <c r="O10" s="263" t="s">
        <v>45</v>
      </c>
      <c r="P10" s="261"/>
      <c r="Q10" s="141">
        <v>190</v>
      </c>
      <c r="R10" s="257">
        <v>4</v>
      </c>
      <c r="S10" s="262">
        <v>10</v>
      </c>
      <c r="T10" s="101">
        <v>4</v>
      </c>
      <c r="U10" s="263" t="s">
        <v>45</v>
      </c>
      <c r="V10" s="254" t="s">
        <v>238</v>
      </c>
      <c r="W10" s="283"/>
    </row>
    <row r="11" spans="1:23" s="257" customFormat="1" ht="15.75" x14ac:dyDescent="0.25">
      <c r="A11" s="139">
        <v>5</v>
      </c>
      <c r="B11" s="284" t="s">
        <v>474</v>
      </c>
      <c r="C11" s="140">
        <v>169</v>
      </c>
      <c r="D11" s="140">
        <v>160</v>
      </c>
      <c r="E11" s="140">
        <v>179</v>
      </c>
      <c r="F11" s="140">
        <v>157</v>
      </c>
      <c r="G11" s="311">
        <v>200</v>
      </c>
      <c r="H11" s="140">
        <v>169</v>
      </c>
      <c r="I11" s="286"/>
      <c r="J11" s="310">
        <v>1034</v>
      </c>
      <c r="K11" s="285">
        <v>172.3</v>
      </c>
      <c r="L11" s="257">
        <v>5</v>
      </c>
      <c r="M11" s="257">
        <v>9</v>
      </c>
      <c r="N11" s="101">
        <v>5</v>
      </c>
      <c r="O11" s="263" t="s">
        <v>42</v>
      </c>
      <c r="P11" s="261"/>
      <c r="Q11" s="141">
        <v>178</v>
      </c>
      <c r="R11" s="257">
        <v>5</v>
      </c>
      <c r="S11" s="260">
        <v>9</v>
      </c>
      <c r="T11" s="101">
        <v>5</v>
      </c>
      <c r="U11" s="263" t="s">
        <v>37</v>
      </c>
      <c r="V11" s="254" t="s">
        <v>38</v>
      </c>
      <c r="W11" s="283"/>
    </row>
    <row r="12" spans="1:23" s="257" customFormat="1" ht="15.75" x14ac:dyDescent="0.25">
      <c r="A12" s="139">
        <v>6</v>
      </c>
      <c r="B12" s="290" t="s">
        <v>45</v>
      </c>
      <c r="C12" s="140">
        <v>138</v>
      </c>
      <c r="D12" s="140">
        <v>199</v>
      </c>
      <c r="E12" s="140">
        <v>171</v>
      </c>
      <c r="F12" s="140">
        <v>146</v>
      </c>
      <c r="G12" s="311">
        <v>215</v>
      </c>
      <c r="H12" s="140">
        <v>152</v>
      </c>
      <c r="I12" s="286"/>
      <c r="J12" s="310">
        <v>1021</v>
      </c>
      <c r="K12" s="285">
        <v>170.2</v>
      </c>
      <c r="L12" s="257">
        <v>6</v>
      </c>
      <c r="M12" s="257">
        <v>8</v>
      </c>
      <c r="N12" s="101">
        <v>6</v>
      </c>
      <c r="O12" s="263" t="s">
        <v>136</v>
      </c>
      <c r="P12" s="141">
        <v>4</v>
      </c>
      <c r="Q12" s="141">
        <v>172</v>
      </c>
      <c r="R12" s="257">
        <v>6</v>
      </c>
      <c r="S12" s="262">
        <v>8</v>
      </c>
      <c r="T12" s="101">
        <v>6</v>
      </c>
      <c r="U12" s="263" t="s">
        <v>135</v>
      </c>
      <c r="V12" s="254" t="s">
        <v>131</v>
      </c>
      <c r="W12" s="283"/>
    </row>
    <row r="13" spans="1:23" s="257" customFormat="1" ht="15.75" x14ac:dyDescent="0.25">
      <c r="A13" s="101">
        <v>7</v>
      </c>
      <c r="B13" s="254" t="s">
        <v>475</v>
      </c>
      <c r="C13" s="141">
        <v>160</v>
      </c>
      <c r="D13" s="141">
        <v>150</v>
      </c>
      <c r="E13" s="141">
        <v>165</v>
      </c>
      <c r="F13" s="141">
        <v>156</v>
      </c>
      <c r="G13" s="141">
        <v>156</v>
      </c>
      <c r="H13" s="312">
        <v>183</v>
      </c>
      <c r="I13" s="141">
        <v>4</v>
      </c>
      <c r="J13" s="264">
        <v>994</v>
      </c>
      <c r="K13" s="256">
        <v>165.7</v>
      </c>
      <c r="L13" s="257">
        <v>7</v>
      </c>
      <c r="M13" s="257">
        <v>7</v>
      </c>
      <c r="N13" s="101">
        <v>7</v>
      </c>
      <c r="O13" s="263" t="s">
        <v>137</v>
      </c>
      <c r="P13" s="141">
        <v>4</v>
      </c>
      <c r="Q13" s="141">
        <v>158</v>
      </c>
      <c r="R13" s="257">
        <v>7</v>
      </c>
      <c r="S13" s="260">
        <v>7</v>
      </c>
      <c r="T13" s="101">
        <v>7</v>
      </c>
      <c r="U13" s="263" t="s">
        <v>138</v>
      </c>
      <c r="V13" s="254" t="s">
        <v>134</v>
      </c>
      <c r="W13" s="283"/>
    </row>
    <row r="14" spans="1:23" s="257" customFormat="1" ht="15.75" x14ac:dyDescent="0.25">
      <c r="A14" s="101">
        <v>8</v>
      </c>
      <c r="B14" s="254" t="s">
        <v>476</v>
      </c>
      <c r="C14" s="141">
        <v>156</v>
      </c>
      <c r="D14" s="141">
        <v>147</v>
      </c>
      <c r="E14" s="141">
        <v>140</v>
      </c>
      <c r="F14" s="312">
        <v>176</v>
      </c>
      <c r="G14" s="141">
        <v>167</v>
      </c>
      <c r="H14" s="141">
        <v>146</v>
      </c>
      <c r="I14" s="141">
        <v>4</v>
      </c>
      <c r="J14" s="264">
        <v>956</v>
      </c>
      <c r="K14" s="256">
        <v>159.30000000000001</v>
      </c>
      <c r="L14" s="257">
        <v>8</v>
      </c>
      <c r="M14" s="257">
        <v>6</v>
      </c>
      <c r="N14" s="101">
        <v>8</v>
      </c>
      <c r="O14" s="263" t="s">
        <v>33</v>
      </c>
      <c r="P14" s="261"/>
      <c r="Q14" s="141">
        <v>155</v>
      </c>
      <c r="R14" s="257">
        <v>8</v>
      </c>
      <c r="S14" s="262">
        <v>6</v>
      </c>
      <c r="T14" s="101">
        <v>8</v>
      </c>
      <c r="U14" s="263" t="s">
        <v>137</v>
      </c>
      <c r="V14" s="254" t="s">
        <v>132</v>
      </c>
      <c r="W14" s="283"/>
    </row>
    <row r="15" spans="1:23" s="257" customFormat="1" ht="15.75" x14ac:dyDescent="0.25">
      <c r="A15" s="101">
        <v>9</v>
      </c>
      <c r="B15" s="263" t="s">
        <v>37</v>
      </c>
      <c r="C15" s="141">
        <v>144</v>
      </c>
      <c r="D15" s="141">
        <v>113</v>
      </c>
      <c r="E15" s="141">
        <v>142</v>
      </c>
      <c r="F15" s="312">
        <v>193</v>
      </c>
      <c r="G15" s="141">
        <v>119</v>
      </c>
      <c r="H15" s="141">
        <v>148</v>
      </c>
      <c r="I15" s="141">
        <v>4</v>
      </c>
      <c r="J15" s="264">
        <v>883</v>
      </c>
      <c r="K15" s="256">
        <v>147.19999999999999</v>
      </c>
      <c r="L15" s="257">
        <v>9</v>
      </c>
      <c r="M15" s="257">
        <v>5</v>
      </c>
      <c r="N15" s="101">
        <v>9</v>
      </c>
      <c r="O15" s="263" t="s">
        <v>138</v>
      </c>
      <c r="P15" s="141">
        <v>4</v>
      </c>
      <c r="Q15" s="141">
        <v>147</v>
      </c>
      <c r="R15" s="257">
        <v>9</v>
      </c>
      <c r="S15" s="260">
        <v>5</v>
      </c>
      <c r="T15" s="101">
        <v>9</v>
      </c>
      <c r="U15" s="263" t="s">
        <v>42</v>
      </c>
      <c r="V15" s="254" t="s">
        <v>28</v>
      </c>
      <c r="W15" s="283"/>
    </row>
    <row r="16" spans="1:23" s="257" customFormat="1" ht="15.75" x14ac:dyDescent="0.25">
      <c r="A16" s="101">
        <v>10</v>
      </c>
      <c r="B16" s="254" t="s">
        <v>470</v>
      </c>
      <c r="C16" s="141">
        <v>135</v>
      </c>
      <c r="D16" s="141">
        <v>127</v>
      </c>
      <c r="E16" s="141">
        <v>139</v>
      </c>
      <c r="F16" s="141">
        <v>137</v>
      </c>
      <c r="G16" s="141">
        <v>151</v>
      </c>
      <c r="H16" s="312">
        <v>177</v>
      </c>
      <c r="I16" s="261"/>
      <c r="J16" s="264">
        <v>866</v>
      </c>
      <c r="K16" s="256">
        <v>144.30000000000001</v>
      </c>
      <c r="L16" s="257">
        <v>10</v>
      </c>
      <c r="M16" s="257">
        <v>4</v>
      </c>
      <c r="N16" s="265">
        <v>10</v>
      </c>
      <c r="O16" s="291" t="s">
        <v>43</v>
      </c>
      <c r="P16" s="261"/>
      <c r="Q16" s="261">
        <v>135</v>
      </c>
      <c r="R16" s="257">
        <v>10</v>
      </c>
      <c r="S16" s="262">
        <v>4</v>
      </c>
      <c r="T16" s="101">
        <v>10</v>
      </c>
      <c r="U16" s="263" t="s">
        <v>43</v>
      </c>
      <c r="V16" s="254" t="s">
        <v>44</v>
      </c>
      <c r="W16" s="283"/>
    </row>
    <row r="17" spans="1:23" s="257" customFormat="1" ht="15.75" x14ac:dyDescent="0.25">
      <c r="A17" s="104">
        <v>11</v>
      </c>
      <c r="B17" s="102" t="s">
        <v>43</v>
      </c>
      <c r="C17" s="103">
        <v>111</v>
      </c>
      <c r="D17" s="103">
        <v>107</v>
      </c>
      <c r="E17" s="103">
        <v>117</v>
      </c>
      <c r="F17" s="303">
        <v>159</v>
      </c>
      <c r="G17" s="103">
        <v>135</v>
      </c>
      <c r="H17" s="103">
        <v>140</v>
      </c>
      <c r="I17" s="261"/>
      <c r="J17" s="301">
        <v>769</v>
      </c>
      <c r="K17" s="287">
        <v>128.19999999999999</v>
      </c>
      <c r="L17" s="257">
        <v>11</v>
      </c>
      <c r="M17" s="257">
        <v>3</v>
      </c>
      <c r="S17" s="260"/>
      <c r="T17" s="104">
        <v>11</v>
      </c>
      <c r="U17" s="102" t="s">
        <v>136</v>
      </c>
      <c r="V17" s="154" t="s">
        <v>133</v>
      </c>
      <c r="W17" s="283"/>
    </row>
    <row r="18" spans="1:23" s="257" customFormat="1" ht="15.75" x14ac:dyDescent="0.25">
      <c r="S18" s="262"/>
    </row>
    <row r="19" spans="1:23" s="257" customFormat="1" ht="15.75" x14ac:dyDescent="0.25">
      <c r="A19" s="314" t="s">
        <v>402</v>
      </c>
      <c r="B19" s="315"/>
      <c r="C19" s="316"/>
      <c r="D19" s="315"/>
      <c r="E19" s="317"/>
      <c r="F19" s="316"/>
      <c r="G19" s="316"/>
      <c r="S19" s="262"/>
    </row>
    <row r="20" spans="1:23" s="257" customFormat="1" ht="15.75" x14ac:dyDescent="0.25">
      <c r="S20" s="262"/>
    </row>
    <row r="21" spans="1:23" s="257" customFormat="1" ht="15.75" x14ac:dyDescent="0.25">
      <c r="A21" s="288" t="s">
        <v>275</v>
      </c>
      <c r="B21" s="288" t="s">
        <v>47</v>
      </c>
      <c r="C21" s="289" t="s">
        <v>7</v>
      </c>
      <c r="D21" s="288" t="s">
        <v>127</v>
      </c>
      <c r="S21" s="262"/>
    </row>
    <row r="22" spans="1:23" s="257" customFormat="1" ht="15.75" x14ac:dyDescent="0.25">
      <c r="A22" s="117">
        <v>1</v>
      </c>
      <c r="B22" s="148" t="s">
        <v>36</v>
      </c>
      <c r="C22" s="156">
        <v>4</v>
      </c>
      <c r="D22" s="120">
        <v>234</v>
      </c>
      <c r="S22" s="262"/>
    </row>
  </sheetData>
  <mergeCells count="3">
    <mergeCell ref="A4:K4"/>
    <mergeCell ref="A5:K5"/>
    <mergeCell ref="A2:C2"/>
  </mergeCells>
  <conditionalFormatting sqref="O7:O9">
    <cfRule type="duplicateValues" dxfId="607" priority="11"/>
  </conditionalFormatting>
  <conditionalFormatting sqref="B22">
    <cfRule type="duplicateValues" dxfId="606" priority="10"/>
  </conditionalFormatting>
  <conditionalFormatting sqref="O19">
    <cfRule type="duplicateValues" dxfId="605" priority="6"/>
  </conditionalFormatting>
  <conditionalFormatting sqref="O4:O5">
    <cfRule type="duplicateValues" dxfId="604" priority="5"/>
  </conditionalFormatting>
  <conditionalFormatting sqref="U6">
    <cfRule type="duplicateValues" dxfId="603" priority="4"/>
  </conditionalFormatting>
  <conditionalFormatting sqref="V6">
    <cfRule type="duplicateValues" dxfId="602" priority="3"/>
  </conditionalFormatting>
  <conditionalFormatting sqref="D9">
    <cfRule type="top10" dxfId="601" priority="1" rank="1"/>
  </conditionalFormatting>
  <hyperlinks>
    <hyperlink ref="A2" location="Main!A1" display="НА ГОЛОВНУ СТОРІНКУ" xr:uid="{AFC14215-A81B-45D9-8080-E894FB2CCD8B}"/>
  </hyperlinks>
  <pageMargins left="0.7" right="0.7" top="0.75" bottom="0.75" header="0.3" footer="0.3"/>
  <pageSetup paperSize="9" orientation="portrait" verticalDpi="0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9C4526-9CEC-47A5-86A6-D49FEAB3FF44}">
  <dimension ref="A1:W22"/>
  <sheetViews>
    <sheetView workbookViewId="0">
      <pane ySplit="3" topLeftCell="A4" activePane="bottomLeft" state="frozen"/>
      <selection pane="bottomLeft" activeCell="A4" sqref="A4:K4"/>
    </sheetView>
  </sheetViews>
  <sheetFormatPr defaultRowHeight="12.75" x14ac:dyDescent="0.2"/>
  <cols>
    <col min="1" max="1" width="9.140625" style="51"/>
    <col min="2" max="2" width="14.28515625" style="51" customWidth="1"/>
    <col min="3" max="8" width="6.28515625" style="51" bestFit="1" customWidth="1"/>
    <col min="9" max="9" width="4.85546875" style="51" bestFit="1" customWidth="1"/>
    <col min="10" max="10" width="6.85546875" style="51" bestFit="1" customWidth="1"/>
    <col min="11" max="11" width="8.42578125" style="51" bestFit="1" customWidth="1"/>
    <col min="12" max="12" width="8.42578125" style="51" customWidth="1"/>
    <col min="13" max="14" width="9.140625" style="51"/>
    <col min="15" max="15" width="13.140625" style="51" bestFit="1" customWidth="1"/>
    <col min="16" max="16" width="4.5703125" style="51" bestFit="1" customWidth="1"/>
    <col min="17" max="17" width="7" style="51" bestFit="1" customWidth="1"/>
    <col min="18" max="18" width="7" style="51" customWidth="1"/>
    <col min="19" max="20" width="9.140625" style="51"/>
    <col min="21" max="21" width="13.140625" style="51" bestFit="1" customWidth="1"/>
    <col min="22" max="22" width="19.42578125" style="51" bestFit="1" customWidth="1"/>
    <col min="23" max="16384" width="9.140625" style="51"/>
  </cols>
  <sheetData>
    <row r="1" spans="1:23" customFormat="1" ht="3.75" customHeight="1" thickBot="1" x14ac:dyDescent="0.25">
      <c r="A1" s="427"/>
      <c r="B1" s="427"/>
      <c r="C1" s="427"/>
      <c r="D1" s="427"/>
      <c r="E1" s="427"/>
      <c r="F1" s="427"/>
      <c r="G1" s="427"/>
      <c r="H1" s="427"/>
      <c r="I1" s="427"/>
      <c r="J1" s="427"/>
      <c r="K1" s="427"/>
      <c r="L1" s="427"/>
      <c r="M1" s="427"/>
      <c r="N1" s="427"/>
      <c r="O1" s="427"/>
      <c r="P1" s="427"/>
      <c r="Q1" s="427"/>
      <c r="R1" s="427"/>
      <c r="S1" s="181"/>
      <c r="T1" s="427"/>
      <c r="U1" s="427"/>
      <c r="V1" s="427"/>
      <c r="W1" s="110"/>
    </row>
    <row r="2" spans="1:23" customFormat="1" ht="18.75" customHeight="1" thickBot="1" x14ac:dyDescent="0.25">
      <c r="A2" s="564" t="s">
        <v>556</v>
      </c>
      <c r="B2" s="583"/>
      <c r="C2" s="584"/>
      <c r="D2" s="426"/>
      <c r="E2" s="426"/>
      <c r="F2" s="426"/>
      <c r="G2" s="426"/>
      <c r="H2" s="426"/>
      <c r="I2" s="426"/>
      <c r="J2" s="426"/>
      <c r="K2" s="426"/>
      <c r="L2" s="426"/>
      <c r="M2" s="426"/>
      <c r="N2" s="426"/>
      <c r="O2" s="426"/>
      <c r="P2" s="426"/>
      <c r="Q2" s="426"/>
      <c r="R2" s="426"/>
      <c r="S2" s="426"/>
      <c r="T2" s="426"/>
      <c r="U2" s="426"/>
      <c r="V2" s="426"/>
      <c r="W2" s="110"/>
    </row>
    <row r="3" spans="1:23" s="427" customFormat="1" ht="3.75" customHeight="1" thickBot="1" x14ac:dyDescent="0.25">
      <c r="A3" s="426"/>
      <c r="B3" s="426"/>
      <c r="C3" s="426"/>
      <c r="D3" s="426"/>
      <c r="E3" s="426"/>
      <c r="F3" s="426"/>
      <c r="G3" s="426"/>
      <c r="H3" s="426"/>
      <c r="I3" s="426"/>
      <c r="J3" s="426"/>
      <c r="K3" s="426"/>
      <c r="L3" s="426"/>
      <c r="M3" s="426"/>
      <c r="N3" s="426"/>
      <c r="O3" s="426"/>
      <c r="P3" s="426"/>
      <c r="Q3" s="426"/>
      <c r="R3" s="426"/>
      <c r="S3" s="426"/>
      <c r="T3" s="426"/>
      <c r="U3" s="426"/>
      <c r="V3" s="426"/>
      <c r="W3" s="114"/>
    </row>
    <row r="4" spans="1:23" s="110" customFormat="1" ht="18.75" x14ac:dyDescent="0.2">
      <c r="A4" s="586" t="s">
        <v>438</v>
      </c>
      <c r="B4" s="587"/>
      <c r="C4" s="587"/>
      <c r="D4" s="587"/>
      <c r="E4" s="587"/>
      <c r="F4" s="587"/>
      <c r="G4" s="587"/>
      <c r="H4" s="587"/>
      <c r="I4" s="587"/>
      <c r="J4" s="587"/>
      <c r="K4" s="588"/>
      <c r="L4" s="211"/>
      <c r="M4" s="212"/>
      <c r="N4" s="213" t="s">
        <v>388</v>
      </c>
      <c r="O4" s="214"/>
      <c r="P4" s="214"/>
      <c r="Q4" s="214"/>
      <c r="R4" s="215"/>
      <c r="S4" s="216"/>
      <c r="T4" s="217" t="s">
        <v>130</v>
      </c>
      <c r="U4" s="218"/>
      <c r="V4" s="219"/>
    </row>
    <row r="5" spans="1:23" s="110" customFormat="1" ht="16.5" thickBot="1" x14ac:dyDescent="0.25">
      <c r="A5" s="589" t="s">
        <v>389</v>
      </c>
      <c r="B5" s="590"/>
      <c r="C5" s="590"/>
      <c r="D5" s="591"/>
      <c r="E5" s="591"/>
      <c r="F5" s="591"/>
      <c r="G5" s="591"/>
      <c r="H5" s="591"/>
      <c r="I5" s="591"/>
      <c r="J5" s="591"/>
      <c r="K5" s="592"/>
      <c r="L5" s="220"/>
      <c r="M5" s="221"/>
      <c r="N5" s="222"/>
      <c r="O5" s="223"/>
      <c r="P5" s="223"/>
      <c r="Q5" s="223"/>
      <c r="R5" s="224"/>
      <c r="S5" s="225"/>
      <c r="T5" s="226"/>
      <c r="U5" s="227"/>
      <c r="V5" s="228"/>
    </row>
    <row r="6" spans="1:23" s="108" customFormat="1" x14ac:dyDescent="0.2">
      <c r="A6" s="229" t="s">
        <v>275</v>
      </c>
      <c r="B6" s="229" t="s">
        <v>47</v>
      </c>
      <c r="C6" s="229" t="s">
        <v>380</v>
      </c>
      <c r="D6" s="229" t="s">
        <v>381</v>
      </c>
      <c r="E6" s="229" t="s">
        <v>382</v>
      </c>
      <c r="F6" s="229" t="s">
        <v>383</v>
      </c>
      <c r="G6" s="229" t="s">
        <v>384</v>
      </c>
      <c r="H6" s="229" t="s">
        <v>385</v>
      </c>
      <c r="I6" s="229" t="s">
        <v>7</v>
      </c>
      <c r="J6" s="229" t="s">
        <v>127</v>
      </c>
      <c r="K6" s="229" t="s">
        <v>386</v>
      </c>
      <c r="L6" s="230" t="s">
        <v>376</v>
      </c>
      <c r="M6" s="230" t="s">
        <v>377</v>
      </c>
      <c r="N6" s="229" t="s">
        <v>275</v>
      </c>
      <c r="O6" s="229" t="s">
        <v>47</v>
      </c>
      <c r="P6" s="229" t="s">
        <v>7</v>
      </c>
      <c r="Q6" s="229" t="s">
        <v>127</v>
      </c>
      <c r="R6" s="230" t="s">
        <v>378</v>
      </c>
      <c r="S6" s="230" t="s">
        <v>379</v>
      </c>
      <c r="T6" s="229" t="s">
        <v>372</v>
      </c>
      <c r="U6" s="229" t="s">
        <v>47</v>
      </c>
      <c r="V6" s="229" t="s">
        <v>80</v>
      </c>
    </row>
    <row r="7" spans="1:23" ht="15.75" x14ac:dyDescent="0.25">
      <c r="A7" s="329">
        <v>1</v>
      </c>
      <c r="B7" s="187" t="s">
        <v>61</v>
      </c>
      <c r="C7" s="186">
        <v>190</v>
      </c>
      <c r="D7" s="186">
        <v>178</v>
      </c>
      <c r="E7" s="186">
        <v>187</v>
      </c>
      <c r="F7" s="186">
        <v>211</v>
      </c>
      <c r="G7" s="186">
        <v>138</v>
      </c>
      <c r="H7" s="330">
        <v>215</v>
      </c>
      <c r="I7" s="188"/>
      <c r="J7" s="326">
        <v>1119</v>
      </c>
      <c r="K7" s="186">
        <v>186.5</v>
      </c>
      <c r="L7" s="85">
        <v>1</v>
      </c>
      <c r="M7" s="51">
        <v>16</v>
      </c>
      <c r="N7" s="117">
        <v>1</v>
      </c>
      <c r="O7" s="148" t="s">
        <v>61</v>
      </c>
      <c r="P7" s="119"/>
      <c r="Q7" s="106">
        <v>246</v>
      </c>
      <c r="R7" s="85">
        <v>1</v>
      </c>
      <c r="S7" s="51">
        <v>16</v>
      </c>
      <c r="T7" s="15">
        <v>1</v>
      </c>
      <c r="U7" s="52" t="s">
        <v>59</v>
      </c>
      <c r="V7" s="52" t="s">
        <v>60</v>
      </c>
      <c r="W7" s="283"/>
    </row>
    <row r="8" spans="1:23" ht="15.75" x14ac:dyDescent="0.25">
      <c r="A8" s="329">
        <v>2</v>
      </c>
      <c r="B8" s="187" t="s">
        <v>62</v>
      </c>
      <c r="C8" s="186">
        <v>192</v>
      </c>
      <c r="D8" s="186">
        <v>180</v>
      </c>
      <c r="E8" s="186">
        <v>180</v>
      </c>
      <c r="F8" s="186">
        <v>189</v>
      </c>
      <c r="G8" s="186">
        <v>144</v>
      </c>
      <c r="H8" s="330">
        <v>200</v>
      </c>
      <c r="I8" s="188"/>
      <c r="J8" s="326">
        <v>1085</v>
      </c>
      <c r="K8" s="186">
        <v>180.8</v>
      </c>
      <c r="L8" s="85">
        <v>2</v>
      </c>
      <c r="M8" s="51">
        <v>14</v>
      </c>
      <c r="N8" s="121">
        <v>2</v>
      </c>
      <c r="O8" s="93" t="s">
        <v>63</v>
      </c>
      <c r="P8" s="122">
        <v>4</v>
      </c>
      <c r="Q8" s="96">
        <v>199</v>
      </c>
      <c r="R8" s="85">
        <v>2</v>
      </c>
      <c r="S8" s="51">
        <v>14</v>
      </c>
      <c r="T8" s="15">
        <v>2</v>
      </c>
      <c r="U8" s="61" t="s">
        <v>33</v>
      </c>
      <c r="V8" s="52" t="s">
        <v>29</v>
      </c>
      <c r="W8" s="283"/>
    </row>
    <row r="9" spans="1:23" ht="15.75" x14ac:dyDescent="0.25">
      <c r="A9" s="329">
        <v>3</v>
      </c>
      <c r="B9" s="187" t="s">
        <v>63</v>
      </c>
      <c r="C9" s="186">
        <v>169</v>
      </c>
      <c r="D9" s="186">
        <v>164</v>
      </c>
      <c r="E9" s="186">
        <v>176</v>
      </c>
      <c r="F9" s="186">
        <v>163</v>
      </c>
      <c r="G9" s="330">
        <v>205</v>
      </c>
      <c r="H9" s="186">
        <v>158</v>
      </c>
      <c r="I9" s="186">
        <v>24</v>
      </c>
      <c r="J9" s="326">
        <v>1059</v>
      </c>
      <c r="K9" s="186">
        <v>176.5</v>
      </c>
      <c r="L9" s="85">
        <v>3</v>
      </c>
      <c r="M9" s="51">
        <v>12</v>
      </c>
      <c r="N9" s="123">
        <v>3</v>
      </c>
      <c r="O9" s="149" t="s">
        <v>66</v>
      </c>
      <c r="P9" s="125">
        <v>4</v>
      </c>
      <c r="Q9" s="124">
        <v>184</v>
      </c>
      <c r="R9" s="85">
        <v>3</v>
      </c>
      <c r="S9" s="51">
        <v>12</v>
      </c>
      <c r="T9" s="15">
        <v>3</v>
      </c>
      <c r="U9" s="55" t="s">
        <v>64</v>
      </c>
      <c r="V9" s="52" t="s">
        <v>65</v>
      </c>
      <c r="W9" s="283"/>
    </row>
    <row r="10" spans="1:23" ht="15.75" x14ac:dyDescent="0.2">
      <c r="A10" s="329">
        <v>4</v>
      </c>
      <c r="B10" s="187" t="s">
        <v>64</v>
      </c>
      <c r="C10" s="186">
        <v>152</v>
      </c>
      <c r="D10" s="330">
        <v>191</v>
      </c>
      <c r="E10" s="186">
        <v>158</v>
      </c>
      <c r="F10" s="186">
        <v>181</v>
      </c>
      <c r="G10" s="186">
        <v>187</v>
      </c>
      <c r="H10" s="186">
        <v>185</v>
      </c>
      <c r="I10" s="188"/>
      <c r="J10" s="326">
        <v>1054</v>
      </c>
      <c r="K10" s="186">
        <v>175.7</v>
      </c>
      <c r="L10" s="85">
        <v>4</v>
      </c>
      <c r="M10" s="51">
        <v>10</v>
      </c>
      <c r="N10" s="15">
        <v>4</v>
      </c>
      <c r="O10" s="52" t="s">
        <v>67</v>
      </c>
      <c r="P10" s="15">
        <v>4</v>
      </c>
      <c r="Q10" s="15">
        <v>172</v>
      </c>
      <c r="R10" s="85">
        <v>4</v>
      </c>
      <c r="S10" s="51">
        <v>10</v>
      </c>
      <c r="T10" s="15">
        <v>4</v>
      </c>
      <c r="U10" s="55" t="s">
        <v>63</v>
      </c>
      <c r="V10" s="52" t="s">
        <v>23</v>
      </c>
      <c r="W10" s="283"/>
    </row>
    <row r="11" spans="1:23" ht="15.75" x14ac:dyDescent="0.2">
      <c r="A11" s="329">
        <v>5</v>
      </c>
      <c r="B11" s="187" t="s">
        <v>66</v>
      </c>
      <c r="C11" s="186">
        <v>163</v>
      </c>
      <c r="D11" s="330">
        <v>180</v>
      </c>
      <c r="E11" s="186">
        <v>167</v>
      </c>
      <c r="F11" s="186">
        <v>180</v>
      </c>
      <c r="G11" s="186">
        <v>161</v>
      </c>
      <c r="H11" s="186">
        <v>165</v>
      </c>
      <c r="I11" s="186">
        <v>24</v>
      </c>
      <c r="J11" s="326">
        <v>1040</v>
      </c>
      <c r="K11" s="186">
        <v>173.3</v>
      </c>
      <c r="L11" s="85">
        <v>5</v>
      </c>
      <c r="M11" s="51">
        <v>9</v>
      </c>
      <c r="N11" s="15">
        <v>5</v>
      </c>
      <c r="O11" s="52" t="s">
        <v>68</v>
      </c>
      <c r="P11" s="53"/>
      <c r="Q11" s="15">
        <v>168</v>
      </c>
      <c r="R11" s="85">
        <v>5</v>
      </c>
      <c r="S11" s="51">
        <v>9</v>
      </c>
      <c r="T11" s="15">
        <v>5</v>
      </c>
      <c r="U11" s="55" t="s">
        <v>66</v>
      </c>
      <c r="V11" s="52" t="s">
        <v>22</v>
      </c>
      <c r="W11" s="283"/>
    </row>
    <row r="12" spans="1:23" ht="15.75" x14ac:dyDescent="0.2">
      <c r="A12" s="235">
        <v>6</v>
      </c>
      <c r="B12" s="52" t="s">
        <v>67</v>
      </c>
      <c r="C12" s="331">
        <v>191</v>
      </c>
      <c r="D12" s="15">
        <v>152</v>
      </c>
      <c r="E12" s="15">
        <v>145</v>
      </c>
      <c r="F12" s="15">
        <v>152</v>
      </c>
      <c r="G12" s="15">
        <v>160</v>
      </c>
      <c r="H12" s="15">
        <v>147</v>
      </c>
      <c r="I12" s="15">
        <v>24</v>
      </c>
      <c r="J12" s="327">
        <v>971</v>
      </c>
      <c r="K12" s="15">
        <v>161.80000000000001</v>
      </c>
      <c r="L12" s="85">
        <v>6</v>
      </c>
      <c r="M12" s="51">
        <v>8</v>
      </c>
      <c r="N12" s="15">
        <v>6</v>
      </c>
      <c r="O12" s="52" t="s">
        <v>62</v>
      </c>
      <c r="P12" s="53"/>
      <c r="Q12" s="15">
        <v>162</v>
      </c>
      <c r="R12" s="85">
        <v>6</v>
      </c>
      <c r="S12" s="51">
        <v>8</v>
      </c>
      <c r="T12" s="15">
        <v>6</v>
      </c>
      <c r="U12" s="55" t="s">
        <v>62</v>
      </c>
      <c r="V12" s="52" t="s">
        <v>69</v>
      </c>
      <c r="W12" s="283"/>
    </row>
    <row r="13" spans="1:23" ht="15.75" x14ac:dyDescent="0.2">
      <c r="A13" s="235">
        <v>7</v>
      </c>
      <c r="B13" s="52" t="s">
        <v>68</v>
      </c>
      <c r="C13" s="15">
        <v>165</v>
      </c>
      <c r="D13" s="331">
        <v>172</v>
      </c>
      <c r="E13" s="15">
        <v>157</v>
      </c>
      <c r="F13" s="15">
        <v>161</v>
      </c>
      <c r="G13" s="15">
        <v>155</v>
      </c>
      <c r="H13" s="15">
        <v>136</v>
      </c>
      <c r="I13" s="53"/>
      <c r="J13" s="327">
        <v>946</v>
      </c>
      <c r="K13" s="15">
        <v>157.69999999999999</v>
      </c>
      <c r="L13" s="85">
        <v>7</v>
      </c>
      <c r="M13" s="51">
        <v>7</v>
      </c>
      <c r="N13" s="15">
        <v>7</v>
      </c>
      <c r="O13" s="52" t="s">
        <v>70</v>
      </c>
      <c r="P13" s="53"/>
      <c r="Q13" s="15">
        <v>149</v>
      </c>
      <c r="R13" s="85">
        <v>7</v>
      </c>
      <c r="S13" s="51">
        <v>7</v>
      </c>
      <c r="T13" s="15">
        <v>7</v>
      </c>
      <c r="U13" s="55" t="s">
        <v>67</v>
      </c>
      <c r="V13" s="52" t="s">
        <v>26</v>
      </c>
      <c r="W13" s="283"/>
    </row>
    <row r="14" spans="1:23" ht="15.75" x14ac:dyDescent="0.2">
      <c r="A14" s="235">
        <v>8</v>
      </c>
      <c r="B14" s="52" t="s">
        <v>71</v>
      </c>
      <c r="C14" s="15">
        <v>161</v>
      </c>
      <c r="D14" s="15">
        <v>158</v>
      </c>
      <c r="E14" s="15">
        <v>113</v>
      </c>
      <c r="F14" s="15">
        <v>144</v>
      </c>
      <c r="G14" s="15">
        <v>139</v>
      </c>
      <c r="H14" s="331">
        <v>169</v>
      </c>
      <c r="I14" s="53"/>
      <c r="J14" s="327">
        <v>884</v>
      </c>
      <c r="K14" s="15">
        <v>147.30000000000001</v>
      </c>
      <c r="L14" s="85">
        <v>8</v>
      </c>
      <c r="M14" s="51">
        <v>6</v>
      </c>
      <c r="N14" s="15">
        <v>8</v>
      </c>
      <c r="O14" s="52" t="s">
        <v>64</v>
      </c>
      <c r="P14" s="53"/>
      <c r="Q14" s="15">
        <v>147</v>
      </c>
      <c r="R14" s="85">
        <v>8</v>
      </c>
      <c r="S14" s="51">
        <v>6</v>
      </c>
      <c r="T14" s="15">
        <v>8</v>
      </c>
      <c r="U14" s="55" t="s">
        <v>68</v>
      </c>
      <c r="V14" s="52" t="s">
        <v>41</v>
      </c>
      <c r="W14" s="283"/>
    </row>
    <row r="15" spans="1:23" ht="15.75" x14ac:dyDescent="0.2">
      <c r="A15" s="235">
        <v>9</v>
      </c>
      <c r="B15" s="52" t="s">
        <v>59</v>
      </c>
      <c r="C15" s="15">
        <v>140</v>
      </c>
      <c r="D15" s="15">
        <v>113</v>
      </c>
      <c r="E15" s="331">
        <v>170</v>
      </c>
      <c r="F15" s="15">
        <v>124</v>
      </c>
      <c r="G15" s="15">
        <v>145</v>
      </c>
      <c r="H15" s="15">
        <v>164</v>
      </c>
      <c r="I15" s="15">
        <v>24</v>
      </c>
      <c r="J15" s="327">
        <v>880</v>
      </c>
      <c r="K15" s="15">
        <v>146.69999999999999</v>
      </c>
      <c r="L15" s="85">
        <v>9</v>
      </c>
      <c r="M15" s="51">
        <v>5</v>
      </c>
      <c r="N15" s="15">
        <v>9</v>
      </c>
      <c r="O15" s="52" t="s">
        <v>72</v>
      </c>
      <c r="P15" s="53"/>
      <c r="Q15" s="15">
        <v>143</v>
      </c>
      <c r="R15" s="85">
        <v>9</v>
      </c>
      <c r="S15" s="51">
        <v>5</v>
      </c>
      <c r="T15" s="15">
        <v>9</v>
      </c>
      <c r="U15" s="55" t="s">
        <v>61</v>
      </c>
      <c r="V15" s="52" t="s">
        <v>28</v>
      </c>
      <c r="W15" s="283"/>
    </row>
    <row r="16" spans="1:23" ht="15.75" x14ac:dyDescent="0.2">
      <c r="A16" s="235">
        <v>10</v>
      </c>
      <c r="B16" s="52" t="s">
        <v>70</v>
      </c>
      <c r="C16" s="15">
        <v>143</v>
      </c>
      <c r="D16" s="15">
        <v>123</v>
      </c>
      <c r="E16" s="15">
        <v>143</v>
      </c>
      <c r="F16" s="15">
        <v>130</v>
      </c>
      <c r="G16" s="331">
        <v>160</v>
      </c>
      <c r="H16" s="15">
        <v>156</v>
      </c>
      <c r="I16" s="53"/>
      <c r="J16" s="327">
        <v>855</v>
      </c>
      <c r="K16" s="15">
        <v>142.5</v>
      </c>
      <c r="L16" s="85">
        <v>10</v>
      </c>
      <c r="M16" s="51">
        <v>4</v>
      </c>
      <c r="N16" s="53">
        <v>10</v>
      </c>
      <c r="O16" s="56" t="s">
        <v>71</v>
      </c>
      <c r="P16" s="53"/>
      <c r="Q16" s="53">
        <v>113</v>
      </c>
      <c r="R16" s="147">
        <v>10</v>
      </c>
      <c r="S16" s="51">
        <v>4</v>
      </c>
      <c r="T16" s="15">
        <v>10</v>
      </c>
      <c r="U16" s="55" t="s">
        <v>72</v>
      </c>
      <c r="V16" s="52" t="s">
        <v>25</v>
      </c>
      <c r="W16" s="283"/>
    </row>
    <row r="17" spans="1:23" ht="15.75" x14ac:dyDescent="0.2">
      <c r="A17" s="236">
        <v>11</v>
      </c>
      <c r="B17" s="56" t="s">
        <v>72</v>
      </c>
      <c r="C17" s="53">
        <v>129</v>
      </c>
      <c r="D17" s="53">
        <v>115</v>
      </c>
      <c r="E17" s="332">
        <v>158</v>
      </c>
      <c r="F17" s="53">
        <v>150</v>
      </c>
      <c r="G17" s="53">
        <v>114</v>
      </c>
      <c r="H17" s="53">
        <v>133</v>
      </c>
      <c r="I17" s="53"/>
      <c r="J17" s="328">
        <v>799</v>
      </c>
      <c r="K17" s="53">
        <v>133.19999999999999</v>
      </c>
      <c r="L17" s="147">
        <v>11</v>
      </c>
      <c r="M17" s="51">
        <v>3</v>
      </c>
      <c r="T17" s="57">
        <v>11</v>
      </c>
      <c r="U17" s="58" t="s">
        <v>71</v>
      </c>
      <c r="V17" s="59" t="s">
        <v>46</v>
      </c>
      <c r="W17" s="283"/>
    </row>
    <row r="19" spans="1:23" customFormat="1" x14ac:dyDescent="0.2">
      <c r="A19" s="319" t="s">
        <v>404</v>
      </c>
      <c r="B19" s="320"/>
      <c r="C19" s="321"/>
      <c r="D19" s="320"/>
      <c r="E19" s="322"/>
      <c r="F19" s="321"/>
      <c r="G19" s="321"/>
      <c r="S19" s="88"/>
    </row>
    <row r="21" spans="1:23" x14ac:dyDescent="0.2">
      <c r="A21" s="145" t="s">
        <v>275</v>
      </c>
      <c r="B21" s="145" t="s">
        <v>47</v>
      </c>
      <c r="C21" s="146" t="s">
        <v>7</v>
      </c>
      <c r="D21" s="145" t="s">
        <v>127</v>
      </c>
    </row>
    <row r="22" spans="1:23" ht="15.75" x14ac:dyDescent="0.25">
      <c r="A22" s="117">
        <v>1</v>
      </c>
      <c r="B22" s="148" t="s">
        <v>61</v>
      </c>
      <c r="C22" s="119"/>
      <c r="D22" s="106">
        <v>246</v>
      </c>
    </row>
  </sheetData>
  <mergeCells count="3">
    <mergeCell ref="A4:K4"/>
    <mergeCell ref="A5:K5"/>
    <mergeCell ref="A2:C2"/>
  </mergeCells>
  <conditionalFormatting sqref="Q7">
    <cfRule type="top10" dxfId="600" priority="10" rank="1"/>
  </conditionalFormatting>
  <conditionalFormatting sqref="O7:O9">
    <cfRule type="duplicateValues" dxfId="599" priority="11"/>
  </conditionalFormatting>
  <conditionalFormatting sqref="D22">
    <cfRule type="top10" dxfId="598" priority="8" rank="1"/>
  </conditionalFormatting>
  <conditionalFormatting sqref="B22">
    <cfRule type="duplicateValues" dxfId="597" priority="9"/>
  </conditionalFormatting>
  <conditionalFormatting sqref="O19">
    <cfRule type="duplicateValues" dxfId="596" priority="4"/>
  </conditionalFormatting>
  <conditionalFormatting sqref="O4:O5">
    <cfRule type="duplicateValues" dxfId="595" priority="3"/>
  </conditionalFormatting>
  <conditionalFormatting sqref="U6">
    <cfRule type="duplicateValues" dxfId="594" priority="2"/>
  </conditionalFormatting>
  <conditionalFormatting sqref="V6">
    <cfRule type="duplicateValues" dxfId="593" priority="1"/>
  </conditionalFormatting>
  <hyperlinks>
    <hyperlink ref="A2" location="Main!A1" display="НА ГОЛОВНУ СТОРІНКУ" xr:uid="{0CA1F79A-7B40-40A5-973A-4F116FC9B626}"/>
  </hyperlinks>
  <pageMargins left="0.7" right="0.7" top="0.75" bottom="0.75" header="0.3" footer="0.3"/>
  <pageSetup paperSize="9" orientation="portrait" verticalDpi="0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22"/>
  <sheetViews>
    <sheetView workbookViewId="0">
      <pane ySplit="3" topLeftCell="A4" activePane="bottomLeft" state="frozen"/>
      <selection pane="bottomLeft" activeCell="A2" sqref="A2:C2"/>
    </sheetView>
  </sheetViews>
  <sheetFormatPr defaultRowHeight="12.75" x14ac:dyDescent="0.2"/>
  <cols>
    <col min="1" max="1" width="6.140625" style="51" customWidth="1"/>
    <col min="2" max="2" width="16.42578125" style="51" customWidth="1"/>
    <col min="3" max="8" width="6.28515625" style="51" bestFit="1" customWidth="1"/>
    <col min="9" max="9" width="4.85546875" style="51" bestFit="1" customWidth="1"/>
    <col min="10" max="10" width="6.85546875" style="51" bestFit="1" customWidth="1"/>
    <col min="11" max="11" width="9.140625" style="51" bestFit="1" customWidth="1"/>
    <col min="12" max="12" width="7.42578125" style="51" bestFit="1" customWidth="1"/>
    <col min="13" max="13" width="8.5703125" style="51" bestFit="1" customWidth="1"/>
    <col min="14" max="14" width="6.42578125" style="62"/>
    <col min="15" max="15" width="17" style="51"/>
    <col min="16" max="16" width="4.28515625" style="62"/>
    <col min="17" max="17" width="7" style="62"/>
    <col min="18" max="18" width="5.7109375" style="62" bestFit="1" customWidth="1"/>
    <col min="19" max="19" width="6.85546875" style="51" bestFit="1" customWidth="1"/>
    <col min="20" max="20" width="5.85546875" style="51" customWidth="1"/>
    <col min="21" max="21" width="13.140625" style="51" bestFit="1" customWidth="1"/>
    <col min="22" max="22" width="22.5703125" style="51" bestFit="1" customWidth="1"/>
    <col min="23" max="23" width="6.28515625" style="51" customWidth="1"/>
    <col min="24" max="16384" width="9.140625" style="51"/>
  </cols>
  <sheetData>
    <row r="1" spans="1:23" customFormat="1" ht="3.75" customHeight="1" thickBot="1" x14ac:dyDescent="0.25">
      <c r="A1" s="427"/>
      <c r="B1" s="427"/>
      <c r="C1" s="427"/>
      <c r="D1" s="427"/>
      <c r="E1" s="427"/>
      <c r="F1" s="427"/>
      <c r="G1" s="427"/>
      <c r="H1" s="427"/>
      <c r="I1" s="427"/>
      <c r="J1" s="427"/>
      <c r="K1" s="427"/>
      <c r="L1" s="427"/>
      <c r="M1" s="427"/>
      <c r="N1" s="427"/>
      <c r="O1" s="427"/>
      <c r="P1" s="427"/>
      <c r="Q1" s="427"/>
      <c r="R1" s="427"/>
      <c r="S1" s="181"/>
      <c r="T1" s="427"/>
      <c r="U1" s="427"/>
      <c r="V1" s="427"/>
      <c r="W1" s="110"/>
    </row>
    <row r="2" spans="1:23" customFormat="1" ht="18.75" customHeight="1" thickBot="1" x14ac:dyDescent="0.25">
      <c r="A2" s="564" t="s">
        <v>556</v>
      </c>
      <c r="B2" s="583"/>
      <c r="C2" s="584"/>
      <c r="D2" s="426"/>
      <c r="E2" s="426"/>
      <c r="F2" s="426"/>
      <c r="G2" s="426"/>
      <c r="H2" s="426"/>
      <c r="I2" s="426"/>
      <c r="J2" s="426"/>
      <c r="K2" s="426"/>
      <c r="L2" s="426"/>
      <c r="M2" s="426"/>
      <c r="N2" s="426"/>
      <c r="O2" s="426"/>
      <c r="P2" s="426"/>
      <c r="Q2" s="426"/>
      <c r="R2" s="426"/>
      <c r="S2" s="426"/>
      <c r="T2" s="426"/>
      <c r="U2" s="426"/>
      <c r="V2" s="426"/>
      <c r="W2" s="110"/>
    </row>
    <row r="3" spans="1:23" s="427" customFormat="1" ht="3.75" customHeight="1" thickBot="1" x14ac:dyDescent="0.25">
      <c r="A3" s="426"/>
      <c r="B3" s="426"/>
      <c r="C3" s="426"/>
      <c r="D3" s="426"/>
      <c r="E3" s="426"/>
      <c r="F3" s="426"/>
      <c r="G3" s="426"/>
      <c r="H3" s="426"/>
      <c r="I3" s="426"/>
      <c r="J3" s="426"/>
      <c r="K3" s="426"/>
      <c r="L3" s="426"/>
      <c r="M3" s="426"/>
      <c r="N3" s="426"/>
      <c r="O3" s="426"/>
      <c r="P3" s="426"/>
      <c r="Q3" s="426"/>
      <c r="R3" s="426"/>
      <c r="S3" s="426"/>
      <c r="T3" s="426"/>
      <c r="U3" s="426"/>
      <c r="V3" s="426"/>
      <c r="W3" s="114"/>
    </row>
    <row r="4" spans="1:23" s="110" customFormat="1" ht="18.75" x14ac:dyDescent="0.2">
      <c r="A4" s="586" t="s">
        <v>439</v>
      </c>
      <c r="B4" s="587"/>
      <c r="C4" s="587"/>
      <c r="D4" s="587"/>
      <c r="E4" s="587"/>
      <c r="F4" s="587"/>
      <c r="G4" s="587"/>
      <c r="H4" s="587"/>
      <c r="I4" s="587"/>
      <c r="J4" s="587"/>
      <c r="K4" s="588"/>
      <c r="L4" s="211"/>
      <c r="M4" s="212"/>
      <c r="N4" s="213" t="s">
        <v>388</v>
      </c>
      <c r="O4" s="214"/>
      <c r="P4" s="214"/>
      <c r="Q4" s="214"/>
      <c r="R4" s="215"/>
      <c r="S4" s="216"/>
      <c r="T4" s="217" t="s">
        <v>130</v>
      </c>
      <c r="U4" s="218"/>
      <c r="V4" s="219"/>
    </row>
    <row r="5" spans="1:23" s="110" customFormat="1" ht="16.5" thickBot="1" x14ac:dyDescent="0.25">
      <c r="A5" s="589" t="s">
        <v>389</v>
      </c>
      <c r="B5" s="590"/>
      <c r="C5" s="590"/>
      <c r="D5" s="591"/>
      <c r="E5" s="591"/>
      <c r="F5" s="591"/>
      <c r="G5" s="591"/>
      <c r="H5" s="591"/>
      <c r="I5" s="591"/>
      <c r="J5" s="591"/>
      <c r="K5" s="592"/>
      <c r="L5" s="220"/>
      <c r="M5" s="221"/>
      <c r="N5" s="222"/>
      <c r="O5" s="223"/>
      <c r="P5" s="223"/>
      <c r="Q5" s="223"/>
      <c r="R5" s="224"/>
      <c r="S5" s="225"/>
      <c r="T5" s="226"/>
      <c r="U5" s="227"/>
      <c r="V5" s="228"/>
    </row>
    <row r="6" spans="1:23" s="108" customFormat="1" x14ac:dyDescent="0.2">
      <c r="A6" s="229" t="s">
        <v>275</v>
      </c>
      <c r="B6" s="229" t="s">
        <v>47</v>
      </c>
      <c r="C6" s="229" t="s">
        <v>380</v>
      </c>
      <c r="D6" s="229" t="s">
        <v>381</v>
      </c>
      <c r="E6" s="229" t="s">
        <v>382</v>
      </c>
      <c r="F6" s="229" t="s">
        <v>383</v>
      </c>
      <c r="G6" s="229" t="s">
        <v>384</v>
      </c>
      <c r="H6" s="229" t="s">
        <v>385</v>
      </c>
      <c r="I6" s="229" t="s">
        <v>7</v>
      </c>
      <c r="J6" s="229" t="s">
        <v>127</v>
      </c>
      <c r="K6" s="229" t="s">
        <v>386</v>
      </c>
      <c r="L6" s="230" t="s">
        <v>376</v>
      </c>
      <c r="M6" s="230" t="s">
        <v>377</v>
      </c>
      <c r="N6" s="229" t="s">
        <v>275</v>
      </c>
      <c r="O6" s="229" t="s">
        <v>47</v>
      </c>
      <c r="P6" s="229" t="s">
        <v>7</v>
      </c>
      <c r="Q6" s="229" t="s">
        <v>127</v>
      </c>
      <c r="R6" s="230" t="s">
        <v>378</v>
      </c>
      <c r="S6" s="230" t="s">
        <v>379</v>
      </c>
      <c r="T6" s="229" t="s">
        <v>372</v>
      </c>
      <c r="U6" s="229" t="s">
        <v>47</v>
      </c>
      <c r="V6" s="229" t="s">
        <v>80</v>
      </c>
    </row>
    <row r="7" spans="1:23" s="257" customFormat="1" ht="15.75" x14ac:dyDescent="0.25">
      <c r="A7" s="140">
        <v>1</v>
      </c>
      <c r="B7" s="284" t="s">
        <v>481</v>
      </c>
      <c r="C7" s="311">
        <v>206</v>
      </c>
      <c r="D7" s="140">
        <v>155</v>
      </c>
      <c r="E7" s="140">
        <v>189</v>
      </c>
      <c r="F7" s="140">
        <v>188</v>
      </c>
      <c r="G7" s="140">
        <v>179</v>
      </c>
      <c r="H7" s="140">
        <v>187</v>
      </c>
      <c r="I7" s="286"/>
      <c r="J7" s="310">
        <v>1104</v>
      </c>
      <c r="K7" s="345">
        <v>184</v>
      </c>
      <c r="L7" s="260">
        <v>1</v>
      </c>
      <c r="M7" s="257">
        <v>16</v>
      </c>
      <c r="N7" s="117">
        <v>1</v>
      </c>
      <c r="O7" s="148" t="s">
        <v>48</v>
      </c>
      <c r="P7" s="156"/>
      <c r="Q7" s="120">
        <v>177</v>
      </c>
      <c r="R7" s="260">
        <v>1</v>
      </c>
      <c r="S7" s="257">
        <v>16</v>
      </c>
      <c r="T7" s="141">
        <v>1</v>
      </c>
      <c r="U7" s="254" t="s">
        <v>482</v>
      </c>
      <c r="V7" s="254" t="s">
        <v>30</v>
      </c>
      <c r="W7" s="283"/>
    </row>
    <row r="8" spans="1:23" s="257" customFormat="1" ht="15.75" x14ac:dyDescent="0.25">
      <c r="A8" s="140">
        <v>2</v>
      </c>
      <c r="B8" s="284" t="s">
        <v>469</v>
      </c>
      <c r="C8" s="140">
        <v>148</v>
      </c>
      <c r="D8" s="140">
        <v>181</v>
      </c>
      <c r="E8" s="140">
        <v>201</v>
      </c>
      <c r="F8" s="140">
        <v>163</v>
      </c>
      <c r="G8" s="140">
        <v>149</v>
      </c>
      <c r="H8" s="311">
        <v>204</v>
      </c>
      <c r="I8" s="140">
        <v>4</v>
      </c>
      <c r="J8" s="310">
        <v>1070</v>
      </c>
      <c r="K8" s="345">
        <v>178.3</v>
      </c>
      <c r="L8" s="260">
        <v>2</v>
      </c>
      <c r="M8" s="257">
        <v>14</v>
      </c>
      <c r="N8" s="117">
        <v>1</v>
      </c>
      <c r="O8" s="148" t="s">
        <v>43</v>
      </c>
      <c r="P8" s="156"/>
      <c r="Q8" s="120">
        <v>177</v>
      </c>
      <c r="R8" s="260">
        <v>1</v>
      </c>
      <c r="S8" s="257">
        <v>16</v>
      </c>
      <c r="T8" s="141">
        <v>2</v>
      </c>
      <c r="U8" s="254" t="s">
        <v>470</v>
      </c>
      <c r="V8" s="254" t="s">
        <v>29</v>
      </c>
      <c r="W8" s="283"/>
    </row>
    <row r="9" spans="1:23" s="257" customFormat="1" ht="15.75" x14ac:dyDescent="0.25">
      <c r="A9" s="140">
        <v>3</v>
      </c>
      <c r="B9" s="284" t="s">
        <v>472</v>
      </c>
      <c r="C9" s="140">
        <v>161</v>
      </c>
      <c r="D9" s="140">
        <v>177</v>
      </c>
      <c r="E9" s="140">
        <v>177</v>
      </c>
      <c r="F9" s="311">
        <v>196</v>
      </c>
      <c r="G9" s="140">
        <v>168</v>
      </c>
      <c r="H9" s="140">
        <v>159</v>
      </c>
      <c r="I9" s="140">
        <v>4</v>
      </c>
      <c r="J9" s="310">
        <v>1062</v>
      </c>
      <c r="K9" s="345">
        <v>177</v>
      </c>
      <c r="L9" s="260">
        <v>3</v>
      </c>
      <c r="M9" s="257">
        <v>12</v>
      </c>
      <c r="N9" s="123">
        <v>3</v>
      </c>
      <c r="O9" s="149" t="s">
        <v>45</v>
      </c>
      <c r="P9" s="124"/>
      <c r="Q9" s="124">
        <v>175</v>
      </c>
      <c r="R9" s="260">
        <v>3</v>
      </c>
      <c r="S9" s="257">
        <v>12</v>
      </c>
      <c r="T9" s="141">
        <v>3</v>
      </c>
      <c r="U9" s="254" t="s">
        <v>481</v>
      </c>
      <c r="V9" s="254" t="s">
        <v>21</v>
      </c>
      <c r="W9" s="283"/>
    </row>
    <row r="10" spans="1:23" s="257" customFormat="1" ht="15.75" x14ac:dyDescent="0.25">
      <c r="A10" s="140">
        <v>4</v>
      </c>
      <c r="B10" s="284" t="s">
        <v>483</v>
      </c>
      <c r="C10" s="140">
        <v>155</v>
      </c>
      <c r="D10" s="140">
        <v>151</v>
      </c>
      <c r="E10" s="140">
        <v>162</v>
      </c>
      <c r="F10" s="140">
        <v>162</v>
      </c>
      <c r="G10" s="106">
        <v>225</v>
      </c>
      <c r="H10" s="140">
        <v>137</v>
      </c>
      <c r="I10" s="140">
        <v>4</v>
      </c>
      <c r="J10" s="310">
        <v>1016</v>
      </c>
      <c r="K10" s="345">
        <v>169.3</v>
      </c>
      <c r="L10" s="260">
        <v>4</v>
      </c>
      <c r="M10" s="257">
        <v>10</v>
      </c>
      <c r="N10" s="334">
        <v>4</v>
      </c>
      <c r="O10" s="254" t="s">
        <v>469</v>
      </c>
      <c r="P10" s="335">
        <v>4</v>
      </c>
      <c r="Q10" s="335">
        <v>174</v>
      </c>
      <c r="R10" s="260">
        <v>4</v>
      </c>
      <c r="S10" s="257">
        <v>10</v>
      </c>
      <c r="T10" s="141">
        <v>4</v>
      </c>
      <c r="U10" s="254" t="s">
        <v>484</v>
      </c>
      <c r="V10" s="254" t="s">
        <v>27</v>
      </c>
      <c r="W10" s="283"/>
    </row>
    <row r="11" spans="1:23" s="257" customFormat="1" ht="15.75" x14ac:dyDescent="0.25">
      <c r="A11" s="140">
        <v>5</v>
      </c>
      <c r="B11" s="284" t="s">
        <v>484</v>
      </c>
      <c r="C11" s="140">
        <v>156</v>
      </c>
      <c r="D11" s="140">
        <v>181</v>
      </c>
      <c r="E11" s="140">
        <v>166</v>
      </c>
      <c r="F11" s="140">
        <v>143</v>
      </c>
      <c r="G11" s="311">
        <v>181</v>
      </c>
      <c r="H11" s="140">
        <v>179</v>
      </c>
      <c r="I11" s="286"/>
      <c r="J11" s="310">
        <v>1006</v>
      </c>
      <c r="K11" s="345">
        <v>167.7</v>
      </c>
      <c r="L11" s="260">
        <v>5</v>
      </c>
      <c r="M11" s="257">
        <v>9</v>
      </c>
      <c r="N11" s="334">
        <v>5</v>
      </c>
      <c r="O11" s="254" t="s">
        <v>484</v>
      </c>
      <c r="P11" s="336"/>
      <c r="Q11" s="335">
        <v>167</v>
      </c>
      <c r="R11" s="260">
        <v>5</v>
      </c>
      <c r="S11" s="257">
        <v>9</v>
      </c>
      <c r="T11" s="141">
        <v>5</v>
      </c>
      <c r="U11" s="254" t="s">
        <v>472</v>
      </c>
      <c r="V11" s="254" t="s">
        <v>23</v>
      </c>
      <c r="W11" s="283"/>
    </row>
    <row r="12" spans="1:23" s="257" customFormat="1" ht="15.75" x14ac:dyDescent="0.25">
      <c r="A12" s="141">
        <v>6</v>
      </c>
      <c r="B12" s="254" t="s">
        <v>485</v>
      </c>
      <c r="C12" s="141">
        <v>143</v>
      </c>
      <c r="D12" s="141">
        <v>150</v>
      </c>
      <c r="E12" s="141">
        <v>182</v>
      </c>
      <c r="F12" s="141">
        <v>193</v>
      </c>
      <c r="G12" s="312">
        <v>194</v>
      </c>
      <c r="H12" s="141">
        <v>128</v>
      </c>
      <c r="I12" s="261"/>
      <c r="J12" s="264">
        <v>990</v>
      </c>
      <c r="K12" s="333">
        <v>165</v>
      </c>
      <c r="L12" s="260">
        <v>6</v>
      </c>
      <c r="M12" s="257">
        <v>8</v>
      </c>
      <c r="N12" s="334">
        <v>6</v>
      </c>
      <c r="O12" s="254" t="s">
        <v>472</v>
      </c>
      <c r="P12" s="335">
        <v>4</v>
      </c>
      <c r="Q12" s="141">
        <v>149</v>
      </c>
      <c r="R12" s="260">
        <v>6</v>
      </c>
      <c r="S12" s="257">
        <v>8</v>
      </c>
      <c r="T12" s="141">
        <v>6</v>
      </c>
      <c r="U12" s="254" t="s">
        <v>469</v>
      </c>
      <c r="V12" s="254" t="s">
        <v>22</v>
      </c>
      <c r="W12" s="283"/>
    </row>
    <row r="13" spans="1:23" s="257" customFormat="1" ht="15.75" x14ac:dyDescent="0.25">
      <c r="A13" s="141">
        <v>7</v>
      </c>
      <c r="B13" s="254" t="s">
        <v>474</v>
      </c>
      <c r="C13" s="141">
        <v>146</v>
      </c>
      <c r="D13" s="141">
        <v>167</v>
      </c>
      <c r="E13" s="141">
        <v>175</v>
      </c>
      <c r="F13" s="141">
        <v>167</v>
      </c>
      <c r="G13" s="312">
        <v>205</v>
      </c>
      <c r="H13" s="141">
        <v>124</v>
      </c>
      <c r="I13" s="261"/>
      <c r="J13" s="264">
        <v>984</v>
      </c>
      <c r="K13" s="333">
        <v>164</v>
      </c>
      <c r="L13" s="260">
        <v>7</v>
      </c>
      <c r="M13" s="257">
        <v>7</v>
      </c>
      <c r="N13" s="334">
        <v>7</v>
      </c>
      <c r="O13" s="254" t="s">
        <v>483</v>
      </c>
      <c r="P13" s="335">
        <v>4</v>
      </c>
      <c r="Q13" s="335">
        <v>149</v>
      </c>
      <c r="R13" s="260">
        <v>6</v>
      </c>
      <c r="S13" s="257">
        <v>8</v>
      </c>
      <c r="T13" s="141">
        <v>7</v>
      </c>
      <c r="U13" s="254" t="s">
        <v>483</v>
      </c>
      <c r="V13" s="254" t="s">
        <v>26</v>
      </c>
      <c r="W13" s="283"/>
    </row>
    <row r="14" spans="1:23" s="257" customFormat="1" ht="15.75" x14ac:dyDescent="0.25">
      <c r="A14" s="141">
        <v>8</v>
      </c>
      <c r="B14" s="254" t="s">
        <v>486</v>
      </c>
      <c r="C14" s="141">
        <v>122</v>
      </c>
      <c r="D14" s="312">
        <v>221</v>
      </c>
      <c r="E14" s="141">
        <v>138</v>
      </c>
      <c r="F14" s="141">
        <v>164</v>
      </c>
      <c r="G14" s="141">
        <v>133</v>
      </c>
      <c r="H14" s="141">
        <v>181</v>
      </c>
      <c r="I14" s="261"/>
      <c r="J14" s="264">
        <v>959</v>
      </c>
      <c r="K14" s="333">
        <v>159.80000000000001</v>
      </c>
      <c r="L14" s="260">
        <v>8</v>
      </c>
      <c r="M14" s="257">
        <v>6</v>
      </c>
      <c r="N14" s="334">
        <v>8</v>
      </c>
      <c r="O14" s="254" t="s">
        <v>470</v>
      </c>
      <c r="P14" s="336"/>
      <c r="Q14" s="141">
        <v>146</v>
      </c>
      <c r="R14" s="260">
        <v>8</v>
      </c>
      <c r="S14" s="257">
        <v>6</v>
      </c>
      <c r="T14" s="141">
        <v>8</v>
      </c>
      <c r="U14" s="254" t="s">
        <v>474</v>
      </c>
      <c r="V14" s="254" t="s">
        <v>28</v>
      </c>
      <c r="W14" s="283"/>
    </row>
    <row r="15" spans="1:23" s="257" customFormat="1" ht="15.75" x14ac:dyDescent="0.25">
      <c r="A15" s="141">
        <v>9</v>
      </c>
      <c r="B15" s="254" t="s">
        <v>470</v>
      </c>
      <c r="C15" s="141">
        <v>110</v>
      </c>
      <c r="D15" s="312">
        <v>212</v>
      </c>
      <c r="E15" s="141">
        <v>142</v>
      </c>
      <c r="F15" s="141">
        <v>138</v>
      </c>
      <c r="G15" s="141">
        <v>137</v>
      </c>
      <c r="H15" s="141">
        <v>191</v>
      </c>
      <c r="I15" s="261"/>
      <c r="J15" s="264">
        <v>930</v>
      </c>
      <c r="K15" s="333">
        <v>155</v>
      </c>
      <c r="L15" s="260">
        <v>9</v>
      </c>
      <c r="M15" s="257">
        <v>5</v>
      </c>
      <c r="N15" s="334">
        <v>9</v>
      </c>
      <c r="O15" s="254" t="s">
        <v>474</v>
      </c>
      <c r="P15" s="336"/>
      <c r="Q15" s="335">
        <v>139</v>
      </c>
      <c r="R15" s="260">
        <v>9</v>
      </c>
      <c r="S15" s="257">
        <v>5</v>
      </c>
      <c r="T15" s="141">
        <v>9</v>
      </c>
      <c r="U15" s="254" t="s">
        <v>486</v>
      </c>
      <c r="V15" s="254" t="s">
        <v>25</v>
      </c>
      <c r="W15" s="283"/>
    </row>
    <row r="16" spans="1:23" s="257" customFormat="1" ht="15.75" x14ac:dyDescent="0.25">
      <c r="A16" s="261">
        <v>10</v>
      </c>
      <c r="B16" s="337" t="s">
        <v>482</v>
      </c>
      <c r="C16" s="261">
        <v>115</v>
      </c>
      <c r="D16" s="344">
        <v>179</v>
      </c>
      <c r="E16" s="261">
        <v>164</v>
      </c>
      <c r="F16" s="261">
        <v>113</v>
      </c>
      <c r="G16" s="261">
        <v>150</v>
      </c>
      <c r="H16" s="261">
        <v>147</v>
      </c>
      <c r="I16" s="261">
        <v>4</v>
      </c>
      <c r="J16" s="343">
        <v>892</v>
      </c>
      <c r="K16" s="339">
        <v>148.69999999999999</v>
      </c>
      <c r="L16" s="260">
        <v>10</v>
      </c>
      <c r="M16" s="257">
        <v>4</v>
      </c>
      <c r="N16" s="340">
        <v>10</v>
      </c>
      <c r="O16" s="337" t="s">
        <v>482</v>
      </c>
      <c r="P16" s="341">
        <v>4</v>
      </c>
      <c r="Q16" s="341">
        <v>123</v>
      </c>
      <c r="R16" s="260">
        <v>10</v>
      </c>
      <c r="S16" s="257">
        <v>4</v>
      </c>
      <c r="T16" s="261">
        <v>10</v>
      </c>
      <c r="U16" s="337" t="s">
        <v>485</v>
      </c>
      <c r="V16" s="337" t="s">
        <v>24</v>
      </c>
      <c r="W16" s="283"/>
    </row>
    <row r="17" spans="1:19" s="257" customFormat="1" ht="15.75" x14ac:dyDescent="0.25">
      <c r="N17" s="342"/>
      <c r="P17" s="342"/>
      <c r="Q17" s="342"/>
      <c r="R17" s="342"/>
    </row>
    <row r="18" spans="1:19" customFormat="1" x14ac:dyDescent="0.2">
      <c r="A18" s="319" t="s">
        <v>426</v>
      </c>
      <c r="B18" s="320"/>
      <c r="C18" s="321"/>
      <c r="D18" s="320"/>
      <c r="E18" s="322"/>
      <c r="F18" s="321"/>
      <c r="G18" s="321"/>
      <c r="S18" s="88"/>
    </row>
    <row r="19" spans="1:19" s="257" customFormat="1" ht="15.75" x14ac:dyDescent="0.25">
      <c r="N19" s="342"/>
      <c r="P19" s="342"/>
      <c r="Q19" s="342"/>
      <c r="R19" s="342"/>
    </row>
    <row r="20" spans="1:19" s="257" customFormat="1" ht="15.75" x14ac:dyDescent="0.25">
      <c r="A20" s="288" t="s">
        <v>275</v>
      </c>
      <c r="B20" s="288" t="s">
        <v>47</v>
      </c>
      <c r="C20" s="288" t="s">
        <v>7</v>
      </c>
      <c r="D20" s="288" t="s">
        <v>127</v>
      </c>
      <c r="N20" s="342"/>
      <c r="P20" s="342"/>
      <c r="Q20" s="342"/>
      <c r="R20" s="342"/>
    </row>
    <row r="21" spans="1:19" s="257" customFormat="1" ht="15.75" x14ac:dyDescent="0.25">
      <c r="A21" s="117">
        <v>1</v>
      </c>
      <c r="B21" s="148" t="s">
        <v>48</v>
      </c>
      <c r="C21" s="156"/>
      <c r="D21" s="120">
        <v>177</v>
      </c>
      <c r="N21" s="342"/>
      <c r="P21" s="342"/>
      <c r="Q21" s="342"/>
      <c r="R21" s="342"/>
    </row>
    <row r="22" spans="1:19" s="257" customFormat="1" ht="15.75" x14ac:dyDescent="0.25">
      <c r="A22" s="117">
        <v>1</v>
      </c>
      <c r="B22" s="148" t="s">
        <v>43</v>
      </c>
      <c r="C22" s="156"/>
      <c r="D22" s="120">
        <v>177</v>
      </c>
      <c r="N22" s="342"/>
      <c r="P22" s="342"/>
      <c r="Q22" s="342"/>
      <c r="R22" s="342"/>
    </row>
  </sheetData>
  <mergeCells count="3">
    <mergeCell ref="A4:K4"/>
    <mergeCell ref="A5:K5"/>
    <mergeCell ref="A2:C2"/>
  </mergeCells>
  <conditionalFormatting sqref="O7 O9">
    <cfRule type="duplicateValues" dxfId="592" priority="13"/>
  </conditionalFormatting>
  <conditionalFormatting sqref="O8">
    <cfRule type="duplicateValues" dxfId="591" priority="12"/>
  </conditionalFormatting>
  <conditionalFormatting sqref="B21">
    <cfRule type="duplicateValues" dxfId="590" priority="11"/>
  </conditionalFormatting>
  <conditionalFormatting sqref="B22">
    <cfRule type="duplicateValues" dxfId="589" priority="10"/>
  </conditionalFormatting>
  <conditionalFormatting sqref="O4:O5">
    <cfRule type="duplicateValues" dxfId="588" priority="5"/>
  </conditionalFormatting>
  <conditionalFormatting sqref="U6">
    <cfRule type="duplicateValues" dxfId="587" priority="4"/>
  </conditionalFormatting>
  <conditionalFormatting sqref="V6">
    <cfRule type="duplicateValues" dxfId="586" priority="3"/>
  </conditionalFormatting>
  <conditionalFormatting sqref="G10">
    <cfRule type="top10" dxfId="585" priority="2" rank="1"/>
  </conditionalFormatting>
  <conditionalFormatting sqref="O18">
    <cfRule type="duplicateValues" dxfId="584" priority="1"/>
  </conditionalFormatting>
  <hyperlinks>
    <hyperlink ref="A2" location="Main!A1" display="НА ГОЛОВНУ СТОРІНКУ" xr:uid="{C940CC67-7E50-4EDF-B965-4070FFB68EB5}"/>
  </hyperlinks>
  <pageMargins left="0.7" right="0.7" top="0.75" bottom="0.75" header="0.3" footer="0.3"/>
  <pageSetup paperSize="9" orientation="portrait" verticalDpi="0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A998FB-038C-4A00-8855-3CC040CA75D2}">
  <dimension ref="A1:W21"/>
  <sheetViews>
    <sheetView workbookViewId="0">
      <pane ySplit="3" topLeftCell="A4" activePane="bottomLeft" state="frozen"/>
      <selection pane="bottomLeft" activeCell="A2" sqref="A2:C2"/>
    </sheetView>
  </sheetViews>
  <sheetFormatPr defaultRowHeight="12.75" x14ac:dyDescent="0.2"/>
  <cols>
    <col min="1" max="1" width="6.140625" style="110" customWidth="1"/>
    <col min="2" max="2" width="16.42578125" style="110" customWidth="1"/>
    <col min="3" max="8" width="6.5703125" style="110" customWidth="1"/>
    <col min="9" max="9" width="4.85546875" style="110" bestFit="1" customWidth="1"/>
    <col min="10" max="10" width="7" style="110" bestFit="1" customWidth="1"/>
    <col min="11" max="11" width="9.140625" style="110" bestFit="1" customWidth="1"/>
    <col min="12" max="12" width="7.42578125" style="110" bestFit="1" customWidth="1"/>
    <col min="13" max="13" width="8.5703125" style="110" bestFit="1" customWidth="1"/>
    <col min="14" max="14" width="7.7109375" style="361" bestFit="1" customWidth="1"/>
    <col min="15" max="15" width="12.28515625" style="110" bestFit="1" customWidth="1"/>
    <col min="16" max="16" width="4.85546875" style="361" bestFit="1" customWidth="1"/>
    <col min="17" max="17" width="6.85546875" style="361" bestFit="1" customWidth="1"/>
    <col min="18" max="18" width="5.7109375" style="361" bestFit="1" customWidth="1"/>
    <col min="19" max="19" width="6.85546875" style="110" bestFit="1" customWidth="1"/>
    <col min="20" max="20" width="5.85546875" style="110" customWidth="1"/>
    <col min="21" max="21" width="12.5703125" style="110" bestFit="1" customWidth="1"/>
    <col min="22" max="22" width="19.7109375" style="110" bestFit="1" customWidth="1"/>
    <col min="23" max="16384" width="9.140625" style="110"/>
  </cols>
  <sheetData>
    <row r="1" spans="1:23" customFormat="1" ht="3.75" customHeight="1" thickBot="1" x14ac:dyDescent="0.25">
      <c r="A1" s="427"/>
      <c r="B1" s="427"/>
      <c r="C1" s="427"/>
      <c r="D1" s="427"/>
      <c r="E1" s="427"/>
      <c r="F1" s="427"/>
      <c r="G1" s="427"/>
      <c r="H1" s="427"/>
      <c r="I1" s="427"/>
      <c r="J1" s="427"/>
      <c r="K1" s="427"/>
      <c r="L1" s="427"/>
      <c r="M1" s="427"/>
      <c r="N1" s="427"/>
      <c r="O1" s="427"/>
      <c r="P1" s="427"/>
      <c r="Q1" s="427"/>
      <c r="R1" s="427"/>
      <c r="S1" s="181"/>
      <c r="T1" s="427"/>
      <c r="U1" s="427"/>
      <c r="V1" s="427"/>
      <c r="W1" s="110"/>
    </row>
    <row r="2" spans="1:23" customFormat="1" ht="18.75" customHeight="1" thickBot="1" x14ac:dyDescent="0.25">
      <c r="A2" s="564" t="s">
        <v>556</v>
      </c>
      <c r="B2" s="583"/>
      <c r="C2" s="584"/>
      <c r="D2" s="426"/>
      <c r="E2" s="426"/>
      <c r="F2" s="426"/>
      <c r="G2" s="426"/>
      <c r="H2" s="426"/>
      <c r="I2" s="426"/>
      <c r="J2" s="426"/>
      <c r="K2" s="426"/>
      <c r="L2" s="426"/>
      <c r="M2" s="426"/>
      <c r="N2" s="426"/>
      <c r="O2" s="426"/>
      <c r="P2" s="426"/>
      <c r="Q2" s="426"/>
      <c r="R2" s="426"/>
      <c r="S2" s="426"/>
      <c r="T2" s="426"/>
      <c r="U2" s="426"/>
      <c r="V2" s="426"/>
      <c r="W2" s="110"/>
    </row>
    <row r="3" spans="1:23" s="427" customFormat="1" ht="3.75" customHeight="1" thickBot="1" x14ac:dyDescent="0.25">
      <c r="A3" s="426"/>
      <c r="B3" s="426"/>
      <c r="C3" s="426"/>
      <c r="D3" s="426"/>
      <c r="E3" s="426"/>
      <c r="F3" s="426"/>
      <c r="G3" s="426"/>
      <c r="H3" s="426"/>
      <c r="I3" s="426"/>
      <c r="J3" s="426"/>
      <c r="K3" s="426"/>
      <c r="L3" s="426"/>
      <c r="M3" s="426"/>
      <c r="N3" s="426"/>
      <c r="O3" s="426"/>
      <c r="P3" s="426"/>
      <c r="Q3" s="426"/>
      <c r="R3" s="426"/>
      <c r="S3" s="426"/>
      <c r="T3" s="426"/>
      <c r="U3" s="426"/>
      <c r="V3" s="426"/>
      <c r="W3" s="114"/>
    </row>
    <row r="4" spans="1:23" ht="18.75" x14ac:dyDescent="0.2">
      <c r="A4" s="586" t="s">
        <v>440</v>
      </c>
      <c r="B4" s="587"/>
      <c r="C4" s="587"/>
      <c r="D4" s="587"/>
      <c r="E4" s="587"/>
      <c r="F4" s="587"/>
      <c r="G4" s="587"/>
      <c r="H4" s="587"/>
      <c r="I4" s="587"/>
      <c r="J4" s="587"/>
      <c r="K4" s="588"/>
      <c r="L4" s="211"/>
      <c r="M4" s="212"/>
      <c r="N4" s="213" t="s">
        <v>388</v>
      </c>
      <c r="O4" s="214"/>
      <c r="P4" s="214"/>
      <c r="Q4" s="214"/>
      <c r="R4" s="215"/>
      <c r="S4" s="216"/>
      <c r="T4" s="217" t="s">
        <v>130</v>
      </c>
      <c r="U4" s="218"/>
      <c r="V4" s="219"/>
    </row>
    <row r="5" spans="1:23" ht="16.5" thickBot="1" x14ac:dyDescent="0.25">
      <c r="A5" s="589" t="s">
        <v>389</v>
      </c>
      <c r="B5" s="590"/>
      <c r="C5" s="590"/>
      <c r="D5" s="591"/>
      <c r="E5" s="591"/>
      <c r="F5" s="591"/>
      <c r="G5" s="591"/>
      <c r="H5" s="591"/>
      <c r="I5" s="591"/>
      <c r="J5" s="591"/>
      <c r="K5" s="592"/>
      <c r="L5" s="220"/>
      <c r="M5" s="221"/>
      <c r="N5" s="222"/>
      <c r="O5" s="223"/>
      <c r="P5" s="223"/>
      <c r="Q5" s="223"/>
      <c r="R5" s="224"/>
      <c r="S5" s="225"/>
      <c r="T5" s="226"/>
      <c r="U5" s="227"/>
      <c r="V5" s="228"/>
    </row>
    <row r="6" spans="1:23" s="346" customFormat="1" x14ac:dyDescent="0.2">
      <c r="A6" s="229" t="s">
        <v>275</v>
      </c>
      <c r="B6" s="229" t="s">
        <v>47</v>
      </c>
      <c r="C6" s="229" t="s">
        <v>380</v>
      </c>
      <c r="D6" s="229" t="s">
        <v>381</v>
      </c>
      <c r="E6" s="229" t="s">
        <v>382</v>
      </c>
      <c r="F6" s="229" t="s">
        <v>383</v>
      </c>
      <c r="G6" s="229" t="s">
        <v>384</v>
      </c>
      <c r="H6" s="229" t="s">
        <v>385</v>
      </c>
      <c r="I6" s="229" t="s">
        <v>7</v>
      </c>
      <c r="J6" s="229" t="s">
        <v>127</v>
      </c>
      <c r="K6" s="229" t="s">
        <v>386</v>
      </c>
      <c r="L6" s="230" t="s">
        <v>376</v>
      </c>
      <c r="M6" s="230" t="s">
        <v>377</v>
      </c>
      <c r="N6" s="229" t="s">
        <v>275</v>
      </c>
      <c r="O6" s="229" t="s">
        <v>47</v>
      </c>
      <c r="P6" s="229" t="s">
        <v>7</v>
      </c>
      <c r="Q6" s="229" t="s">
        <v>127</v>
      </c>
      <c r="R6" s="230" t="s">
        <v>378</v>
      </c>
      <c r="S6" s="230" t="s">
        <v>379</v>
      </c>
      <c r="T6" s="229" t="s">
        <v>372</v>
      </c>
      <c r="U6" s="229" t="s">
        <v>47</v>
      </c>
      <c r="V6" s="229" t="s">
        <v>80</v>
      </c>
    </row>
    <row r="7" spans="1:23" s="109" customFormat="1" ht="15.75" x14ac:dyDescent="0.2">
      <c r="A7" s="354">
        <v>1</v>
      </c>
      <c r="B7" s="185" t="s">
        <v>66</v>
      </c>
      <c r="C7" s="106">
        <v>211</v>
      </c>
      <c r="D7" s="94">
        <v>185</v>
      </c>
      <c r="E7" s="94">
        <v>178</v>
      </c>
      <c r="F7" s="94">
        <v>166</v>
      </c>
      <c r="G7" s="94">
        <v>210</v>
      </c>
      <c r="H7" s="94">
        <v>143</v>
      </c>
      <c r="I7" s="94">
        <v>24</v>
      </c>
      <c r="J7" s="362">
        <v>1117</v>
      </c>
      <c r="K7" s="363">
        <v>186.2</v>
      </c>
      <c r="L7" s="355">
        <v>1</v>
      </c>
      <c r="M7" s="356">
        <v>16</v>
      </c>
      <c r="N7" s="348">
        <v>1</v>
      </c>
      <c r="O7" s="347" t="s">
        <v>40</v>
      </c>
      <c r="P7" s="348"/>
      <c r="Q7" s="349">
        <v>203</v>
      </c>
      <c r="R7" s="355">
        <v>1</v>
      </c>
      <c r="S7" s="355">
        <v>16</v>
      </c>
      <c r="T7" s="57">
        <v>1</v>
      </c>
      <c r="U7" s="357" t="s">
        <v>33</v>
      </c>
      <c r="V7" s="59" t="s">
        <v>29</v>
      </c>
      <c r="W7" s="283"/>
    </row>
    <row r="8" spans="1:23" s="109" customFormat="1" ht="15.75" x14ac:dyDescent="0.2">
      <c r="A8" s="354">
        <v>2</v>
      </c>
      <c r="B8" s="185" t="s">
        <v>67</v>
      </c>
      <c r="C8" s="94">
        <v>134</v>
      </c>
      <c r="D8" s="94">
        <v>164</v>
      </c>
      <c r="E8" s="94">
        <v>188</v>
      </c>
      <c r="F8" s="94">
        <v>177</v>
      </c>
      <c r="G8" s="94">
        <v>178</v>
      </c>
      <c r="H8" s="302">
        <v>203</v>
      </c>
      <c r="I8" s="94">
        <v>24</v>
      </c>
      <c r="J8" s="362">
        <v>1068</v>
      </c>
      <c r="K8" s="363">
        <v>178</v>
      </c>
      <c r="L8" s="355">
        <v>2</v>
      </c>
      <c r="M8" s="356">
        <v>14</v>
      </c>
      <c r="N8" s="351">
        <v>2</v>
      </c>
      <c r="O8" s="350" t="s">
        <v>45</v>
      </c>
      <c r="P8" s="351"/>
      <c r="Q8" s="351">
        <v>178</v>
      </c>
      <c r="R8" s="355">
        <v>2</v>
      </c>
      <c r="S8" s="355">
        <v>14</v>
      </c>
      <c r="T8" s="57">
        <v>2</v>
      </c>
      <c r="U8" s="357" t="s">
        <v>34</v>
      </c>
      <c r="V8" s="59" t="s">
        <v>27</v>
      </c>
      <c r="W8" s="283"/>
    </row>
    <row r="9" spans="1:23" s="109" customFormat="1" ht="15.75" x14ac:dyDescent="0.2">
      <c r="A9" s="354">
        <v>3</v>
      </c>
      <c r="B9" s="185" t="s">
        <v>68</v>
      </c>
      <c r="C9" s="94">
        <v>165</v>
      </c>
      <c r="D9" s="94">
        <v>196</v>
      </c>
      <c r="E9" s="94">
        <v>186</v>
      </c>
      <c r="F9" s="94">
        <v>140</v>
      </c>
      <c r="G9" s="302">
        <v>197</v>
      </c>
      <c r="H9" s="94">
        <v>148</v>
      </c>
      <c r="I9" s="94"/>
      <c r="J9" s="362">
        <v>1032</v>
      </c>
      <c r="K9" s="363">
        <v>172</v>
      </c>
      <c r="L9" s="355">
        <v>3</v>
      </c>
      <c r="M9" s="356">
        <v>12</v>
      </c>
      <c r="N9" s="353">
        <v>3</v>
      </c>
      <c r="O9" s="352" t="s">
        <v>37</v>
      </c>
      <c r="P9" s="353">
        <v>4</v>
      </c>
      <c r="Q9" s="353">
        <v>173</v>
      </c>
      <c r="R9" s="355">
        <v>3</v>
      </c>
      <c r="S9" s="355">
        <v>12</v>
      </c>
      <c r="T9" s="57">
        <v>3</v>
      </c>
      <c r="U9" s="357" t="s">
        <v>35</v>
      </c>
      <c r="V9" s="59" t="s">
        <v>23</v>
      </c>
      <c r="W9" s="283"/>
    </row>
    <row r="10" spans="1:23" s="109" customFormat="1" ht="15.75" x14ac:dyDescent="0.2">
      <c r="A10" s="354">
        <v>4</v>
      </c>
      <c r="B10" s="185" t="s">
        <v>61</v>
      </c>
      <c r="C10" s="94">
        <v>127</v>
      </c>
      <c r="D10" s="94">
        <v>170</v>
      </c>
      <c r="E10" s="94">
        <v>168</v>
      </c>
      <c r="F10" s="302">
        <v>201</v>
      </c>
      <c r="G10" s="94">
        <v>167</v>
      </c>
      <c r="H10" s="94">
        <v>190</v>
      </c>
      <c r="I10" s="94"/>
      <c r="J10" s="362">
        <v>1023</v>
      </c>
      <c r="K10" s="363">
        <v>170.5</v>
      </c>
      <c r="L10" s="355">
        <v>4</v>
      </c>
      <c r="M10" s="356">
        <v>10</v>
      </c>
      <c r="N10" s="358">
        <v>4</v>
      </c>
      <c r="O10" s="357" t="s">
        <v>42</v>
      </c>
      <c r="P10" s="358"/>
      <c r="Q10" s="358">
        <v>168</v>
      </c>
      <c r="R10" s="355">
        <v>4</v>
      </c>
      <c r="S10" s="355">
        <v>10</v>
      </c>
      <c r="T10" s="57">
        <v>4</v>
      </c>
      <c r="U10" s="357" t="s">
        <v>36</v>
      </c>
      <c r="V10" s="59" t="s">
        <v>22</v>
      </c>
      <c r="W10" s="283"/>
    </row>
    <row r="11" spans="1:23" s="109" customFormat="1" ht="15.75" x14ac:dyDescent="0.2">
      <c r="A11" s="354">
        <v>5</v>
      </c>
      <c r="B11" s="185" t="s">
        <v>70</v>
      </c>
      <c r="C11" s="302">
        <v>190</v>
      </c>
      <c r="D11" s="94">
        <v>129</v>
      </c>
      <c r="E11" s="94">
        <v>169</v>
      </c>
      <c r="F11" s="94">
        <v>156</v>
      </c>
      <c r="G11" s="94">
        <v>154</v>
      </c>
      <c r="H11" s="94">
        <v>168</v>
      </c>
      <c r="I11" s="94"/>
      <c r="J11" s="362">
        <v>966</v>
      </c>
      <c r="K11" s="363">
        <v>161</v>
      </c>
      <c r="L11" s="355">
        <v>5</v>
      </c>
      <c r="M11" s="356">
        <v>9</v>
      </c>
      <c r="N11" s="358">
        <v>5</v>
      </c>
      <c r="O11" s="357" t="s">
        <v>35</v>
      </c>
      <c r="P11" s="358">
        <v>4</v>
      </c>
      <c r="Q11" s="358">
        <v>166</v>
      </c>
      <c r="R11" s="355">
        <v>5</v>
      </c>
      <c r="S11" s="355">
        <v>9</v>
      </c>
      <c r="T11" s="57">
        <v>5</v>
      </c>
      <c r="U11" s="357" t="s">
        <v>37</v>
      </c>
      <c r="V11" s="59" t="s">
        <v>38</v>
      </c>
      <c r="W11" s="283"/>
    </row>
    <row r="12" spans="1:23" s="109" customFormat="1" ht="15.75" x14ac:dyDescent="0.2">
      <c r="A12" s="57">
        <v>6</v>
      </c>
      <c r="B12" s="59" t="s">
        <v>63</v>
      </c>
      <c r="C12" s="103">
        <v>127</v>
      </c>
      <c r="D12" s="103">
        <v>167</v>
      </c>
      <c r="E12" s="103">
        <v>160</v>
      </c>
      <c r="F12" s="303">
        <v>197</v>
      </c>
      <c r="G12" s="103">
        <v>132</v>
      </c>
      <c r="H12" s="103">
        <v>150</v>
      </c>
      <c r="I12" s="103">
        <v>24</v>
      </c>
      <c r="J12" s="364">
        <v>957</v>
      </c>
      <c r="K12" s="365">
        <v>159.5</v>
      </c>
      <c r="L12" s="355">
        <v>6</v>
      </c>
      <c r="M12" s="356">
        <v>8</v>
      </c>
      <c r="N12" s="358">
        <v>6</v>
      </c>
      <c r="O12" s="357" t="s">
        <v>34</v>
      </c>
      <c r="P12" s="358"/>
      <c r="Q12" s="358">
        <v>160</v>
      </c>
      <c r="R12" s="355">
        <v>6</v>
      </c>
      <c r="S12" s="355">
        <v>8</v>
      </c>
      <c r="T12" s="57">
        <v>6</v>
      </c>
      <c r="U12" s="357" t="s">
        <v>39</v>
      </c>
      <c r="V12" s="59" t="s">
        <v>26</v>
      </c>
      <c r="W12" s="283"/>
    </row>
    <row r="13" spans="1:23" s="109" customFormat="1" ht="15.75" x14ac:dyDescent="0.2">
      <c r="A13" s="57">
        <v>7</v>
      </c>
      <c r="B13" s="59" t="s">
        <v>71</v>
      </c>
      <c r="C13" s="103">
        <v>137</v>
      </c>
      <c r="D13" s="103">
        <v>153</v>
      </c>
      <c r="E13" s="103">
        <v>140</v>
      </c>
      <c r="F13" s="103">
        <v>166</v>
      </c>
      <c r="G13" s="103">
        <v>169</v>
      </c>
      <c r="H13" s="303">
        <v>179</v>
      </c>
      <c r="I13" s="103"/>
      <c r="J13" s="364">
        <v>944</v>
      </c>
      <c r="K13" s="365">
        <v>157.30000000000001</v>
      </c>
      <c r="L13" s="355">
        <v>7</v>
      </c>
      <c r="M13" s="356">
        <v>7</v>
      </c>
      <c r="N13" s="358">
        <v>7</v>
      </c>
      <c r="O13" s="357" t="s">
        <v>43</v>
      </c>
      <c r="P13" s="358"/>
      <c r="Q13" s="358">
        <v>159</v>
      </c>
      <c r="R13" s="355">
        <v>7</v>
      </c>
      <c r="S13" s="355">
        <v>7</v>
      </c>
      <c r="T13" s="57">
        <v>7</v>
      </c>
      <c r="U13" s="357" t="s">
        <v>40</v>
      </c>
      <c r="V13" s="59" t="s">
        <v>41</v>
      </c>
      <c r="W13" s="283"/>
    </row>
    <row r="14" spans="1:23" s="109" customFormat="1" ht="15.75" x14ac:dyDescent="0.2">
      <c r="A14" s="57">
        <v>8</v>
      </c>
      <c r="B14" s="59" t="s">
        <v>72</v>
      </c>
      <c r="C14" s="103">
        <v>164</v>
      </c>
      <c r="D14" s="103">
        <v>107</v>
      </c>
      <c r="E14" s="103">
        <v>186</v>
      </c>
      <c r="F14" s="303">
        <v>191</v>
      </c>
      <c r="G14" s="103">
        <v>139</v>
      </c>
      <c r="H14" s="103">
        <v>154</v>
      </c>
      <c r="I14" s="103"/>
      <c r="J14" s="364">
        <v>941</v>
      </c>
      <c r="K14" s="365">
        <v>156.80000000000001</v>
      </c>
      <c r="L14" s="355">
        <v>8</v>
      </c>
      <c r="M14" s="356">
        <v>6</v>
      </c>
      <c r="N14" s="358">
        <v>8</v>
      </c>
      <c r="O14" s="357" t="s">
        <v>36</v>
      </c>
      <c r="P14" s="358">
        <v>4</v>
      </c>
      <c r="Q14" s="358">
        <v>157</v>
      </c>
      <c r="R14" s="355">
        <v>8</v>
      </c>
      <c r="S14" s="355">
        <v>6</v>
      </c>
      <c r="T14" s="57">
        <v>8</v>
      </c>
      <c r="U14" s="357" t="s">
        <v>42</v>
      </c>
      <c r="V14" s="59" t="s">
        <v>28</v>
      </c>
      <c r="W14" s="283"/>
    </row>
    <row r="15" spans="1:23" s="109" customFormat="1" ht="15.75" x14ac:dyDescent="0.2">
      <c r="A15" s="57">
        <v>9</v>
      </c>
      <c r="B15" s="59" t="s">
        <v>90</v>
      </c>
      <c r="C15" s="303">
        <v>166</v>
      </c>
      <c r="D15" s="103">
        <v>164</v>
      </c>
      <c r="E15" s="103">
        <v>164</v>
      </c>
      <c r="F15" s="103">
        <v>138</v>
      </c>
      <c r="G15" s="103">
        <v>146</v>
      </c>
      <c r="H15" s="103">
        <v>123</v>
      </c>
      <c r="I15" s="103">
        <v>24</v>
      </c>
      <c r="J15" s="364">
        <v>925</v>
      </c>
      <c r="K15" s="365">
        <v>154.19999999999999</v>
      </c>
      <c r="L15" s="355">
        <v>9</v>
      </c>
      <c r="M15" s="356">
        <v>5</v>
      </c>
      <c r="N15" s="358">
        <v>9</v>
      </c>
      <c r="O15" s="357" t="s">
        <v>39</v>
      </c>
      <c r="P15" s="358">
        <v>4</v>
      </c>
      <c r="Q15" s="358">
        <v>152</v>
      </c>
      <c r="R15" s="355">
        <v>9</v>
      </c>
      <c r="S15" s="355">
        <v>5</v>
      </c>
      <c r="T15" s="57">
        <v>9</v>
      </c>
      <c r="U15" s="357" t="s">
        <v>43</v>
      </c>
      <c r="V15" s="59" t="s">
        <v>487</v>
      </c>
      <c r="W15" s="283"/>
    </row>
    <row r="16" spans="1:23" s="109" customFormat="1" ht="15.75" x14ac:dyDescent="0.2">
      <c r="A16" s="57">
        <v>10</v>
      </c>
      <c r="B16" s="59" t="s">
        <v>74</v>
      </c>
      <c r="C16" s="103">
        <v>160</v>
      </c>
      <c r="D16" s="103">
        <v>158</v>
      </c>
      <c r="E16" s="103">
        <v>118</v>
      </c>
      <c r="F16" s="103">
        <v>159</v>
      </c>
      <c r="G16" s="303">
        <v>171</v>
      </c>
      <c r="H16" s="103">
        <v>147</v>
      </c>
      <c r="I16" s="103"/>
      <c r="J16" s="364">
        <v>913</v>
      </c>
      <c r="K16" s="365">
        <v>152.19999999999999</v>
      </c>
      <c r="L16" s="355">
        <v>10</v>
      </c>
      <c r="M16" s="356">
        <v>4</v>
      </c>
      <c r="N16" s="358">
        <v>10</v>
      </c>
      <c r="O16" s="357" t="s">
        <v>33</v>
      </c>
      <c r="P16" s="358"/>
      <c r="Q16" s="358">
        <v>126</v>
      </c>
      <c r="R16" s="355">
        <v>10</v>
      </c>
      <c r="S16" s="355">
        <v>4</v>
      </c>
      <c r="T16" s="57">
        <v>10</v>
      </c>
      <c r="U16" s="357" t="s">
        <v>45</v>
      </c>
      <c r="V16" s="59" t="s">
        <v>488</v>
      </c>
      <c r="W16" s="283"/>
    </row>
    <row r="17" spans="1:19" s="109" customFormat="1" x14ac:dyDescent="0.2">
      <c r="L17" s="359"/>
      <c r="M17" s="359"/>
      <c r="N17" s="360"/>
      <c r="P17" s="360"/>
      <c r="Q17" s="360"/>
      <c r="R17" s="360"/>
    </row>
    <row r="18" spans="1:19" customFormat="1" x14ac:dyDescent="0.2">
      <c r="A18" s="319" t="s">
        <v>405</v>
      </c>
      <c r="B18" s="320"/>
      <c r="C18" s="321"/>
      <c r="D18" s="320"/>
      <c r="E18" s="322"/>
      <c r="F18" s="321"/>
      <c r="G18" s="321"/>
      <c r="S18" s="88"/>
    </row>
    <row r="19" spans="1:19" s="109" customFormat="1" x14ac:dyDescent="0.2">
      <c r="L19" s="359"/>
      <c r="M19" s="359"/>
      <c r="N19" s="360"/>
      <c r="P19" s="360"/>
      <c r="Q19" s="360"/>
      <c r="R19" s="360"/>
    </row>
    <row r="20" spans="1:19" s="109" customFormat="1" x14ac:dyDescent="0.2">
      <c r="A20" s="231" t="s">
        <v>275</v>
      </c>
      <c r="B20" s="231" t="s">
        <v>47</v>
      </c>
      <c r="C20" s="231" t="s">
        <v>7</v>
      </c>
      <c r="D20" s="231" t="s">
        <v>127</v>
      </c>
      <c r="N20" s="360"/>
      <c r="P20" s="360"/>
      <c r="Q20" s="360"/>
      <c r="R20" s="360"/>
    </row>
    <row r="21" spans="1:19" s="109" customFormat="1" x14ac:dyDescent="0.2">
      <c r="A21" s="348">
        <v>1</v>
      </c>
      <c r="B21" s="347" t="s">
        <v>40</v>
      </c>
      <c r="C21" s="348"/>
      <c r="D21" s="349">
        <v>203</v>
      </c>
      <c r="N21" s="360"/>
      <c r="P21" s="360"/>
      <c r="Q21" s="360"/>
      <c r="R21" s="360"/>
    </row>
  </sheetData>
  <mergeCells count="3">
    <mergeCell ref="A4:K4"/>
    <mergeCell ref="A5:K5"/>
    <mergeCell ref="A2:C2"/>
  </mergeCells>
  <conditionalFormatting sqref="O7:O9">
    <cfRule type="duplicateValues" dxfId="583" priority="11"/>
  </conditionalFormatting>
  <conditionalFormatting sqref="B21">
    <cfRule type="duplicateValues" dxfId="582" priority="10"/>
  </conditionalFormatting>
  <conditionalFormatting sqref="O4:O5">
    <cfRule type="duplicateValues" dxfId="581" priority="5"/>
  </conditionalFormatting>
  <conditionalFormatting sqref="U6">
    <cfRule type="duplicateValues" dxfId="580" priority="4"/>
  </conditionalFormatting>
  <conditionalFormatting sqref="V6">
    <cfRule type="duplicateValues" dxfId="579" priority="3"/>
  </conditionalFormatting>
  <conditionalFormatting sqref="C7">
    <cfRule type="top10" dxfId="578" priority="2" rank="1"/>
  </conditionalFormatting>
  <conditionalFormatting sqref="O18">
    <cfRule type="duplicateValues" dxfId="577" priority="1"/>
  </conditionalFormatting>
  <hyperlinks>
    <hyperlink ref="A2" location="Main!A1" display="НА ГОЛОВНУ СТОРІНКУ" xr:uid="{D1DB2AC8-A113-4ADE-9F9E-366DDB0ECEE0}"/>
  </hyperlinks>
  <pageMargins left="0.7" right="0.7" top="0.75" bottom="0.75" header="0.3" footer="0.3"/>
  <pageSetup paperSize="9" orientation="portrait" verticalDpi="0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D259CE-719E-46E4-8BD5-54D2EE89FB68}">
  <dimension ref="A1:W21"/>
  <sheetViews>
    <sheetView workbookViewId="0">
      <pane ySplit="3" topLeftCell="A4" activePane="bottomLeft" state="frozen"/>
      <selection pane="bottomLeft"/>
    </sheetView>
  </sheetViews>
  <sheetFormatPr defaultRowHeight="12.75" x14ac:dyDescent="0.2"/>
  <cols>
    <col min="1" max="1" width="6.7109375" style="110" customWidth="1"/>
    <col min="2" max="2" width="12.5703125" style="110" bestFit="1" customWidth="1"/>
    <col min="3" max="8" width="6.7109375" style="110" bestFit="1" customWidth="1"/>
    <col min="9" max="9" width="4.85546875" style="110" bestFit="1" customWidth="1"/>
    <col min="10" max="10" width="7" style="110" bestFit="1" customWidth="1"/>
    <col min="11" max="11" width="9.140625" style="110" bestFit="1" customWidth="1"/>
    <col min="12" max="12" width="7.42578125" style="110" bestFit="1" customWidth="1"/>
    <col min="13" max="13" width="8.5703125" style="110" bestFit="1" customWidth="1"/>
    <col min="14" max="14" width="8.7109375" style="110" bestFit="1" customWidth="1"/>
    <col min="15" max="15" width="13.140625" style="110" bestFit="1" customWidth="1"/>
    <col min="16" max="16" width="4.5703125" style="110" bestFit="1" customWidth="1"/>
    <col min="17" max="17" width="7" style="110" bestFit="1" customWidth="1"/>
    <col min="18" max="18" width="5.7109375" style="110" bestFit="1" customWidth="1"/>
    <col min="19" max="19" width="6.85546875" style="110" bestFit="1" customWidth="1"/>
    <col min="20" max="20" width="9.140625" style="110"/>
    <col min="21" max="21" width="12.5703125" style="110" bestFit="1" customWidth="1"/>
    <col min="22" max="22" width="19.7109375" style="110" bestFit="1" customWidth="1"/>
    <col min="23" max="16384" width="9.140625" style="110"/>
  </cols>
  <sheetData>
    <row r="1" spans="1:23" customFormat="1" ht="3.75" customHeight="1" thickBot="1" x14ac:dyDescent="0.25">
      <c r="A1" s="427"/>
      <c r="B1" s="427"/>
      <c r="C1" s="427"/>
      <c r="D1" s="427"/>
      <c r="E1" s="427"/>
      <c r="F1" s="427"/>
      <c r="G1" s="427"/>
      <c r="H1" s="427"/>
      <c r="I1" s="427"/>
      <c r="J1" s="427"/>
      <c r="K1" s="427"/>
      <c r="L1" s="427"/>
      <c r="M1" s="427"/>
      <c r="N1" s="427"/>
      <c r="O1" s="427"/>
      <c r="P1" s="427"/>
      <c r="Q1" s="427"/>
      <c r="R1" s="427"/>
      <c r="S1" s="181"/>
      <c r="T1" s="427"/>
      <c r="U1" s="427"/>
      <c r="V1" s="427"/>
      <c r="W1" s="110"/>
    </row>
    <row r="2" spans="1:23" customFormat="1" ht="18.75" customHeight="1" thickBot="1" x14ac:dyDescent="0.25">
      <c r="A2" s="564" t="s">
        <v>556</v>
      </c>
      <c r="B2" s="583"/>
      <c r="C2" s="584"/>
      <c r="D2" s="426"/>
      <c r="E2" s="426"/>
      <c r="F2" s="426"/>
      <c r="G2" s="426"/>
      <c r="H2" s="426"/>
      <c r="I2" s="426"/>
      <c r="J2" s="426"/>
      <c r="K2" s="426"/>
      <c r="L2" s="426"/>
      <c r="M2" s="426"/>
      <c r="N2" s="426"/>
      <c r="O2" s="426"/>
      <c r="P2" s="426"/>
      <c r="Q2" s="426"/>
      <c r="R2" s="426"/>
      <c r="S2" s="426"/>
      <c r="T2" s="426"/>
      <c r="U2" s="426"/>
      <c r="V2" s="426"/>
      <c r="W2" s="110"/>
    </row>
    <row r="3" spans="1:23" s="427" customFormat="1" ht="3.75" customHeight="1" thickBot="1" x14ac:dyDescent="0.25">
      <c r="A3" s="426"/>
      <c r="B3" s="426"/>
      <c r="C3" s="426"/>
      <c r="D3" s="426"/>
      <c r="E3" s="426"/>
      <c r="F3" s="426"/>
      <c r="G3" s="426"/>
      <c r="H3" s="426"/>
      <c r="I3" s="426"/>
      <c r="J3" s="426"/>
      <c r="K3" s="426"/>
      <c r="L3" s="426"/>
      <c r="M3" s="426"/>
      <c r="N3" s="426"/>
      <c r="O3" s="426"/>
      <c r="P3" s="426"/>
      <c r="Q3" s="426"/>
      <c r="R3" s="426"/>
      <c r="S3" s="426"/>
      <c r="T3" s="426"/>
      <c r="U3" s="426"/>
      <c r="V3" s="426"/>
      <c r="W3" s="114"/>
    </row>
    <row r="4" spans="1:23" ht="18.75" x14ac:dyDescent="0.2">
      <c r="A4" s="586" t="s">
        <v>441</v>
      </c>
      <c r="B4" s="587"/>
      <c r="C4" s="587"/>
      <c r="D4" s="587"/>
      <c r="E4" s="587"/>
      <c r="F4" s="587"/>
      <c r="G4" s="587"/>
      <c r="H4" s="587"/>
      <c r="I4" s="587"/>
      <c r="J4" s="587"/>
      <c r="K4" s="588"/>
      <c r="L4" s="211"/>
      <c r="M4" s="212"/>
      <c r="N4" s="213" t="s">
        <v>388</v>
      </c>
      <c r="O4" s="214"/>
      <c r="P4" s="214"/>
      <c r="Q4" s="214"/>
      <c r="R4" s="215"/>
      <c r="S4" s="216"/>
      <c r="T4" s="217" t="s">
        <v>130</v>
      </c>
      <c r="U4" s="218"/>
      <c r="V4" s="219"/>
    </row>
    <row r="5" spans="1:23" ht="16.5" thickBot="1" x14ac:dyDescent="0.25">
      <c r="A5" s="589" t="s">
        <v>389</v>
      </c>
      <c r="B5" s="590"/>
      <c r="C5" s="590"/>
      <c r="D5" s="591"/>
      <c r="E5" s="591"/>
      <c r="F5" s="591"/>
      <c r="G5" s="591"/>
      <c r="H5" s="591"/>
      <c r="I5" s="591"/>
      <c r="J5" s="591"/>
      <c r="K5" s="592"/>
      <c r="L5" s="220"/>
      <c r="M5" s="221"/>
      <c r="N5" s="222"/>
      <c r="O5" s="223"/>
      <c r="P5" s="223"/>
      <c r="Q5" s="223"/>
      <c r="R5" s="224"/>
      <c r="S5" s="225"/>
      <c r="T5" s="226"/>
      <c r="U5" s="227"/>
      <c r="V5" s="228"/>
    </row>
    <row r="6" spans="1:23" s="108" customFormat="1" x14ac:dyDescent="0.2">
      <c r="A6" s="229" t="s">
        <v>275</v>
      </c>
      <c r="B6" s="229" t="s">
        <v>47</v>
      </c>
      <c r="C6" s="229" t="s">
        <v>380</v>
      </c>
      <c r="D6" s="229" t="s">
        <v>381</v>
      </c>
      <c r="E6" s="229" t="s">
        <v>382</v>
      </c>
      <c r="F6" s="229" t="s">
        <v>383</v>
      </c>
      <c r="G6" s="229" t="s">
        <v>384</v>
      </c>
      <c r="H6" s="229" t="s">
        <v>385</v>
      </c>
      <c r="I6" s="229" t="s">
        <v>7</v>
      </c>
      <c r="J6" s="229" t="s">
        <v>127</v>
      </c>
      <c r="K6" s="229" t="s">
        <v>386</v>
      </c>
      <c r="L6" s="230" t="s">
        <v>376</v>
      </c>
      <c r="M6" s="230" t="s">
        <v>377</v>
      </c>
      <c r="N6" s="229" t="s">
        <v>275</v>
      </c>
      <c r="O6" s="229" t="s">
        <v>47</v>
      </c>
      <c r="P6" s="229" t="s">
        <v>7</v>
      </c>
      <c r="Q6" s="229" t="s">
        <v>127</v>
      </c>
      <c r="R6" s="230" t="s">
        <v>378</v>
      </c>
      <c r="S6" s="230" t="s">
        <v>379</v>
      </c>
      <c r="T6" s="229" t="s">
        <v>372</v>
      </c>
      <c r="U6" s="229" t="s">
        <v>47</v>
      </c>
      <c r="V6" s="229" t="s">
        <v>80</v>
      </c>
    </row>
    <row r="7" spans="1:23" s="109" customFormat="1" ht="15.75" x14ac:dyDescent="0.2">
      <c r="A7" s="94">
        <v>1</v>
      </c>
      <c r="B7" s="185" t="s">
        <v>68</v>
      </c>
      <c r="C7" s="94">
        <v>164</v>
      </c>
      <c r="D7" s="106">
        <v>232</v>
      </c>
      <c r="E7" s="94">
        <v>213</v>
      </c>
      <c r="F7" s="94">
        <v>200</v>
      </c>
      <c r="G7" s="94">
        <v>201</v>
      </c>
      <c r="H7" s="94">
        <v>203</v>
      </c>
      <c r="I7" s="94"/>
      <c r="J7" s="376">
        <v>1213</v>
      </c>
      <c r="K7" s="377">
        <v>202.2</v>
      </c>
      <c r="L7" s="378">
        <v>1</v>
      </c>
      <c r="M7" s="379">
        <v>16</v>
      </c>
      <c r="N7" s="258">
        <v>1</v>
      </c>
      <c r="O7" s="366" t="s">
        <v>39</v>
      </c>
      <c r="P7" s="258">
        <v>4</v>
      </c>
      <c r="Q7" s="240">
        <v>209</v>
      </c>
      <c r="R7" s="378">
        <v>1</v>
      </c>
      <c r="S7" s="379">
        <v>16</v>
      </c>
      <c r="T7" s="57">
        <v>1</v>
      </c>
      <c r="U7" s="59" t="s">
        <v>59</v>
      </c>
      <c r="V7" s="59" t="s">
        <v>30</v>
      </c>
    </row>
    <row r="8" spans="1:23" s="109" customFormat="1" ht="15.75" x14ac:dyDescent="0.2">
      <c r="A8" s="94">
        <v>2</v>
      </c>
      <c r="B8" s="185" t="s">
        <v>66</v>
      </c>
      <c r="C8" s="302">
        <v>200</v>
      </c>
      <c r="D8" s="94">
        <v>167</v>
      </c>
      <c r="E8" s="94">
        <v>187</v>
      </c>
      <c r="F8" s="94">
        <v>191</v>
      </c>
      <c r="G8" s="94">
        <v>168</v>
      </c>
      <c r="H8" s="94">
        <v>155</v>
      </c>
      <c r="I8" s="94">
        <v>24</v>
      </c>
      <c r="J8" s="376">
        <v>1092</v>
      </c>
      <c r="K8" s="377">
        <v>182</v>
      </c>
      <c r="L8" s="378">
        <v>2</v>
      </c>
      <c r="M8" s="379">
        <v>14</v>
      </c>
      <c r="N8" s="243">
        <v>2</v>
      </c>
      <c r="O8" s="367" t="s">
        <v>43</v>
      </c>
      <c r="P8" s="243"/>
      <c r="Q8" s="243">
        <v>204</v>
      </c>
      <c r="R8" s="378">
        <v>2</v>
      </c>
      <c r="S8" s="379">
        <v>14</v>
      </c>
      <c r="T8" s="57">
        <v>2</v>
      </c>
      <c r="U8" s="59" t="s">
        <v>70</v>
      </c>
      <c r="V8" s="59" t="s">
        <v>29</v>
      </c>
    </row>
    <row r="9" spans="1:23" s="109" customFormat="1" ht="15.75" x14ac:dyDescent="0.2">
      <c r="A9" s="94">
        <v>3</v>
      </c>
      <c r="B9" s="185" t="s">
        <v>63</v>
      </c>
      <c r="C9" s="94">
        <v>162</v>
      </c>
      <c r="D9" s="94">
        <v>167</v>
      </c>
      <c r="E9" s="94">
        <v>195</v>
      </c>
      <c r="F9" s="94">
        <v>147</v>
      </c>
      <c r="G9" s="302">
        <v>213</v>
      </c>
      <c r="H9" s="94">
        <v>160</v>
      </c>
      <c r="I9" s="94">
        <v>24</v>
      </c>
      <c r="J9" s="376">
        <v>1068</v>
      </c>
      <c r="K9" s="377">
        <v>178</v>
      </c>
      <c r="L9" s="378">
        <v>3</v>
      </c>
      <c r="M9" s="379">
        <v>12</v>
      </c>
      <c r="N9" s="246">
        <v>3</v>
      </c>
      <c r="O9" s="368" t="s">
        <v>40</v>
      </c>
      <c r="P9" s="246"/>
      <c r="Q9" s="246">
        <v>192</v>
      </c>
      <c r="R9" s="378">
        <v>3</v>
      </c>
      <c r="S9" s="379">
        <v>12</v>
      </c>
      <c r="T9" s="57">
        <v>3</v>
      </c>
      <c r="U9" s="59" t="s">
        <v>74</v>
      </c>
      <c r="V9" s="59" t="s">
        <v>27</v>
      </c>
    </row>
    <row r="10" spans="1:23" s="109" customFormat="1" ht="15.75" x14ac:dyDescent="0.2">
      <c r="A10" s="94">
        <v>4</v>
      </c>
      <c r="B10" s="185" t="s">
        <v>74</v>
      </c>
      <c r="C10" s="94">
        <v>132</v>
      </c>
      <c r="D10" s="94">
        <v>167</v>
      </c>
      <c r="E10" s="94">
        <v>168</v>
      </c>
      <c r="F10" s="302">
        <v>197</v>
      </c>
      <c r="G10" s="94">
        <v>186</v>
      </c>
      <c r="H10" s="94">
        <v>188</v>
      </c>
      <c r="I10" s="94"/>
      <c r="J10" s="376">
        <v>1038</v>
      </c>
      <c r="K10" s="377">
        <v>173</v>
      </c>
      <c r="L10" s="378">
        <v>4</v>
      </c>
      <c r="M10" s="379">
        <v>10</v>
      </c>
      <c r="N10" s="380">
        <v>4</v>
      </c>
      <c r="O10" s="381" t="s">
        <v>66</v>
      </c>
      <c r="P10" s="382">
        <v>4</v>
      </c>
      <c r="Q10" s="380">
        <v>183</v>
      </c>
      <c r="R10" s="378">
        <v>4</v>
      </c>
      <c r="S10" s="379">
        <v>10</v>
      </c>
      <c r="T10" s="57">
        <v>4</v>
      </c>
      <c r="U10" s="59" t="s">
        <v>63</v>
      </c>
      <c r="V10" s="59" t="s">
        <v>23</v>
      </c>
    </row>
    <row r="11" spans="1:23" s="109" customFormat="1" ht="15.75" x14ac:dyDescent="0.2">
      <c r="A11" s="94">
        <v>5</v>
      </c>
      <c r="B11" s="185" t="s">
        <v>67</v>
      </c>
      <c r="C11" s="94">
        <v>155</v>
      </c>
      <c r="D11" s="302">
        <v>188</v>
      </c>
      <c r="E11" s="94">
        <v>181</v>
      </c>
      <c r="F11" s="94">
        <v>145</v>
      </c>
      <c r="G11" s="94">
        <v>155</v>
      </c>
      <c r="H11" s="94">
        <v>184</v>
      </c>
      <c r="I11" s="94">
        <v>24</v>
      </c>
      <c r="J11" s="376">
        <v>1032</v>
      </c>
      <c r="K11" s="377">
        <v>172</v>
      </c>
      <c r="L11" s="378">
        <v>5</v>
      </c>
      <c r="M11" s="379">
        <v>9</v>
      </c>
      <c r="N11" s="380">
        <v>5</v>
      </c>
      <c r="O11" s="381" t="s">
        <v>71</v>
      </c>
      <c r="P11" s="382"/>
      <c r="Q11" s="380">
        <v>177</v>
      </c>
      <c r="R11" s="378">
        <v>5</v>
      </c>
      <c r="S11" s="379">
        <v>9</v>
      </c>
      <c r="T11" s="57">
        <v>5</v>
      </c>
      <c r="U11" s="59" t="s">
        <v>66</v>
      </c>
      <c r="V11" s="59" t="s">
        <v>22</v>
      </c>
    </row>
    <row r="12" spans="1:23" s="109" customFormat="1" ht="15.75" x14ac:dyDescent="0.2">
      <c r="A12" s="103">
        <v>6</v>
      </c>
      <c r="B12" s="59" t="s">
        <v>61</v>
      </c>
      <c r="C12" s="103">
        <v>145</v>
      </c>
      <c r="D12" s="103">
        <v>177</v>
      </c>
      <c r="E12" s="303">
        <v>190</v>
      </c>
      <c r="F12" s="103">
        <v>166</v>
      </c>
      <c r="G12" s="103">
        <v>144</v>
      </c>
      <c r="H12" s="103">
        <v>161</v>
      </c>
      <c r="I12" s="103"/>
      <c r="J12" s="383">
        <v>983</v>
      </c>
      <c r="K12" s="384">
        <v>163.80000000000001</v>
      </c>
      <c r="L12" s="378">
        <v>6</v>
      </c>
      <c r="M12" s="379">
        <v>8</v>
      </c>
      <c r="N12" s="380">
        <v>6</v>
      </c>
      <c r="O12" s="381" t="s">
        <v>63</v>
      </c>
      <c r="P12" s="382">
        <v>4</v>
      </c>
      <c r="Q12" s="380">
        <v>172</v>
      </c>
      <c r="R12" s="378">
        <v>6</v>
      </c>
      <c r="S12" s="379">
        <v>8</v>
      </c>
      <c r="T12" s="57">
        <v>6</v>
      </c>
      <c r="U12" s="59" t="s">
        <v>67</v>
      </c>
      <c r="V12" s="59" t="s">
        <v>26</v>
      </c>
    </row>
    <row r="13" spans="1:23" s="109" customFormat="1" ht="15.75" x14ac:dyDescent="0.2">
      <c r="A13" s="103">
        <v>7</v>
      </c>
      <c r="B13" s="59" t="s">
        <v>72</v>
      </c>
      <c r="C13" s="103">
        <v>170</v>
      </c>
      <c r="D13" s="103">
        <v>149</v>
      </c>
      <c r="E13" s="103">
        <v>137</v>
      </c>
      <c r="F13" s="303">
        <v>217</v>
      </c>
      <c r="G13" s="103">
        <v>125</v>
      </c>
      <c r="H13" s="103">
        <v>158</v>
      </c>
      <c r="I13" s="103"/>
      <c r="J13" s="383">
        <v>956</v>
      </c>
      <c r="K13" s="384">
        <v>159.30000000000001</v>
      </c>
      <c r="L13" s="378">
        <v>7</v>
      </c>
      <c r="M13" s="379">
        <v>7</v>
      </c>
      <c r="N13" s="380">
        <v>7</v>
      </c>
      <c r="O13" s="381" t="s">
        <v>70</v>
      </c>
      <c r="P13" s="382"/>
      <c r="Q13" s="380">
        <v>169</v>
      </c>
      <c r="R13" s="378">
        <v>7</v>
      </c>
      <c r="S13" s="379">
        <v>7</v>
      </c>
      <c r="T13" s="57">
        <v>7</v>
      </c>
      <c r="U13" s="59" t="s">
        <v>68</v>
      </c>
      <c r="V13" s="59" t="s">
        <v>489</v>
      </c>
    </row>
    <row r="14" spans="1:23" s="109" customFormat="1" ht="15.75" x14ac:dyDescent="0.2">
      <c r="A14" s="103">
        <v>8</v>
      </c>
      <c r="B14" s="59" t="s">
        <v>71</v>
      </c>
      <c r="C14" s="103">
        <v>124</v>
      </c>
      <c r="D14" s="103">
        <v>150</v>
      </c>
      <c r="E14" s="303">
        <v>185</v>
      </c>
      <c r="F14" s="103">
        <v>149</v>
      </c>
      <c r="G14" s="103">
        <v>178</v>
      </c>
      <c r="H14" s="103">
        <v>167</v>
      </c>
      <c r="I14" s="103"/>
      <c r="J14" s="383">
        <v>953</v>
      </c>
      <c r="K14" s="384">
        <v>158.80000000000001</v>
      </c>
      <c r="L14" s="378">
        <v>8</v>
      </c>
      <c r="M14" s="379">
        <v>6</v>
      </c>
      <c r="N14" s="380">
        <v>8</v>
      </c>
      <c r="O14" s="381" t="s">
        <v>74</v>
      </c>
      <c r="P14" s="382"/>
      <c r="Q14" s="380">
        <v>160</v>
      </c>
      <c r="R14" s="378">
        <v>8</v>
      </c>
      <c r="S14" s="379">
        <v>6</v>
      </c>
      <c r="T14" s="57">
        <v>8</v>
      </c>
      <c r="U14" s="59" t="s">
        <v>61</v>
      </c>
      <c r="V14" s="59" t="s">
        <v>28</v>
      </c>
    </row>
    <row r="15" spans="1:23" s="109" customFormat="1" ht="15.75" x14ac:dyDescent="0.2">
      <c r="A15" s="103">
        <v>9</v>
      </c>
      <c r="B15" s="59" t="s">
        <v>59</v>
      </c>
      <c r="C15" s="103">
        <v>119</v>
      </c>
      <c r="D15" s="103">
        <v>122</v>
      </c>
      <c r="E15" s="103">
        <v>149</v>
      </c>
      <c r="F15" s="103">
        <v>158</v>
      </c>
      <c r="G15" s="103">
        <v>144</v>
      </c>
      <c r="H15" s="303">
        <v>163</v>
      </c>
      <c r="I15" s="103">
        <v>24</v>
      </c>
      <c r="J15" s="383">
        <v>879</v>
      </c>
      <c r="K15" s="384">
        <v>146.5</v>
      </c>
      <c r="L15" s="378">
        <v>9</v>
      </c>
      <c r="M15" s="379">
        <v>5</v>
      </c>
      <c r="N15" s="380">
        <v>9</v>
      </c>
      <c r="O15" s="381" t="s">
        <v>61</v>
      </c>
      <c r="P15" s="382"/>
      <c r="Q15" s="380">
        <v>155</v>
      </c>
      <c r="R15" s="378">
        <v>9</v>
      </c>
      <c r="S15" s="379">
        <v>5</v>
      </c>
      <c r="T15" s="57">
        <v>9</v>
      </c>
      <c r="U15" s="59" t="s">
        <v>72</v>
      </c>
      <c r="V15" s="59" t="s">
        <v>25</v>
      </c>
    </row>
    <row r="16" spans="1:23" s="109" customFormat="1" ht="15.75" x14ac:dyDescent="0.2">
      <c r="A16" s="103">
        <v>10</v>
      </c>
      <c r="B16" s="59" t="s">
        <v>70</v>
      </c>
      <c r="C16" s="303">
        <v>166</v>
      </c>
      <c r="D16" s="103">
        <v>116</v>
      </c>
      <c r="E16" s="103">
        <v>125</v>
      </c>
      <c r="F16" s="103">
        <v>155</v>
      </c>
      <c r="G16" s="103">
        <v>128</v>
      </c>
      <c r="H16" s="103">
        <v>111</v>
      </c>
      <c r="I16" s="103"/>
      <c r="J16" s="383">
        <v>801</v>
      </c>
      <c r="K16" s="384">
        <v>133.5</v>
      </c>
      <c r="L16" s="378">
        <v>10</v>
      </c>
      <c r="M16" s="379">
        <v>4</v>
      </c>
      <c r="N16" s="379"/>
      <c r="O16" s="385"/>
      <c r="P16" s="379"/>
      <c r="Q16" s="379"/>
      <c r="R16" s="379"/>
      <c r="S16" s="379"/>
      <c r="T16" s="57">
        <v>10</v>
      </c>
      <c r="U16" s="59" t="s">
        <v>71</v>
      </c>
      <c r="V16" s="59" t="s">
        <v>488</v>
      </c>
    </row>
    <row r="18" spans="1:19" x14ac:dyDescent="0.2">
      <c r="A18" s="322" t="s">
        <v>406</v>
      </c>
      <c r="B18" s="323"/>
      <c r="C18" s="321"/>
      <c r="D18" s="323"/>
      <c r="E18" s="322"/>
      <c r="F18" s="321"/>
      <c r="G18" s="321"/>
      <c r="S18" s="108"/>
    </row>
    <row r="20" spans="1:19" x14ac:dyDescent="0.2">
      <c r="A20" s="231" t="s">
        <v>275</v>
      </c>
      <c r="B20" s="231" t="s">
        <v>47</v>
      </c>
      <c r="C20" s="231" t="s">
        <v>7</v>
      </c>
      <c r="D20" s="231" t="s">
        <v>127</v>
      </c>
    </row>
    <row r="21" spans="1:19" ht="15.75" x14ac:dyDescent="0.2">
      <c r="A21" s="156">
        <v>1</v>
      </c>
      <c r="B21" s="148" t="s">
        <v>0</v>
      </c>
      <c r="C21" s="119">
        <v>4</v>
      </c>
      <c r="D21" s="120">
        <v>209</v>
      </c>
    </row>
  </sheetData>
  <mergeCells count="3">
    <mergeCell ref="A4:K4"/>
    <mergeCell ref="A5:K5"/>
    <mergeCell ref="A2:C2"/>
  </mergeCells>
  <conditionalFormatting sqref="B21">
    <cfRule type="duplicateValues" dxfId="576" priority="12"/>
  </conditionalFormatting>
  <conditionalFormatting sqref="O7:O9">
    <cfRule type="duplicateValues" dxfId="575" priority="10"/>
  </conditionalFormatting>
  <conditionalFormatting sqref="O4:O5">
    <cfRule type="duplicateValues" dxfId="574" priority="5"/>
  </conditionalFormatting>
  <conditionalFormatting sqref="U6">
    <cfRule type="duplicateValues" dxfId="573" priority="4"/>
  </conditionalFormatting>
  <conditionalFormatting sqref="V6">
    <cfRule type="duplicateValues" dxfId="572" priority="3"/>
  </conditionalFormatting>
  <conditionalFormatting sqref="D7">
    <cfRule type="top10" dxfId="571" priority="2" rank="1"/>
  </conditionalFormatting>
  <conditionalFormatting sqref="O18">
    <cfRule type="duplicateValues" dxfId="570" priority="1"/>
  </conditionalFormatting>
  <hyperlinks>
    <hyperlink ref="A2" location="Main!A1" display="НА ГОЛОВНУ СТОРІНКУ" xr:uid="{AD85522D-7B6A-49C0-B582-978C29E7533C}"/>
  </hyperlinks>
  <pageMargins left="0.7" right="0.7" top="0.75" bottom="0.75" header="0.3" footer="0.3"/>
  <pageSetup paperSize="9" orientation="portrait" verticalDpi="0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E5CB12-9C42-41D7-92F0-DDA08A781E91}">
  <dimension ref="A1:W23"/>
  <sheetViews>
    <sheetView workbookViewId="0">
      <pane ySplit="3" topLeftCell="A4" activePane="bottomLeft" state="frozen"/>
      <selection pane="bottomLeft" sqref="A1:XFD3"/>
    </sheetView>
  </sheetViews>
  <sheetFormatPr defaultRowHeight="12.75" x14ac:dyDescent="0.2"/>
  <cols>
    <col min="1" max="1" width="9.140625" style="51"/>
    <col min="2" max="2" width="13.28515625" style="51" bestFit="1" customWidth="1"/>
    <col min="3" max="8" width="6.28515625" style="51" bestFit="1" customWidth="1"/>
    <col min="9" max="9" width="4.85546875" style="51" bestFit="1" customWidth="1"/>
    <col min="10" max="10" width="6.85546875" style="51" bestFit="1" customWidth="1"/>
    <col min="11" max="11" width="8.42578125" style="51" bestFit="1" customWidth="1"/>
    <col min="12" max="12" width="8.42578125" style="51" customWidth="1"/>
    <col min="13" max="13" width="9.140625" style="51"/>
    <col min="14" max="14" width="7.5703125" style="51" bestFit="1" customWidth="1"/>
    <col min="15" max="15" width="13.28515625" style="51" bestFit="1" customWidth="1"/>
    <col min="16" max="16" width="4.85546875" style="51" bestFit="1" customWidth="1"/>
    <col min="17" max="17" width="6.85546875" style="51" bestFit="1" customWidth="1"/>
    <col min="18" max="18" width="6.85546875" style="51" customWidth="1"/>
    <col min="19" max="19" width="9.140625" style="51"/>
    <col min="20" max="20" width="7.140625" style="51" customWidth="1"/>
    <col min="21" max="21" width="13.28515625" style="51" bestFit="1" customWidth="1"/>
    <col min="22" max="22" width="19.5703125" style="51" bestFit="1" customWidth="1"/>
    <col min="24" max="16384" width="9.140625" style="51"/>
  </cols>
  <sheetData>
    <row r="1" spans="1:23" customFormat="1" ht="3.75" customHeight="1" thickBot="1" x14ac:dyDescent="0.25">
      <c r="A1" s="427"/>
      <c r="B1" s="427"/>
      <c r="C1" s="427"/>
      <c r="D1" s="427"/>
      <c r="E1" s="427"/>
      <c r="F1" s="427"/>
      <c r="G1" s="427"/>
      <c r="H1" s="427"/>
      <c r="I1" s="427"/>
      <c r="J1" s="427"/>
      <c r="K1" s="427"/>
      <c r="L1" s="427"/>
      <c r="M1" s="427"/>
      <c r="N1" s="427"/>
      <c r="O1" s="427"/>
      <c r="P1" s="427"/>
      <c r="Q1" s="427"/>
      <c r="R1" s="427"/>
      <c r="S1" s="181"/>
      <c r="T1" s="427"/>
      <c r="U1" s="427"/>
      <c r="V1" s="427"/>
      <c r="W1" s="110"/>
    </row>
    <row r="2" spans="1:23" customFormat="1" ht="18.75" customHeight="1" thickBot="1" x14ac:dyDescent="0.25">
      <c r="A2" s="564" t="s">
        <v>556</v>
      </c>
      <c r="B2" s="583"/>
      <c r="C2" s="584"/>
      <c r="D2" s="426"/>
      <c r="E2" s="426"/>
      <c r="F2" s="426"/>
      <c r="G2" s="426"/>
      <c r="H2" s="426"/>
      <c r="I2" s="426"/>
      <c r="J2" s="426"/>
      <c r="K2" s="426"/>
      <c r="L2" s="426"/>
      <c r="M2" s="426"/>
      <c r="N2" s="426"/>
      <c r="O2" s="426"/>
      <c r="P2" s="426"/>
      <c r="Q2" s="426"/>
      <c r="R2" s="426"/>
      <c r="S2" s="426"/>
      <c r="T2" s="426"/>
      <c r="U2" s="426"/>
      <c r="V2" s="426"/>
      <c r="W2" s="110"/>
    </row>
    <row r="3" spans="1:23" s="427" customFormat="1" ht="3.75" customHeight="1" thickBot="1" x14ac:dyDescent="0.25">
      <c r="A3" s="426"/>
      <c r="B3" s="426"/>
      <c r="C3" s="426"/>
      <c r="D3" s="426"/>
      <c r="E3" s="426"/>
      <c r="F3" s="426"/>
      <c r="G3" s="426"/>
      <c r="H3" s="426"/>
      <c r="I3" s="426"/>
      <c r="J3" s="426"/>
      <c r="K3" s="426"/>
      <c r="L3" s="426"/>
      <c r="M3" s="426"/>
      <c r="N3" s="426"/>
      <c r="O3" s="426"/>
      <c r="P3" s="426"/>
      <c r="Q3" s="426"/>
      <c r="R3" s="426"/>
      <c r="S3" s="426"/>
      <c r="T3" s="426"/>
      <c r="U3" s="426"/>
      <c r="V3" s="426"/>
      <c r="W3" s="114"/>
    </row>
    <row r="4" spans="1:23" s="110" customFormat="1" ht="18.75" x14ac:dyDescent="0.2">
      <c r="A4" s="586" t="s">
        <v>442</v>
      </c>
      <c r="B4" s="587"/>
      <c r="C4" s="587"/>
      <c r="D4" s="587"/>
      <c r="E4" s="587"/>
      <c r="F4" s="587"/>
      <c r="G4" s="587"/>
      <c r="H4" s="587"/>
      <c r="I4" s="587"/>
      <c r="J4" s="587"/>
      <c r="K4" s="588"/>
      <c r="L4" s="211"/>
      <c r="M4" s="212"/>
      <c r="N4" s="213" t="s">
        <v>388</v>
      </c>
      <c r="O4" s="214"/>
      <c r="P4" s="214"/>
      <c r="Q4" s="214"/>
      <c r="R4" s="215"/>
      <c r="S4" s="216"/>
      <c r="T4" s="217" t="s">
        <v>130</v>
      </c>
      <c r="U4" s="218"/>
      <c r="V4" s="219"/>
    </row>
    <row r="5" spans="1:23" s="110" customFormat="1" ht="16.5" thickBot="1" x14ac:dyDescent="0.25">
      <c r="A5" s="589" t="s">
        <v>389</v>
      </c>
      <c r="B5" s="590"/>
      <c r="C5" s="590"/>
      <c r="D5" s="591"/>
      <c r="E5" s="591"/>
      <c r="F5" s="591"/>
      <c r="G5" s="591"/>
      <c r="H5" s="591"/>
      <c r="I5" s="591"/>
      <c r="J5" s="591"/>
      <c r="K5" s="592"/>
      <c r="L5" s="220"/>
      <c r="M5" s="221"/>
      <c r="N5" s="222"/>
      <c r="O5" s="223"/>
      <c r="P5" s="223"/>
      <c r="Q5" s="223"/>
      <c r="R5" s="224"/>
      <c r="S5" s="225"/>
      <c r="T5" s="226"/>
      <c r="U5" s="227"/>
      <c r="V5" s="228"/>
    </row>
    <row r="6" spans="1:23" s="108" customFormat="1" x14ac:dyDescent="0.2">
      <c r="A6" s="229" t="s">
        <v>275</v>
      </c>
      <c r="B6" s="229" t="s">
        <v>47</v>
      </c>
      <c r="C6" s="229" t="s">
        <v>380</v>
      </c>
      <c r="D6" s="229" t="s">
        <v>381</v>
      </c>
      <c r="E6" s="229" t="s">
        <v>382</v>
      </c>
      <c r="F6" s="229" t="s">
        <v>383</v>
      </c>
      <c r="G6" s="229" t="s">
        <v>384</v>
      </c>
      <c r="H6" s="229" t="s">
        <v>385</v>
      </c>
      <c r="I6" s="229" t="s">
        <v>7</v>
      </c>
      <c r="J6" s="229" t="s">
        <v>127</v>
      </c>
      <c r="K6" s="229" t="s">
        <v>386</v>
      </c>
      <c r="L6" s="230" t="s">
        <v>376</v>
      </c>
      <c r="M6" s="230" t="s">
        <v>377</v>
      </c>
      <c r="N6" s="229" t="s">
        <v>275</v>
      </c>
      <c r="O6" s="229" t="s">
        <v>47</v>
      </c>
      <c r="P6" s="229" t="s">
        <v>7</v>
      </c>
      <c r="Q6" s="229" t="s">
        <v>127</v>
      </c>
      <c r="R6" s="230" t="s">
        <v>378</v>
      </c>
      <c r="S6" s="230" t="s">
        <v>379</v>
      </c>
      <c r="T6" s="229" t="s">
        <v>372</v>
      </c>
      <c r="U6" s="229" t="s">
        <v>47</v>
      </c>
      <c r="V6" s="229" t="s">
        <v>80</v>
      </c>
    </row>
    <row r="7" spans="1:23" ht="15.75" x14ac:dyDescent="0.25">
      <c r="A7" s="140">
        <v>1</v>
      </c>
      <c r="B7" s="187" t="s">
        <v>66</v>
      </c>
      <c r="C7" s="140">
        <v>191</v>
      </c>
      <c r="D7" s="140">
        <v>178</v>
      </c>
      <c r="E7" s="140">
        <v>166</v>
      </c>
      <c r="F7" s="140">
        <v>143</v>
      </c>
      <c r="G7" s="140">
        <v>191</v>
      </c>
      <c r="H7" s="311">
        <v>223</v>
      </c>
      <c r="I7" s="140">
        <v>24</v>
      </c>
      <c r="J7" s="386">
        <v>1116</v>
      </c>
      <c r="K7" s="387">
        <v>186</v>
      </c>
      <c r="L7" s="370">
        <v>1</v>
      </c>
      <c r="M7" s="388">
        <v>16</v>
      </c>
      <c r="N7" s="237">
        <v>1</v>
      </c>
      <c r="O7" s="238" t="s">
        <v>61</v>
      </c>
      <c r="P7" s="258"/>
      <c r="Q7" s="240">
        <v>213</v>
      </c>
      <c r="R7" s="370">
        <v>1</v>
      </c>
      <c r="S7" s="388">
        <v>16</v>
      </c>
      <c r="T7" s="141">
        <v>1</v>
      </c>
      <c r="U7" s="52" t="s">
        <v>59</v>
      </c>
      <c r="V7" s="52" t="s">
        <v>30</v>
      </c>
      <c r="W7" s="51"/>
    </row>
    <row r="8" spans="1:23" ht="15.75" x14ac:dyDescent="0.25">
      <c r="A8" s="140">
        <v>2</v>
      </c>
      <c r="B8" s="187" t="s">
        <v>68</v>
      </c>
      <c r="C8" s="140">
        <v>202</v>
      </c>
      <c r="D8" s="140">
        <v>150</v>
      </c>
      <c r="E8" s="106">
        <v>235</v>
      </c>
      <c r="F8" s="140">
        <v>133</v>
      </c>
      <c r="G8" s="140">
        <v>184</v>
      </c>
      <c r="H8" s="140">
        <v>187</v>
      </c>
      <c r="I8" s="286"/>
      <c r="J8" s="386">
        <v>1091</v>
      </c>
      <c r="K8" s="387">
        <v>181.8</v>
      </c>
      <c r="L8" s="370">
        <v>2</v>
      </c>
      <c r="M8" s="388">
        <v>14</v>
      </c>
      <c r="N8" s="241">
        <v>2</v>
      </c>
      <c r="O8" s="242" t="s">
        <v>66</v>
      </c>
      <c r="P8" s="243">
        <v>4</v>
      </c>
      <c r="Q8" s="243">
        <v>204</v>
      </c>
      <c r="R8" s="370">
        <v>2</v>
      </c>
      <c r="S8" s="388">
        <v>14</v>
      </c>
      <c r="T8" s="141">
        <v>2</v>
      </c>
      <c r="U8" s="52" t="s">
        <v>70</v>
      </c>
      <c r="V8" s="52" t="s">
        <v>29</v>
      </c>
      <c r="W8" s="51"/>
    </row>
    <row r="9" spans="1:23" ht="15.75" x14ac:dyDescent="0.25">
      <c r="A9" s="140">
        <v>3</v>
      </c>
      <c r="B9" s="187" t="s">
        <v>67</v>
      </c>
      <c r="C9" s="140">
        <v>145</v>
      </c>
      <c r="D9" s="140">
        <v>168</v>
      </c>
      <c r="E9" s="140">
        <v>180</v>
      </c>
      <c r="F9" s="140">
        <v>185</v>
      </c>
      <c r="G9" s="311">
        <v>204</v>
      </c>
      <c r="H9" s="140">
        <v>147</v>
      </c>
      <c r="I9" s="140">
        <v>24</v>
      </c>
      <c r="J9" s="386">
        <v>1053</v>
      </c>
      <c r="K9" s="387">
        <v>175.5</v>
      </c>
      <c r="L9" s="370">
        <v>3</v>
      </c>
      <c r="M9" s="388">
        <v>12</v>
      </c>
      <c r="N9" s="244">
        <v>3</v>
      </c>
      <c r="O9" s="245" t="s">
        <v>63</v>
      </c>
      <c r="P9" s="246">
        <v>4</v>
      </c>
      <c r="Q9" s="246">
        <v>188</v>
      </c>
      <c r="R9" s="370">
        <v>3</v>
      </c>
      <c r="S9" s="388">
        <v>12</v>
      </c>
      <c r="T9" s="141">
        <v>3</v>
      </c>
      <c r="U9" s="52" t="s">
        <v>63</v>
      </c>
      <c r="V9" s="52" t="s">
        <v>23</v>
      </c>
      <c r="W9" s="51"/>
    </row>
    <row r="10" spans="1:23" ht="15.75" x14ac:dyDescent="0.25">
      <c r="A10" s="140">
        <v>4</v>
      </c>
      <c r="B10" s="187" t="s">
        <v>71</v>
      </c>
      <c r="C10" s="311">
        <v>208</v>
      </c>
      <c r="D10" s="140">
        <v>149</v>
      </c>
      <c r="E10" s="140">
        <v>178</v>
      </c>
      <c r="F10" s="140">
        <v>198</v>
      </c>
      <c r="G10" s="140">
        <v>186</v>
      </c>
      <c r="H10" s="140">
        <v>126</v>
      </c>
      <c r="I10" s="286"/>
      <c r="J10" s="386">
        <v>1045</v>
      </c>
      <c r="K10" s="387">
        <v>174.2</v>
      </c>
      <c r="L10" s="370">
        <v>4</v>
      </c>
      <c r="M10" s="388">
        <v>10</v>
      </c>
      <c r="N10" s="101">
        <v>4</v>
      </c>
      <c r="O10" s="13" t="s">
        <v>75</v>
      </c>
      <c r="P10" s="265"/>
      <c r="Q10" s="101">
        <v>186</v>
      </c>
      <c r="R10" s="370">
        <v>4</v>
      </c>
      <c r="S10" s="388">
        <v>10</v>
      </c>
      <c r="T10" s="141">
        <v>4</v>
      </c>
      <c r="U10" s="52" t="s">
        <v>66</v>
      </c>
      <c r="V10" s="52" t="s">
        <v>22</v>
      </c>
      <c r="W10" s="51"/>
    </row>
    <row r="11" spans="1:23" ht="15.75" x14ac:dyDescent="0.25">
      <c r="A11" s="140">
        <v>5</v>
      </c>
      <c r="B11" s="187" t="s">
        <v>62</v>
      </c>
      <c r="C11" s="140">
        <v>172</v>
      </c>
      <c r="D11" s="140">
        <v>160</v>
      </c>
      <c r="E11" s="311">
        <v>219</v>
      </c>
      <c r="F11" s="140">
        <v>182</v>
      </c>
      <c r="G11" s="140">
        <v>135</v>
      </c>
      <c r="H11" s="140">
        <v>150</v>
      </c>
      <c r="I11" s="286"/>
      <c r="J11" s="386">
        <v>1018</v>
      </c>
      <c r="K11" s="387">
        <v>169.7</v>
      </c>
      <c r="L11" s="370">
        <v>5</v>
      </c>
      <c r="M11" s="388">
        <v>9</v>
      </c>
      <c r="N11" s="101">
        <v>5</v>
      </c>
      <c r="O11" s="13" t="s">
        <v>40</v>
      </c>
      <c r="P11" s="265"/>
      <c r="Q11" s="101">
        <v>163</v>
      </c>
      <c r="R11" s="370">
        <v>5</v>
      </c>
      <c r="S11" s="388">
        <v>9</v>
      </c>
      <c r="T11" s="141">
        <v>5</v>
      </c>
      <c r="U11" s="52" t="s">
        <v>62</v>
      </c>
      <c r="V11" s="52" t="s">
        <v>490</v>
      </c>
      <c r="W11" s="51"/>
    </row>
    <row r="12" spans="1:23" ht="15.75" x14ac:dyDescent="0.25">
      <c r="A12" s="140">
        <v>6</v>
      </c>
      <c r="B12" s="187" t="s">
        <v>63</v>
      </c>
      <c r="C12" s="140">
        <v>165</v>
      </c>
      <c r="D12" s="140">
        <v>146</v>
      </c>
      <c r="E12" s="311">
        <v>190</v>
      </c>
      <c r="F12" s="140">
        <v>148</v>
      </c>
      <c r="G12" s="140">
        <v>165</v>
      </c>
      <c r="H12" s="140">
        <v>168</v>
      </c>
      <c r="I12" s="140">
        <v>24</v>
      </c>
      <c r="J12" s="386">
        <v>1006</v>
      </c>
      <c r="K12" s="387">
        <v>167.7</v>
      </c>
      <c r="L12" s="370">
        <v>6</v>
      </c>
      <c r="M12" s="388">
        <v>8</v>
      </c>
      <c r="N12" s="101">
        <v>6</v>
      </c>
      <c r="O12" s="13" t="s">
        <v>45</v>
      </c>
      <c r="P12" s="265"/>
      <c r="Q12" s="101">
        <v>158</v>
      </c>
      <c r="R12" s="370">
        <v>6</v>
      </c>
      <c r="S12" s="388">
        <v>8</v>
      </c>
      <c r="T12" s="141">
        <v>6</v>
      </c>
      <c r="U12" s="52" t="s">
        <v>90</v>
      </c>
      <c r="V12" s="52" t="s">
        <v>38</v>
      </c>
      <c r="W12" s="51"/>
    </row>
    <row r="13" spans="1:23" ht="15.75" x14ac:dyDescent="0.25">
      <c r="A13" s="141">
        <v>7</v>
      </c>
      <c r="B13" s="52" t="s">
        <v>61</v>
      </c>
      <c r="C13" s="141">
        <v>140</v>
      </c>
      <c r="D13" s="141">
        <v>135</v>
      </c>
      <c r="E13" s="312">
        <v>203</v>
      </c>
      <c r="F13" s="141">
        <v>180</v>
      </c>
      <c r="G13" s="141">
        <v>178</v>
      </c>
      <c r="H13" s="141">
        <v>145</v>
      </c>
      <c r="I13" s="261"/>
      <c r="J13" s="255">
        <v>981</v>
      </c>
      <c r="K13" s="389">
        <v>163.5</v>
      </c>
      <c r="L13" s="370">
        <v>7</v>
      </c>
      <c r="M13" s="388">
        <v>7</v>
      </c>
      <c r="N13" s="101">
        <v>7</v>
      </c>
      <c r="O13" s="13" t="s">
        <v>39</v>
      </c>
      <c r="P13" s="101">
        <v>4</v>
      </c>
      <c r="Q13" s="101">
        <v>152</v>
      </c>
      <c r="R13" s="370">
        <v>7</v>
      </c>
      <c r="S13" s="388">
        <v>7</v>
      </c>
      <c r="T13" s="141">
        <v>7</v>
      </c>
      <c r="U13" s="52" t="s">
        <v>67</v>
      </c>
      <c r="V13" s="52" t="s">
        <v>26</v>
      </c>
      <c r="W13" s="51"/>
    </row>
    <row r="14" spans="1:23" ht="15.75" x14ac:dyDescent="0.25">
      <c r="A14" s="141">
        <v>8</v>
      </c>
      <c r="B14" s="52" t="s">
        <v>72</v>
      </c>
      <c r="C14" s="141">
        <v>122</v>
      </c>
      <c r="D14" s="141">
        <v>186</v>
      </c>
      <c r="E14" s="141">
        <v>148</v>
      </c>
      <c r="F14" s="312">
        <v>193</v>
      </c>
      <c r="G14" s="141">
        <v>162</v>
      </c>
      <c r="H14" s="141">
        <v>160</v>
      </c>
      <c r="I14" s="261"/>
      <c r="J14" s="255">
        <v>971</v>
      </c>
      <c r="K14" s="389">
        <v>161.80000000000001</v>
      </c>
      <c r="L14" s="370">
        <v>8</v>
      </c>
      <c r="M14" s="388">
        <v>6</v>
      </c>
      <c r="N14" s="101">
        <v>8</v>
      </c>
      <c r="O14" s="13" t="s">
        <v>43</v>
      </c>
      <c r="P14" s="265"/>
      <c r="Q14" s="101">
        <v>145</v>
      </c>
      <c r="R14" s="370">
        <v>8</v>
      </c>
      <c r="S14" s="388">
        <v>6</v>
      </c>
      <c r="T14" s="141">
        <v>8</v>
      </c>
      <c r="U14" s="52" t="s">
        <v>68</v>
      </c>
      <c r="V14" s="52" t="s">
        <v>491</v>
      </c>
      <c r="W14" s="51"/>
    </row>
    <row r="15" spans="1:23" ht="15.75" x14ac:dyDescent="0.25">
      <c r="A15" s="141">
        <v>9</v>
      </c>
      <c r="B15" s="52" t="s">
        <v>70</v>
      </c>
      <c r="C15" s="141">
        <v>152</v>
      </c>
      <c r="D15" s="141">
        <v>136</v>
      </c>
      <c r="E15" s="141">
        <v>158</v>
      </c>
      <c r="F15" s="141">
        <v>161</v>
      </c>
      <c r="G15" s="141">
        <v>135</v>
      </c>
      <c r="H15" s="312">
        <v>183</v>
      </c>
      <c r="I15" s="261"/>
      <c r="J15" s="255">
        <v>925</v>
      </c>
      <c r="K15" s="389">
        <v>154.19999999999999</v>
      </c>
      <c r="L15" s="370">
        <v>9</v>
      </c>
      <c r="M15" s="388">
        <v>5</v>
      </c>
      <c r="N15" s="101">
        <v>9</v>
      </c>
      <c r="O15" s="13" t="s">
        <v>4</v>
      </c>
      <c r="P15" s="101">
        <v>4</v>
      </c>
      <c r="Q15" s="101">
        <v>137</v>
      </c>
      <c r="R15" s="370">
        <v>9</v>
      </c>
      <c r="S15" s="388">
        <v>5</v>
      </c>
      <c r="T15" s="141">
        <v>9</v>
      </c>
      <c r="U15" s="52" t="s">
        <v>91</v>
      </c>
      <c r="V15" s="52" t="s">
        <v>89</v>
      </c>
      <c r="W15" s="51"/>
    </row>
    <row r="16" spans="1:23" ht="15.75" x14ac:dyDescent="0.25">
      <c r="A16" s="141">
        <v>10</v>
      </c>
      <c r="B16" s="52" t="s">
        <v>59</v>
      </c>
      <c r="C16" s="141">
        <v>122</v>
      </c>
      <c r="D16" s="141">
        <v>161</v>
      </c>
      <c r="E16" s="141">
        <v>113</v>
      </c>
      <c r="F16" s="141">
        <v>144</v>
      </c>
      <c r="G16" s="312">
        <v>171</v>
      </c>
      <c r="H16" s="141">
        <v>124</v>
      </c>
      <c r="I16" s="141">
        <v>24</v>
      </c>
      <c r="J16" s="255">
        <v>859</v>
      </c>
      <c r="K16" s="389">
        <v>143.19999999999999</v>
      </c>
      <c r="L16" s="372">
        <v>10</v>
      </c>
      <c r="M16" s="388">
        <v>4</v>
      </c>
      <c r="N16" s="101">
        <v>10</v>
      </c>
      <c r="O16" s="13" t="s">
        <v>88</v>
      </c>
      <c r="P16" s="265"/>
      <c r="Q16" s="101">
        <v>115</v>
      </c>
      <c r="R16" s="372">
        <v>10</v>
      </c>
      <c r="S16" s="388">
        <v>4</v>
      </c>
      <c r="T16" s="141">
        <v>10</v>
      </c>
      <c r="U16" s="52" t="s">
        <v>61</v>
      </c>
      <c r="V16" s="52" t="s">
        <v>28</v>
      </c>
      <c r="W16" s="51"/>
    </row>
    <row r="17" spans="1:23" ht="15.75" x14ac:dyDescent="0.25">
      <c r="A17" s="141">
        <v>11</v>
      </c>
      <c r="B17" s="52" t="s">
        <v>90</v>
      </c>
      <c r="C17" s="312">
        <v>158</v>
      </c>
      <c r="D17" s="141">
        <v>113</v>
      </c>
      <c r="E17" s="141">
        <v>127</v>
      </c>
      <c r="F17" s="141">
        <v>152</v>
      </c>
      <c r="G17" s="141">
        <v>134</v>
      </c>
      <c r="H17" s="141">
        <v>133</v>
      </c>
      <c r="I17" s="141">
        <v>24</v>
      </c>
      <c r="J17" s="255">
        <v>841</v>
      </c>
      <c r="K17" s="389">
        <v>140.19999999999999</v>
      </c>
      <c r="L17" s="390">
        <v>11</v>
      </c>
      <c r="M17" s="391">
        <v>3</v>
      </c>
      <c r="N17" s="392">
        <v>11</v>
      </c>
      <c r="O17" s="248" t="s">
        <v>33</v>
      </c>
      <c r="P17" s="396"/>
      <c r="Q17" s="392">
        <v>111</v>
      </c>
      <c r="R17" s="390">
        <v>11</v>
      </c>
      <c r="S17" s="391">
        <v>3</v>
      </c>
      <c r="T17" s="141">
        <v>11</v>
      </c>
      <c r="U17" s="52" t="s">
        <v>72</v>
      </c>
      <c r="V17" s="52" t="s">
        <v>25</v>
      </c>
      <c r="W17" s="51"/>
    </row>
    <row r="18" spans="1:23" ht="15.75" x14ac:dyDescent="0.25">
      <c r="A18" s="261">
        <v>12</v>
      </c>
      <c r="B18" s="56" t="s">
        <v>91</v>
      </c>
      <c r="C18" s="261">
        <v>134</v>
      </c>
      <c r="D18" s="261">
        <v>129</v>
      </c>
      <c r="E18" s="261">
        <v>130</v>
      </c>
      <c r="F18" s="261">
        <v>102</v>
      </c>
      <c r="G18" s="261">
        <v>116</v>
      </c>
      <c r="H18" s="344">
        <v>186</v>
      </c>
      <c r="I18" s="261"/>
      <c r="J18" s="338">
        <v>797</v>
      </c>
      <c r="K18" s="393">
        <v>132.80000000000001</v>
      </c>
      <c r="L18" s="394">
        <v>12</v>
      </c>
      <c r="M18" s="391">
        <v>2</v>
      </c>
      <c r="N18" s="395"/>
      <c r="O18" s="247"/>
      <c r="P18" s="395"/>
      <c r="Q18" s="395"/>
      <c r="R18" s="395"/>
      <c r="S18" s="395"/>
      <c r="T18" s="261">
        <v>12</v>
      </c>
      <c r="U18" s="56" t="s">
        <v>71</v>
      </c>
      <c r="V18" s="56" t="s">
        <v>94</v>
      </c>
      <c r="W18" s="51"/>
    </row>
    <row r="20" spans="1:23" customFormat="1" x14ac:dyDescent="0.2">
      <c r="A20" s="319" t="s">
        <v>407</v>
      </c>
      <c r="B20" s="320"/>
      <c r="C20" s="321"/>
      <c r="D20" s="320"/>
      <c r="E20" s="322"/>
      <c r="F20" s="321"/>
      <c r="G20" s="321"/>
      <c r="S20" s="88"/>
    </row>
    <row r="22" spans="1:23" x14ac:dyDescent="0.2">
      <c r="A22" s="229" t="s">
        <v>275</v>
      </c>
      <c r="B22" s="229" t="s">
        <v>47</v>
      </c>
      <c r="C22" s="229" t="s">
        <v>7</v>
      </c>
      <c r="D22" s="229" t="s">
        <v>127</v>
      </c>
    </row>
    <row r="23" spans="1:23" ht="15.75" x14ac:dyDescent="0.25">
      <c r="A23" s="237">
        <v>1</v>
      </c>
      <c r="B23" s="238" t="s">
        <v>61</v>
      </c>
      <c r="C23" s="239"/>
      <c r="D23" s="240">
        <v>213</v>
      </c>
    </row>
  </sheetData>
  <mergeCells count="3">
    <mergeCell ref="A4:K4"/>
    <mergeCell ref="A5:K5"/>
    <mergeCell ref="A2:C2"/>
  </mergeCells>
  <conditionalFormatting sqref="O4:O5">
    <cfRule type="duplicateValues" dxfId="569" priority="8"/>
  </conditionalFormatting>
  <conditionalFormatting sqref="U6">
    <cfRule type="duplicateValues" dxfId="568" priority="7"/>
  </conditionalFormatting>
  <conditionalFormatting sqref="V6">
    <cfRule type="duplicateValues" dxfId="567" priority="6"/>
  </conditionalFormatting>
  <conditionalFormatting sqref="O7:O9">
    <cfRule type="duplicateValues" dxfId="566" priority="5"/>
  </conditionalFormatting>
  <conditionalFormatting sqref="B23">
    <cfRule type="duplicateValues" dxfId="565" priority="4"/>
  </conditionalFormatting>
  <conditionalFormatting sqref="O20">
    <cfRule type="duplicateValues" dxfId="564" priority="2"/>
  </conditionalFormatting>
  <conditionalFormatting sqref="E8">
    <cfRule type="top10" dxfId="563" priority="1" rank="1"/>
  </conditionalFormatting>
  <hyperlinks>
    <hyperlink ref="A2" location="Main!A1" display="НА ГОЛОВНУ СТОРІНКУ" xr:uid="{369B89BF-2CDD-4014-98FD-714DB563B5A0}"/>
  </hyperlinks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8E9DCA-BB35-42E2-AD4F-EF82F70ACB2C}">
  <dimension ref="A1:W23"/>
  <sheetViews>
    <sheetView workbookViewId="0">
      <pane ySplit="3" topLeftCell="A4" activePane="bottomLeft" state="frozen"/>
      <selection pane="bottomLeft" sqref="A1:XFD3"/>
    </sheetView>
  </sheetViews>
  <sheetFormatPr defaultRowHeight="12.75" x14ac:dyDescent="0.2"/>
  <cols>
    <col min="1" max="1" width="9.140625" style="109"/>
    <col min="2" max="2" width="12.28515625" style="109" bestFit="1" customWidth="1"/>
    <col min="3" max="8" width="6.28515625" style="109" bestFit="1" customWidth="1"/>
    <col min="9" max="9" width="4.85546875" style="109" bestFit="1" customWidth="1"/>
    <col min="10" max="10" width="6.85546875" style="109" bestFit="1" customWidth="1"/>
    <col min="11" max="11" width="8.42578125" style="109" bestFit="1" customWidth="1"/>
    <col min="12" max="12" width="8.42578125" style="109" customWidth="1"/>
    <col min="13" max="13" width="9.140625" style="109"/>
    <col min="14" max="14" width="9.140625" style="110"/>
    <col min="15" max="15" width="13" style="110" customWidth="1"/>
    <col min="16" max="16" width="4.85546875" style="110" bestFit="1" customWidth="1"/>
    <col min="17" max="17" width="6.85546875" style="110" bestFit="1" customWidth="1"/>
    <col min="18" max="18" width="6.85546875" style="110" customWidth="1"/>
    <col min="19" max="20" width="9.140625" style="109"/>
    <col min="21" max="21" width="12.28515625" style="109" bestFit="1" customWidth="1"/>
    <col min="22" max="22" width="20.28515625" style="109" bestFit="1" customWidth="1"/>
    <col min="23" max="23" width="9.140625" style="110"/>
    <col min="24" max="16384" width="9.140625" style="109"/>
  </cols>
  <sheetData>
    <row r="1" spans="1:23" customFormat="1" ht="3.75" customHeight="1" thickBot="1" x14ac:dyDescent="0.25">
      <c r="A1" s="427"/>
      <c r="B1" s="427"/>
      <c r="C1" s="427"/>
      <c r="D1" s="427"/>
      <c r="E1" s="427"/>
      <c r="F1" s="427"/>
      <c r="G1" s="427"/>
      <c r="H1" s="427"/>
      <c r="I1" s="427"/>
      <c r="J1" s="427"/>
      <c r="K1" s="427"/>
      <c r="L1" s="427"/>
      <c r="M1" s="427"/>
      <c r="N1" s="427"/>
      <c r="O1" s="427"/>
      <c r="P1" s="427"/>
      <c r="Q1" s="427"/>
      <c r="R1" s="427"/>
      <c r="S1" s="181"/>
      <c r="T1" s="427"/>
      <c r="U1" s="427"/>
      <c r="V1" s="427"/>
      <c r="W1" s="110"/>
    </row>
    <row r="2" spans="1:23" customFormat="1" ht="18.75" customHeight="1" thickBot="1" x14ac:dyDescent="0.25">
      <c r="A2" s="564" t="s">
        <v>556</v>
      </c>
      <c r="B2" s="583"/>
      <c r="C2" s="584"/>
      <c r="D2" s="426"/>
      <c r="E2" s="426"/>
      <c r="F2" s="426"/>
      <c r="G2" s="426"/>
      <c r="H2" s="426"/>
      <c r="I2" s="426"/>
      <c r="J2" s="426"/>
      <c r="K2" s="426"/>
      <c r="L2" s="426"/>
      <c r="M2" s="426"/>
      <c r="N2" s="426"/>
      <c r="O2" s="426"/>
      <c r="P2" s="426"/>
      <c r="Q2" s="426"/>
      <c r="R2" s="426"/>
      <c r="S2" s="426"/>
      <c r="T2" s="426"/>
      <c r="U2" s="426"/>
      <c r="V2" s="426"/>
      <c r="W2" s="110"/>
    </row>
    <row r="3" spans="1:23" s="427" customFormat="1" ht="3.75" customHeight="1" thickBot="1" x14ac:dyDescent="0.25">
      <c r="A3" s="426"/>
      <c r="B3" s="426"/>
      <c r="C3" s="426"/>
      <c r="D3" s="426"/>
      <c r="E3" s="426"/>
      <c r="F3" s="426"/>
      <c r="G3" s="426"/>
      <c r="H3" s="426"/>
      <c r="I3" s="426"/>
      <c r="J3" s="426"/>
      <c r="K3" s="426"/>
      <c r="L3" s="426"/>
      <c r="M3" s="426"/>
      <c r="N3" s="426"/>
      <c r="O3" s="426"/>
      <c r="P3" s="426"/>
      <c r="Q3" s="426"/>
      <c r="R3" s="426"/>
      <c r="S3" s="426"/>
      <c r="T3" s="426"/>
      <c r="U3" s="426"/>
      <c r="V3" s="426"/>
      <c r="W3" s="114"/>
    </row>
    <row r="4" spans="1:23" s="110" customFormat="1" ht="18.75" x14ac:dyDescent="0.2">
      <c r="A4" s="586" t="s">
        <v>443</v>
      </c>
      <c r="B4" s="587"/>
      <c r="C4" s="587"/>
      <c r="D4" s="587"/>
      <c r="E4" s="587"/>
      <c r="F4" s="587"/>
      <c r="G4" s="587"/>
      <c r="H4" s="587"/>
      <c r="I4" s="587"/>
      <c r="J4" s="587"/>
      <c r="K4" s="588"/>
      <c r="L4" s="211"/>
      <c r="M4" s="212"/>
      <c r="N4" s="213" t="s">
        <v>388</v>
      </c>
      <c r="O4" s="214"/>
      <c r="P4" s="214"/>
      <c r="Q4" s="214"/>
      <c r="R4" s="215"/>
      <c r="S4" s="216"/>
      <c r="T4" s="217" t="s">
        <v>130</v>
      </c>
      <c r="U4" s="218"/>
      <c r="V4" s="219"/>
    </row>
    <row r="5" spans="1:23" s="110" customFormat="1" ht="16.5" thickBot="1" x14ac:dyDescent="0.25">
      <c r="A5" s="589" t="s">
        <v>389</v>
      </c>
      <c r="B5" s="590"/>
      <c r="C5" s="590"/>
      <c r="D5" s="591"/>
      <c r="E5" s="591"/>
      <c r="F5" s="591"/>
      <c r="G5" s="591"/>
      <c r="H5" s="591"/>
      <c r="I5" s="591"/>
      <c r="J5" s="591"/>
      <c r="K5" s="592"/>
      <c r="L5" s="220"/>
      <c r="M5" s="221"/>
      <c r="N5" s="222"/>
      <c r="O5" s="223"/>
      <c r="P5" s="223"/>
      <c r="Q5" s="223"/>
      <c r="R5" s="224"/>
      <c r="S5" s="225"/>
      <c r="T5" s="226"/>
      <c r="U5" s="227"/>
      <c r="V5" s="228"/>
    </row>
    <row r="6" spans="1:23" s="108" customFormat="1" x14ac:dyDescent="0.2">
      <c r="A6" s="229" t="s">
        <v>275</v>
      </c>
      <c r="B6" s="229" t="s">
        <v>47</v>
      </c>
      <c r="C6" s="229" t="s">
        <v>380</v>
      </c>
      <c r="D6" s="229" t="s">
        <v>381</v>
      </c>
      <c r="E6" s="229" t="s">
        <v>382</v>
      </c>
      <c r="F6" s="229" t="s">
        <v>383</v>
      </c>
      <c r="G6" s="229" t="s">
        <v>384</v>
      </c>
      <c r="H6" s="229" t="s">
        <v>385</v>
      </c>
      <c r="I6" s="229" t="s">
        <v>7</v>
      </c>
      <c r="J6" s="229" t="s">
        <v>127</v>
      </c>
      <c r="K6" s="229" t="s">
        <v>386</v>
      </c>
      <c r="L6" s="230" t="s">
        <v>376</v>
      </c>
      <c r="M6" s="230" t="s">
        <v>377</v>
      </c>
      <c r="N6" s="229" t="s">
        <v>275</v>
      </c>
      <c r="O6" s="229" t="s">
        <v>47</v>
      </c>
      <c r="P6" s="229" t="s">
        <v>7</v>
      </c>
      <c r="Q6" s="229" t="s">
        <v>127</v>
      </c>
      <c r="R6" s="230" t="s">
        <v>378</v>
      </c>
      <c r="S6" s="230" t="s">
        <v>379</v>
      </c>
      <c r="T6" s="229" t="s">
        <v>372</v>
      </c>
      <c r="U6" s="229" t="s">
        <v>47</v>
      </c>
      <c r="V6" s="229" t="s">
        <v>80</v>
      </c>
    </row>
    <row r="7" spans="1:23" ht="15.75" x14ac:dyDescent="0.2">
      <c r="A7" s="94">
        <v>1</v>
      </c>
      <c r="B7" s="185" t="s">
        <v>66</v>
      </c>
      <c r="C7" s="94">
        <v>168</v>
      </c>
      <c r="D7" s="94">
        <v>215</v>
      </c>
      <c r="E7" s="94">
        <v>214</v>
      </c>
      <c r="F7" s="106">
        <v>229</v>
      </c>
      <c r="G7" s="94">
        <v>169</v>
      </c>
      <c r="H7" s="94">
        <v>156</v>
      </c>
      <c r="I7" s="94">
        <v>4</v>
      </c>
      <c r="J7" s="362">
        <v>1175</v>
      </c>
      <c r="K7" s="377">
        <v>195.8</v>
      </c>
      <c r="L7" s="378">
        <v>1</v>
      </c>
      <c r="M7" s="397">
        <v>16</v>
      </c>
      <c r="N7" s="258">
        <v>1</v>
      </c>
      <c r="O7" s="238" t="s">
        <v>68</v>
      </c>
      <c r="P7" s="258"/>
      <c r="Q7" s="240">
        <v>183</v>
      </c>
      <c r="R7" s="378">
        <v>1</v>
      </c>
      <c r="S7" s="397">
        <v>16</v>
      </c>
      <c r="T7" s="103">
        <v>1</v>
      </c>
      <c r="U7" s="59" t="s">
        <v>59</v>
      </c>
      <c r="V7" s="59" t="s">
        <v>30</v>
      </c>
      <c r="W7" s="109"/>
    </row>
    <row r="8" spans="1:23" ht="15.75" x14ac:dyDescent="0.2">
      <c r="A8" s="94">
        <v>2</v>
      </c>
      <c r="B8" s="185" t="s">
        <v>68</v>
      </c>
      <c r="C8" s="94">
        <v>185</v>
      </c>
      <c r="D8" s="94">
        <v>184</v>
      </c>
      <c r="E8" s="302">
        <v>194</v>
      </c>
      <c r="F8" s="94">
        <v>163</v>
      </c>
      <c r="G8" s="94">
        <v>172</v>
      </c>
      <c r="H8" s="94">
        <v>193</v>
      </c>
      <c r="I8" s="94"/>
      <c r="J8" s="362">
        <v>1091</v>
      </c>
      <c r="K8" s="377">
        <v>181.8</v>
      </c>
      <c r="L8" s="378">
        <v>2</v>
      </c>
      <c r="M8" s="397">
        <v>14</v>
      </c>
      <c r="N8" s="243">
        <v>2</v>
      </c>
      <c r="O8" s="242" t="s">
        <v>71</v>
      </c>
      <c r="P8" s="243"/>
      <c r="Q8" s="243">
        <v>177</v>
      </c>
      <c r="R8" s="378">
        <v>2</v>
      </c>
      <c r="S8" s="397">
        <v>14</v>
      </c>
      <c r="T8" s="103">
        <v>2</v>
      </c>
      <c r="U8" s="59" t="s">
        <v>70</v>
      </c>
      <c r="V8" s="398" t="s">
        <v>29</v>
      </c>
      <c r="W8" s="109"/>
    </row>
    <row r="9" spans="1:23" ht="15.75" x14ac:dyDescent="0.2">
      <c r="A9" s="94">
        <v>3</v>
      </c>
      <c r="B9" s="185" t="s">
        <v>71</v>
      </c>
      <c r="C9" s="94">
        <v>192</v>
      </c>
      <c r="D9" s="94">
        <v>153</v>
      </c>
      <c r="E9" s="94">
        <v>176</v>
      </c>
      <c r="F9" s="302">
        <v>203</v>
      </c>
      <c r="G9" s="94">
        <v>145</v>
      </c>
      <c r="H9" s="94">
        <v>180</v>
      </c>
      <c r="I9" s="94"/>
      <c r="J9" s="362">
        <v>1049</v>
      </c>
      <c r="K9" s="377">
        <v>174.8</v>
      </c>
      <c r="L9" s="378">
        <v>3</v>
      </c>
      <c r="M9" s="397">
        <v>12</v>
      </c>
      <c r="N9" s="246">
        <v>3</v>
      </c>
      <c r="O9" s="245" t="s">
        <v>61</v>
      </c>
      <c r="P9" s="246"/>
      <c r="Q9" s="246">
        <v>170</v>
      </c>
      <c r="R9" s="378">
        <v>3</v>
      </c>
      <c r="S9" s="397">
        <v>12</v>
      </c>
      <c r="T9" s="103">
        <v>3</v>
      </c>
      <c r="U9" s="59" t="s">
        <v>63</v>
      </c>
      <c r="V9" s="398" t="s">
        <v>23</v>
      </c>
      <c r="W9" s="109"/>
    </row>
    <row r="10" spans="1:23" ht="15.75" x14ac:dyDescent="0.2">
      <c r="A10" s="94">
        <v>4</v>
      </c>
      <c r="B10" s="185" t="s">
        <v>63</v>
      </c>
      <c r="C10" s="302">
        <v>179</v>
      </c>
      <c r="D10" s="94">
        <v>146</v>
      </c>
      <c r="E10" s="94">
        <v>159</v>
      </c>
      <c r="F10" s="94">
        <v>172</v>
      </c>
      <c r="G10" s="94">
        <v>160</v>
      </c>
      <c r="H10" s="94">
        <v>160</v>
      </c>
      <c r="I10" s="94">
        <v>4</v>
      </c>
      <c r="J10" s="362">
        <v>1000</v>
      </c>
      <c r="K10" s="377">
        <v>166.7</v>
      </c>
      <c r="L10" s="378">
        <v>4</v>
      </c>
      <c r="M10" s="397">
        <v>10</v>
      </c>
      <c r="N10" s="103">
        <v>4</v>
      </c>
      <c r="O10" s="59" t="s">
        <v>96</v>
      </c>
      <c r="P10" s="103"/>
      <c r="Q10" s="103">
        <v>169</v>
      </c>
      <c r="R10" s="378">
        <v>4</v>
      </c>
      <c r="S10" s="397">
        <v>10</v>
      </c>
      <c r="T10" s="103">
        <v>4</v>
      </c>
      <c r="U10" s="59" t="s">
        <v>66</v>
      </c>
      <c r="V10" s="398" t="s">
        <v>22</v>
      </c>
      <c r="W10" s="109"/>
    </row>
    <row r="11" spans="1:23" ht="15.75" x14ac:dyDescent="0.2">
      <c r="A11" s="94">
        <v>5</v>
      </c>
      <c r="B11" s="185" t="s">
        <v>67</v>
      </c>
      <c r="C11" s="94">
        <v>160</v>
      </c>
      <c r="D11" s="94">
        <v>176</v>
      </c>
      <c r="E11" s="302">
        <v>206</v>
      </c>
      <c r="F11" s="94">
        <v>149</v>
      </c>
      <c r="G11" s="94">
        <v>126</v>
      </c>
      <c r="H11" s="94">
        <v>145</v>
      </c>
      <c r="I11" s="94">
        <v>4</v>
      </c>
      <c r="J11" s="362">
        <v>986</v>
      </c>
      <c r="K11" s="377">
        <v>164.3</v>
      </c>
      <c r="L11" s="378">
        <v>5</v>
      </c>
      <c r="M11" s="397">
        <v>9</v>
      </c>
      <c r="N11" s="103">
        <v>5</v>
      </c>
      <c r="O11" s="59" t="s">
        <v>95</v>
      </c>
      <c r="P11" s="103"/>
      <c r="Q11" s="103">
        <v>168</v>
      </c>
      <c r="R11" s="378">
        <v>5</v>
      </c>
      <c r="S11" s="397">
        <v>9</v>
      </c>
      <c r="T11" s="103">
        <v>5</v>
      </c>
      <c r="U11" s="59" t="s">
        <v>90</v>
      </c>
      <c r="V11" s="398" t="s">
        <v>38</v>
      </c>
      <c r="W11" s="109"/>
    </row>
    <row r="12" spans="1:23" ht="15.75" x14ac:dyDescent="0.2">
      <c r="A12" s="94">
        <v>6</v>
      </c>
      <c r="B12" s="185" t="s">
        <v>90</v>
      </c>
      <c r="C12" s="94">
        <v>156</v>
      </c>
      <c r="D12" s="94">
        <v>169</v>
      </c>
      <c r="E12" s="94">
        <v>119</v>
      </c>
      <c r="F12" s="94">
        <v>170</v>
      </c>
      <c r="G12" s="94">
        <v>144</v>
      </c>
      <c r="H12" s="302">
        <v>178</v>
      </c>
      <c r="I12" s="94">
        <v>4</v>
      </c>
      <c r="J12" s="362">
        <v>960</v>
      </c>
      <c r="K12" s="377">
        <v>160</v>
      </c>
      <c r="L12" s="378">
        <v>6</v>
      </c>
      <c r="M12" s="397">
        <v>8</v>
      </c>
      <c r="N12" s="103">
        <v>6</v>
      </c>
      <c r="O12" s="59" t="s">
        <v>66</v>
      </c>
      <c r="P12" s="103">
        <v>4</v>
      </c>
      <c r="Q12" s="103">
        <v>164</v>
      </c>
      <c r="R12" s="378">
        <v>6</v>
      </c>
      <c r="S12" s="397">
        <v>8</v>
      </c>
      <c r="T12" s="103">
        <v>6</v>
      </c>
      <c r="U12" s="59" t="s">
        <v>67</v>
      </c>
      <c r="V12" s="398" t="s">
        <v>26</v>
      </c>
      <c r="W12" s="109"/>
    </row>
    <row r="13" spans="1:23" ht="15.75" x14ac:dyDescent="0.2">
      <c r="A13" s="103">
        <v>7</v>
      </c>
      <c r="B13" s="59" t="s">
        <v>61</v>
      </c>
      <c r="C13" s="303">
        <v>180</v>
      </c>
      <c r="D13" s="103">
        <v>179</v>
      </c>
      <c r="E13" s="103">
        <v>159</v>
      </c>
      <c r="F13" s="103">
        <v>152</v>
      </c>
      <c r="G13" s="103">
        <v>127</v>
      </c>
      <c r="H13" s="103">
        <v>162</v>
      </c>
      <c r="I13" s="103"/>
      <c r="J13" s="364">
        <v>959</v>
      </c>
      <c r="K13" s="384">
        <v>159.80000000000001</v>
      </c>
      <c r="L13" s="378">
        <v>7</v>
      </c>
      <c r="M13" s="397">
        <v>7</v>
      </c>
      <c r="N13" s="103">
        <v>7</v>
      </c>
      <c r="O13" s="59" t="s">
        <v>67</v>
      </c>
      <c r="P13" s="103">
        <v>4</v>
      </c>
      <c r="Q13" s="103">
        <v>159</v>
      </c>
      <c r="R13" s="378">
        <v>7</v>
      </c>
      <c r="S13" s="397">
        <v>7</v>
      </c>
      <c r="T13" s="103">
        <v>7</v>
      </c>
      <c r="U13" s="59" t="s">
        <v>68</v>
      </c>
      <c r="V13" s="398" t="s">
        <v>41</v>
      </c>
      <c r="W13" s="109"/>
    </row>
    <row r="14" spans="1:23" ht="15.75" x14ac:dyDescent="0.2">
      <c r="A14" s="103">
        <v>8</v>
      </c>
      <c r="B14" s="59" t="s">
        <v>95</v>
      </c>
      <c r="C14" s="103">
        <v>146</v>
      </c>
      <c r="D14" s="303">
        <v>177</v>
      </c>
      <c r="E14" s="103">
        <v>158</v>
      </c>
      <c r="F14" s="103">
        <v>174</v>
      </c>
      <c r="G14" s="103">
        <v>137</v>
      </c>
      <c r="H14" s="103">
        <v>161</v>
      </c>
      <c r="I14" s="103"/>
      <c r="J14" s="364">
        <v>953</v>
      </c>
      <c r="K14" s="384">
        <v>158.80000000000001</v>
      </c>
      <c r="L14" s="378">
        <v>8</v>
      </c>
      <c r="M14" s="397">
        <v>6</v>
      </c>
      <c r="N14" s="103">
        <v>8</v>
      </c>
      <c r="O14" s="59" t="s">
        <v>72</v>
      </c>
      <c r="P14" s="103"/>
      <c r="Q14" s="103">
        <v>156</v>
      </c>
      <c r="R14" s="378">
        <v>8</v>
      </c>
      <c r="S14" s="397">
        <v>6</v>
      </c>
      <c r="T14" s="103">
        <v>8</v>
      </c>
      <c r="U14" s="59" t="s">
        <v>95</v>
      </c>
      <c r="V14" s="398" t="s">
        <v>492</v>
      </c>
      <c r="W14" s="109"/>
    </row>
    <row r="15" spans="1:23" ht="15.75" x14ac:dyDescent="0.2">
      <c r="A15" s="103">
        <v>9</v>
      </c>
      <c r="B15" s="59" t="s">
        <v>72</v>
      </c>
      <c r="C15" s="103">
        <v>155</v>
      </c>
      <c r="D15" s="303">
        <v>188</v>
      </c>
      <c r="E15" s="103">
        <v>153</v>
      </c>
      <c r="F15" s="103">
        <v>149</v>
      </c>
      <c r="G15" s="103">
        <v>158</v>
      </c>
      <c r="H15" s="103">
        <v>146</v>
      </c>
      <c r="I15" s="103"/>
      <c r="J15" s="364">
        <v>949</v>
      </c>
      <c r="K15" s="384">
        <v>158.19999999999999</v>
      </c>
      <c r="L15" s="378">
        <v>9</v>
      </c>
      <c r="M15" s="397">
        <v>5</v>
      </c>
      <c r="N15" s="103">
        <v>9</v>
      </c>
      <c r="O15" s="59" t="s">
        <v>63</v>
      </c>
      <c r="P15" s="103">
        <v>4</v>
      </c>
      <c r="Q15" s="103">
        <v>146</v>
      </c>
      <c r="R15" s="378">
        <v>9</v>
      </c>
      <c r="S15" s="397">
        <v>5</v>
      </c>
      <c r="T15" s="103">
        <v>9</v>
      </c>
      <c r="U15" s="59" t="s">
        <v>61</v>
      </c>
      <c r="V15" s="398" t="s">
        <v>493</v>
      </c>
      <c r="W15" s="109"/>
    </row>
    <row r="16" spans="1:23" ht="15.75" x14ac:dyDescent="0.2">
      <c r="A16" s="103">
        <v>10</v>
      </c>
      <c r="B16" s="59" t="s">
        <v>70</v>
      </c>
      <c r="C16" s="103">
        <v>133</v>
      </c>
      <c r="D16" s="103">
        <v>142</v>
      </c>
      <c r="E16" s="103">
        <v>142</v>
      </c>
      <c r="F16" s="303">
        <v>165</v>
      </c>
      <c r="G16" s="103">
        <v>147</v>
      </c>
      <c r="H16" s="103">
        <v>164</v>
      </c>
      <c r="I16" s="103"/>
      <c r="J16" s="364">
        <v>893</v>
      </c>
      <c r="K16" s="384">
        <v>148.80000000000001</v>
      </c>
      <c r="L16" s="378">
        <v>10</v>
      </c>
      <c r="M16" s="397">
        <v>4</v>
      </c>
      <c r="N16" s="103">
        <v>10</v>
      </c>
      <c r="O16" s="59" t="s">
        <v>90</v>
      </c>
      <c r="P16" s="103">
        <v>4</v>
      </c>
      <c r="Q16" s="103">
        <v>130</v>
      </c>
      <c r="R16" s="378">
        <v>10</v>
      </c>
      <c r="S16" s="397">
        <v>4</v>
      </c>
      <c r="T16" s="103">
        <v>10</v>
      </c>
      <c r="U16" s="59" t="s">
        <v>72</v>
      </c>
      <c r="V16" s="398" t="s">
        <v>25</v>
      </c>
      <c r="W16" s="109"/>
    </row>
    <row r="17" spans="1:23" ht="15.75" x14ac:dyDescent="0.2">
      <c r="A17" s="103">
        <v>11</v>
      </c>
      <c r="B17" s="59" t="s">
        <v>59</v>
      </c>
      <c r="C17" s="103">
        <v>116</v>
      </c>
      <c r="D17" s="103">
        <v>115</v>
      </c>
      <c r="E17" s="303">
        <v>178</v>
      </c>
      <c r="F17" s="103">
        <v>120</v>
      </c>
      <c r="G17" s="103">
        <v>98</v>
      </c>
      <c r="H17" s="103">
        <v>142</v>
      </c>
      <c r="I17" s="103">
        <v>4</v>
      </c>
      <c r="J17" s="364">
        <v>793</v>
      </c>
      <c r="K17" s="384">
        <v>132.19999999999999</v>
      </c>
      <c r="L17" s="399">
        <v>11</v>
      </c>
      <c r="M17" s="400">
        <v>3</v>
      </c>
      <c r="N17" s="103">
        <v>11</v>
      </c>
      <c r="O17" s="59" t="s">
        <v>59</v>
      </c>
      <c r="P17" s="103">
        <v>4</v>
      </c>
      <c r="Q17" s="103">
        <v>123</v>
      </c>
      <c r="R17" s="399">
        <v>11</v>
      </c>
      <c r="S17" s="400">
        <v>3</v>
      </c>
      <c r="T17" s="103">
        <v>11</v>
      </c>
      <c r="U17" s="59" t="s">
        <v>71</v>
      </c>
      <c r="V17" s="398" t="s">
        <v>94</v>
      </c>
      <c r="W17" s="109"/>
    </row>
    <row r="18" spans="1:23" ht="15.75" x14ac:dyDescent="0.2">
      <c r="A18" s="103">
        <v>12</v>
      </c>
      <c r="B18" s="59" t="s">
        <v>96</v>
      </c>
      <c r="C18" s="103">
        <v>98</v>
      </c>
      <c r="D18" s="103">
        <v>118</v>
      </c>
      <c r="E18" s="103">
        <v>146</v>
      </c>
      <c r="F18" s="103">
        <v>120</v>
      </c>
      <c r="G18" s="303">
        <v>166</v>
      </c>
      <c r="H18" s="103">
        <v>102</v>
      </c>
      <c r="I18" s="103"/>
      <c r="J18" s="364">
        <v>750</v>
      </c>
      <c r="K18" s="384">
        <v>125</v>
      </c>
      <c r="L18" s="399">
        <v>12</v>
      </c>
      <c r="M18" s="400">
        <v>2</v>
      </c>
      <c r="N18" s="103">
        <v>12</v>
      </c>
      <c r="O18" s="59" t="s">
        <v>70</v>
      </c>
      <c r="P18" s="103"/>
      <c r="Q18" s="103">
        <v>114</v>
      </c>
      <c r="R18" s="399">
        <v>12</v>
      </c>
      <c r="S18" s="400">
        <v>2</v>
      </c>
      <c r="T18" s="103">
        <v>12</v>
      </c>
      <c r="U18" s="59" t="s">
        <v>96</v>
      </c>
      <c r="V18" s="59" t="s">
        <v>99</v>
      </c>
      <c r="W18" s="109"/>
    </row>
    <row r="20" spans="1:23" s="110" customFormat="1" x14ac:dyDescent="0.2">
      <c r="A20" s="322" t="s">
        <v>408</v>
      </c>
      <c r="B20" s="323"/>
      <c r="C20" s="321"/>
      <c r="D20" s="323"/>
      <c r="E20" s="322"/>
      <c r="F20" s="321"/>
      <c r="G20" s="321"/>
      <c r="S20" s="108"/>
    </row>
    <row r="22" spans="1:23" x14ac:dyDescent="0.2">
      <c r="A22" s="229" t="s">
        <v>275</v>
      </c>
      <c r="B22" s="229" t="s">
        <v>47</v>
      </c>
      <c r="C22" s="229" t="s">
        <v>7</v>
      </c>
      <c r="D22" s="229" t="s">
        <v>127</v>
      </c>
    </row>
    <row r="23" spans="1:23" ht="15.75" x14ac:dyDescent="0.2">
      <c r="A23" s="258">
        <v>1</v>
      </c>
      <c r="B23" s="238" t="s">
        <v>68</v>
      </c>
      <c r="C23" s="239"/>
      <c r="D23" s="240">
        <v>183</v>
      </c>
    </row>
  </sheetData>
  <mergeCells count="3">
    <mergeCell ref="A4:K4"/>
    <mergeCell ref="A5:K5"/>
    <mergeCell ref="A2:C2"/>
  </mergeCells>
  <conditionalFormatting sqref="O4:O5">
    <cfRule type="duplicateValues" dxfId="562" priority="8"/>
  </conditionalFormatting>
  <conditionalFormatting sqref="U6">
    <cfRule type="duplicateValues" dxfId="561" priority="7"/>
  </conditionalFormatting>
  <conditionalFormatting sqref="V6">
    <cfRule type="duplicateValues" dxfId="560" priority="6"/>
  </conditionalFormatting>
  <conditionalFormatting sqref="O7:O9">
    <cfRule type="duplicateValues" dxfId="559" priority="5"/>
  </conditionalFormatting>
  <conditionalFormatting sqref="B23">
    <cfRule type="duplicateValues" dxfId="558" priority="4"/>
  </conditionalFormatting>
  <conditionalFormatting sqref="O20">
    <cfRule type="duplicateValues" dxfId="557" priority="2"/>
  </conditionalFormatting>
  <conditionalFormatting sqref="F7">
    <cfRule type="top10" dxfId="556" priority="1" rank="1"/>
  </conditionalFormatting>
  <hyperlinks>
    <hyperlink ref="A2" location="Main!A1" display="НА ГОЛОВНУ СТОРІНКУ" xr:uid="{4C361553-F996-4CCC-8F69-687C1DB4A9F8}"/>
  </hyperlinks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4CAE57-9796-4E63-8DC6-1C0E2CF0277C}">
  <dimension ref="A1:W23"/>
  <sheetViews>
    <sheetView workbookViewId="0">
      <pane ySplit="3" topLeftCell="A4" activePane="bottomLeft" state="frozen"/>
      <selection pane="bottomLeft" activeCell="A2" sqref="A2:C2"/>
    </sheetView>
  </sheetViews>
  <sheetFormatPr defaultRowHeight="12.75" x14ac:dyDescent="0.2"/>
  <cols>
    <col min="1" max="1" width="6.85546875" style="51" customWidth="1"/>
    <col min="2" max="2" width="12.85546875" style="51" bestFit="1" customWidth="1"/>
    <col min="3" max="8" width="6.28515625" style="51" bestFit="1" customWidth="1"/>
    <col min="9" max="9" width="4.85546875" style="51" bestFit="1" customWidth="1"/>
    <col min="10" max="10" width="6.85546875" style="51" bestFit="1" customWidth="1"/>
    <col min="11" max="11" width="8.42578125" style="51" bestFit="1" customWidth="1"/>
    <col min="12" max="12" width="8.42578125" style="51" customWidth="1"/>
    <col min="14" max="14" width="9.140625" style="51"/>
    <col min="15" max="15" width="12.85546875" style="51" bestFit="1" customWidth="1"/>
    <col min="16" max="16" width="4.85546875" style="51" bestFit="1" customWidth="1"/>
    <col min="17" max="20" width="9.140625" style="51"/>
    <col min="21" max="21" width="15.5703125" style="51" customWidth="1"/>
    <col min="22" max="22" width="20.28515625" style="51" bestFit="1" customWidth="1"/>
    <col min="23" max="23" width="9.140625" style="110"/>
  </cols>
  <sheetData>
    <row r="1" spans="1:23" ht="3.75" customHeight="1" thickBot="1" x14ac:dyDescent="0.25">
      <c r="A1" s="427"/>
      <c r="B1" s="427"/>
      <c r="C1" s="427"/>
      <c r="D1" s="427"/>
      <c r="E1" s="427"/>
      <c r="F1" s="427"/>
      <c r="G1" s="427"/>
      <c r="H1" s="427"/>
      <c r="I1" s="427"/>
      <c r="J1" s="427"/>
      <c r="K1" s="427"/>
      <c r="L1" s="427"/>
      <c r="M1" s="427"/>
      <c r="N1" s="427"/>
      <c r="O1" s="427"/>
      <c r="P1" s="427"/>
      <c r="Q1" s="427"/>
      <c r="R1" s="427"/>
      <c r="S1" s="181"/>
      <c r="T1" s="427"/>
      <c r="U1" s="427"/>
      <c r="V1" s="427"/>
    </row>
    <row r="2" spans="1:23" ht="18.75" customHeight="1" thickBot="1" x14ac:dyDescent="0.25">
      <c r="A2" s="564" t="s">
        <v>556</v>
      </c>
      <c r="B2" s="583"/>
      <c r="C2" s="584"/>
      <c r="D2" s="426"/>
      <c r="E2" s="426"/>
      <c r="F2" s="426"/>
      <c r="G2" s="426"/>
      <c r="H2" s="426"/>
      <c r="I2" s="426"/>
      <c r="J2" s="426"/>
      <c r="K2" s="426"/>
      <c r="L2" s="426"/>
      <c r="M2" s="426"/>
      <c r="N2" s="426"/>
      <c r="O2" s="426"/>
      <c r="P2" s="426"/>
      <c r="Q2" s="426"/>
      <c r="R2" s="426"/>
      <c r="S2" s="426"/>
      <c r="T2" s="426"/>
      <c r="U2" s="426"/>
      <c r="V2" s="426"/>
    </row>
    <row r="3" spans="1:23" s="427" customFormat="1" ht="3.75" customHeight="1" thickBot="1" x14ac:dyDescent="0.25">
      <c r="A3" s="426"/>
      <c r="B3" s="426"/>
      <c r="C3" s="426"/>
      <c r="D3" s="426"/>
      <c r="E3" s="426"/>
      <c r="F3" s="426"/>
      <c r="G3" s="426"/>
      <c r="H3" s="426"/>
      <c r="I3" s="426"/>
      <c r="J3" s="426"/>
      <c r="K3" s="426"/>
      <c r="L3" s="426"/>
      <c r="M3" s="426"/>
      <c r="N3" s="426"/>
      <c r="O3" s="426"/>
      <c r="P3" s="426"/>
      <c r="Q3" s="426"/>
      <c r="R3" s="426"/>
      <c r="S3" s="426"/>
      <c r="T3" s="426"/>
      <c r="U3" s="426"/>
      <c r="V3" s="426"/>
      <c r="W3" s="114"/>
    </row>
    <row r="4" spans="1:23" s="110" customFormat="1" ht="18.75" x14ac:dyDescent="0.2">
      <c r="A4" s="586" t="s">
        <v>444</v>
      </c>
      <c r="B4" s="587"/>
      <c r="C4" s="587"/>
      <c r="D4" s="587"/>
      <c r="E4" s="587"/>
      <c r="F4" s="587"/>
      <c r="G4" s="587"/>
      <c r="H4" s="587"/>
      <c r="I4" s="587"/>
      <c r="J4" s="587"/>
      <c r="K4" s="588"/>
      <c r="L4" s="211"/>
      <c r="M4" s="212"/>
      <c r="N4" s="213" t="s">
        <v>388</v>
      </c>
      <c r="O4" s="214"/>
      <c r="P4" s="214"/>
      <c r="Q4" s="214"/>
      <c r="R4" s="215"/>
      <c r="S4" s="216"/>
      <c r="T4" s="217" t="s">
        <v>130</v>
      </c>
      <c r="U4" s="218"/>
      <c r="V4" s="219"/>
    </row>
    <row r="5" spans="1:23" s="110" customFormat="1" ht="16.5" thickBot="1" x14ac:dyDescent="0.25">
      <c r="A5" s="589" t="s">
        <v>389</v>
      </c>
      <c r="B5" s="590"/>
      <c r="C5" s="590"/>
      <c r="D5" s="591"/>
      <c r="E5" s="591"/>
      <c r="F5" s="591"/>
      <c r="G5" s="591"/>
      <c r="H5" s="591"/>
      <c r="I5" s="591"/>
      <c r="J5" s="591"/>
      <c r="K5" s="592"/>
      <c r="L5" s="220"/>
      <c r="M5" s="221"/>
      <c r="N5" s="222"/>
      <c r="O5" s="223"/>
      <c r="P5" s="223"/>
      <c r="Q5" s="223"/>
      <c r="R5" s="224"/>
      <c r="S5" s="225"/>
      <c r="T5" s="226"/>
      <c r="U5" s="227"/>
      <c r="V5" s="228"/>
    </row>
    <row r="6" spans="1:23" s="108" customFormat="1" x14ac:dyDescent="0.2">
      <c r="A6" s="229" t="s">
        <v>275</v>
      </c>
      <c r="B6" s="229" t="s">
        <v>47</v>
      </c>
      <c r="C6" s="229" t="s">
        <v>380</v>
      </c>
      <c r="D6" s="229" t="s">
        <v>381</v>
      </c>
      <c r="E6" s="229" t="s">
        <v>382</v>
      </c>
      <c r="F6" s="229" t="s">
        <v>383</v>
      </c>
      <c r="G6" s="229" t="s">
        <v>384</v>
      </c>
      <c r="H6" s="229" t="s">
        <v>385</v>
      </c>
      <c r="I6" s="229" t="s">
        <v>7</v>
      </c>
      <c r="J6" s="229" t="s">
        <v>127</v>
      </c>
      <c r="K6" s="229" t="s">
        <v>386</v>
      </c>
      <c r="L6" s="230" t="s">
        <v>376</v>
      </c>
      <c r="M6" s="230" t="s">
        <v>377</v>
      </c>
      <c r="N6" s="229" t="s">
        <v>275</v>
      </c>
      <c r="O6" s="229" t="s">
        <v>47</v>
      </c>
      <c r="P6" s="229" t="s">
        <v>7</v>
      </c>
      <c r="Q6" s="229" t="s">
        <v>127</v>
      </c>
      <c r="R6" s="230" t="s">
        <v>378</v>
      </c>
      <c r="S6" s="230" t="s">
        <v>379</v>
      </c>
      <c r="T6" s="229" t="s">
        <v>372</v>
      </c>
      <c r="U6" s="229" t="s">
        <v>47</v>
      </c>
      <c r="V6" s="229" t="s">
        <v>80</v>
      </c>
    </row>
    <row r="7" spans="1:23" ht="15.75" x14ac:dyDescent="0.25">
      <c r="A7" s="140">
        <v>1</v>
      </c>
      <c r="B7" s="187" t="s">
        <v>66</v>
      </c>
      <c r="C7" s="140">
        <v>173</v>
      </c>
      <c r="D7" s="106">
        <v>219</v>
      </c>
      <c r="E7" s="140">
        <v>188</v>
      </c>
      <c r="F7" s="140">
        <v>188</v>
      </c>
      <c r="G7" s="140">
        <v>190</v>
      </c>
      <c r="H7" s="140">
        <v>193</v>
      </c>
      <c r="I7" s="140">
        <v>24</v>
      </c>
      <c r="J7" s="401">
        <v>1175</v>
      </c>
      <c r="K7" s="375">
        <v>195.8</v>
      </c>
      <c r="L7" s="370">
        <v>1</v>
      </c>
      <c r="M7" s="388">
        <v>16</v>
      </c>
      <c r="N7" s="237">
        <v>1</v>
      </c>
      <c r="O7" s="238" t="s">
        <v>72</v>
      </c>
      <c r="P7" s="258"/>
      <c r="Q7" s="240">
        <v>173</v>
      </c>
      <c r="R7" s="370">
        <v>1</v>
      </c>
      <c r="S7" s="388">
        <v>16</v>
      </c>
      <c r="T7" s="141">
        <v>1</v>
      </c>
      <c r="U7" s="52" t="s">
        <v>59</v>
      </c>
      <c r="V7" s="52" t="s">
        <v>30</v>
      </c>
      <c r="W7" s="109"/>
    </row>
    <row r="8" spans="1:23" ht="15.75" x14ac:dyDescent="0.25">
      <c r="A8" s="140">
        <v>2</v>
      </c>
      <c r="B8" s="187" t="s">
        <v>102</v>
      </c>
      <c r="C8" s="140">
        <v>146</v>
      </c>
      <c r="D8" s="140">
        <v>180</v>
      </c>
      <c r="E8" s="140">
        <v>202</v>
      </c>
      <c r="F8" s="140">
        <v>210</v>
      </c>
      <c r="G8" s="311">
        <v>218</v>
      </c>
      <c r="H8" s="140">
        <v>178</v>
      </c>
      <c r="I8" s="286"/>
      <c r="J8" s="401">
        <v>1134</v>
      </c>
      <c r="K8" s="375">
        <v>189</v>
      </c>
      <c r="L8" s="370">
        <v>2</v>
      </c>
      <c r="M8" s="388">
        <v>14</v>
      </c>
      <c r="N8" s="241">
        <v>2</v>
      </c>
      <c r="O8" s="242" t="s">
        <v>102</v>
      </c>
      <c r="P8" s="243"/>
      <c r="Q8" s="243">
        <v>165</v>
      </c>
      <c r="R8" s="370">
        <v>2</v>
      </c>
      <c r="S8" s="388">
        <v>14</v>
      </c>
      <c r="T8" s="141">
        <v>2</v>
      </c>
      <c r="U8" s="52" t="s">
        <v>70</v>
      </c>
      <c r="V8" s="52" t="s">
        <v>29</v>
      </c>
      <c r="W8" s="109"/>
    </row>
    <row r="9" spans="1:23" ht="15.75" x14ac:dyDescent="0.25">
      <c r="A9" s="140">
        <v>3</v>
      </c>
      <c r="B9" s="187" t="s">
        <v>67</v>
      </c>
      <c r="C9" s="140">
        <v>181</v>
      </c>
      <c r="D9" s="140">
        <v>179</v>
      </c>
      <c r="E9" s="140">
        <v>181</v>
      </c>
      <c r="F9" s="311">
        <v>202</v>
      </c>
      <c r="G9" s="140">
        <v>126</v>
      </c>
      <c r="H9" s="140">
        <v>153</v>
      </c>
      <c r="I9" s="140">
        <v>24</v>
      </c>
      <c r="J9" s="401">
        <v>1046</v>
      </c>
      <c r="K9" s="375">
        <v>174.3</v>
      </c>
      <c r="L9" s="370">
        <v>3</v>
      </c>
      <c r="M9" s="388">
        <v>12</v>
      </c>
      <c r="N9" s="244">
        <v>3</v>
      </c>
      <c r="O9" s="245" t="s">
        <v>96</v>
      </c>
      <c r="P9" s="246"/>
      <c r="Q9" s="246">
        <v>157</v>
      </c>
      <c r="R9" s="370">
        <v>3</v>
      </c>
      <c r="S9" s="388">
        <v>12</v>
      </c>
      <c r="T9" s="141">
        <v>3</v>
      </c>
      <c r="U9" s="52" t="s">
        <v>102</v>
      </c>
      <c r="V9" s="52" t="s">
        <v>105</v>
      </c>
      <c r="W9" s="109"/>
    </row>
    <row r="10" spans="1:23" ht="15.75" x14ac:dyDescent="0.25">
      <c r="A10" s="140">
        <v>4</v>
      </c>
      <c r="B10" s="187" t="s">
        <v>63</v>
      </c>
      <c r="C10" s="140">
        <v>168</v>
      </c>
      <c r="D10" s="311">
        <v>194</v>
      </c>
      <c r="E10" s="140">
        <v>147</v>
      </c>
      <c r="F10" s="140">
        <v>147</v>
      </c>
      <c r="G10" s="140">
        <v>189</v>
      </c>
      <c r="H10" s="140">
        <v>166</v>
      </c>
      <c r="I10" s="140">
        <v>24</v>
      </c>
      <c r="J10" s="401">
        <v>1035</v>
      </c>
      <c r="K10" s="375">
        <v>172.5</v>
      </c>
      <c r="L10" s="370">
        <v>4</v>
      </c>
      <c r="M10" s="388">
        <v>10</v>
      </c>
      <c r="N10" s="141">
        <v>4</v>
      </c>
      <c r="O10" s="52" t="s">
        <v>103</v>
      </c>
      <c r="P10" s="261"/>
      <c r="Q10" s="141">
        <v>156</v>
      </c>
      <c r="R10" s="370">
        <v>4</v>
      </c>
      <c r="S10" s="388">
        <v>10</v>
      </c>
      <c r="T10" s="141">
        <v>4</v>
      </c>
      <c r="U10" s="52" t="s">
        <v>63</v>
      </c>
      <c r="V10" s="52" t="s">
        <v>23</v>
      </c>
      <c r="W10" s="109"/>
    </row>
    <row r="11" spans="1:23" ht="15.75" x14ac:dyDescent="0.25">
      <c r="A11" s="140">
        <v>5</v>
      </c>
      <c r="B11" s="187" t="s">
        <v>61</v>
      </c>
      <c r="C11" s="140">
        <v>165</v>
      </c>
      <c r="D11" s="140">
        <v>161</v>
      </c>
      <c r="E11" s="311">
        <v>195</v>
      </c>
      <c r="F11" s="140">
        <v>153</v>
      </c>
      <c r="G11" s="140">
        <v>178</v>
      </c>
      <c r="H11" s="140">
        <v>167</v>
      </c>
      <c r="I11" s="286"/>
      <c r="J11" s="401">
        <v>1019</v>
      </c>
      <c r="K11" s="375">
        <v>169.8</v>
      </c>
      <c r="L11" s="370">
        <v>5</v>
      </c>
      <c r="M11" s="388">
        <v>9</v>
      </c>
      <c r="N11" s="141">
        <v>5</v>
      </c>
      <c r="O11" s="52" t="s">
        <v>63</v>
      </c>
      <c r="P11" s="141">
        <v>4</v>
      </c>
      <c r="Q11" s="141">
        <v>154</v>
      </c>
      <c r="R11" s="370">
        <v>5</v>
      </c>
      <c r="S11" s="388">
        <v>9</v>
      </c>
      <c r="T11" s="141">
        <v>5</v>
      </c>
      <c r="U11" s="52" t="s">
        <v>103</v>
      </c>
      <c r="V11" s="52" t="s">
        <v>109</v>
      </c>
      <c r="W11" s="109"/>
    </row>
    <row r="12" spans="1:23" ht="15.75" x14ac:dyDescent="0.25">
      <c r="A12" s="141">
        <v>6</v>
      </c>
      <c r="B12" s="52" t="s">
        <v>71</v>
      </c>
      <c r="C12" s="312">
        <v>175</v>
      </c>
      <c r="D12" s="141">
        <v>160</v>
      </c>
      <c r="E12" s="141">
        <v>159</v>
      </c>
      <c r="F12" s="141">
        <v>164</v>
      </c>
      <c r="G12" s="141">
        <v>117</v>
      </c>
      <c r="H12" s="141">
        <v>143</v>
      </c>
      <c r="I12" s="261"/>
      <c r="J12" s="373">
        <v>918</v>
      </c>
      <c r="K12" s="369">
        <v>153</v>
      </c>
      <c r="L12" s="370">
        <v>6</v>
      </c>
      <c r="M12" s="388">
        <v>8</v>
      </c>
      <c r="N12" s="141">
        <v>6</v>
      </c>
      <c r="O12" s="52" t="s">
        <v>67</v>
      </c>
      <c r="P12" s="141">
        <v>4</v>
      </c>
      <c r="Q12" s="141">
        <v>150</v>
      </c>
      <c r="R12" s="370">
        <v>6</v>
      </c>
      <c r="S12" s="388">
        <v>8</v>
      </c>
      <c r="T12" s="141">
        <v>6</v>
      </c>
      <c r="U12" s="52" t="s">
        <v>66</v>
      </c>
      <c r="V12" s="52" t="s">
        <v>22</v>
      </c>
      <c r="W12" s="109"/>
    </row>
    <row r="13" spans="1:23" ht="15.75" x14ac:dyDescent="0.25">
      <c r="A13" s="141">
        <v>7</v>
      </c>
      <c r="B13" s="52" t="s">
        <v>72</v>
      </c>
      <c r="C13" s="141">
        <v>138</v>
      </c>
      <c r="D13" s="141">
        <v>172</v>
      </c>
      <c r="E13" s="312">
        <v>186</v>
      </c>
      <c r="F13" s="141">
        <v>138</v>
      </c>
      <c r="G13" s="141">
        <v>158</v>
      </c>
      <c r="H13" s="141">
        <v>113</v>
      </c>
      <c r="I13" s="261"/>
      <c r="J13" s="373">
        <v>905</v>
      </c>
      <c r="K13" s="369">
        <v>150.80000000000001</v>
      </c>
      <c r="L13" s="370">
        <v>7</v>
      </c>
      <c r="M13" s="388">
        <v>7</v>
      </c>
      <c r="N13" s="141">
        <v>7</v>
      </c>
      <c r="O13" s="52" t="s">
        <v>61</v>
      </c>
      <c r="P13" s="261"/>
      <c r="Q13" s="141">
        <v>145</v>
      </c>
      <c r="R13" s="370">
        <v>7</v>
      </c>
      <c r="S13" s="388">
        <v>7</v>
      </c>
      <c r="T13" s="141">
        <v>7</v>
      </c>
      <c r="U13" s="52" t="s">
        <v>67</v>
      </c>
      <c r="V13" s="52" t="s">
        <v>26</v>
      </c>
      <c r="W13" s="109"/>
    </row>
    <row r="14" spans="1:23" ht="15.75" x14ac:dyDescent="0.25">
      <c r="A14" s="141">
        <v>8</v>
      </c>
      <c r="B14" s="52" t="s">
        <v>70</v>
      </c>
      <c r="C14" s="141">
        <v>111</v>
      </c>
      <c r="D14" s="141">
        <v>163</v>
      </c>
      <c r="E14" s="141">
        <v>134</v>
      </c>
      <c r="F14" s="141">
        <v>145</v>
      </c>
      <c r="G14" s="312">
        <v>178</v>
      </c>
      <c r="H14" s="141">
        <v>150</v>
      </c>
      <c r="I14" s="261"/>
      <c r="J14" s="373">
        <v>881</v>
      </c>
      <c r="K14" s="369">
        <v>146.80000000000001</v>
      </c>
      <c r="L14" s="370">
        <v>8</v>
      </c>
      <c r="M14" s="388">
        <v>6</v>
      </c>
      <c r="N14" s="141">
        <v>8</v>
      </c>
      <c r="O14" s="52" t="s">
        <v>66</v>
      </c>
      <c r="P14" s="141">
        <v>4</v>
      </c>
      <c r="Q14" s="141">
        <v>141</v>
      </c>
      <c r="R14" s="370">
        <v>8</v>
      </c>
      <c r="S14" s="388">
        <v>6</v>
      </c>
      <c r="T14" s="141">
        <v>8</v>
      </c>
      <c r="U14" s="52" t="s">
        <v>104</v>
      </c>
      <c r="V14" s="52" t="s">
        <v>106</v>
      </c>
      <c r="W14" s="109"/>
    </row>
    <row r="15" spans="1:23" ht="15.75" x14ac:dyDescent="0.25">
      <c r="A15" s="141">
        <v>9</v>
      </c>
      <c r="B15" s="52" t="s">
        <v>103</v>
      </c>
      <c r="C15" s="141">
        <v>140</v>
      </c>
      <c r="D15" s="312">
        <v>150</v>
      </c>
      <c r="E15" s="141">
        <v>127</v>
      </c>
      <c r="F15" s="141">
        <v>134</v>
      </c>
      <c r="G15" s="141">
        <v>144</v>
      </c>
      <c r="H15" s="141">
        <v>126</v>
      </c>
      <c r="I15" s="261"/>
      <c r="J15" s="373">
        <v>821</v>
      </c>
      <c r="K15" s="369">
        <v>136.80000000000001</v>
      </c>
      <c r="L15" s="370">
        <v>9</v>
      </c>
      <c r="M15" s="388">
        <v>5</v>
      </c>
      <c r="N15" s="141">
        <v>9</v>
      </c>
      <c r="O15" s="52" t="s">
        <v>70</v>
      </c>
      <c r="P15" s="261"/>
      <c r="Q15" s="141">
        <v>140</v>
      </c>
      <c r="R15" s="370">
        <v>9</v>
      </c>
      <c r="S15" s="388">
        <v>5</v>
      </c>
      <c r="T15" s="141">
        <v>9</v>
      </c>
      <c r="U15" s="52" t="s">
        <v>61</v>
      </c>
      <c r="V15" s="52" t="s">
        <v>28</v>
      </c>
      <c r="W15" s="109"/>
    </row>
    <row r="16" spans="1:23" ht="15.75" x14ac:dyDescent="0.25">
      <c r="A16" s="141">
        <v>10</v>
      </c>
      <c r="B16" s="52" t="s">
        <v>96</v>
      </c>
      <c r="C16" s="312">
        <v>143</v>
      </c>
      <c r="D16" s="141">
        <v>115</v>
      </c>
      <c r="E16" s="312">
        <v>143</v>
      </c>
      <c r="F16" s="141">
        <v>99</v>
      </c>
      <c r="G16" s="141">
        <v>119</v>
      </c>
      <c r="H16" s="141">
        <v>109</v>
      </c>
      <c r="I16" s="261"/>
      <c r="J16" s="373">
        <v>728</v>
      </c>
      <c r="K16" s="369">
        <v>121.3</v>
      </c>
      <c r="L16" s="372">
        <v>10</v>
      </c>
      <c r="M16" s="388">
        <v>4</v>
      </c>
      <c r="N16" s="141">
        <v>10</v>
      </c>
      <c r="O16" s="52" t="s">
        <v>59</v>
      </c>
      <c r="P16" s="141">
        <v>4</v>
      </c>
      <c r="Q16" s="141">
        <v>139</v>
      </c>
      <c r="R16" s="372">
        <v>10</v>
      </c>
      <c r="S16" s="388">
        <v>4</v>
      </c>
      <c r="T16" s="141">
        <v>10</v>
      </c>
      <c r="U16" s="52" t="s">
        <v>72</v>
      </c>
      <c r="V16" s="52" t="s">
        <v>25</v>
      </c>
      <c r="W16" s="109"/>
    </row>
    <row r="17" spans="1:23" ht="15.75" x14ac:dyDescent="0.25">
      <c r="A17" s="141">
        <v>11</v>
      </c>
      <c r="B17" s="52" t="s">
        <v>59</v>
      </c>
      <c r="C17" s="141">
        <v>104</v>
      </c>
      <c r="D17" s="312">
        <v>128</v>
      </c>
      <c r="E17" s="141">
        <v>106</v>
      </c>
      <c r="F17" s="141">
        <v>110</v>
      </c>
      <c r="G17" s="312">
        <v>128</v>
      </c>
      <c r="H17" s="141">
        <v>91</v>
      </c>
      <c r="I17" s="141">
        <v>24</v>
      </c>
      <c r="J17" s="373">
        <v>691</v>
      </c>
      <c r="K17" s="369">
        <v>115.2</v>
      </c>
      <c r="L17" s="390">
        <v>11</v>
      </c>
      <c r="M17" s="391">
        <v>3</v>
      </c>
      <c r="N17" s="141">
        <v>11</v>
      </c>
      <c r="O17" s="52" t="s">
        <v>71</v>
      </c>
      <c r="P17" s="261"/>
      <c r="Q17" s="141">
        <v>127</v>
      </c>
      <c r="R17" s="390">
        <v>11</v>
      </c>
      <c r="S17" s="391">
        <v>3</v>
      </c>
      <c r="T17" s="141">
        <v>11</v>
      </c>
      <c r="U17" s="52" t="s">
        <v>71</v>
      </c>
      <c r="V17" s="52" t="s">
        <v>488</v>
      </c>
      <c r="W17" s="109"/>
    </row>
    <row r="18" spans="1:23" ht="15.75" x14ac:dyDescent="0.25">
      <c r="A18" s="261">
        <v>12</v>
      </c>
      <c r="B18" s="56" t="s">
        <v>104</v>
      </c>
      <c r="C18" s="344">
        <v>132</v>
      </c>
      <c r="D18" s="261">
        <v>112</v>
      </c>
      <c r="E18" s="261">
        <v>102</v>
      </c>
      <c r="F18" s="261">
        <v>109</v>
      </c>
      <c r="G18" s="261">
        <v>107</v>
      </c>
      <c r="H18" s="261">
        <v>87</v>
      </c>
      <c r="I18" s="261"/>
      <c r="J18" s="374">
        <v>649</v>
      </c>
      <c r="K18" s="371">
        <v>108.2</v>
      </c>
      <c r="L18" s="394">
        <v>12</v>
      </c>
      <c r="M18" s="391">
        <v>2</v>
      </c>
      <c r="N18" s="261">
        <v>12</v>
      </c>
      <c r="O18" s="56" t="s">
        <v>104</v>
      </c>
      <c r="P18" s="261"/>
      <c r="Q18" s="261">
        <v>94</v>
      </c>
      <c r="R18" s="394">
        <v>12</v>
      </c>
      <c r="S18" s="391">
        <v>2</v>
      </c>
      <c r="T18" s="141">
        <v>12</v>
      </c>
      <c r="U18" s="52" t="s">
        <v>96</v>
      </c>
      <c r="V18" s="52" t="s">
        <v>99</v>
      </c>
      <c r="W18" s="109"/>
    </row>
    <row r="19" spans="1:23" ht="15.75" x14ac:dyDescent="0.25">
      <c r="C19" s="257"/>
      <c r="D19" s="257"/>
      <c r="E19" s="257"/>
      <c r="F19" s="257"/>
      <c r="G19" s="257"/>
      <c r="H19" s="257"/>
      <c r="I19" s="257"/>
      <c r="J19" s="257"/>
      <c r="K19" s="257"/>
      <c r="L19" s="257"/>
      <c r="M19" s="257"/>
      <c r="N19" s="257"/>
      <c r="P19" s="257"/>
      <c r="Q19" s="257"/>
      <c r="R19" s="257"/>
      <c r="S19" s="257"/>
      <c r="T19" s="257"/>
    </row>
    <row r="20" spans="1:23" x14ac:dyDescent="0.2">
      <c r="A20" s="319" t="s">
        <v>409</v>
      </c>
      <c r="B20" s="320"/>
      <c r="C20" s="321"/>
      <c r="D20" s="320"/>
      <c r="E20" s="322"/>
      <c r="F20" s="321"/>
      <c r="G20" s="321"/>
      <c r="H20"/>
      <c r="I20"/>
      <c r="J20"/>
      <c r="K20"/>
      <c r="L20"/>
      <c r="N20"/>
      <c r="O20"/>
      <c r="P20"/>
      <c r="Q20"/>
      <c r="R20"/>
      <c r="S20" s="88"/>
      <c r="T20"/>
      <c r="U20"/>
      <c r="V20"/>
    </row>
    <row r="22" spans="1:23" x14ac:dyDescent="0.2">
      <c r="A22" s="229" t="s">
        <v>275</v>
      </c>
      <c r="B22" s="229" t="s">
        <v>47</v>
      </c>
      <c r="C22" s="229" t="s">
        <v>7</v>
      </c>
      <c r="D22" s="229" t="s">
        <v>127</v>
      </c>
    </row>
    <row r="23" spans="1:23" ht="15.75" x14ac:dyDescent="0.25">
      <c r="A23" s="237">
        <v>1</v>
      </c>
      <c r="B23" s="238" t="s">
        <v>72</v>
      </c>
      <c r="C23" s="239"/>
      <c r="D23" s="240">
        <v>173</v>
      </c>
    </row>
  </sheetData>
  <mergeCells count="3">
    <mergeCell ref="A4:K4"/>
    <mergeCell ref="A5:K5"/>
    <mergeCell ref="A2:C2"/>
  </mergeCells>
  <conditionalFormatting sqref="O4:O5">
    <cfRule type="duplicateValues" dxfId="555" priority="8"/>
  </conditionalFormatting>
  <conditionalFormatting sqref="U6">
    <cfRule type="duplicateValues" dxfId="554" priority="7"/>
  </conditionalFormatting>
  <conditionalFormatting sqref="V6">
    <cfRule type="duplicateValues" dxfId="553" priority="6"/>
  </conditionalFormatting>
  <conditionalFormatting sqref="O7:O9">
    <cfRule type="duplicateValues" dxfId="552" priority="4"/>
  </conditionalFormatting>
  <conditionalFormatting sqref="B23">
    <cfRule type="duplicateValues" dxfId="551" priority="3"/>
  </conditionalFormatting>
  <conditionalFormatting sqref="O20">
    <cfRule type="duplicateValues" dxfId="550" priority="2"/>
  </conditionalFormatting>
  <conditionalFormatting sqref="D7">
    <cfRule type="top10" dxfId="549" priority="1" rank="1"/>
  </conditionalFormatting>
  <hyperlinks>
    <hyperlink ref="A2" location="Main!A1" display="НА ГОЛОВНУ СТОРІНКУ" xr:uid="{61EE48F0-A3C9-40A0-9F80-89DD898BC751}"/>
  </hyperlinks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410BA0-012B-434B-B0B0-27C6A00592AF}">
  <dimension ref="A1:W21"/>
  <sheetViews>
    <sheetView workbookViewId="0">
      <pane ySplit="3" topLeftCell="A4" activePane="bottomLeft" state="frozen"/>
      <selection pane="bottomLeft" sqref="A1:XFD3"/>
    </sheetView>
  </sheetViews>
  <sheetFormatPr defaultRowHeight="12.75" x14ac:dyDescent="0.2"/>
  <cols>
    <col min="1" max="1" width="6.7109375" style="51" customWidth="1"/>
    <col min="2" max="2" width="12.28515625" style="51" customWidth="1"/>
    <col min="3" max="8" width="6.28515625" style="51" bestFit="1" customWidth="1"/>
    <col min="9" max="9" width="4.85546875" style="51" bestFit="1" customWidth="1"/>
    <col min="10" max="10" width="6.85546875" style="51" bestFit="1" customWidth="1"/>
    <col min="11" max="11" width="8.42578125" style="51" bestFit="1" customWidth="1"/>
    <col min="12" max="13" width="8.42578125" style="51" customWidth="1"/>
    <col min="14" max="14" width="9.140625" style="51"/>
    <col min="15" max="15" width="12.28515625" style="51" bestFit="1" customWidth="1"/>
    <col min="16" max="16" width="4.85546875" style="51" bestFit="1" customWidth="1"/>
    <col min="17" max="17" width="6.85546875" style="51" bestFit="1" customWidth="1"/>
    <col min="18" max="18" width="6.85546875" style="51" customWidth="1"/>
    <col min="20" max="20" width="5.28515625" style="51" customWidth="1"/>
    <col min="21" max="21" width="12.28515625" style="51" bestFit="1" customWidth="1"/>
    <col min="22" max="22" width="20.7109375" style="51" customWidth="1"/>
    <col min="23" max="23" width="9.140625" style="110"/>
  </cols>
  <sheetData>
    <row r="1" spans="1:23" ht="3.75" customHeight="1" thickBot="1" x14ac:dyDescent="0.25">
      <c r="A1" s="427"/>
      <c r="B1" s="427"/>
      <c r="C1" s="427"/>
      <c r="D1" s="427"/>
      <c r="E1" s="427"/>
      <c r="F1" s="427"/>
      <c r="G1" s="427"/>
      <c r="H1" s="427"/>
      <c r="I1" s="427"/>
      <c r="J1" s="427"/>
      <c r="K1" s="427"/>
      <c r="L1" s="427"/>
      <c r="M1" s="427"/>
      <c r="N1" s="427"/>
      <c r="O1" s="427"/>
      <c r="P1" s="427"/>
      <c r="Q1" s="427"/>
      <c r="R1" s="427"/>
      <c r="S1" s="181"/>
      <c r="T1" s="427"/>
      <c r="U1" s="427"/>
      <c r="V1" s="427"/>
    </row>
    <row r="2" spans="1:23" ht="18.75" customHeight="1" thickBot="1" x14ac:dyDescent="0.25">
      <c r="A2" s="564" t="s">
        <v>556</v>
      </c>
      <c r="B2" s="583"/>
      <c r="C2" s="584"/>
      <c r="D2" s="426"/>
      <c r="E2" s="426"/>
      <c r="F2" s="426"/>
      <c r="G2" s="426"/>
      <c r="H2" s="426"/>
      <c r="I2" s="426"/>
      <c r="J2" s="426"/>
      <c r="K2" s="426"/>
      <c r="L2" s="426"/>
      <c r="M2" s="426"/>
      <c r="N2" s="426"/>
      <c r="O2" s="426"/>
      <c r="P2" s="426"/>
      <c r="Q2" s="426"/>
      <c r="R2" s="426"/>
      <c r="S2" s="426"/>
      <c r="T2" s="426"/>
      <c r="U2" s="426"/>
      <c r="V2" s="426"/>
    </row>
    <row r="3" spans="1:23" s="427" customFormat="1" ht="3.75" customHeight="1" thickBot="1" x14ac:dyDescent="0.25">
      <c r="A3" s="426"/>
      <c r="B3" s="426"/>
      <c r="C3" s="426"/>
      <c r="D3" s="426"/>
      <c r="E3" s="426"/>
      <c r="F3" s="426"/>
      <c r="G3" s="426"/>
      <c r="H3" s="426"/>
      <c r="I3" s="426"/>
      <c r="J3" s="426"/>
      <c r="K3" s="426"/>
      <c r="L3" s="426"/>
      <c r="M3" s="426"/>
      <c r="N3" s="426"/>
      <c r="O3" s="426"/>
      <c r="P3" s="426"/>
      <c r="Q3" s="426"/>
      <c r="R3" s="426"/>
      <c r="S3" s="426"/>
      <c r="T3" s="426"/>
      <c r="U3" s="426"/>
      <c r="V3" s="426"/>
      <c r="W3" s="114"/>
    </row>
    <row r="4" spans="1:23" s="110" customFormat="1" ht="18.75" x14ac:dyDescent="0.2">
      <c r="A4" s="586" t="s">
        <v>445</v>
      </c>
      <c r="B4" s="587"/>
      <c r="C4" s="587"/>
      <c r="D4" s="587"/>
      <c r="E4" s="587"/>
      <c r="F4" s="587"/>
      <c r="G4" s="587"/>
      <c r="H4" s="587"/>
      <c r="I4" s="587"/>
      <c r="J4" s="587"/>
      <c r="K4" s="588"/>
      <c r="L4" s="211"/>
      <c r="M4" s="212"/>
      <c r="N4" s="213" t="s">
        <v>388</v>
      </c>
      <c r="O4" s="214"/>
      <c r="P4" s="214"/>
      <c r="Q4" s="214"/>
      <c r="R4" s="215"/>
      <c r="S4" s="216"/>
      <c r="T4" s="217" t="s">
        <v>130</v>
      </c>
      <c r="U4" s="218"/>
      <c r="V4" s="219"/>
    </row>
    <row r="5" spans="1:23" s="110" customFormat="1" ht="16.5" thickBot="1" x14ac:dyDescent="0.25">
      <c r="A5" s="589" t="s">
        <v>389</v>
      </c>
      <c r="B5" s="590"/>
      <c r="C5" s="590"/>
      <c r="D5" s="591"/>
      <c r="E5" s="591"/>
      <c r="F5" s="591"/>
      <c r="G5" s="591"/>
      <c r="H5" s="591"/>
      <c r="I5" s="591"/>
      <c r="J5" s="591"/>
      <c r="K5" s="592"/>
      <c r="L5" s="220"/>
      <c r="M5" s="221"/>
      <c r="N5" s="222"/>
      <c r="O5" s="223"/>
      <c r="P5" s="223"/>
      <c r="Q5" s="223"/>
      <c r="R5" s="224"/>
      <c r="S5" s="225"/>
      <c r="T5" s="226"/>
      <c r="U5" s="227"/>
      <c r="V5" s="228"/>
    </row>
    <row r="6" spans="1:23" s="108" customFormat="1" x14ac:dyDescent="0.2">
      <c r="A6" s="229" t="s">
        <v>275</v>
      </c>
      <c r="B6" s="229" t="s">
        <v>47</v>
      </c>
      <c r="C6" s="229" t="s">
        <v>380</v>
      </c>
      <c r="D6" s="229" t="s">
        <v>381</v>
      </c>
      <c r="E6" s="229" t="s">
        <v>382</v>
      </c>
      <c r="F6" s="229" t="s">
        <v>383</v>
      </c>
      <c r="G6" s="229" t="s">
        <v>384</v>
      </c>
      <c r="H6" s="229" t="s">
        <v>385</v>
      </c>
      <c r="I6" s="229" t="s">
        <v>7</v>
      </c>
      <c r="J6" s="229" t="s">
        <v>127</v>
      </c>
      <c r="K6" s="229" t="s">
        <v>386</v>
      </c>
      <c r="L6" s="230" t="s">
        <v>376</v>
      </c>
      <c r="M6" s="230" t="s">
        <v>377</v>
      </c>
      <c r="N6" s="229" t="s">
        <v>275</v>
      </c>
      <c r="O6" s="229" t="s">
        <v>47</v>
      </c>
      <c r="P6" s="229" t="s">
        <v>7</v>
      </c>
      <c r="Q6" s="229" t="s">
        <v>127</v>
      </c>
      <c r="R6" s="230" t="s">
        <v>378</v>
      </c>
      <c r="S6" s="230" t="s">
        <v>379</v>
      </c>
      <c r="T6" s="229" t="s">
        <v>372</v>
      </c>
      <c r="U6" s="229" t="s">
        <v>47</v>
      </c>
      <c r="V6" s="229" t="s">
        <v>80</v>
      </c>
    </row>
    <row r="7" spans="1:23" ht="15.75" x14ac:dyDescent="0.25">
      <c r="A7" s="140">
        <v>1</v>
      </c>
      <c r="B7" s="187" t="s">
        <v>66</v>
      </c>
      <c r="C7" s="140">
        <v>202</v>
      </c>
      <c r="D7" s="140">
        <v>200</v>
      </c>
      <c r="E7" s="140">
        <v>159</v>
      </c>
      <c r="F7" s="311">
        <v>203</v>
      </c>
      <c r="G7" s="140">
        <v>169</v>
      </c>
      <c r="H7" s="140">
        <v>167</v>
      </c>
      <c r="I7" s="140">
        <v>24</v>
      </c>
      <c r="J7" s="386">
        <v>1124</v>
      </c>
      <c r="K7" s="375">
        <v>187.3</v>
      </c>
      <c r="L7" s="370">
        <v>1</v>
      </c>
      <c r="M7" s="388">
        <v>16</v>
      </c>
      <c r="N7" s="237">
        <v>1</v>
      </c>
      <c r="O7" s="238" t="s">
        <v>72</v>
      </c>
      <c r="P7" s="258"/>
      <c r="Q7" s="240">
        <v>186</v>
      </c>
      <c r="R7" s="370">
        <v>1</v>
      </c>
      <c r="S7" s="260">
        <v>16</v>
      </c>
      <c r="T7" s="141">
        <v>1</v>
      </c>
      <c r="U7" s="52">
        <v>777</v>
      </c>
      <c r="V7" s="52" t="s">
        <v>111</v>
      </c>
      <c r="W7" s="109"/>
    </row>
    <row r="8" spans="1:23" ht="15.75" x14ac:dyDescent="0.25">
      <c r="A8" s="140">
        <v>2</v>
      </c>
      <c r="B8" s="187" t="s">
        <v>68</v>
      </c>
      <c r="C8" s="140">
        <v>155</v>
      </c>
      <c r="D8" s="140">
        <v>200</v>
      </c>
      <c r="E8" s="140">
        <v>165</v>
      </c>
      <c r="F8" s="140">
        <v>154</v>
      </c>
      <c r="G8" s="106">
        <v>230</v>
      </c>
      <c r="H8" s="140">
        <v>213</v>
      </c>
      <c r="I8" s="286"/>
      <c r="J8" s="386">
        <v>1117</v>
      </c>
      <c r="K8" s="375">
        <v>186.2</v>
      </c>
      <c r="L8" s="370">
        <v>2</v>
      </c>
      <c r="M8" s="388">
        <v>14</v>
      </c>
      <c r="N8" s="241">
        <v>2</v>
      </c>
      <c r="O8" s="242" t="s">
        <v>71</v>
      </c>
      <c r="P8" s="243"/>
      <c r="Q8" s="243">
        <v>182</v>
      </c>
      <c r="R8" s="370">
        <v>2</v>
      </c>
      <c r="S8" s="260">
        <v>14</v>
      </c>
      <c r="T8" s="141">
        <v>2</v>
      </c>
      <c r="U8" s="52" t="s">
        <v>59</v>
      </c>
      <c r="V8" s="52" t="s">
        <v>30</v>
      </c>
      <c r="W8" s="109"/>
    </row>
    <row r="9" spans="1:23" ht="15.75" x14ac:dyDescent="0.25">
      <c r="A9" s="140">
        <v>3</v>
      </c>
      <c r="B9" s="187" t="s">
        <v>63</v>
      </c>
      <c r="C9" s="311">
        <v>193</v>
      </c>
      <c r="D9" s="140">
        <v>181</v>
      </c>
      <c r="E9" s="140">
        <v>133</v>
      </c>
      <c r="F9" s="140">
        <v>156</v>
      </c>
      <c r="G9" s="140">
        <v>181</v>
      </c>
      <c r="H9" s="140">
        <v>182</v>
      </c>
      <c r="I9" s="140">
        <v>24</v>
      </c>
      <c r="J9" s="386">
        <v>1050</v>
      </c>
      <c r="K9" s="375">
        <v>175</v>
      </c>
      <c r="L9" s="370">
        <v>3</v>
      </c>
      <c r="M9" s="388">
        <v>12</v>
      </c>
      <c r="N9" s="244">
        <v>3</v>
      </c>
      <c r="O9" s="245" t="s">
        <v>68</v>
      </c>
      <c r="P9" s="246"/>
      <c r="Q9" s="246">
        <v>178</v>
      </c>
      <c r="R9" s="370">
        <v>3</v>
      </c>
      <c r="S9" s="260">
        <v>12</v>
      </c>
      <c r="T9" s="141">
        <v>3</v>
      </c>
      <c r="U9" s="52" t="s">
        <v>63</v>
      </c>
      <c r="V9" s="52" t="s">
        <v>23</v>
      </c>
      <c r="W9" s="109"/>
    </row>
    <row r="10" spans="1:23" ht="15.75" x14ac:dyDescent="0.25">
      <c r="A10" s="140">
        <v>4</v>
      </c>
      <c r="B10" s="187" t="s">
        <v>62</v>
      </c>
      <c r="C10" s="311">
        <v>193</v>
      </c>
      <c r="D10" s="140">
        <v>166</v>
      </c>
      <c r="E10" s="140">
        <v>163</v>
      </c>
      <c r="F10" s="140">
        <v>172</v>
      </c>
      <c r="G10" s="140">
        <v>177</v>
      </c>
      <c r="H10" s="140">
        <v>171</v>
      </c>
      <c r="I10" s="286"/>
      <c r="J10" s="386">
        <v>1042</v>
      </c>
      <c r="K10" s="375">
        <v>173.7</v>
      </c>
      <c r="L10" s="370">
        <v>4</v>
      </c>
      <c r="M10" s="388">
        <v>10</v>
      </c>
      <c r="N10" s="141">
        <v>4</v>
      </c>
      <c r="O10" s="52" t="s">
        <v>66</v>
      </c>
      <c r="P10" s="141">
        <v>4</v>
      </c>
      <c r="Q10" s="141">
        <v>174</v>
      </c>
      <c r="R10" s="370">
        <v>4</v>
      </c>
      <c r="S10" s="260">
        <v>10</v>
      </c>
      <c r="T10" s="141">
        <v>4</v>
      </c>
      <c r="U10" s="52" t="s">
        <v>103</v>
      </c>
      <c r="V10" s="52" t="s">
        <v>109</v>
      </c>
      <c r="W10" s="109"/>
    </row>
    <row r="11" spans="1:23" ht="15.75" x14ac:dyDescent="0.25">
      <c r="A11" s="141">
        <v>5</v>
      </c>
      <c r="B11" s="52" t="s">
        <v>71</v>
      </c>
      <c r="C11" s="141">
        <v>148</v>
      </c>
      <c r="D11" s="312">
        <v>185</v>
      </c>
      <c r="E11" s="141">
        <v>181</v>
      </c>
      <c r="F11" s="141">
        <v>175</v>
      </c>
      <c r="G11" s="141">
        <v>155</v>
      </c>
      <c r="H11" s="141">
        <v>116</v>
      </c>
      <c r="I11" s="261"/>
      <c r="J11" s="255">
        <v>960</v>
      </c>
      <c r="K11" s="369">
        <v>160</v>
      </c>
      <c r="L11" s="370">
        <v>5</v>
      </c>
      <c r="M11" s="388">
        <v>9</v>
      </c>
      <c r="N11" s="141">
        <v>5</v>
      </c>
      <c r="O11" s="52" t="s">
        <v>67</v>
      </c>
      <c r="P11" s="141">
        <v>4</v>
      </c>
      <c r="Q11" s="141">
        <v>174</v>
      </c>
      <c r="R11" s="370">
        <v>4</v>
      </c>
      <c r="S11" s="260">
        <v>10</v>
      </c>
      <c r="T11" s="141">
        <v>5</v>
      </c>
      <c r="U11" s="52" t="s">
        <v>66</v>
      </c>
      <c r="V11" s="52" t="s">
        <v>22</v>
      </c>
      <c r="W11" s="109"/>
    </row>
    <row r="12" spans="1:23" ht="15.75" x14ac:dyDescent="0.25">
      <c r="A12" s="141">
        <v>6</v>
      </c>
      <c r="B12" s="52" t="s">
        <v>67</v>
      </c>
      <c r="C12" s="141">
        <v>133</v>
      </c>
      <c r="D12" s="141">
        <v>150</v>
      </c>
      <c r="E12" s="141">
        <v>156</v>
      </c>
      <c r="F12" s="141">
        <v>151</v>
      </c>
      <c r="G12" s="141">
        <v>154</v>
      </c>
      <c r="H12" s="312">
        <v>172</v>
      </c>
      <c r="I12" s="141">
        <v>24</v>
      </c>
      <c r="J12" s="255">
        <v>940</v>
      </c>
      <c r="K12" s="369">
        <v>156.69999999999999</v>
      </c>
      <c r="L12" s="370">
        <v>6</v>
      </c>
      <c r="M12" s="388">
        <v>8</v>
      </c>
      <c r="N12" s="141">
        <v>6</v>
      </c>
      <c r="O12" s="52" t="s">
        <v>103</v>
      </c>
      <c r="P12" s="261"/>
      <c r="Q12" s="141">
        <v>169</v>
      </c>
      <c r="R12" s="370">
        <v>6</v>
      </c>
      <c r="S12" s="260">
        <v>8</v>
      </c>
      <c r="T12" s="141">
        <v>6</v>
      </c>
      <c r="U12" s="52" t="s">
        <v>62</v>
      </c>
      <c r="V12" s="52" t="s">
        <v>112</v>
      </c>
      <c r="W12" s="109"/>
    </row>
    <row r="13" spans="1:23" ht="15.75" x14ac:dyDescent="0.25">
      <c r="A13" s="141">
        <v>7</v>
      </c>
      <c r="B13" s="52" t="s">
        <v>103</v>
      </c>
      <c r="C13" s="141">
        <v>165</v>
      </c>
      <c r="D13" s="141">
        <v>147</v>
      </c>
      <c r="E13" s="141">
        <v>164</v>
      </c>
      <c r="F13" s="312">
        <v>181</v>
      </c>
      <c r="G13" s="141">
        <v>168</v>
      </c>
      <c r="H13" s="141">
        <v>97</v>
      </c>
      <c r="I13" s="261"/>
      <c r="J13" s="255">
        <v>922</v>
      </c>
      <c r="K13" s="369">
        <v>153.69999999999999</v>
      </c>
      <c r="L13" s="370">
        <v>7</v>
      </c>
      <c r="M13" s="388">
        <v>7</v>
      </c>
      <c r="N13" s="141">
        <v>7</v>
      </c>
      <c r="O13" s="52" t="s">
        <v>63</v>
      </c>
      <c r="P13" s="141">
        <v>4</v>
      </c>
      <c r="Q13" s="141">
        <v>160</v>
      </c>
      <c r="R13" s="370">
        <v>7</v>
      </c>
      <c r="S13" s="260">
        <v>7</v>
      </c>
      <c r="T13" s="141">
        <v>7</v>
      </c>
      <c r="U13" s="52" t="s">
        <v>67</v>
      </c>
      <c r="V13" s="52" t="s">
        <v>26</v>
      </c>
      <c r="W13" s="109"/>
    </row>
    <row r="14" spans="1:23" ht="15.75" x14ac:dyDescent="0.25">
      <c r="A14" s="141">
        <v>8</v>
      </c>
      <c r="B14" s="52" t="s">
        <v>72</v>
      </c>
      <c r="C14" s="312">
        <v>172</v>
      </c>
      <c r="D14" s="141">
        <v>128</v>
      </c>
      <c r="E14" s="141">
        <v>134</v>
      </c>
      <c r="F14" s="141">
        <v>168</v>
      </c>
      <c r="G14" s="141">
        <v>163</v>
      </c>
      <c r="H14" s="141">
        <v>147</v>
      </c>
      <c r="I14" s="261"/>
      <c r="J14" s="255">
        <v>912</v>
      </c>
      <c r="K14" s="369">
        <v>152</v>
      </c>
      <c r="L14" s="370">
        <v>8</v>
      </c>
      <c r="M14" s="388">
        <v>6</v>
      </c>
      <c r="N14" s="141">
        <v>8</v>
      </c>
      <c r="O14" s="52" t="s">
        <v>62</v>
      </c>
      <c r="P14" s="261"/>
      <c r="Q14" s="141">
        <v>147</v>
      </c>
      <c r="R14" s="370">
        <v>8</v>
      </c>
      <c r="S14" s="260">
        <v>6</v>
      </c>
      <c r="T14" s="141">
        <v>8</v>
      </c>
      <c r="U14" s="52" t="s">
        <v>68</v>
      </c>
      <c r="V14" s="52" t="s">
        <v>122</v>
      </c>
      <c r="W14" s="109"/>
    </row>
    <row r="15" spans="1:23" ht="15.75" x14ac:dyDescent="0.25">
      <c r="A15" s="141">
        <v>9</v>
      </c>
      <c r="B15" s="52" t="s">
        <v>59</v>
      </c>
      <c r="C15" s="141">
        <v>112</v>
      </c>
      <c r="D15" s="141">
        <v>114</v>
      </c>
      <c r="E15" s="141">
        <v>98</v>
      </c>
      <c r="F15" s="141">
        <v>98</v>
      </c>
      <c r="G15" s="312">
        <v>155</v>
      </c>
      <c r="H15" s="141">
        <v>144</v>
      </c>
      <c r="I15" s="141">
        <v>24</v>
      </c>
      <c r="J15" s="255">
        <v>745</v>
      </c>
      <c r="K15" s="369">
        <v>124.2</v>
      </c>
      <c r="L15" s="370">
        <v>9</v>
      </c>
      <c r="M15" s="388">
        <v>5</v>
      </c>
      <c r="N15" s="261">
        <v>9</v>
      </c>
      <c r="O15" s="14">
        <v>777</v>
      </c>
      <c r="P15" s="261"/>
      <c r="Q15" s="261">
        <v>96</v>
      </c>
      <c r="R15" s="402">
        <v>9</v>
      </c>
      <c r="S15" s="260">
        <v>5</v>
      </c>
      <c r="T15" s="141">
        <v>9</v>
      </c>
      <c r="U15" s="52" t="s">
        <v>72</v>
      </c>
      <c r="V15" s="52" t="s">
        <v>25</v>
      </c>
      <c r="W15" s="109"/>
    </row>
    <row r="16" spans="1:23" ht="15.75" x14ac:dyDescent="0.25">
      <c r="A16" s="261">
        <v>10</v>
      </c>
      <c r="B16" s="56">
        <v>777</v>
      </c>
      <c r="C16" s="261">
        <v>97</v>
      </c>
      <c r="D16" s="344">
        <v>166</v>
      </c>
      <c r="E16" s="261">
        <v>99</v>
      </c>
      <c r="F16" s="261">
        <v>131</v>
      </c>
      <c r="G16" s="261">
        <v>103</v>
      </c>
      <c r="H16" s="261">
        <v>127</v>
      </c>
      <c r="I16" s="261"/>
      <c r="J16" s="338">
        <v>723</v>
      </c>
      <c r="K16" s="371">
        <v>120.5</v>
      </c>
      <c r="L16" s="372">
        <v>10</v>
      </c>
      <c r="M16" s="388">
        <v>4</v>
      </c>
      <c r="N16" s="257"/>
      <c r="P16" s="257"/>
      <c r="Q16" s="257"/>
      <c r="R16" s="257"/>
      <c r="S16" s="257"/>
      <c r="T16" s="261">
        <v>10</v>
      </c>
      <c r="U16" s="56" t="s">
        <v>71</v>
      </c>
      <c r="V16" s="56" t="s">
        <v>488</v>
      </c>
      <c r="W16" s="109"/>
    </row>
    <row r="17" spans="1:23" ht="15.75" x14ac:dyDescent="0.25">
      <c r="P17" s="257"/>
      <c r="Q17" s="257"/>
      <c r="R17" s="257"/>
      <c r="S17" s="257"/>
      <c r="T17" s="257"/>
      <c r="W17" s="109"/>
    </row>
    <row r="18" spans="1:23" x14ac:dyDescent="0.2">
      <c r="A18" s="319" t="s">
        <v>410</v>
      </c>
      <c r="B18" s="320"/>
      <c r="C18" s="321"/>
      <c r="D18" s="320"/>
      <c r="E18" s="322"/>
      <c r="F18" s="321"/>
      <c r="G18" s="321"/>
      <c r="H18"/>
      <c r="I18"/>
      <c r="J18"/>
      <c r="K18"/>
      <c r="L18"/>
      <c r="M18"/>
      <c r="N18"/>
      <c r="O18"/>
      <c r="P18"/>
      <c r="Q18"/>
      <c r="R18"/>
      <c r="S18" s="88"/>
      <c r="T18"/>
      <c r="U18"/>
      <c r="V18"/>
      <c r="W18" s="109"/>
    </row>
    <row r="20" spans="1:23" x14ac:dyDescent="0.2">
      <c r="A20" s="229" t="s">
        <v>275</v>
      </c>
      <c r="B20" s="229" t="s">
        <v>47</v>
      </c>
      <c r="C20" s="229" t="s">
        <v>7</v>
      </c>
      <c r="D20" s="229" t="s">
        <v>127</v>
      </c>
    </row>
    <row r="21" spans="1:23" ht="15.75" x14ac:dyDescent="0.25">
      <c r="A21" s="237">
        <v>1</v>
      </c>
      <c r="B21" s="238" t="s">
        <v>72</v>
      </c>
      <c r="C21" s="239"/>
      <c r="D21" s="240">
        <v>186</v>
      </c>
    </row>
  </sheetData>
  <mergeCells count="3">
    <mergeCell ref="A4:K4"/>
    <mergeCell ref="A5:K5"/>
    <mergeCell ref="A2:C2"/>
  </mergeCells>
  <conditionalFormatting sqref="O4:O5">
    <cfRule type="duplicateValues" dxfId="548" priority="7"/>
  </conditionalFormatting>
  <conditionalFormatting sqref="U6">
    <cfRule type="duplicateValues" dxfId="547" priority="6"/>
  </conditionalFormatting>
  <conditionalFormatting sqref="V6">
    <cfRule type="duplicateValues" dxfId="546" priority="5"/>
  </conditionalFormatting>
  <conditionalFormatting sqref="O7:O9">
    <cfRule type="duplicateValues" dxfId="545" priority="4"/>
  </conditionalFormatting>
  <conditionalFormatting sqref="B21">
    <cfRule type="duplicateValues" dxfId="544" priority="3"/>
  </conditionalFormatting>
  <conditionalFormatting sqref="O18">
    <cfRule type="duplicateValues" dxfId="543" priority="2"/>
  </conditionalFormatting>
  <conditionalFormatting sqref="G8">
    <cfRule type="top10" dxfId="542" priority="1" rank="1"/>
  </conditionalFormatting>
  <hyperlinks>
    <hyperlink ref="A2" location="Main!A1" display="НА ГОЛОВНУ СТОРІНКУ" xr:uid="{39AC76ED-AEC2-4CF9-B666-334521BE21D3}"/>
  </hyperlinks>
  <pageMargins left="0.7" right="0.7" top="0.75" bottom="0.75" header="0.3" footer="0.3"/>
  <pageSetup paperSize="9" orientation="portrait" verticalDpi="0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B7741F-ACE8-4DA2-B016-5B34A5DE3D42}">
  <dimension ref="A1:W25"/>
  <sheetViews>
    <sheetView workbookViewId="0">
      <pane ySplit="3" topLeftCell="A4" activePane="bottomLeft" state="frozen"/>
      <selection pane="bottomLeft" sqref="A1:XFD3"/>
    </sheetView>
  </sheetViews>
  <sheetFormatPr defaultRowHeight="12.75" x14ac:dyDescent="0.2"/>
  <cols>
    <col min="1" max="1" width="9.140625" style="51"/>
    <col min="2" max="2" width="13.7109375" style="51" customWidth="1"/>
    <col min="3" max="8" width="6.28515625" style="51" bestFit="1" customWidth="1"/>
    <col min="9" max="9" width="4.85546875" style="51" bestFit="1" customWidth="1"/>
    <col min="10" max="10" width="6.85546875" style="51" bestFit="1" customWidth="1"/>
    <col min="11" max="11" width="8.42578125" style="51" bestFit="1" customWidth="1"/>
    <col min="12" max="12" width="8.42578125" style="51" customWidth="1"/>
    <col min="15" max="15" width="12.5703125" bestFit="1" customWidth="1"/>
    <col min="16" max="16" width="4.85546875" bestFit="1" customWidth="1"/>
    <col min="17" max="17" width="6.85546875" bestFit="1" customWidth="1"/>
    <col min="18" max="18" width="6.85546875" customWidth="1"/>
    <col min="21" max="21" width="10.5703125" bestFit="1" customWidth="1"/>
    <col min="22" max="22" width="17.5703125" bestFit="1" customWidth="1"/>
    <col min="23" max="23" width="9.140625" style="110"/>
  </cols>
  <sheetData>
    <row r="1" spans="1:23" ht="3.75" customHeight="1" thickBot="1" x14ac:dyDescent="0.25">
      <c r="A1" s="427"/>
      <c r="B1" s="427"/>
      <c r="C1" s="427"/>
      <c r="D1" s="427"/>
      <c r="E1" s="427"/>
      <c r="F1" s="427"/>
      <c r="G1" s="427"/>
      <c r="H1" s="427"/>
      <c r="I1" s="427"/>
      <c r="J1" s="427"/>
      <c r="K1" s="427"/>
      <c r="L1" s="427"/>
      <c r="M1" s="427"/>
      <c r="N1" s="427"/>
      <c r="O1" s="427"/>
      <c r="P1" s="427"/>
      <c r="Q1" s="427"/>
      <c r="R1" s="427"/>
      <c r="S1" s="181"/>
      <c r="T1" s="427"/>
      <c r="U1" s="427"/>
      <c r="V1" s="427"/>
    </row>
    <row r="2" spans="1:23" ht="18.75" customHeight="1" thickBot="1" x14ac:dyDescent="0.25">
      <c r="A2" s="564" t="s">
        <v>556</v>
      </c>
      <c r="B2" s="583"/>
      <c r="C2" s="584"/>
      <c r="D2" s="426"/>
      <c r="E2" s="426"/>
      <c r="F2" s="426"/>
      <c r="G2" s="426"/>
      <c r="H2" s="426"/>
      <c r="I2" s="426"/>
      <c r="J2" s="426"/>
      <c r="K2" s="426"/>
      <c r="L2" s="426"/>
      <c r="M2" s="426"/>
      <c r="N2" s="426"/>
      <c r="O2" s="426"/>
      <c r="P2" s="426"/>
      <c r="Q2" s="426"/>
      <c r="R2" s="426"/>
      <c r="S2" s="426"/>
      <c r="T2" s="426"/>
      <c r="U2" s="426"/>
      <c r="V2" s="426"/>
    </row>
    <row r="3" spans="1:23" s="427" customFormat="1" ht="3.75" customHeight="1" thickBot="1" x14ac:dyDescent="0.25">
      <c r="A3" s="426"/>
      <c r="B3" s="426"/>
      <c r="C3" s="426"/>
      <c r="D3" s="426"/>
      <c r="E3" s="426"/>
      <c r="F3" s="426"/>
      <c r="G3" s="426"/>
      <c r="H3" s="426"/>
      <c r="I3" s="426"/>
      <c r="J3" s="426"/>
      <c r="K3" s="426"/>
      <c r="L3" s="426"/>
      <c r="M3" s="426"/>
      <c r="N3" s="426"/>
      <c r="O3" s="426"/>
      <c r="P3" s="426"/>
      <c r="Q3" s="426"/>
      <c r="R3" s="426"/>
      <c r="S3" s="426"/>
      <c r="T3" s="426"/>
      <c r="U3" s="426"/>
      <c r="V3" s="426"/>
      <c r="W3" s="114"/>
    </row>
    <row r="4" spans="1:23" s="110" customFormat="1" ht="18.75" x14ac:dyDescent="0.2">
      <c r="A4" s="586" t="s">
        <v>446</v>
      </c>
      <c r="B4" s="587"/>
      <c r="C4" s="587"/>
      <c r="D4" s="587"/>
      <c r="E4" s="587"/>
      <c r="F4" s="587"/>
      <c r="G4" s="587"/>
      <c r="H4" s="587"/>
      <c r="I4" s="587"/>
      <c r="J4" s="587"/>
      <c r="K4" s="588"/>
      <c r="L4" s="211"/>
      <c r="M4" s="212"/>
      <c r="N4" s="213" t="s">
        <v>388</v>
      </c>
      <c r="O4" s="214"/>
      <c r="P4" s="214"/>
      <c r="Q4" s="214"/>
      <c r="R4" s="215"/>
      <c r="S4" s="216"/>
      <c r="T4" s="217" t="s">
        <v>130</v>
      </c>
      <c r="U4" s="218"/>
      <c r="V4" s="219"/>
    </row>
    <row r="5" spans="1:23" s="110" customFormat="1" ht="16.5" thickBot="1" x14ac:dyDescent="0.25">
      <c r="A5" s="589" t="s">
        <v>389</v>
      </c>
      <c r="B5" s="590"/>
      <c r="C5" s="590"/>
      <c r="D5" s="591"/>
      <c r="E5" s="591"/>
      <c r="F5" s="591"/>
      <c r="G5" s="591"/>
      <c r="H5" s="591"/>
      <c r="I5" s="591"/>
      <c r="J5" s="591"/>
      <c r="K5" s="592"/>
      <c r="L5" s="220"/>
      <c r="M5" s="221"/>
      <c r="N5" s="222"/>
      <c r="O5" s="223"/>
      <c r="P5" s="223"/>
      <c r="Q5" s="223"/>
      <c r="R5" s="224"/>
      <c r="S5" s="225"/>
      <c r="T5" s="226"/>
      <c r="U5" s="227"/>
      <c r="V5" s="228"/>
    </row>
    <row r="6" spans="1:23" s="108" customFormat="1" x14ac:dyDescent="0.2">
      <c r="A6" s="229" t="s">
        <v>275</v>
      </c>
      <c r="B6" s="229" t="s">
        <v>47</v>
      </c>
      <c r="C6" s="229" t="s">
        <v>380</v>
      </c>
      <c r="D6" s="229" t="s">
        <v>381</v>
      </c>
      <c r="E6" s="229" t="s">
        <v>382</v>
      </c>
      <c r="F6" s="229" t="s">
        <v>383</v>
      </c>
      <c r="G6" s="229" t="s">
        <v>384</v>
      </c>
      <c r="H6" s="229" t="s">
        <v>385</v>
      </c>
      <c r="I6" s="229" t="s">
        <v>7</v>
      </c>
      <c r="J6" s="229" t="s">
        <v>127</v>
      </c>
      <c r="K6" s="229" t="s">
        <v>386</v>
      </c>
      <c r="L6" s="230" t="s">
        <v>376</v>
      </c>
      <c r="M6" s="230" t="s">
        <v>377</v>
      </c>
      <c r="N6" s="229" t="s">
        <v>275</v>
      </c>
      <c r="O6" s="229" t="s">
        <v>47</v>
      </c>
      <c r="P6" s="229" t="s">
        <v>7</v>
      </c>
      <c r="Q6" s="229" t="s">
        <v>127</v>
      </c>
      <c r="R6" s="230" t="s">
        <v>378</v>
      </c>
      <c r="S6" s="230" t="s">
        <v>379</v>
      </c>
      <c r="T6" s="229" t="s">
        <v>372</v>
      </c>
      <c r="U6" s="229" t="s">
        <v>47</v>
      </c>
      <c r="V6" s="229" t="s">
        <v>80</v>
      </c>
    </row>
    <row r="7" spans="1:23" ht="15.75" x14ac:dyDescent="0.25">
      <c r="A7" s="140">
        <v>1</v>
      </c>
      <c r="B7" s="187" t="s">
        <v>66</v>
      </c>
      <c r="C7" s="140">
        <v>217</v>
      </c>
      <c r="D7" s="106">
        <v>245</v>
      </c>
      <c r="E7" s="140">
        <v>171</v>
      </c>
      <c r="F7" s="140">
        <v>168</v>
      </c>
      <c r="G7" s="140">
        <v>235</v>
      </c>
      <c r="H7" s="140">
        <v>212</v>
      </c>
      <c r="I7" s="140">
        <v>24</v>
      </c>
      <c r="J7" s="403">
        <v>1272</v>
      </c>
      <c r="K7" s="403">
        <v>212</v>
      </c>
      <c r="L7" s="404">
        <v>1</v>
      </c>
      <c r="M7" s="257">
        <v>16</v>
      </c>
      <c r="N7" s="237">
        <v>1</v>
      </c>
      <c r="O7" s="238" t="s">
        <v>61</v>
      </c>
      <c r="P7" s="258"/>
      <c r="Q7" s="240">
        <v>225</v>
      </c>
      <c r="R7" s="260">
        <v>1</v>
      </c>
      <c r="S7" s="257">
        <v>16</v>
      </c>
      <c r="T7" s="141">
        <v>1</v>
      </c>
      <c r="U7" s="1" t="s">
        <v>142</v>
      </c>
      <c r="V7" s="1" t="s">
        <v>143</v>
      </c>
      <c r="W7" s="109"/>
    </row>
    <row r="8" spans="1:23" ht="15.75" x14ac:dyDescent="0.25">
      <c r="A8" s="140">
        <v>2</v>
      </c>
      <c r="B8" s="187" t="s">
        <v>71</v>
      </c>
      <c r="C8" s="140">
        <v>160</v>
      </c>
      <c r="D8" s="140">
        <v>138</v>
      </c>
      <c r="E8" s="311">
        <v>222</v>
      </c>
      <c r="F8" s="140">
        <v>193</v>
      </c>
      <c r="G8" s="140">
        <v>193</v>
      </c>
      <c r="H8" s="140">
        <v>201</v>
      </c>
      <c r="I8" s="286"/>
      <c r="J8" s="403">
        <v>1107</v>
      </c>
      <c r="K8" s="403">
        <v>184.5</v>
      </c>
      <c r="L8" s="404">
        <v>2</v>
      </c>
      <c r="M8" s="257">
        <v>14</v>
      </c>
      <c r="N8" s="241">
        <v>2</v>
      </c>
      <c r="O8" s="242" t="s">
        <v>72</v>
      </c>
      <c r="P8" s="243"/>
      <c r="Q8" s="243">
        <v>190</v>
      </c>
      <c r="R8" s="260">
        <v>2</v>
      </c>
      <c r="S8" s="257">
        <v>14</v>
      </c>
      <c r="T8" s="141">
        <v>2</v>
      </c>
      <c r="U8" s="1" t="s">
        <v>144</v>
      </c>
      <c r="V8" s="1" t="s">
        <v>145</v>
      </c>
      <c r="W8" s="109"/>
    </row>
    <row r="9" spans="1:23" ht="15.75" x14ac:dyDescent="0.25">
      <c r="A9" s="140">
        <v>3</v>
      </c>
      <c r="B9" s="187" t="s">
        <v>73</v>
      </c>
      <c r="C9" s="140">
        <v>176</v>
      </c>
      <c r="D9" s="140">
        <v>183</v>
      </c>
      <c r="E9" s="311">
        <v>202</v>
      </c>
      <c r="F9" s="140">
        <v>180</v>
      </c>
      <c r="G9" s="140">
        <v>177</v>
      </c>
      <c r="H9" s="140">
        <v>166</v>
      </c>
      <c r="I9" s="286"/>
      <c r="J9" s="403">
        <v>1084</v>
      </c>
      <c r="K9" s="403">
        <v>180.7</v>
      </c>
      <c r="L9" s="404">
        <v>3</v>
      </c>
      <c r="M9" s="257">
        <v>12</v>
      </c>
      <c r="N9" s="244">
        <v>3</v>
      </c>
      <c r="O9" s="245" t="s">
        <v>63</v>
      </c>
      <c r="P9" s="246">
        <v>4</v>
      </c>
      <c r="Q9" s="246">
        <v>182</v>
      </c>
      <c r="R9" s="260">
        <v>3</v>
      </c>
      <c r="S9" s="257">
        <v>12</v>
      </c>
      <c r="T9" s="141">
        <v>3</v>
      </c>
      <c r="U9" s="1" t="s">
        <v>146</v>
      </c>
      <c r="V9" s="1" t="s">
        <v>147</v>
      </c>
      <c r="W9" s="109"/>
    </row>
    <row r="10" spans="1:23" ht="15.75" x14ac:dyDescent="0.25">
      <c r="A10" s="140">
        <v>4</v>
      </c>
      <c r="B10" s="187" t="s">
        <v>61</v>
      </c>
      <c r="C10" s="140">
        <v>168</v>
      </c>
      <c r="D10" s="140">
        <v>157</v>
      </c>
      <c r="E10" s="311">
        <v>211</v>
      </c>
      <c r="F10" s="140">
        <v>178</v>
      </c>
      <c r="G10" s="140">
        <v>151</v>
      </c>
      <c r="H10" s="140">
        <v>204</v>
      </c>
      <c r="I10" s="286"/>
      <c r="J10" s="403">
        <v>1069</v>
      </c>
      <c r="K10" s="403">
        <v>178.2</v>
      </c>
      <c r="L10" s="404">
        <v>4</v>
      </c>
      <c r="M10" s="257">
        <v>10</v>
      </c>
      <c r="N10" s="141">
        <v>4</v>
      </c>
      <c r="O10" s="52" t="s">
        <v>140</v>
      </c>
      <c r="P10" s="335">
        <v>4</v>
      </c>
      <c r="Q10" s="335">
        <v>179</v>
      </c>
      <c r="R10" s="260">
        <v>4</v>
      </c>
      <c r="S10" s="257">
        <v>10</v>
      </c>
      <c r="T10" s="141">
        <v>4</v>
      </c>
      <c r="U10" s="1" t="s">
        <v>148</v>
      </c>
      <c r="V10" s="1" t="s">
        <v>149</v>
      </c>
      <c r="W10" s="109"/>
    </row>
    <row r="11" spans="1:23" ht="15.75" x14ac:dyDescent="0.25">
      <c r="A11" s="140">
        <v>5</v>
      </c>
      <c r="B11" s="187" t="s">
        <v>140</v>
      </c>
      <c r="C11" s="140">
        <v>175</v>
      </c>
      <c r="D11" s="140">
        <v>161</v>
      </c>
      <c r="E11" s="311">
        <v>201</v>
      </c>
      <c r="F11" s="140">
        <v>177</v>
      </c>
      <c r="G11" s="140">
        <v>171</v>
      </c>
      <c r="H11" s="140">
        <v>148</v>
      </c>
      <c r="I11" s="140">
        <v>24</v>
      </c>
      <c r="J11" s="403">
        <v>1057</v>
      </c>
      <c r="K11" s="403">
        <v>176.2</v>
      </c>
      <c r="L11" s="404">
        <v>5</v>
      </c>
      <c r="M11" s="257">
        <v>9</v>
      </c>
      <c r="N11" s="141">
        <v>4</v>
      </c>
      <c r="O11" s="52" t="s">
        <v>103</v>
      </c>
      <c r="P11" s="337"/>
      <c r="Q11" s="335">
        <v>179</v>
      </c>
      <c r="R11" s="260">
        <v>4</v>
      </c>
      <c r="S11" s="257">
        <v>10</v>
      </c>
      <c r="T11" s="141">
        <v>5</v>
      </c>
      <c r="U11" s="1" t="s">
        <v>150</v>
      </c>
      <c r="V11" s="1" t="s">
        <v>151</v>
      </c>
      <c r="W11" s="109"/>
    </row>
    <row r="12" spans="1:23" ht="15.75" x14ac:dyDescent="0.25">
      <c r="A12" s="140">
        <v>6</v>
      </c>
      <c r="B12" s="187" t="s">
        <v>67</v>
      </c>
      <c r="C12" s="311">
        <v>191</v>
      </c>
      <c r="D12" s="140">
        <v>164</v>
      </c>
      <c r="E12" s="140">
        <v>168</v>
      </c>
      <c r="F12" s="140">
        <v>149</v>
      </c>
      <c r="G12" s="140">
        <v>190</v>
      </c>
      <c r="H12" s="140">
        <v>165</v>
      </c>
      <c r="I12" s="140">
        <v>24</v>
      </c>
      <c r="J12" s="403">
        <v>1051</v>
      </c>
      <c r="K12" s="403">
        <v>175.2</v>
      </c>
      <c r="L12" s="404">
        <v>6</v>
      </c>
      <c r="M12" s="257">
        <v>8</v>
      </c>
      <c r="N12" s="141">
        <v>6</v>
      </c>
      <c r="O12" s="52" t="s">
        <v>62</v>
      </c>
      <c r="P12" s="337"/>
      <c r="Q12" s="335">
        <v>178</v>
      </c>
      <c r="R12" s="260">
        <v>6</v>
      </c>
      <c r="S12" s="257">
        <v>8</v>
      </c>
      <c r="T12" s="141">
        <v>6</v>
      </c>
      <c r="U12" s="1" t="s">
        <v>152</v>
      </c>
      <c r="V12" s="1" t="s">
        <v>153</v>
      </c>
      <c r="W12" s="109"/>
    </row>
    <row r="13" spans="1:23" ht="15.75" x14ac:dyDescent="0.25">
      <c r="A13" s="140">
        <v>7</v>
      </c>
      <c r="B13" s="187" t="s">
        <v>141</v>
      </c>
      <c r="C13" s="140">
        <v>160</v>
      </c>
      <c r="D13" s="140">
        <v>174</v>
      </c>
      <c r="E13" s="140">
        <v>174</v>
      </c>
      <c r="F13" s="140">
        <v>181</v>
      </c>
      <c r="G13" s="311">
        <v>196</v>
      </c>
      <c r="H13" s="140">
        <v>156</v>
      </c>
      <c r="I13" s="286"/>
      <c r="J13" s="403">
        <v>1041</v>
      </c>
      <c r="K13" s="403">
        <v>173.5</v>
      </c>
      <c r="L13" s="404">
        <v>7</v>
      </c>
      <c r="M13" s="257">
        <v>7</v>
      </c>
      <c r="N13" s="141">
        <v>7</v>
      </c>
      <c r="O13" s="52" t="s">
        <v>70</v>
      </c>
      <c r="P13" s="337"/>
      <c r="Q13" s="335">
        <v>176</v>
      </c>
      <c r="R13" s="260">
        <v>7</v>
      </c>
      <c r="S13" s="257">
        <v>7</v>
      </c>
      <c r="T13" s="141">
        <v>7</v>
      </c>
      <c r="U13" s="1" t="s">
        <v>154</v>
      </c>
      <c r="V13" s="1" t="s">
        <v>155</v>
      </c>
      <c r="W13" s="109"/>
    </row>
    <row r="14" spans="1:23" ht="15.75" x14ac:dyDescent="0.25">
      <c r="A14" s="140">
        <v>8</v>
      </c>
      <c r="B14" s="187" t="s">
        <v>63</v>
      </c>
      <c r="C14" s="140">
        <v>153</v>
      </c>
      <c r="D14" s="140">
        <v>154</v>
      </c>
      <c r="E14" s="311">
        <v>201</v>
      </c>
      <c r="F14" s="140">
        <v>199</v>
      </c>
      <c r="G14" s="140">
        <v>125</v>
      </c>
      <c r="H14" s="140">
        <v>171</v>
      </c>
      <c r="I14" s="140">
        <v>24</v>
      </c>
      <c r="J14" s="403">
        <v>1027</v>
      </c>
      <c r="K14" s="403">
        <v>171.2</v>
      </c>
      <c r="L14" s="404">
        <v>8</v>
      </c>
      <c r="M14" s="257">
        <v>6</v>
      </c>
      <c r="N14" s="141">
        <v>8</v>
      </c>
      <c r="O14" s="52" t="s">
        <v>73</v>
      </c>
      <c r="P14" s="337"/>
      <c r="Q14" s="335">
        <v>175</v>
      </c>
      <c r="R14" s="260">
        <v>8</v>
      </c>
      <c r="S14" s="257">
        <v>6</v>
      </c>
      <c r="T14" s="141">
        <v>8</v>
      </c>
      <c r="U14" s="1" t="s">
        <v>156</v>
      </c>
      <c r="V14" s="1" t="s">
        <v>157</v>
      </c>
      <c r="W14" s="109"/>
    </row>
    <row r="15" spans="1:23" ht="15.75" x14ac:dyDescent="0.25">
      <c r="A15" s="141">
        <v>9</v>
      </c>
      <c r="B15" s="52" t="s">
        <v>72</v>
      </c>
      <c r="C15" s="141">
        <v>141</v>
      </c>
      <c r="D15" s="141">
        <v>150</v>
      </c>
      <c r="E15" s="141">
        <v>179</v>
      </c>
      <c r="F15" s="141">
        <v>167</v>
      </c>
      <c r="G15" s="141">
        <v>156</v>
      </c>
      <c r="H15" s="312">
        <v>180</v>
      </c>
      <c r="I15" s="261"/>
      <c r="J15" s="405">
        <v>973</v>
      </c>
      <c r="K15" s="405">
        <v>162.19999999999999</v>
      </c>
      <c r="L15" s="404">
        <v>9</v>
      </c>
      <c r="M15" s="257">
        <v>5</v>
      </c>
      <c r="N15" s="141">
        <v>9</v>
      </c>
      <c r="O15" s="52" t="s">
        <v>66</v>
      </c>
      <c r="P15" s="335">
        <v>4</v>
      </c>
      <c r="Q15" s="335">
        <v>166</v>
      </c>
      <c r="R15" s="260">
        <v>9</v>
      </c>
      <c r="S15" s="257">
        <v>5</v>
      </c>
      <c r="T15" s="141">
        <v>9</v>
      </c>
      <c r="U15" s="1" t="s">
        <v>158</v>
      </c>
      <c r="V15" s="1" t="s">
        <v>159</v>
      </c>
      <c r="W15" s="109"/>
    </row>
    <row r="16" spans="1:23" ht="15.75" x14ac:dyDescent="0.25">
      <c r="A16" s="141">
        <v>10</v>
      </c>
      <c r="B16" s="52" t="s">
        <v>62</v>
      </c>
      <c r="C16" s="141">
        <v>166</v>
      </c>
      <c r="D16" s="141">
        <v>167</v>
      </c>
      <c r="E16" s="141">
        <v>126</v>
      </c>
      <c r="F16" s="312">
        <v>215</v>
      </c>
      <c r="G16" s="141">
        <v>135</v>
      </c>
      <c r="H16" s="141">
        <v>132</v>
      </c>
      <c r="I16" s="261"/>
      <c r="J16" s="405">
        <v>941</v>
      </c>
      <c r="K16" s="405">
        <v>156.80000000000001</v>
      </c>
      <c r="L16" s="404">
        <v>10</v>
      </c>
      <c r="M16" s="257">
        <v>4</v>
      </c>
      <c r="N16" s="141">
        <v>10</v>
      </c>
      <c r="O16" s="52" t="s">
        <v>71</v>
      </c>
      <c r="P16" s="337"/>
      <c r="Q16" s="335">
        <v>162</v>
      </c>
      <c r="R16" s="260">
        <v>10</v>
      </c>
      <c r="S16" s="257">
        <v>4</v>
      </c>
      <c r="T16" s="141">
        <v>10</v>
      </c>
      <c r="U16" s="1" t="s">
        <v>160</v>
      </c>
      <c r="V16" s="1" t="s">
        <v>161</v>
      </c>
      <c r="W16" s="109"/>
    </row>
    <row r="17" spans="1:23" ht="15.75" x14ac:dyDescent="0.25">
      <c r="A17" s="141">
        <v>11</v>
      </c>
      <c r="B17" s="52" t="s">
        <v>103</v>
      </c>
      <c r="C17" s="141">
        <v>129</v>
      </c>
      <c r="D17" s="312">
        <v>189</v>
      </c>
      <c r="E17" s="141">
        <v>156</v>
      </c>
      <c r="F17" s="141">
        <v>143</v>
      </c>
      <c r="G17" s="141">
        <v>142</v>
      </c>
      <c r="H17" s="141">
        <v>167</v>
      </c>
      <c r="I17" s="261"/>
      <c r="J17" s="405">
        <v>926</v>
      </c>
      <c r="K17" s="405">
        <v>154.30000000000001</v>
      </c>
      <c r="L17" s="404">
        <v>11</v>
      </c>
      <c r="M17" s="257">
        <v>3</v>
      </c>
      <c r="N17" s="141">
        <v>11</v>
      </c>
      <c r="O17" s="52" t="s">
        <v>67</v>
      </c>
      <c r="P17" s="335">
        <v>4</v>
      </c>
      <c r="Q17" s="335">
        <v>161</v>
      </c>
      <c r="R17" s="260">
        <v>11</v>
      </c>
      <c r="S17" s="257">
        <v>3</v>
      </c>
      <c r="T17" s="141">
        <v>11</v>
      </c>
      <c r="U17" s="1" t="s">
        <v>162</v>
      </c>
      <c r="V17" s="1" t="s">
        <v>163</v>
      </c>
      <c r="W17" s="109"/>
    </row>
    <row r="18" spans="1:23" ht="15.75" x14ac:dyDescent="0.25">
      <c r="A18" s="141">
        <v>12</v>
      </c>
      <c r="B18" s="52" t="s">
        <v>70</v>
      </c>
      <c r="C18" s="312">
        <v>184</v>
      </c>
      <c r="D18" s="141">
        <v>139</v>
      </c>
      <c r="E18" s="141">
        <v>121</v>
      </c>
      <c r="F18" s="141">
        <v>158</v>
      </c>
      <c r="G18" s="141">
        <v>119</v>
      </c>
      <c r="H18" s="141">
        <v>184</v>
      </c>
      <c r="I18" s="261"/>
      <c r="J18" s="405">
        <v>905</v>
      </c>
      <c r="K18" s="405">
        <v>150.80000000000001</v>
      </c>
      <c r="L18" s="404">
        <v>12</v>
      </c>
      <c r="M18" s="257">
        <v>2</v>
      </c>
      <c r="N18" s="141">
        <v>12</v>
      </c>
      <c r="O18" s="52" t="s">
        <v>74</v>
      </c>
      <c r="P18" s="337"/>
      <c r="Q18" s="335">
        <v>135</v>
      </c>
      <c r="R18" s="260">
        <v>12</v>
      </c>
      <c r="S18" s="257">
        <v>2</v>
      </c>
      <c r="T18" s="141">
        <v>12</v>
      </c>
      <c r="U18" s="1" t="s">
        <v>164</v>
      </c>
      <c r="V18" s="1" t="s">
        <v>165</v>
      </c>
      <c r="W18" s="109"/>
    </row>
    <row r="19" spans="1:23" ht="15.75" x14ac:dyDescent="0.25">
      <c r="A19" s="141">
        <v>13</v>
      </c>
      <c r="B19" s="52" t="s">
        <v>74</v>
      </c>
      <c r="C19" s="141">
        <v>115</v>
      </c>
      <c r="D19" s="141">
        <v>149</v>
      </c>
      <c r="E19" s="141">
        <v>147</v>
      </c>
      <c r="F19" s="141">
        <v>167</v>
      </c>
      <c r="G19" s="141">
        <v>152</v>
      </c>
      <c r="H19" s="312">
        <v>169</v>
      </c>
      <c r="I19" s="261"/>
      <c r="J19" s="405">
        <v>899</v>
      </c>
      <c r="K19" s="405">
        <v>149.80000000000001</v>
      </c>
      <c r="L19" s="404">
        <v>13</v>
      </c>
      <c r="M19" s="257">
        <v>1</v>
      </c>
      <c r="N19" s="141">
        <v>13</v>
      </c>
      <c r="O19" s="52" t="s">
        <v>141</v>
      </c>
      <c r="P19" s="337"/>
      <c r="Q19" s="335">
        <v>126</v>
      </c>
      <c r="R19" s="260">
        <v>13</v>
      </c>
      <c r="S19" s="257">
        <v>1</v>
      </c>
      <c r="T19" s="141">
        <v>13</v>
      </c>
      <c r="U19" s="1" t="s">
        <v>166</v>
      </c>
      <c r="V19" s="1" t="s">
        <v>167</v>
      </c>
      <c r="W19" s="109"/>
    </row>
    <row r="20" spans="1:23" ht="15.75" x14ac:dyDescent="0.25">
      <c r="A20" s="261">
        <v>14</v>
      </c>
      <c r="B20" s="56" t="s">
        <v>96</v>
      </c>
      <c r="C20" s="261">
        <v>156</v>
      </c>
      <c r="D20" s="261">
        <v>133</v>
      </c>
      <c r="E20" s="261">
        <v>134</v>
      </c>
      <c r="F20" s="261">
        <v>124</v>
      </c>
      <c r="G20" s="344">
        <v>158</v>
      </c>
      <c r="H20" s="261">
        <v>101</v>
      </c>
      <c r="I20" s="261"/>
      <c r="J20" s="406">
        <v>806</v>
      </c>
      <c r="K20" s="406">
        <v>134.30000000000001</v>
      </c>
      <c r="L20" s="407">
        <v>14</v>
      </c>
      <c r="M20" s="257">
        <v>1</v>
      </c>
      <c r="N20" s="141">
        <v>14</v>
      </c>
      <c r="O20" s="56" t="s">
        <v>96</v>
      </c>
      <c r="P20" s="337"/>
      <c r="Q20" s="341">
        <v>125</v>
      </c>
      <c r="R20" s="402">
        <v>14</v>
      </c>
      <c r="S20" s="257">
        <v>1</v>
      </c>
      <c r="T20" s="261">
        <v>14</v>
      </c>
      <c r="U20" s="2" t="s">
        <v>168</v>
      </c>
      <c r="V20" s="2" t="s">
        <v>169</v>
      </c>
      <c r="W20" s="109"/>
    </row>
    <row r="22" spans="1:23" x14ac:dyDescent="0.2">
      <c r="A22" s="319" t="s">
        <v>411</v>
      </c>
      <c r="B22" s="320"/>
      <c r="C22" s="321"/>
      <c r="D22" s="320"/>
      <c r="E22" s="322"/>
      <c r="F22" s="321"/>
      <c r="G22" s="321"/>
      <c r="H22"/>
      <c r="I22"/>
      <c r="J22"/>
      <c r="K22"/>
      <c r="L22"/>
      <c r="S22" s="88"/>
    </row>
    <row r="24" spans="1:23" x14ac:dyDescent="0.2">
      <c r="A24" s="229" t="s">
        <v>275</v>
      </c>
      <c r="B24" s="229" t="s">
        <v>47</v>
      </c>
      <c r="C24" s="229" t="s">
        <v>7</v>
      </c>
      <c r="D24" s="229" t="s">
        <v>127</v>
      </c>
    </row>
    <row r="25" spans="1:23" ht="15.75" x14ac:dyDescent="0.25">
      <c r="A25" s="237">
        <v>1</v>
      </c>
      <c r="B25" s="238" t="s">
        <v>61</v>
      </c>
      <c r="C25" s="239"/>
      <c r="D25" s="240">
        <v>225</v>
      </c>
    </row>
  </sheetData>
  <mergeCells count="3">
    <mergeCell ref="A4:K4"/>
    <mergeCell ref="A5:K5"/>
    <mergeCell ref="A2:C2"/>
  </mergeCells>
  <conditionalFormatting sqref="O4:O5">
    <cfRule type="duplicateValues" dxfId="541" priority="7"/>
  </conditionalFormatting>
  <conditionalFormatting sqref="U6">
    <cfRule type="duplicateValues" dxfId="540" priority="6"/>
  </conditionalFormatting>
  <conditionalFormatting sqref="V6">
    <cfRule type="duplicateValues" dxfId="539" priority="5"/>
  </conditionalFormatting>
  <conditionalFormatting sqref="O7:O9">
    <cfRule type="duplicateValues" dxfId="538" priority="4"/>
  </conditionalFormatting>
  <conditionalFormatting sqref="B25">
    <cfRule type="duplicateValues" dxfId="537" priority="3"/>
  </conditionalFormatting>
  <conditionalFormatting sqref="O22">
    <cfRule type="duplicateValues" dxfId="536" priority="2"/>
  </conditionalFormatting>
  <conditionalFormatting sqref="D7">
    <cfRule type="top10" dxfId="535" priority="1" rank="1"/>
  </conditionalFormatting>
  <hyperlinks>
    <hyperlink ref="A2" location="Main!A1" display="НА ГОЛОВНУ СТОРІНКУ" xr:uid="{444C79EB-A5AD-48D8-9D33-C4F5B59A2259}"/>
  </hyperlinks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05559F-B5C2-44F7-AE51-97EF35B6C7F5}">
  <dimension ref="A1:W23"/>
  <sheetViews>
    <sheetView workbookViewId="0">
      <pane ySplit="3" topLeftCell="A4" activePane="bottomLeft" state="frozen"/>
      <selection pane="bottomLeft" sqref="A1:XFD3"/>
    </sheetView>
  </sheetViews>
  <sheetFormatPr defaultRowHeight="12.75" x14ac:dyDescent="0.2"/>
  <cols>
    <col min="1" max="1" width="7" style="51" customWidth="1"/>
    <col min="2" max="2" width="12.5703125" style="51" bestFit="1" customWidth="1"/>
    <col min="3" max="8" width="6.28515625" style="51" bestFit="1" customWidth="1"/>
    <col min="9" max="9" width="4.85546875" style="51" bestFit="1" customWidth="1"/>
    <col min="10" max="10" width="6.85546875" style="51" bestFit="1" customWidth="1"/>
    <col min="11" max="11" width="8.42578125" style="51" bestFit="1" customWidth="1"/>
    <col min="12" max="12" width="7.42578125" style="63" bestFit="1" customWidth="1"/>
    <col min="13" max="13" width="8.5703125" style="63" bestFit="1" customWidth="1"/>
    <col min="14" max="14" width="8.140625" style="51" customWidth="1"/>
    <col min="15" max="15" width="13.140625" style="51" bestFit="1" customWidth="1"/>
    <col min="16" max="16" width="4.85546875" style="51" bestFit="1" customWidth="1"/>
    <col min="17" max="17" width="6.85546875" style="51" bestFit="1" customWidth="1"/>
    <col min="18" max="19" width="7.28515625" style="51" customWidth="1"/>
    <col min="20" max="20" width="5.42578125" style="51" customWidth="1"/>
    <col min="21" max="21" width="12.5703125" style="51" bestFit="1" customWidth="1"/>
    <col min="22" max="22" width="20.28515625" style="51" bestFit="1" customWidth="1"/>
    <col min="23" max="23" width="9.140625" style="110"/>
    <col min="24" max="16384" width="9.140625" style="51"/>
  </cols>
  <sheetData>
    <row r="1" spans="1:23" customFormat="1" ht="3.75" customHeight="1" thickBot="1" x14ac:dyDescent="0.25">
      <c r="A1" s="427"/>
      <c r="B1" s="427"/>
      <c r="C1" s="427"/>
      <c r="D1" s="427"/>
      <c r="E1" s="427"/>
      <c r="F1" s="427"/>
      <c r="G1" s="427"/>
      <c r="H1" s="427"/>
      <c r="I1" s="427"/>
      <c r="J1" s="427"/>
      <c r="K1" s="427"/>
      <c r="L1" s="427"/>
      <c r="M1" s="427"/>
      <c r="N1" s="427"/>
      <c r="O1" s="427"/>
      <c r="P1" s="427"/>
      <c r="Q1" s="427"/>
      <c r="R1" s="427"/>
      <c r="S1" s="181"/>
      <c r="T1" s="427"/>
      <c r="U1" s="427"/>
      <c r="V1" s="427"/>
      <c r="W1" s="110"/>
    </row>
    <row r="2" spans="1:23" customFormat="1" ht="18.75" customHeight="1" thickBot="1" x14ac:dyDescent="0.25">
      <c r="A2" s="564" t="s">
        <v>556</v>
      </c>
      <c r="B2" s="583"/>
      <c r="C2" s="584"/>
      <c r="D2" s="426"/>
      <c r="E2" s="426"/>
      <c r="F2" s="426"/>
      <c r="G2" s="426"/>
      <c r="H2" s="426"/>
      <c r="I2" s="426"/>
      <c r="J2" s="426"/>
      <c r="K2" s="426"/>
      <c r="L2" s="426"/>
      <c r="M2" s="426"/>
      <c r="N2" s="426"/>
      <c r="O2" s="426"/>
      <c r="P2" s="426"/>
      <c r="Q2" s="426"/>
      <c r="R2" s="426"/>
      <c r="S2" s="426"/>
      <c r="T2" s="426"/>
      <c r="U2" s="426"/>
      <c r="V2" s="426"/>
      <c r="W2" s="110"/>
    </row>
    <row r="3" spans="1:23" s="427" customFormat="1" ht="3.75" customHeight="1" thickBot="1" x14ac:dyDescent="0.25">
      <c r="A3" s="426"/>
      <c r="B3" s="426"/>
      <c r="C3" s="426"/>
      <c r="D3" s="426"/>
      <c r="E3" s="426"/>
      <c r="F3" s="426"/>
      <c r="G3" s="426"/>
      <c r="H3" s="426"/>
      <c r="I3" s="426"/>
      <c r="J3" s="426"/>
      <c r="K3" s="426"/>
      <c r="L3" s="426"/>
      <c r="M3" s="426"/>
      <c r="N3" s="426"/>
      <c r="O3" s="426"/>
      <c r="P3" s="426"/>
      <c r="Q3" s="426"/>
      <c r="R3" s="426"/>
      <c r="S3" s="426"/>
      <c r="T3" s="426"/>
      <c r="U3" s="426"/>
      <c r="V3" s="426"/>
      <c r="W3" s="114"/>
    </row>
    <row r="4" spans="1:23" s="110" customFormat="1" ht="18.75" x14ac:dyDescent="0.2">
      <c r="A4" s="586" t="s">
        <v>447</v>
      </c>
      <c r="B4" s="587"/>
      <c r="C4" s="587"/>
      <c r="D4" s="587"/>
      <c r="E4" s="587"/>
      <c r="F4" s="587"/>
      <c r="G4" s="587"/>
      <c r="H4" s="587"/>
      <c r="I4" s="587"/>
      <c r="J4" s="587"/>
      <c r="K4" s="588"/>
      <c r="L4" s="211"/>
      <c r="M4" s="212"/>
      <c r="N4" s="213" t="s">
        <v>388</v>
      </c>
      <c r="O4" s="214"/>
      <c r="P4" s="214"/>
      <c r="Q4" s="214"/>
      <c r="R4" s="215"/>
      <c r="S4" s="216"/>
      <c r="T4" s="217" t="s">
        <v>130</v>
      </c>
      <c r="U4" s="218"/>
      <c r="V4" s="219"/>
    </row>
    <row r="5" spans="1:23" s="110" customFormat="1" ht="16.5" thickBot="1" x14ac:dyDescent="0.25">
      <c r="A5" s="589" t="s">
        <v>389</v>
      </c>
      <c r="B5" s="590"/>
      <c r="C5" s="590"/>
      <c r="D5" s="591"/>
      <c r="E5" s="591"/>
      <c r="F5" s="591"/>
      <c r="G5" s="591"/>
      <c r="H5" s="591"/>
      <c r="I5" s="591"/>
      <c r="J5" s="591"/>
      <c r="K5" s="592"/>
      <c r="L5" s="220"/>
      <c r="M5" s="221"/>
      <c r="N5" s="222"/>
      <c r="O5" s="223"/>
      <c r="P5" s="223"/>
      <c r="Q5" s="223"/>
      <c r="R5" s="224"/>
      <c r="S5" s="225"/>
      <c r="T5" s="226"/>
      <c r="U5" s="227"/>
      <c r="V5" s="228"/>
    </row>
    <row r="6" spans="1:23" s="108" customFormat="1" x14ac:dyDescent="0.2">
      <c r="A6" s="229" t="s">
        <v>275</v>
      </c>
      <c r="B6" s="229" t="s">
        <v>47</v>
      </c>
      <c r="C6" s="229" t="s">
        <v>380</v>
      </c>
      <c r="D6" s="229" t="s">
        <v>381</v>
      </c>
      <c r="E6" s="229" t="s">
        <v>382</v>
      </c>
      <c r="F6" s="229" t="s">
        <v>383</v>
      </c>
      <c r="G6" s="229" t="s">
        <v>384</v>
      </c>
      <c r="H6" s="229" t="s">
        <v>385</v>
      </c>
      <c r="I6" s="229" t="s">
        <v>7</v>
      </c>
      <c r="J6" s="229" t="s">
        <v>127</v>
      </c>
      <c r="K6" s="229" t="s">
        <v>386</v>
      </c>
      <c r="L6" s="230" t="s">
        <v>376</v>
      </c>
      <c r="M6" s="230" t="s">
        <v>377</v>
      </c>
      <c r="N6" s="229" t="s">
        <v>275</v>
      </c>
      <c r="O6" s="229" t="s">
        <v>47</v>
      </c>
      <c r="P6" s="229" t="s">
        <v>7</v>
      </c>
      <c r="Q6" s="229" t="s">
        <v>127</v>
      </c>
      <c r="R6" s="230" t="s">
        <v>378</v>
      </c>
      <c r="S6" s="230" t="s">
        <v>379</v>
      </c>
      <c r="T6" s="229" t="s">
        <v>372</v>
      </c>
      <c r="U6" s="229" t="s">
        <v>47</v>
      </c>
      <c r="V6" s="229" t="s">
        <v>80</v>
      </c>
    </row>
    <row r="7" spans="1:23" ht="15.75" x14ac:dyDescent="0.25">
      <c r="A7" s="140">
        <v>1</v>
      </c>
      <c r="B7" s="187" t="s">
        <v>63</v>
      </c>
      <c r="C7" s="140">
        <v>158</v>
      </c>
      <c r="D7" s="140">
        <v>156</v>
      </c>
      <c r="E7" s="106">
        <v>248</v>
      </c>
      <c r="F7" s="140">
        <v>214</v>
      </c>
      <c r="G7" s="140">
        <v>154</v>
      </c>
      <c r="H7" s="140">
        <v>201</v>
      </c>
      <c r="I7" s="140">
        <v>24</v>
      </c>
      <c r="J7" s="140">
        <v>1155</v>
      </c>
      <c r="K7" s="140" t="s">
        <v>176</v>
      </c>
      <c r="L7" s="313">
        <v>1</v>
      </c>
      <c r="M7" s="313">
        <v>16</v>
      </c>
      <c r="N7" s="237">
        <v>1</v>
      </c>
      <c r="O7" s="238" t="s">
        <v>68</v>
      </c>
      <c r="P7" s="258"/>
      <c r="Q7" s="240">
        <v>192</v>
      </c>
      <c r="R7" s="257">
        <v>1</v>
      </c>
      <c r="S7" s="257">
        <v>16</v>
      </c>
      <c r="T7" s="141">
        <v>1</v>
      </c>
      <c r="U7" s="52" t="s">
        <v>70</v>
      </c>
      <c r="V7" s="52" t="s">
        <v>29</v>
      </c>
      <c r="W7" s="109"/>
    </row>
    <row r="8" spans="1:23" ht="15.75" x14ac:dyDescent="0.25">
      <c r="A8" s="140">
        <v>2</v>
      </c>
      <c r="B8" s="187" t="s">
        <v>66</v>
      </c>
      <c r="C8" s="140">
        <v>182</v>
      </c>
      <c r="D8" s="311">
        <v>206</v>
      </c>
      <c r="E8" s="140">
        <v>163</v>
      </c>
      <c r="F8" s="140">
        <v>205</v>
      </c>
      <c r="G8" s="140">
        <v>192</v>
      </c>
      <c r="H8" s="140">
        <v>156</v>
      </c>
      <c r="I8" s="140">
        <v>24</v>
      </c>
      <c r="J8" s="140">
        <v>1128</v>
      </c>
      <c r="K8" s="140" t="s">
        <v>177</v>
      </c>
      <c r="L8" s="313">
        <v>2</v>
      </c>
      <c r="M8" s="313">
        <v>14</v>
      </c>
      <c r="N8" s="241">
        <v>2</v>
      </c>
      <c r="O8" s="242" t="s">
        <v>61</v>
      </c>
      <c r="P8" s="243"/>
      <c r="Q8" s="243">
        <v>173</v>
      </c>
      <c r="R8" s="257">
        <v>2</v>
      </c>
      <c r="S8" s="257">
        <v>14</v>
      </c>
      <c r="T8" s="141">
        <v>2</v>
      </c>
      <c r="U8" s="13" t="s">
        <v>34</v>
      </c>
      <c r="V8" s="52" t="s">
        <v>27</v>
      </c>
      <c r="W8" s="109"/>
    </row>
    <row r="9" spans="1:23" ht="15.75" x14ac:dyDescent="0.25">
      <c r="A9" s="140">
        <v>3</v>
      </c>
      <c r="B9" s="187" t="s">
        <v>71</v>
      </c>
      <c r="C9" s="140">
        <v>181</v>
      </c>
      <c r="D9" s="140">
        <v>176</v>
      </c>
      <c r="E9" s="140">
        <v>170</v>
      </c>
      <c r="F9" s="140">
        <v>157</v>
      </c>
      <c r="G9" s="140">
        <v>191</v>
      </c>
      <c r="H9" s="311">
        <v>202</v>
      </c>
      <c r="I9" s="286"/>
      <c r="J9" s="140">
        <v>1077</v>
      </c>
      <c r="K9" s="140" t="s">
        <v>178</v>
      </c>
      <c r="L9" s="313">
        <v>3</v>
      </c>
      <c r="M9" s="262">
        <v>12</v>
      </c>
      <c r="N9" s="244">
        <v>3</v>
      </c>
      <c r="O9" s="245" t="s">
        <v>34</v>
      </c>
      <c r="P9" s="246"/>
      <c r="Q9" s="246">
        <v>170</v>
      </c>
      <c r="R9" s="257">
        <v>3</v>
      </c>
      <c r="S9" s="257">
        <v>12</v>
      </c>
      <c r="T9" s="141">
        <v>3</v>
      </c>
      <c r="U9" s="52" t="s">
        <v>63</v>
      </c>
      <c r="V9" s="52" t="s">
        <v>23</v>
      </c>
      <c r="W9" s="109"/>
    </row>
    <row r="10" spans="1:23" ht="15.75" x14ac:dyDescent="0.25">
      <c r="A10" s="140">
        <v>4</v>
      </c>
      <c r="B10" s="187" t="s">
        <v>61</v>
      </c>
      <c r="C10" s="140">
        <v>179</v>
      </c>
      <c r="D10" s="140">
        <v>177</v>
      </c>
      <c r="E10" s="140">
        <v>198</v>
      </c>
      <c r="F10" s="140">
        <v>158</v>
      </c>
      <c r="G10" s="311">
        <v>201</v>
      </c>
      <c r="H10" s="140">
        <v>144</v>
      </c>
      <c r="I10" s="286"/>
      <c r="J10" s="140">
        <v>1057</v>
      </c>
      <c r="K10" s="140" t="s">
        <v>179</v>
      </c>
      <c r="L10" s="313">
        <v>4</v>
      </c>
      <c r="M10" s="262">
        <v>10</v>
      </c>
      <c r="N10" s="141">
        <v>4</v>
      </c>
      <c r="O10" s="52" t="s">
        <v>71</v>
      </c>
      <c r="P10" s="337"/>
      <c r="Q10" s="141">
        <v>168</v>
      </c>
      <c r="R10" s="257">
        <v>4</v>
      </c>
      <c r="S10" s="257">
        <v>10</v>
      </c>
      <c r="T10" s="141">
        <v>4</v>
      </c>
      <c r="U10" s="52" t="s">
        <v>103</v>
      </c>
      <c r="V10" s="52" t="s">
        <v>175</v>
      </c>
      <c r="W10" s="109"/>
    </row>
    <row r="11" spans="1:23" ht="15.75" x14ac:dyDescent="0.25">
      <c r="A11" s="140">
        <v>5</v>
      </c>
      <c r="B11" s="187" t="s">
        <v>68</v>
      </c>
      <c r="C11" s="140">
        <v>165</v>
      </c>
      <c r="D11" s="311">
        <v>187</v>
      </c>
      <c r="E11" s="140">
        <v>155</v>
      </c>
      <c r="F11" s="140">
        <v>169</v>
      </c>
      <c r="G11" s="140">
        <v>168</v>
      </c>
      <c r="H11" s="140">
        <v>176</v>
      </c>
      <c r="I11" s="286"/>
      <c r="J11" s="140">
        <v>1020</v>
      </c>
      <c r="K11" s="140" t="s">
        <v>180</v>
      </c>
      <c r="L11" s="313">
        <v>5</v>
      </c>
      <c r="M11" s="262">
        <v>9</v>
      </c>
      <c r="N11" s="141">
        <v>5</v>
      </c>
      <c r="O11" s="13" t="s">
        <v>43</v>
      </c>
      <c r="P11" s="337"/>
      <c r="Q11" s="335">
        <v>167</v>
      </c>
      <c r="R11" s="257">
        <v>5</v>
      </c>
      <c r="S11" s="257">
        <v>9</v>
      </c>
      <c r="T11" s="141">
        <v>5</v>
      </c>
      <c r="U11" s="52" t="s">
        <v>66</v>
      </c>
      <c r="V11" s="52" t="s">
        <v>22</v>
      </c>
      <c r="W11" s="109"/>
    </row>
    <row r="12" spans="1:23" ht="15.75" x14ac:dyDescent="0.25">
      <c r="A12" s="140">
        <v>6</v>
      </c>
      <c r="B12" s="187" t="s">
        <v>62</v>
      </c>
      <c r="C12" s="311">
        <v>193</v>
      </c>
      <c r="D12" s="140">
        <v>141</v>
      </c>
      <c r="E12" s="140">
        <v>182</v>
      </c>
      <c r="F12" s="140">
        <v>129</v>
      </c>
      <c r="G12" s="140">
        <v>181</v>
      </c>
      <c r="H12" s="140">
        <v>185</v>
      </c>
      <c r="I12" s="286"/>
      <c r="J12" s="140">
        <v>1011</v>
      </c>
      <c r="K12" s="140" t="s">
        <v>181</v>
      </c>
      <c r="L12" s="313">
        <v>6</v>
      </c>
      <c r="M12" s="262">
        <v>8</v>
      </c>
      <c r="N12" s="141">
        <v>6</v>
      </c>
      <c r="O12" s="52" t="s">
        <v>103</v>
      </c>
      <c r="P12" s="337"/>
      <c r="Q12" s="141">
        <v>166</v>
      </c>
      <c r="R12" s="257">
        <v>6</v>
      </c>
      <c r="S12" s="257">
        <v>8</v>
      </c>
      <c r="T12" s="141">
        <v>6</v>
      </c>
      <c r="U12" s="52" t="s">
        <v>62</v>
      </c>
      <c r="V12" s="52" t="s">
        <v>494</v>
      </c>
      <c r="W12" s="109"/>
    </row>
    <row r="13" spans="1:23" ht="15.75" x14ac:dyDescent="0.25">
      <c r="A13" s="140">
        <v>7</v>
      </c>
      <c r="B13" s="187" t="s">
        <v>67</v>
      </c>
      <c r="C13" s="140">
        <v>161</v>
      </c>
      <c r="D13" s="140">
        <v>164</v>
      </c>
      <c r="E13" s="140">
        <v>173</v>
      </c>
      <c r="F13" s="311">
        <v>180</v>
      </c>
      <c r="G13" s="140">
        <v>148</v>
      </c>
      <c r="H13" s="140">
        <v>157</v>
      </c>
      <c r="I13" s="140">
        <v>24</v>
      </c>
      <c r="J13" s="140">
        <v>1007</v>
      </c>
      <c r="K13" s="140" t="s">
        <v>182</v>
      </c>
      <c r="L13" s="313">
        <v>7</v>
      </c>
      <c r="M13" s="262">
        <v>7</v>
      </c>
      <c r="N13" s="141">
        <v>7</v>
      </c>
      <c r="O13" s="52" t="s">
        <v>66</v>
      </c>
      <c r="P13" s="335">
        <v>4</v>
      </c>
      <c r="Q13" s="335">
        <v>164</v>
      </c>
      <c r="R13" s="257">
        <v>7</v>
      </c>
      <c r="S13" s="257">
        <v>7</v>
      </c>
      <c r="T13" s="141">
        <v>7</v>
      </c>
      <c r="U13" s="52" t="s">
        <v>67</v>
      </c>
      <c r="V13" s="52" t="s">
        <v>26</v>
      </c>
      <c r="W13" s="109"/>
    </row>
    <row r="14" spans="1:23" ht="15.75" x14ac:dyDescent="0.25">
      <c r="A14" s="141">
        <v>8</v>
      </c>
      <c r="B14" s="52" t="s">
        <v>96</v>
      </c>
      <c r="C14" s="141">
        <v>138</v>
      </c>
      <c r="D14" s="141">
        <v>151</v>
      </c>
      <c r="E14" s="141">
        <v>158</v>
      </c>
      <c r="F14" s="141">
        <v>132</v>
      </c>
      <c r="G14" s="312">
        <v>202</v>
      </c>
      <c r="H14" s="141">
        <v>140</v>
      </c>
      <c r="I14" s="261"/>
      <c r="J14" s="141">
        <v>921</v>
      </c>
      <c r="K14" s="141" t="s">
        <v>183</v>
      </c>
      <c r="L14" s="313">
        <v>8</v>
      </c>
      <c r="M14" s="262">
        <v>6</v>
      </c>
      <c r="N14" s="141">
        <v>8</v>
      </c>
      <c r="O14" s="52" t="s">
        <v>63</v>
      </c>
      <c r="P14" s="335">
        <v>4</v>
      </c>
      <c r="Q14" s="141">
        <v>157</v>
      </c>
      <c r="R14" s="257">
        <v>8</v>
      </c>
      <c r="S14" s="257">
        <v>6</v>
      </c>
      <c r="T14" s="141">
        <v>8</v>
      </c>
      <c r="U14" s="52" t="s">
        <v>68</v>
      </c>
      <c r="V14" s="52" t="s">
        <v>41</v>
      </c>
      <c r="W14" s="109"/>
    </row>
    <row r="15" spans="1:23" ht="15.75" x14ac:dyDescent="0.25">
      <c r="A15" s="141">
        <v>9</v>
      </c>
      <c r="B15" s="52" t="s">
        <v>103</v>
      </c>
      <c r="C15" s="141">
        <v>113</v>
      </c>
      <c r="D15" s="141">
        <v>138</v>
      </c>
      <c r="E15" s="141">
        <v>127</v>
      </c>
      <c r="F15" s="141">
        <v>137</v>
      </c>
      <c r="G15" s="141">
        <v>168</v>
      </c>
      <c r="H15" s="312">
        <v>214</v>
      </c>
      <c r="I15" s="261"/>
      <c r="J15" s="141">
        <v>897</v>
      </c>
      <c r="K15" s="141" t="s">
        <v>184</v>
      </c>
      <c r="L15" s="313">
        <v>9</v>
      </c>
      <c r="M15" s="262">
        <v>5</v>
      </c>
      <c r="N15" s="141">
        <v>9</v>
      </c>
      <c r="O15" s="52" t="s">
        <v>67</v>
      </c>
      <c r="P15" s="335">
        <v>4</v>
      </c>
      <c r="Q15" s="335">
        <v>146</v>
      </c>
      <c r="R15" s="257">
        <v>9</v>
      </c>
      <c r="S15" s="257">
        <v>5</v>
      </c>
      <c r="T15" s="141">
        <v>9</v>
      </c>
      <c r="U15" s="52" t="s">
        <v>61</v>
      </c>
      <c r="V15" s="52" t="s">
        <v>28</v>
      </c>
      <c r="W15" s="109"/>
    </row>
    <row r="16" spans="1:23" ht="15.75" x14ac:dyDescent="0.25">
      <c r="A16" s="141">
        <v>10</v>
      </c>
      <c r="B16" s="52" t="s">
        <v>72</v>
      </c>
      <c r="C16" s="141">
        <v>127</v>
      </c>
      <c r="D16" s="141">
        <v>122</v>
      </c>
      <c r="E16" s="141">
        <v>145</v>
      </c>
      <c r="F16" s="141">
        <v>135</v>
      </c>
      <c r="G16" s="141">
        <v>168</v>
      </c>
      <c r="H16" s="312">
        <v>197</v>
      </c>
      <c r="I16" s="261"/>
      <c r="J16" s="141">
        <v>894</v>
      </c>
      <c r="K16" s="141" t="s">
        <v>185</v>
      </c>
      <c r="L16" s="313">
        <v>10</v>
      </c>
      <c r="M16" s="262">
        <v>4</v>
      </c>
      <c r="N16" s="141">
        <v>10</v>
      </c>
      <c r="O16" s="52" t="s">
        <v>62</v>
      </c>
      <c r="P16" s="337"/>
      <c r="Q16" s="335">
        <v>134</v>
      </c>
      <c r="R16" s="257">
        <v>10</v>
      </c>
      <c r="S16" s="257">
        <v>4</v>
      </c>
      <c r="T16" s="141">
        <v>10</v>
      </c>
      <c r="U16" s="13" t="s">
        <v>43</v>
      </c>
      <c r="V16" s="52" t="s">
        <v>25</v>
      </c>
      <c r="W16" s="109"/>
    </row>
    <row r="17" spans="1:23" ht="15.75" x14ac:dyDescent="0.25">
      <c r="A17" s="141">
        <v>11</v>
      </c>
      <c r="B17" s="13" t="s">
        <v>34</v>
      </c>
      <c r="C17" s="141">
        <v>132</v>
      </c>
      <c r="D17" s="312">
        <v>164</v>
      </c>
      <c r="E17" s="141">
        <v>118</v>
      </c>
      <c r="F17" s="141">
        <v>146</v>
      </c>
      <c r="G17" s="141">
        <v>137</v>
      </c>
      <c r="H17" s="141">
        <v>133</v>
      </c>
      <c r="I17" s="261"/>
      <c r="J17" s="141">
        <v>830</v>
      </c>
      <c r="K17" s="141" t="s">
        <v>186</v>
      </c>
      <c r="L17" s="313">
        <v>11</v>
      </c>
      <c r="M17" s="262">
        <v>3</v>
      </c>
      <c r="N17" s="141">
        <v>11</v>
      </c>
      <c r="O17" s="52" t="s">
        <v>70</v>
      </c>
      <c r="P17" s="337"/>
      <c r="Q17" s="335">
        <v>115</v>
      </c>
      <c r="R17" s="257">
        <v>11</v>
      </c>
      <c r="S17" s="257">
        <v>3</v>
      </c>
      <c r="T17" s="141">
        <v>11</v>
      </c>
      <c r="U17" s="52" t="s">
        <v>71</v>
      </c>
      <c r="V17" s="52" t="s">
        <v>94</v>
      </c>
      <c r="W17" s="109"/>
    </row>
    <row r="18" spans="1:23" ht="15.75" x14ac:dyDescent="0.25">
      <c r="A18" s="261">
        <v>12</v>
      </c>
      <c r="B18" s="56" t="s">
        <v>70</v>
      </c>
      <c r="C18" s="261">
        <v>104</v>
      </c>
      <c r="D18" s="344">
        <v>159</v>
      </c>
      <c r="E18" s="261">
        <v>116</v>
      </c>
      <c r="F18" s="261">
        <v>108</v>
      </c>
      <c r="G18" s="261">
        <v>104</v>
      </c>
      <c r="H18" s="261">
        <v>134</v>
      </c>
      <c r="I18" s="261"/>
      <c r="J18" s="261">
        <v>725</v>
      </c>
      <c r="K18" s="261" t="s">
        <v>187</v>
      </c>
      <c r="L18" s="313">
        <v>12</v>
      </c>
      <c r="M18" s="262">
        <v>2</v>
      </c>
      <c r="N18" s="261">
        <v>12</v>
      </c>
      <c r="O18" s="56" t="s">
        <v>96</v>
      </c>
      <c r="P18" s="337"/>
      <c r="Q18" s="341">
        <v>108</v>
      </c>
      <c r="R18" s="257">
        <v>12</v>
      </c>
      <c r="S18" s="257">
        <v>2</v>
      </c>
      <c r="T18" s="141">
        <v>12</v>
      </c>
      <c r="U18" s="52" t="s">
        <v>96</v>
      </c>
      <c r="V18" s="52" t="s">
        <v>99</v>
      </c>
      <c r="W18" s="109"/>
    </row>
    <row r="19" spans="1:23" x14ac:dyDescent="0.2">
      <c r="W19" s="109"/>
    </row>
    <row r="20" spans="1:23" customFormat="1" x14ac:dyDescent="0.2">
      <c r="A20" s="319" t="s">
        <v>412</v>
      </c>
      <c r="B20" s="320"/>
      <c r="C20" s="321"/>
      <c r="D20" s="320"/>
      <c r="E20" s="322"/>
      <c r="F20" s="321"/>
      <c r="G20" s="321"/>
      <c r="S20" s="88"/>
      <c r="W20" s="109"/>
    </row>
    <row r="22" spans="1:23" x14ac:dyDescent="0.2">
      <c r="A22" s="229" t="s">
        <v>275</v>
      </c>
      <c r="B22" s="229" t="s">
        <v>47</v>
      </c>
      <c r="C22" s="229" t="s">
        <v>7</v>
      </c>
      <c r="D22" s="229" t="s">
        <v>127</v>
      </c>
    </row>
    <row r="23" spans="1:23" ht="15.75" x14ac:dyDescent="0.25">
      <c r="A23" s="237">
        <v>1</v>
      </c>
      <c r="B23" s="238" t="s">
        <v>68</v>
      </c>
      <c r="C23" s="239"/>
      <c r="D23" s="240">
        <v>192</v>
      </c>
    </row>
  </sheetData>
  <mergeCells count="3">
    <mergeCell ref="A4:K4"/>
    <mergeCell ref="A5:K5"/>
    <mergeCell ref="A2:C2"/>
  </mergeCells>
  <conditionalFormatting sqref="O4:O5">
    <cfRule type="duplicateValues" dxfId="534" priority="7"/>
  </conditionalFormatting>
  <conditionalFormatting sqref="U6">
    <cfRule type="duplicateValues" dxfId="533" priority="6"/>
  </conditionalFormatting>
  <conditionalFormatting sqref="V6">
    <cfRule type="duplicateValues" dxfId="532" priority="5"/>
  </conditionalFormatting>
  <conditionalFormatting sqref="O7:O9">
    <cfRule type="duplicateValues" dxfId="531" priority="4"/>
  </conditionalFormatting>
  <conditionalFormatting sqref="B23">
    <cfRule type="duplicateValues" dxfId="530" priority="3"/>
  </conditionalFormatting>
  <conditionalFormatting sqref="O20">
    <cfRule type="duplicateValues" dxfId="529" priority="2"/>
  </conditionalFormatting>
  <conditionalFormatting sqref="E7">
    <cfRule type="top10" dxfId="528" priority="1" rank="1"/>
  </conditionalFormatting>
  <hyperlinks>
    <hyperlink ref="A2" location="Main!A1" display="НА ГОЛОВНУ СТОРІНКУ" xr:uid="{A8FA5983-02FF-4165-9FDD-BD46D1879903}"/>
  </hyperlinks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DBD4DB-1B95-4685-B6D1-1C7CBEE51602}">
  <dimension ref="A1:W23"/>
  <sheetViews>
    <sheetView workbookViewId="0">
      <pane ySplit="3" topLeftCell="A4" activePane="bottomLeft" state="frozen"/>
      <selection pane="bottomLeft" activeCell="A4" sqref="A4:K4"/>
    </sheetView>
  </sheetViews>
  <sheetFormatPr defaultRowHeight="12.75" x14ac:dyDescent="0.2"/>
  <cols>
    <col min="1" max="1" width="6.5703125" style="51" customWidth="1"/>
    <col min="2" max="2" width="12.5703125" style="51" bestFit="1" customWidth="1"/>
    <col min="3" max="8" width="6.28515625" style="51" bestFit="1" customWidth="1"/>
    <col min="9" max="9" width="4.85546875" style="51" bestFit="1" customWidth="1"/>
    <col min="10" max="10" width="6.85546875" style="51" bestFit="1" customWidth="1"/>
    <col min="11" max="11" width="8.42578125" style="51" bestFit="1" customWidth="1"/>
    <col min="12" max="13" width="9.140625" style="51"/>
    <col min="14" max="14" width="7.85546875" style="51" bestFit="1" customWidth="1"/>
    <col min="15" max="15" width="12.5703125" style="51" bestFit="1" customWidth="1"/>
    <col min="16" max="16" width="4.85546875" style="51" bestFit="1" customWidth="1"/>
    <col min="17" max="17" width="6.85546875" style="51" bestFit="1" customWidth="1"/>
    <col min="18" max="20" width="9.140625" style="51"/>
    <col min="21" max="21" width="12.5703125" style="51" bestFit="1" customWidth="1"/>
    <col min="22" max="22" width="19.5703125" style="51" bestFit="1" customWidth="1"/>
    <col min="23" max="23" width="9.140625" style="110"/>
    <col min="24" max="16384" width="9.140625" style="51"/>
  </cols>
  <sheetData>
    <row r="1" spans="1:23" customFormat="1" ht="3.75" customHeight="1" thickBot="1" x14ac:dyDescent="0.25">
      <c r="A1" s="427"/>
      <c r="B1" s="427"/>
      <c r="C1" s="427"/>
      <c r="D1" s="427"/>
      <c r="E1" s="427"/>
      <c r="F1" s="427"/>
      <c r="G1" s="427"/>
      <c r="H1" s="427"/>
      <c r="I1" s="427"/>
      <c r="J1" s="427"/>
      <c r="K1" s="427"/>
      <c r="L1" s="427"/>
      <c r="M1" s="427"/>
      <c r="N1" s="427"/>
      <c r="O1" s="427"/>
      <c r="P1" s="427"/>
      <c r="Q1" s="427"/>
      <c r="R1" s="427"/>
      <c r="S1" s="181"/>
      <c r="T1" s="427"/>
      <c r="U1" s="427"/>
      <c r="V1" s="427"/>
      <c r="W1" s="110"/>
    </row>
    <row r="2" spans="1:23" customFormat="1" ht="18.75" customHeight="1" thickBot="1" x14ac:dyDescent="0.25">
      <c r="A2" s="564" t="s">
        <v>556</v>
      </c>
      <c r="B2" s="583"/>
      <c r="C2" s="584"/>
      <c r="D2" s="426"/>
      <c r="E2" s="426"/>
      <c r="F2" s="426"/>
      <c r="G2" s="426"/>
      <c r="H2" s="426"/>
      <c r="I2" s="426"/>
      <c r="J2" s="426"/>
      <c r="K2" s="426"/>
      <c r="L2" s="426"/>
      <c r="M2" s="426"/>
      <c r="N2" s="426"/>
      <c r="O2" s="426"/>
      <c r="P2" s="426"/>
      <c r="Q2" s="426"/>
      <c r="R2" s="426"/>
      <c r="S2" s="426"/>
      <c r="T2" s="426"/>
      <c r="U2" s="426"/>
      <c r="V2" s="426"/>
      <c r="W2" s="110"/>
    </row>
    <row r="3" spans="1:23" s="427" customFormat="1" ht="3.75" customHeight="1" thickBot="1" x14ac:dyDescent="0.25">
      <c r="A3" s="426"/>
      <c r="B3" s="426"/>
      <c r="C3" s="426"/>
      <c r="D3" s="426"/>
      <c r="E3" s="426"/>
      <c r="F3" s="426"/>
      <c r="G3" s="426"/>
      <c r="H3" s="426"/>
      <c r="I3" s="426"/>
      <c r="J3" s="426"/>
      <c r="K3" s="426"/>
      <c r="L3" s="426"/>
      <c r="M3" s="426"/>
      <c r="N3" s="426"/>
      <c r="O3" s="426"/>
      <c r="P3" s="426"/>
      <c r="Q3" s="426"/>
      <c r="R3" s="426"/>
      <c r="S3" s="426"/>
      <c r="T3" s="426"/>
      <c r="U3" s="426"/>
      <c r="V3" s="426"/>
      <c r="W3" s="114"/>
    </row>
    <row r="4" spans="1:23" s="110" customFormat="1" ht="18.75" x14ac:dyDescent="0.2">
      <c r="A4" s="586" t="s">
        <v>448</v>
      </c>
      <c r="B4" s="587"/>
      <c r="C4" s="587"/>
      <c r="D4" s="587"/>
      <c r="E4" s="587"/>
      <c r="F4" s="587"/>
      <c r="G4" s="587"/>
      <c r="H4" s="587"/>
      <c r="I4" s="587"/>
      <c r="J4" s="587"/>
      <c r="K4" s="588"/>
      <c r="L4" s="211"/>
      <c r="M4" s="212"/>
      <c r="N4" s="213" t="s">
        <v>388</v>
      </c>
      <c r="O4" s="214"/>
      <c r="P4" s="214"/>
      <c r="Q4" s="214"/>
      <c r="R4" s="215"/>
      <c r="S4" s="216"/>
      <c r="T4" s="217" t="s">
        <v>130</v>
      </c>
      <c r="U4" s="218"/>
      <c r="V4" s="219"/>
    </row>
    <row r="5" spans="1:23" s="110" customFormat="1" ht="16.5" thickBot="1" x14ac:dyDescent="0.25">
      <c r="A5" s="589" t="s">
        <v>389</v>
      </c>
      <c r="B5" s="590"/>
      <c r="C5" s="590"/>
      <c r="D5" s="591"/>
      <c r="E5" s="591"/>
      <c r="F5" s="591"/>
      <c r="G5" s="591"/>
      <c r="H5" s="591"/>
      <c r="I5" s="591"/>
      <c r="J5" s="591"/>
      <c r="K5" s="592"/>
      <c r="L5" s="220"/>
      <c r="M5" s="221"/>
      <c r="N5" s="222"/>
      <c r="O5" s="223"/>
      <c r="P5" s="223"/>
      <c r="Q5" s="223"/>
      <c r="R5" s="224"/>
      <c r="S5" s="225"/>
      <c r="T5" s="226"/>
      <c r="U5" s="227"/>
      <c r="V5" s="228"/>
    </row>
    <row r="6" spans="1:23" s="108" customFormat="1" x14ac:dyDescent="0.2">
      <c r="A6" s="229" t="s">
        <v>275</v>
      </c>
      <c r="B6" s="229" t="s">
        <v>47</v>
      </c>
      <c r="C6" s="229" t="s">
        <v>380</v>
      </c>
      <c r="D6" s="229" t="s">
        <v>381</v>
      </c>
      <c r="E6" s="229" t="s">
        <v>382</v>
      </c>
      <c r="F6" s="229" t="s">
        <v>383</v>
      </c>
      <c r="G6" s="229" t="s">
        <v>384</v>
      </c>
      <c r="H6" s="229" t="s">
        <v>385</v>
      </c>
      <c r="I6" s="229" t="s">
        <v>7</v>
      </c>
      <c r="J6" s="229" t="s">
        <v>127</v>
      </c>
      <c r="K6" s="229" t="s">
        <v>386</v>
      </c>
      <c r="L6" s="230" t="s">
        <v>376</v>
      </c>
      <c r="M6" s="230" t="s">
        <v>377</v>
      </c>
      <c r="N6" s="229" t="s">
        <v>275</v>
      </c>
      <c r="O6" s="229" t="s">
        <v>47</v>
      </c>
      <c r="P6" s="229" t="s">
        <v>7</v>
      </c>
      <c r="Q6" s="229" t="s">
        <v>127</v>
      </c>
      <c r="R6" s="230" t="s">
        <v>378</v>
      </c>
      <c r="S6" s="230" t="s">
        <v>379</v>
      </c>
      <c r="T6" s="229" t="s">
        <v>372</v>
      </c>
      <c r="U6" s="229" t="s">
        <v>47</v>
      </c>
      <c r="V6" s="229" t="s">
        <v>80</v>
      </c>
    </row>
    <row r="7" spans="1:23" ht="15.75" x14ac:dyDescent="0.25">
      <c r="A7" s="140">
        <v>1</v>
      </c>
      <c r="B7" s="187" t="s">
        <v>66</v>
      </c>
      <c r="C7" s="140">
        <v>191</v>
      </c>
      <c r="D7" s="140">
        <v>179</v>
      </c>
      <c r="E7" s="140">
        <v>196</v>
      </c>
      <c r="F7" s="140">
        <v>195</v>
      </c>
      <c r="G7" s="311">
        <v>201</v>
      </c>
      <c r="H7" s="140">
        <v>176</v>
      </c>
      <c r="I7" s="140">
        <v>24</v>
      </c>
      <c r="J7" s="140">
        <v>1162</v>
      </c>
      <c r="K7" s="345">
        <v>193.7</v>
      </c>
      <c r="L7" s="257">
        <v>1</v>
      </c>
      <c r="M7" s="257">
        <v>16</v>
      </c>
      <c r="N7" s="237">
        <v>1</v>
      </c>
      <c r="O7" s="238" t="s">
        <v>62</v>
      </c>
      <c r="P7" s="258"/>
      <c r="Q7" s="106">
        <v>266</v>
      </c>
      <c r="R7" s="257">
        <v>1</v>
      </c>
      <c r="S7" s="257">
        <v>16</v>
      </c>
      <c r="T7" s="141">
        <v>1</v>
      </c>
      <c r="U7" s="52" t="s">
        <v>59</v>
      </c>
      <c r="V7" s="52" t="s">
        <v>30</v>
      </c>
      <c r="W7" s="109"/>
    </row>
    <row r="8" spans="1:23" ht="15.75" x14ac:dyDescent="0.25">
      <c r="A8" s="140">
        <v>2</v>
      </c>
      <c r="B8" s="408" t="s">
        <v>34</v>
      </c>
      <c r="C8" s="140">
        <v>193</v>
      </c>
      <c r="D8" s="140">
        <v>165</v>
      </c>
      <c r="E8" s="140">
        <v>149</v>
      </c>
      <c r="F8" s="311">
        <v>226</v>
      </c>
      <c r="G8" s="140">
        <v>153</v>
      </c>
      <c r="H8" s="140">
        <v>164</v>
      </c>
      <c r="I8" s="286"/>
      <c r="J8" s="140">
        <v>1050</v>
      </c>
      <c r="K8" s="345">
        <v>175</v>
      </c>
      <c r="L8" s="257">
        <v>2</v>
      </c>
      <c r="M8" s="257">
        <v>14</v>
      </c>
      <c r="N8" s="241">
        <v>2</v>
      </c>
      <c r="O8" s="242" t="s">
        <v>68</v>
      </c>
      <c r="P8" s="243"/>
      <c r="Q8" s="243">
        <v>215</v>
      </c>
      <c r="R8" s="257">
        <v>2</v>
      </c>
      <c r="S8" s="257">
        <v>14</v>
      </c>
      <c r="T8" s="141">
        <v>2</v>
      </c>
      <c r="U8" s="52" t="s">
        <v>70</v>
      </c>
      <c r="V8" s="52" t="s">
        <v>29</v>
      </c>
      <c r="W8" s="109"/>
    </row>
    <row r="9" spans="1:23" ht="15.75" x14ac:dyDescent="0.25">
      <c r="A9" s="140">
        <v>3</v>
      </c>
      <c r="B9" s="187" t="s">
        <v>62</v>
      </c>
      <c r="C9" s="311">
        <v>213</v>
      </c>
      <c r="D9" s="140">
        <v>145</v>
      </c>
      <c r="E9" s="140">
        <v>155</v>
      </c>
      <c r="F9" s="140">
        <v>170</v>
      </c>
      <c r="G9" s="140">
        <v>174</v>
      </c>
      <c r="H9" s="140">
        <v>181</v>
      </c>
      <c r="I9" s="286"/>
      <c r="J9" s="140">
        <v>1038</v>
      </c>
      <c r="K9" s="345">
        <v>173</v>
      </c>
      <c r="L9" s="257">
        <v>3</v>
      </c>
      <c r="M9" s="257">
        <v>12</v>
      </c>
      <c r="N9" s="244">
        <v>3</v>
      </c>
      <c r="O9" s="245" t="s">
        <v>61</v>
      </c>
      <c r="P9" s="246"/>
      <c r="Q9" s="246">
        <v>179</v>
      </c>
      <c r="R9" s="257">
        <v>3</v>
      </c>
      <c r="S9" s="257">
        <v>12</v>
      </c>
      <c r="T9" s="141">
        <v>3</v>
      </c>
      <c r="U9" s="52" t="s">
        <v>74</v>
      </c>
      <c r="V9" s="52" t="s">
        <v>27</v>
      </c>
      <c r="W9" s="109"/>
    </row>
    <row r="10" spans="1:23" ht="15.75" x14ac:dyDescent="0.25">
      <c r="A10" s="140">
        <v>4</v>
      </c>
      <c r="B10" s="187" t="s">
        <v>90</v>
      </c>
      <c r="C10" s="140">
        <v>176</v>
      </c>
      <c r="D10" s="140">
        <v>137</v>
      </c>
      <c r="E10" s="140">
        <v>176</v>
      </c>
      <c r="F10" s="140">
        <v>147</v>
      </c>
      <c r="G10" s="140">
        <v>178</v>
      </c>
      <c r="H10" s="311">
        <v>198</v>
      </c>
      <c r="I10" s="140">
        <v>24</v>
      </c>
      <c r="J10" s="140">
        <v>1036</v>
      </c>
      <c r="K10" s="345">
        <v>172.7</v>
      </c>
      <c r="L10" s="257">
        <v>4</v>
      </c>
      <c r="M10" s="257">
        <v>10</v>
      </c>
      <c r="N10" s="141">
        <v>4</v>
      </c>
      <c r="O10" s="52" t="s">
        <v>67</v>
      </c>
      <c r="P10" s="141">
        <v>4</v>
      </c>
      <c r="Q10" s="141">
        <v>175</v>
      </c>
      <c r="R10" s="257">
        <v>4</v>
      </c>
      <c r="S10" s="257">
        <v>10</v>
      </c>
      <c r="T10" s="141">
        <v>4</v>
      </c>
      <c r="U10" s="52" t="s">
        <v>63</v>
      </c>
      <c r="V10" s="52" t="s">
        <v>23</v>
      </c>
      <c r="W10" s="109"/>
    </row>
    <row r="11" spans="1:23" ht="15.75" x14ac:dyDescent="0.25">
      <c r="A11" s="140">
        <v>5</v>
      </c>
      <c r="B11" s="187" t="s">
        <v>68</v>
      </c>
      <c r="C11" s="140">
        <v>156</v>
      </c>
      <c r="D11" s="140">
        <v>158</v>
      </c>
      <c r="E11" s="311">
        <v>184</v>
      </c>
      <c r="F11" s="140">
        <v>157</v>
      </c>
      <c r="G11" s="140">
        <v>168</v>
      </c>
      <c r="H11" s="140">
        <v>175</v>
      </c>
      <c r="I11" s="286"/>
      <c r="J11" s="140">
        <v>998</v>
      </c>
      <c r="K11" s="345">
        <v>166.3</v>
      </c>
      <c r="L11" s="257">
        <v>5</v>
      </c>
      <c r="M11" s="257">
        <v>9</v>
      </c>
      <c r="N11" s="141">
        <v>5</v>
      </c>
      <c r="O11" s="52" t="s">
        <v>66</v>
      </c>
      <c r="P11" s="141">
        <v>4</v>
      </c>
      <c r="Q11" s="141">
        <v>173</v>
      </c>
      <c r="R11" s="257">
        <v>5</v>
      </c>
      <c r="S11" s="257">
        <v>9</v>
      </c>
      <c r="T11" s="141">
        <v>5</v>
      </c>
      <c r="U11" s="52" t="s">
        <v>66</v>
      </c>
      <c r="V11" s="52" t="s">
        <v>22</v>
      </c>
      <c r="W11" s="109"/>
    </row>
    <row r="12" spans="1:23" ht="15.75" x14ac:dyDescent="0.25">
      <c r="A12" s="140">
        <v>6</v>
      </c>
      <c r="B12" s="187" t="s">
        <v>61</v>
      </c>
      <c r="C12" s="140">
        <v>165</v>
      </c>
      <c r="D12" s="140">
        <v>177</v>
      </c>
      <c r="E12" s="311">
        <v>182</v>
      </c>
      <c r="F12" s="140">
        <v>166</v>
      </c>
      <c r="G12" s="140">
        <v>133</v>
      </c>
      <c r="H12" s="140">
        <v>153</v>
      </c>
      <c r="I12" s="286"/>
      <c r="J12" s="140">
        <v>976</v>
      </c>
      <c r="K12" s="345">
        <v>162.69999999999999</v>
      </c>
      <c r="L12" s="257">
        <v>6</v>
      </c>
      <c r="M12" s="257">
        <v>8</v>
      </c>
      <c r="N12" s="141">
        <v>6</v>
      </c>
      <c r="O12" s="13" t="s">
        <v>34</v>
      </c>
      <c r="P12" s="261"/>
      <c r="Q12" s="141">
        <v>167</v>
      </c>
      <c r="R12" s="257">
        <v>6</v>
      </c>
      <c r="S12" s="257">
        <v>8</v>
      </c>
      <c r="T12" s="141">
        <v>6</v>
      </c>
      <c r="U12" s="52" t="s">
        <v>62</v>
      </c>
      <c r="V12" s="52" t="s">
        <v>495</v>
      </c>
      <c r="W12" s="109"/>
    </row>
    <row r="13" spans="1:23" ht="15.75" x14ac:dyDescent="0.25">
      <c r="A13" s="141">
        <v>7</v>
      </c>
      <c r="B13" s="52" t="s">
        <v>63</v>
      </c>
      <c r="C13" s="312">
        <v>175</v>
      </c>
      <c r="D13" s="141">
        <v>169</v>
      </c>
      <c r="E13" s="141">
        <v>143</v>
      </c>
      <c r="F13" s="141">
        <v>148</v>
      </c>
      <c r="G13" s="141">
        <v>149</v>
      </c>
      <c r="H13" s="141">
        <v>161</v>
      </c>
      <c r="I13" s="141">
        <v>24</v>
      </c>
      <c r="J13" s="141">
        <v>969</v>
      </c>
      <c r="K13" s="333">
        <v>161.5</v>
      </c>
      <c r="L13" s="257">
        <v>7</v>
      </c>
      <c r="M13" s="257">
        <v>7</v>
      </c>
      <c r="N13" s="141">
        <v>7</v>
      </c>
      <c r="O13" s="52" t="s">
        <v>70</v>
      </c>
      <c r="P13" s="261"/>
      <c r="Q13" s="141">
        <v>159</v>
      </c>
      <c r="R13" s="257">
        <v>7</v>
      </c>
      <c r="S13" s="257">
        <v>7</v>
      </c>
      <c r="T13" s="141">
        <v>7</v>
      </c>
      <c r="U13" s="52" t="s">
        <v>90</v>
      </c>
      <c r="V13" s="52" t="s">
        <v>38</v>
      </c>
      <c r="W13" s="109"/>
    </row>
    <row r="14" spans="1:23" ht="15.75" x14ac:dyDescent="0.25">
      <c r="A14" s="141">
        <v>8</v>
      </c>
      <c r="B14" s="52" t="s">
        <v>72</v>
      </c>
      <c r="C14" s="312">
        <v>176</v>
      </c>
      <c r="D14" s="141">
        <v>158</v>
      </c>
      <c r="E14" s="141">
        <v>172</v>
      </c>
      <c r="F14" s="141">
        <v>155</v>
      </c>
      <c r="G14" s="141">
        <v>144</v>
      </c>
      <c r="H14" s="141">
        <v>157</v>
      </c>
      <c r="I14" s="261"/>
      <c r="J14" s="141">
        <v>962</v>
      </c>
      <c r="K14" s="333">
        <v>160.30000000000001</v>
      </c>
      <c r="L14" s="257">
        <v>8</v>
      </c>
      <c r="M14" s="257">
        <v>6</v>
      </c>
      <c r="N14" s="141">
        <v>8</v>
      </c>
      <c r="O14" s="52" t="s">
        <v>72</v>
      </c>
      <c r="P14" s="261"/>
      <c r="Q14" s="141">
        <v>148</v>
      </c>
      <c r="R14" s="257">
        <v>8</v>
      </c>
      <c r="S14" s="257">
        <v>6</v>
      </c>
      <c r="T14" s="141">
        <v>8</v>
      </c>
      <c r="U14" s="52" t="s">
        <v>67</v>
      </c>
      <c r="V14" s="52" t="s">
        <v>26</v>
      </c>
      <c r="W14" s="109"/>
    </row>
    <row r="15" spans="1:23" ht="15.75" x14ac:dyDescent="0.25">
      <c r="A15" s="141">
        <v>9</v>
      </c>
      <c r="B15" s="52" t="s">
        <v>67</v>
      </c>
      <c r="C15" s="312">
        <v>175</v>
      </c>
      <c r="D15" s="141">
        <v>139</v>
      </c>
      <c r="E15" s="141">
        <v>152</v>
      </c>
      <c r="F15" s="141">
        <v>117</v>
      </c>
      <c r="G15" s="141">
        <v>156</v>
      </c>
      <c r="H15" s="141">
        <v>164</v>
      </c>
      <c r="I15" s="141">
        <v>24</v>
      </c>
      <c r="J15" s="141">
        <v>927</v>
      </c>
      <c r="K15" s="333">
        <v>154.5</v>
      </c>
      <c r="L15" s="257">
        <v>9</v>
      </c>
      <c r="M15" s="257">
        <v>5</v>
      </c>
      <c r="N15" s="141">
        <v>9</v>
      </c>
      <c r="O15" s="52" t="s">
        <v>59</v>
      </c>
      <c r="P15" s="141">
        <v>4</v>
      </c>
      <c r="Q15" s="141">
        <v>140</v>
      </c>
      <c r="R15" s="257">
        <v>9</v>
      </c>
      <c r="S15" s="257">
        <v>5</v>
      </c>
      <c r="T15" s="141">
        <v>9</v>
      </c>
      <c r="U15" s="52" t="s">
        <v>68</v>
      </c>
      <c r="V15" s="52" t="s">
        <v>496</v>
      </c>
      <c r="W15" s="109"/>
    </row>
    <row r="16" spans="1:23" ht="15.75" x14ac:dyDescent="0.25">
      <c r="A16" s="141">
        <v>10</v>
      </c>
      <c r="B16" s="52" t="s">
        <v>71</v>
      </c>
      <c r="C16" s="312">
        <v>201</v>
      </c>
      <c r="D16" s="141">
        <v>108</v>
      </c>
      <c r="E16" s="141">
        <v>136</v>
      </c>
      <c r="F16" s="141">
        <v>145</v>
      </c>
      <c r="G16" s="141">
        <v>157</v>
      </c>
      <c r="H16" s="141">
        <v>167</v>
      </c>
      <c r="I16" s="261"/>
      <c r="J16" s="141">
        <v>914</v>
      </c>
      <c r="K16" s="333">
        <v>152.30000000000001</v>
      </c>
      <c r="L16" s="257">
        <v>10</v>
      </c>
      <c r="M16" s="257">
        <v>4</v>
      </c>
      <c r="N16" s="141">
        <v>10</v>
      </c>
      <c r="O16" s="52" t="s">
        <v>90</v>
      </c>
      <c r="P16" s="141">
        <v>4</v>
      </c>
      <c r="Q16" s="141">
        <v>131</v>
      </c>
      <c r="R16" s="257">
        <v>10</v>
      </c>
      <c r="S16" s="257">
        <v>4</v>
      </c>
      <c r="T16" s="141">
        <v>10</v>
      </c>
      <c r="U16" s="52" t="s">
        <v>61</v>
      </c>
      <c r="V16" s="52" t="s">
        <v>28</v>
      </c>
      <c r="W16" s="109"/>
    </row>
    <row r="17" spans="1:23" ht="15.75" x14ac:dyDescent="0.25">
      <c r="A17" s="141">
        <v>11</v>
      </c>
      <c r="B17" s="52" t="s">
        <v>59</v>
      </c>
      <c r="C17" s="141">
        <v>121</v>
      </c>
      <c r="D17" s="141">
        <v>162</v>
      </c>
      <c r="E17" s="141">
        <v>159</v>
      </c>
      <c r="F17" s="141">
        <v>131</v>
      </c>
      <c r="G17" s="312">
        <v>163</v>
      </c>
      <c r="H17" s="141">
        <v>151</v>
      </c>
      <c r="I17" s="141">
        <v>24</v>
      </c>
      <c r="J17" s="141">
        <v>911</v>
      </c>
      <c r="K17" s="333">
        <v>151.80000000000001</v>
      </c>
      <c r="L17" s="257">
        <v>11</v>
      </c>
      <c r="M17" s="257">
        <v>3</v>
      </c>
      <c r="N17" s="141">
        <v>11</v>
      </c>
      <c r="O17" s="52" t="s">
        <v>63</v>
      </c>
      <c r="P17" s="141">
        <v>4</v>
      </c>
      <c r="Q17" s="141">
        <v>121</v>
      </c>
      <c r="R17" s="257">
        <v>11</v>
      </c>
      <c r="S17" s="257">
        <v>3</v>
      </c>
      <c r="T17" s="141">
        <v>11</v>
      </c>
      <c r="U17" s="52" t="s">
        <v>72</v>
      </c>
      <c r="V17" s="52" t="s">
        <v>25</v>
      </c>
      <c r="W17" s="109"/>
    </row>
    <row r="18" spans="1:23" ht="15.75" x14ac:dyDescent="0.25">
      <c r="A18" s="261">
        <v>12</v>
      </c>
      <c r="B18" s="56" t="s">
        <v>70</v>
      </c>
      <c r="C18" s="261">
        <v>111</v>
      </c>
      <c r="D18" s="344">
        <v>173</v>
      </c>
      <c r="E18" s="261">
        <v>137</v>
      </c>
      <c r="F18" s="261">
        <v>132</v>
      </c>
      <c r="G18" s="261">
        <v>150</v>
      </c>
      <c r="H18" s="261">
        <v>124</v>
      </c>
      <c r="I18" s="261"/>
      <c r="J18" s="261">
        <v>827</v>
      </c>
      <c r="K18" s="339">
        <v>137.80000000000001</v>
      </c>
      <c r="L18" s="257">
        <v>12</v>
      </c>
      <c r="M18" s="257">
        <v>2</v>
      </c>
      <c r="N18" s="261">
        <v>12</v>
      </c>
      <c r="O18" s="56" t="s">
        <v>71</v>
      </c>
      <c r="P18" s="261"/>
      <c r="Q18" s="261">
        <v>103</v>
      </c>
      <c r="R18" s="257">
        <v>12</v>
      </c>
      <c r="S18" s="257">
        <v>2</v>
      </c>
      <c r="T18" s="261">
        <v>12</v>
      </c>
      <c r="U18" s="56" t="s">
        <v>71</v>
      </c>
      <c r="V18" s="56" t="s">
        <v>94</v>
      </c>
      <c r="W18" s="109"/>
    </row>
    <row r="19" spans="1:23" x14ac:dyDescent="0.2">
      <c r="W19" s="109"/>
    </row>
    <row r="20" spans="1:23" customFormat="1" x14ac:dyDescent="0.2">
      <c r="A20" s="319" t="s">
        <v>413</v>
      </c>
      <c r="B20" s="320"/>
      <c r="C20" s="321"/>
      <c r="D20" s="320"/>
      <c r="E20" s="322"/>
      <c r="F20" s="321"/>
      <c r="G20" s="321"/>
      <c r="S20" s="88"/>
      <c r="W20" s="109"/>
    </row>
    <row r="22" spans="1:23" x14ac:dyDescent="0.2">
      <c r="A22" s="229" t="s">
        <v>275</v>
      </c>
      <c r="B22" s="229" t="s">
        <v>47</v>
      </c>
      <c r="C22" s="229" t="s">
        <v>7</v>
      </c>
      <c r="D22" s="229" t="s">
        <v>127</v>
      </c>
    </row>
    <row r="23" spans="1:23" ht="15.75" x14ac:dyDescent="0.25">
      <c r="A23" s="237">
        <v>1</v>
      </c>
      <c r="B23" s="238" t="s">
        <v>62</v>
      </c>
      <c r="C23" s="258"/>
      <c r="D23" s="106">
        <v>266</v>
      </c>
    </row>
  </sheetData>
  <mergeCells count="3">
    <mergeCell ref="A4:K4"/>
    <mergeCell ref="A5:K5"/>
    <mergeCell ref="A2:C2"/>
  </mergeCells>
  <conditionalFormatting sqref="O4:O5">
    <cfRule type="duplicateValues" dxfId="527" priority="9"/>
  </conditionalFormatting>
  <conditionalFormatting sqref="U6">
    <cfRule type="duplicateValues" dxfId="526" priority="8"/>
  </conditionalFormatting>
  <conditionalFormatting sqref="V6">
    <cfRule type="duplicateValues" dxfId="525" priority="7"/>
  </conditionalFormatting>
  <conditionalFormatting sqref="O7:O9">
    <cfRule type="duplicateValues" dxfId="524" priority="6"/>
  </conditionalFormatting>
  <conditionalFormatting sqref="O20">
    <cfRule type="duplicateValues" dxfId="523" priority="4"/>
  </conditionalFormatting>
  <conditionalFormatting sqref="Q7">
    <cfRule type="top10" dxfId="522" priority="3" rank="1"/>
  </conditionalFormatting>
  <conditionalFormatting sqref="B23">
    <cfRule type="duplicateValues" dxfId="521" priority="2"/>
  </conditionalFormatting>
  <conditionalFormatting sqref="D23">
    <cfRule type="top10" dxfId="520" priority="1" rank="1"/>
  </conditionalFormatting>
  <hyperlinks>
    <hyperlink ref="A2" location="Main!A1" display="НА ГОЛОВНУ СТОРІНКУ" xr:uid="{DDEC69F8-0AF2-4086-A4C1-870E4EBA2E32}"/>
  </hyperlinks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F40199-83F8-4428-8CA9-2A8157C9057C}">
  <dimension ref="A1:W26"/>
  <sheetViews>
    <sheetView workbookViewId="0">
      <pane ySplit="3" topLeftCell="A4" activePane="bottomLeft" state="frozen"/>
      <selection pane="bottomLeft" activeCell="A4" sqref="A4:XFD4"/>
    </sheetView>
  </sheetViews>
  <sheetFormatPr defaultRowHeight="12.75" x14ac:dyDescent="0.2"/>
  <cols>
    <col min="1" max="1" width="9.140625" style="51"/>
    <col min="2" max="2" width="12.5703125" style="51" bestFit="1" customWidth="1"/>
    <col min="3" max="8" width="6.28515625" style="51" bestFit="1" customWidth="1"/>
    <col min="9" max="9" width="4.85546875" style="51" bestFit="1" customWidth="1"/>
    <col min="10" max="10" width="6.85546875" style="51" bestFit="1" customWidth="1"/>
    <col min="11" max="11" width="8.42578125" style="91" bestFit="1" customWidth="1"/>
    <col min="14" max="14" width="7.28515625" style="51" customWidth="1"/>
    <col min="15" max="15" width="12.5703125" style="51" bestFit="1" customWidth="1"/>
    <col min="16" max="16" width="4.85546875" style="51" bestFit="1" customWidth="1"/>
    <col min="17" max="17" width="6.85546875" style="51" bestFit="1" customWidth="1"/>
    <col min="18" max="19" width="9.140625" style="88"/>
    <col min="20" max="20" width="5.7109375" style="51" customWidth="1"/>
    <col min="21" max="21" width="14.42578125" style="51" bestFit="1" customWidth="1"/>
    <col min="22" max="22" width="19.7109375" style="51" bestFit="1" customWidth="1"/>
    <col min="23" max="23" width="9.140625" style="110"/>
  </cols>
  <sheetData>
    <row r="1" spans="1:23" ht="3.75" customHeight="1" thickBot="1" x14ac:dyDescent="0.25">
      <c r="A1" s="427"/>
      <c r="B1" s="427"/>
      <c r="C1" s="427"/>
      <c r="D1" s="427"/>
      <c r="E1" s="427"/>
      <c r="F1" s="427"/>
      <c r="G1" s="427"/>
      <c r="H1" s="427"/>
      <c r="I1" s="427"/>
      <c r="J1" s="427"/>
      <c r="K1" s="427"/>
      <c r="L1" s="427"/>
      <c r="M1" s="427"/>
      <c r="N1" s="427"/>
      <c r="O1" s="427"/>
      <c r="P1" s="427"/>
      <c r="Q1" s="427"/>
      <c r="R1" s="427"/>
      <c r="S1" s="181"/>
      <c r="T1" s="427"/>
      <c r="U1" s="427"/>
      <c r="V1" s="427"/>
    </row>
    <row r="2" spans="1:23" ht="18.75" customHeight="1" thickBot="1" x14ac:dyDescent="0.25">
      <c r="A2" s="564" t="s">
        <v>556</v>
      </c>
      <c r="B2" s="583"/>
      <c r="C2" s="584"/>
      <c r="D2" s="426"/>
      <c r="E2" s="426"/>
      <c r="F2" s="426"/>
      <c r="G2" s="426"/>
      <c r="H2" s="426"/>
      <c r="I2" s="426"/>
      <c r="J2" s="426"/>
      <c r="K2" s="426"/>
      <c r="L2" s="426"/>
      <c r="M2" s="426"/>
      <c r="N2" s="426"/>
      <c r="O2" s="426"/>
      <c r="P2" s="426"/>
      <c r="Q2" s="426"/>
      <c r="R2" s="426"/>
      <c r="S2" s="426"/>
      <c r="T2" s="426"/>
      <c r="U2" s="426"/>
      <c r="V2" s="426"/>
    </row>
    <row r="3" spans="1:23" s="427" customFormat="1" ht="3.75" customHeight="1" thickBot="1" x14ac:dyDescent="0.25">
      <c r="A3" s="426"/>
      <c r="B3" s="426"/>
      <c r="C3" s="426"/>
      <c r="D3" s="426"/>
      <c r="E3" s="426"/>
      <c r="F3" s="426"/>
      <c r="G3" s="426"/>
      <c r="H3" s="426"/>
      <c r="I3" s="426"/>
      <c r="J3" s="426"/>
      <c r="K3" s="426"/>
      <c r="L3" s="426"/>
      <c r="M3" s="426"/>
      <c r="N3" s="426"/>
      <c r="O3" s="426"/>
      <c r="P3" s="426"/>
      <c r="Q3" s="426"/>
      <c r="R3" s="426"/>
      <c r="S3" s="426"/>
      <c r="T3" s="426"/>
      <c r="U3" s="426"/>
      <c r="V3" s="426"/>
      <c r="W3" s="114"/>
    </row>
    <row r="4" spans="1:23" s="110" customFormat="1" ht="18.75" x14ac:dyDescent="0.2">
      <c r="A4" s="586" t="s">
        <v>449</v>
      </c>
      <c r="B4" s="587"/>
      <c r="C4" s="587"/>
      <c r="D4" s="587"/>
      <c r="E4" s="587"/>
      <c r="F4" s="587"/>
      <c r="G4" s="587"/>
      <c r="H4" s="587"/>
      <c r="I4" s="587"/>
      <c r="J4" s="587"/>
      <c r="K4" s="588"/>
      <c r="L4" s="211"/>
      <c r="M4" s="212"/>
      <c r="N4" s="213" t="s">
        <v>388</v>
      </c>
      <c r="O4" s="214"/>
      <c r="P4" s="214"/>
      <c r="Q4" s="214"/>
      <c r="R4" s="215"/>
      <c r="S4" s="216"/>
      <c r="T4" s="217" t="s">
        <v>130</v>
      </c>
      <c r="U4" s="218"/>
      <c r="V4" s="219"/>
    </row>
    <row r="5" spans="1:23" s="110" customFormat="1" ht="16.5" thickBot="1" x14ac:dyDescent="0.25">
      <c r="A5" s="589" t="s">
        <v>389</v>
      </c>
      <c r="B5" s="590"/>
      <c r="C5" s="590"/>
      <c r="D5" s="591"/>
      <c r="E5" s="591"/>
      <c r="F5" s="591"/>
      <c r="G5" s="591"/>
      <c r="H5" s="591"/>
      <c r="I5" s="591"/>
      <c r="J5" s="591"/>
      <c r="K5" s="592"/>
      <c r="L5" s="220"/>
      <c r="M5" s="221"/>
      <c r="N5" s="222"/>
      <c r="O5" s="223"/>
      <c r="P5" s="223"/>
      <c r="Q5" s="223"/>
      <c r="R5" s="224"/>
      <c r="S5" s="225"/>
      <c r="T5" s="226"/>
      <c r="U5" s="227"/>
      <c r="V5" s="228"/>
    </row>
    <row r="6" spans="1:23" s="108" customFormat="1" x14ac:dyDescent="0.2">
      <c r="A6" s="229" t="s">
        <v>275</v>
      </c>
      <c r="B6" s="229" t="s">
        <v>47</v>
      </c>
      <c r="C6" s="229" t="s">
        <v>380</v>
      </c>
      <c r="D6" s="229" t="s">
        <v>381</v>
      </c>
      <c r="E6" s="229" t="s">
        <v>382</v>
      </c>
      <c r="F6" s="229" t="s">
        <v>383</v>
      </c>
      <c r="G6" s="229" t="s">
        <v>384</v>
      </c>
      <c r="H6" s="229" t="s">
        <v>385</v>
      </c>
      <c r="I6" s="229" t="s">
        <v>7</v>
      </c>
      <c r="J6" s="229" t="s">
        <v>127</v>
      </c>
      <c r="K6" s="229" t="s">
        <v>386</v>
      </c>
      <c r="L6" s="230" t="s">
        <v>376</v>
      </c>
      <c r="M6" s="230" t="s">
        <v>377</v>
      </c>
      <c r="N6" s="229" t="s">
        <v>275</v>
      </c>
      <c r="O6" s="229" t="s">
        <v>47</v>
      </c>
      <c r="P6" s="229" t="s">
        <v>7</v>
      </c>
      <c r="Q6" s="229" t="s">
        <v>127</v>
      </c>
      <c r="R6" s="230" t="s">
        <v>378</v>
      </c>
      <c r="S6" s="230" t="s">
        <v>379</v>
      </c>
      <c r="T6" s="229" t="s">
        <v>372</v>
      </c>
      <c r="U6" s="229" t="s">
        <v>47</v>
      </c>
      <c r="V6" s="229" t="s">
        <v>80</v>
      </c>
    </row>
    <row r="7" spans="1:23" ht="15.75" x14ac:dyDescent="0.25">
      <c r="A7" s="140">
        <v>1</v>
      </c>
      <c r="B7" s="187" t="s">
        <v>95</v>
      </c>
      <c r="C7" s="140">
        <v>182</v>
      </c>
      <c r="D7" s="140">
        <v>188</v>
      </c>
      <c r="E7" s="140">
        <v>204</v>
      </c>
      <c r="F7" s="311">
        <v>220</v>
      </c>
      <c r="G7" s="140">
        <v>187</v>
      </c>
      <c r="H7" s="140">
        <v>202</v>
      </c>
      <c r="I7" s="140">
        <v>24</v>
      </c>
      <c r="J7" s="403">
        <v>1207</v>
      </c>
      <c r="K7" s="285">
        <v>201.2</v>
      </c>
      <c r="L7" s="257">
        <v>1</v>
      </c>
      <c r="M7" s="257">
        <v>16</v>
      </c>
      <c r="N7" s="237">
        <v>1</v>
      </c>
      <c r="O7" s="238" t="s">
        <v>129</v>
      </c>
      <c r="P7" s="258">
        <v>4</v>
      </c>
      <c r="Q7" s="106">
        <v>229</v>
      </c>
      <c r="R7" s="262">
        <v>1</v>
      </c>
      <c r="S7" s="260">
        <v>16</v>
      </c>
      <c r="T7" s="141">
        <v>1</v>
      </c>
      <c r="U7" s="52" t="s">
        <v>70</v>
      </c>
      <c r="V7" s="52" t="s">
        <v>29</v>
      </c>
      <c r="W7" s="109"/>
    </row>
    <row r="8" spans="1:23" ht="15.75" x14ac:dyDescent="0.25">
      <c r="A8" s="140">
        <v>2</v>
      </c>
      <c r="B8" s="187" t="s">
        <v>129</v>
      </c>
      <c r="C8" s="140">
        <v>198</v>
      </c>
      <c r="D8" s="140">
        <v>180</v>
      </c>
      <c r="E8" s="140">
        <v>184</v>
      </c>
      <c r="F8" s="311">
        <v>208</v>
      </c>
      <c r="G8" s="140">
        <v>170</v>
      </c>
      <c r="H8" s="140">
        <v>179</v>
      </c>
      <c r="I8" s="140">
        <v>24</v>
      </c>
      <c r="J8" s="403">
        <v>1143</v>
      </c>
      <c r="K8" s="285">
        <v>190.5</v>
      </c>
      <c r="L8" s="257">
        <v>2</v>
      </c>
      <c r="M8" s="257">
        <v>14</v>
      </c>
      <c r="N8" s="241">
        <v>2</v>
      </c>
      <c r="O8" s="242" t="s">
        <v>70</v>
      </c>
      <c r="P8" s="243"/>
      <c r="Q8" s="243">
        <v>209</v>
      </c>
      <c r="R8" s="262">
        <v>2</v>
      </c>
      <c r="S8" s="260">
        <v>14</v>
      </c>
      <c r="T8" s="141">
        <v>2</v>
      </c>
      <c r="U8" s="52" t="s">
        <v>74</v>
      </c>
      <c r="V8" s="52" t="s">
        <v>27</v>
      </c>
      <c r="W8" s="109"/>
    </row>
    <row r="9" spans="1:23" ht="15.75" x14ac:dyDescent="0.25">
      <c r="A9" s="140">
        <v>3</v>
      </c>
      <c r="B9" s="187" t="s">
        <v>66</v>
      </c>
      <c r="C9" s="140">
        <v>173</v>
      </c>
      <c r="D9" s="140">
        <v>168</v>
      </c>
      <c r="E9" s="311">
        <v>202</v>
      </c>
      <c r="F9" s="140">
        <v>166</v>
      </c>
      <c r="G9" s="140">
        <v>162</v>
      </c>
      <c r="H9" s="140">
        <v>195</v>
      </c>
      <c r="I9" s="140">
        <v>24</v>
      </c>
      <c r="J9" s="403">
        <v>1090</v>
      </c>
      <c r="K9" s="285">
        <v>181.7</v>
      </c>
      <c r="L9" s="257">
        <v>3</v>
      </c>
      <c r="M9" s="257">
        <v>12</v>
      </c>
      <c r="N9" s="244">
        <v>3</v>
      </c>
      <c r="O9" s="245" t="s">
        <v>62</v>
      </c>
      <c r="P9" s="246"/>
      <c r="Q9" s="246">
        <v>191</v>
      </c>
      <c r="R9" s="262">
        <v>3</v>
      </c>
      <c r="S9" s="260">
        <v>12</v>
      </c>
      <c r="T9" s="141">
        <v>3</v>
      </c>
      <c r="U9" s="52" t="s">
        <v>63</v>
      </c>
      <c r="V9" s="52" t="s">
        <v>23</v>
      </c>
      <c r="W9" s="109"/>
    </row>
    <row r="10" spans="1:23" ht="15.75" x14ac:dyDescent="0.25">
      <c r="A10" s="140">
        <v>4</v>
      </c>
      <c r="B10" s="187" t="s">
        <v>63</v>
      </c>
      <c r="C10" s="311">
        <v>210</v>
      </c>
      <c r="D10" s="140">
        <v>155</v>
      </c>
      <c r="E10" s="140">
        <v>183</v>
      </c>
      <c r="F10" s="140">
        <v>159</v>
      </c>
      <c r="G10" s="140">
        <v>176</v>
      </c>
      <c r="H10" s="140">
        <v>152</v>
      </c>
      <c r="I10" s="140">
        <v>24</v>
      </c>
      <c r="J10" s="403">
        <v>1059</v>
      </c>
      <c r="K10" s="285">
        <v>176.5</v>
      </c>
      <c r="L10" s="257">
        <v>4</v>
      </c>
      <c r="M10" s="257">
        <v>10</v>
      </c>
      <c r="N10" s="141">
        <v>4</v>
      </c>
      <c r="O10" s="52" t="s">
        <v>90</v>
      </c>
      <c r="P10" s="141">
        <v>4</v>
      </c>
      <c r="Q10" s="141">
        <v>184</v>
      </c>
      <c r="R10" s="262">
        <v>4</v>
      </c>
      <c r="S10" s="260">
        <v>10</v>
      </c>
      <c r="T10" s="141">
        <v>4</v>
      </c>
      <c r="U10" s="52" t="s">
        <v>103</v>
      </c>
      <c r="V10" s="52" t="s">
        <v>109</v>
      </c>
      <c r="W10" s="109"/>
    </row>
    <row r="11" spans="1:23" ht="15.75" x14ac:dyDescent="0.25">
      <c r="A11" s="140">
        <v>5</v>
      </c>
      <c r="B11" s="187" t="s">
        <v>61</v>
      </c>
      <c r="C11" s="140">
        <v>183</v>
      </c>
      <c r="D11" s="140">
        <v>182</v>
      </c>
      <c r="E11" s="140">
        <v>172</v>
      </c>
      <c r="F11" s="311">
        <v>199</v>
      </c>
      <c r="G11" s="140">
        <v>171</v>
      </c>
      <c r="H11" s="140">
        <v>134</v>
      </c>
      <c r="I11" s="286"/>
      <c r="J11" s="403">
        <v>1041</v>
      </c>
      <c r="K11" s="285">
        <v>173.5</v>
      </c>
      <c r="L11" s="257">
        <v>5</v>
      </c>
      <c r="M11" s="257">
        <v>9</v>
      </c>
      <c r="N11" s="141">
        <v>5</v>
      </c>
      <c r="O11" s="52" t="s">
        <v>61</v>
      </c>
      <c r="P11" s="261"/>
      <c r="Q11" s="141">
        <v>178</v>
      </c>
      <c r="R11" s="262">
        <v>5</v>
      </c>
      <c r="S11" s="260">
        <v>9</v>
      </c>
      <c r="T11" s="141">
        <v>5</v>
      </c>
      <c r="U11" s="52" t="s">
        <v>66</v>
      </c>
      <c r="V11" s="52" t="s">
        <v>22</v>
      </c>
      <c r="W11" s="109"/>
    </row>
    <row r="12" spans="1:23" ht="15.75" x14ac:dyDescent="0.25">
      <c r="A12" s="140">
        <v>6</v>
      </c>
      <c r="B12" s="187" t="s">
        <v>72</v>
      </c>
      <c r="C12" s="140">
        <v>156</v>
      </c>
      <c r="D12" s="311">
        <v>200</v>
      </c>
      <c r="E12" s="140">
        <v>191</v>
      </c>
      <c r="F12" s="140">
        <v>158</v>
      </c>
      <c r="G12" s="140">
        <v>135</v>
      </c>
      <c r="H12" s="140">
        <v>175</v>
      </c>
      <c r="I12" s="286"/>
      <c r="J12" s="403">
        <v>1015</v>
      </c>
      <c r="K12" s="285">
        <v>169.2</v>
      </c>
      <c r="L12" s="257">
        <v>6</v>
      </c>
      <c r="M12" s="257">
        <v>8</v>
      </c>
      <c r="N12" s="141">
        <v>6</v>
      </c>
      <c r="O12" s="52" t="s">
        <v>95</v>
      </c>
      <c r="P12" s="141">
        <v>4</v>
      </c>
      <c r="Q12" s="141">
        <v>176</v>
      </c>
      <c r="R12" s="262">
        <v>6</v>
      </c>
      <c r="S12" s="260">
        <v>8</v>
      </c>
      <c r="T12" s="141">
        <v>6</v>
      </c>
      <c r="U12" s="52" t="s">
        <v>62</v>
      </c>
      <c r="V12" s="52" t="s">
        <v>192</v>
      </c>
      <c r="W12" s="109"/>
    </row>
    <row r="13" spans="1:23" ht="15.75" x14ac:dyDescent="0.25">
      <c r="A13" s="140">
        <v>7</v>
      </c>
      <c r="B13" s="187" t="s">
        <v>71</v>
      </c>
      <c r="C13" s="140">
        <v>115</v>
      </c>
      <c r="D13" s="140">
        <v>167</v>
      </c>
      <c r="E13" s="140">
        <v>178</v>
      </c>
      <c r="F13" s="140">
        <v>157</v>
      </c>
      <c r="G13" s="311">
        <v>193</v>
      </c>
      <c r="H13" s="140">
        <v>185</v>
      </c>
      <c r="I13" s="286"/>
      <c r="J13" s="403">
        <v>995</v>
      </c>
      <c r="K13" s="285">
        <v>165.8</v>
      </c>
      <c r="L13" s="257">
        <v>7</v>
      </c>
      <c r="M13" s="257">
        <v>7</v>
      </c>
      <c r="N13" s="141">
        <v>7</v>
      </c>
      <c r="O13" s="52" t="s">
        <v>66</v>
      </c>
      <c r="P13" s="141">
        <v>4</v>
      </c>
      <c r="Q13" s="141">
        <v>170</v>
      </c>
      <c r="R13" s="262">
        <v>7</v>
      </c>
      <c r="S13" s="260">
        <v>7</v>
      </c>
      <c r="T13" s="141">
        <v>7</v>
      </c>
      <c r="U13" s="52" t="s">
        <v>90</v>
      </c>
      <c r="V13" s="52" t="s">
        <v>193</v>
      </c>
      <c r="W13" s="109"/>
    </row>
    <row r="14" spans="1:23" ht="15.75" x14ac:dyDescent="0.25">
      <c r="A14" s="141">
        <v>8</v>
      </c>
      <c r="B14" s="52" t="s">
        <v>90</v>
      </c>
      <c r="C14" s="141">
        <v>164</v>
      </c>
      <c r="D14" s="141">
        <v>169</v>
      </c>
      <c r="E14" s="141">
        <v>150</v>
      </c>
      <c r="F14" s="141">
        <v>134</v>
      </c>
      <c r="G14" s="312">
        <v>172</v>
      </c>
      <c r="H14" s="141">
        <v>164</v>
      </c>
      <c r="I14" s="141">
        <v>24</v>
      </c>
      <c r="J14" s="405">
        <v>977</v>
      </c>
      <c r="K14" s="256">
        <v>162.80000000000001</v>
      </c>
      <c r="L14" s="257">
        <v>8</v>
      </c>
      <c r="M14" s="257">
        <v>6</v>
      </c>
      <c r="N14" s="141">
        <v>8</v>
      </c>
      <c r="O14" s="52" t="s">
        <v>63</v>
      </c>
      <c r="P14" s="141">
        <v>4</v>
      </c>
      <c r="Q14" s="141">
        <v>157</v>
      </c>
      <c r="R14" s="262">
        <v>8</v>
      </c>
      <c r="S14" s="260">
        <v>6</v>
      </c>
      <c r="T14" s="141">
        <v>8</v>
      </c>
      <c r="U14" s="52" t="s">
        <v>67</v>
      </c>
      <c r="V14" s="52" t="s">
        <v>26</v>
      </c>
      <c r="W14" s="109"/>
    </row>
    <row r="15" spans="1:23" ht="15.75" x14ac:dyDescent="0.25">
      <c r="A15" s="141">
        <v>9</v>
      </c>
      <c r="B15" s="52" t="s">
        <v>67</v>
      </c>
      <c r="C15" s="141">
        <v>142</v>
      </c>
      <c r="D15" s="141">
        <v>170</v>
      </c>
      <c r="E15" s="312">
        <v>171</v>
      </c>
      <c r="F15" s="141">
        <v>170</v>
      </c>
      <c r="G15" s="141">
        <v>145</v>
      </c>
      <c r="H15" s="141">
        <v>145</v>
      </c>
      <c r="I15" s="141">
        <v>24</v>
      </c>
      <c r="J15" s="405">
        <v>967</v>
      </c>
      <c r="K15" s="256">
        <v>161.19999999999999</v>
      </c>
      <c r="L15" s="257">
        <v>9</v>
      </c>
      <c r="M15" s="257">
        <v>5</v>
      </c>
      <c r="N15" s="141">
        <v>9</v>
      </c>
      <c r="O15" s="52" t="s">
        <v>72</v>
      </c>
      <c r="P15" s="261"/>
      <c r="Q15" s="141">
        <v>148</v>
      </c>
      <c r="R15" s="262">
        <v>9</v>
      </c>
      <c r="S15" s="260">
        <v>5</v>
      </c>
      <c r="T15" s="141">
        <v>9</v>
      </c>
      <c r="U15" s="14" t="s">
        <v>196</v>
      </c>
      <c r="V15" s="52" t="s">
        <v>194</v>
      </c>
      <c r="W15" s="109"/>
    </row>
    <row r="16" spans="1:23" ht="15.75" x14ac:dyDescent="0.25">
      <c r="A16" s="141">
        <v>10</v>
      </c>
      <c r="B16" s="52" t="s">
        <v>62</v>
      </c>
      <c r="C16" s="141">
        <v>168</v>
      </c>
      <c r="D16" s="312">
        <v>214</v>
      </c>
      <c r="E16" s="141">
        <v>123</v>
      </c>
      <c r="F16" s="141">
        <v>147</v>
      </c>
      <c r="G16" s="141">
        <v>168</v>
      </c>
      <c r="H16" s="141">
        <v>137</v>
      </c>
      <c r="I16" s="261"/>
      <c r="J16" s="405">
        <v>957</v>
      </c>
      <c r="K16" s="256">
        <v>159.5</v>
      </c>
      <c r="L16" s="257">
        <v>10</v>
      </c>
      <c r="M16" s="257">
        <v>4</v>
      </c>
      <c r="N16" s="141">
        <v>10</v>
      </c>
      <c r="O16" s="52" t="s">
        <v>96</v>
      </c>
      <c r="P16" s="261"/>
      <c r="Q16" s="141">
        <v>142</v>
      </c>
      <c r="R16" s="262">
        <v>10</v>
      </c>
      <c r="S16" s="260">
        <v>4</v>
      </c>
      <c r="T16" s="141">
        <v>10</v>
      </c>
      <c r="U16" s="52" t="s">
        <v>95</v>
      </c>
      <c r="V16" s="52" t="s">
        <v>195</v>
      </c>
      <c r="W16" s="109"/>
    </row>
    <row r="17" spans="1:23" ht="15.75" x14ac:dyDescent="0.25">
      <c r="A17" s="141">
        <v>11</v>
      </c>
      <c r="B17" s="52" t="s">
        <v>96</v>
      </c>
      <c r="C17" s="141">
        <v>134</v>
      </c>
      <c r="D17" s="312">
        <v>202</v>
      </c>
      <c r="E17" s="141">
        <v>129</v>
      </c>
      <c r="F17" s="141">
        <v>180</v>
      </c>
      <c r="G17" s="141">
        <v>105</v>
      </c>
      <c r="H17" s="141">
        <v>138</v>
      </c>
      <c r="I17" s="261"/>
      <c r="J17" s="405">
        <v>888</v>
      </c>
      <c r="K17" s="256">
        <v>148</v>
      </c>
      <c r="L17" s="257">
        <v>11</v>
      </c>
      <c r="M17" s="257">
        <v>3</v>
      </c>
      <c r="N17" s="141">
        <v>11</v>
      </c>
      <c r="O17" s="52" t="s">
        <v>67</v>
      </c>
      <c r="P17" s="141">
        <v>4</v>
      </c>
      <c r="Q17" s="141">
        <v>139</v>
      </c>
      <c r="R17" s="262">
        <v>11</v>
      </c>
      <c r="S17" s="260">
        <v>3</v>
      </c>
      <c r="T17" s="141">
        <v>11</v>
      </c>
      <c r="U17" s="52" t="s">
        <v>61</v>
      </c>
      <c r="V17" s="52" t="s">
        <v>28</v>
      </c>
      <c r="W17" s="109"/>
    </row>
    <row r="18" spans="1:23" ht="15.75" x14ac:dyDescent="0.25">
      <c r="A18" s="141">
        <v>12</v>
      </c>
      <c r="B18" s="13" t="s">
        <v>34</v>
      </c>
      <c r="C18" s="141">
        <v>149</v>
      </c>
      <c r="D18" s="312">
        <v>171</v>
      </c>
      <c r="E18" s="141">
        <v>148</v>
      </c>
      <c r="F18" s="141">
        <v>125</v>
      </c>
      <c r="G18" s="141">
        <v>122</v>
      </c>
      <c r="H18" s="141">
        <v>149</v>
      </c>
      <c r="I18" s="261"/>
      <c r="J18" s="405">
        <v>864</v>
      </c>
      <c r="K18" s="256">
        <v>144</v>
      </c>
      <c r="L18" s="257">
        <v>12</v>
      </c>
      <c r="M18" s="257">
        <v>2</v>
      </c>
      <c r="N18" s="141">
        <v>12</v>
      </c>
      <c r="O18" s="13" t="s">
        <v>34</v>
      </c>
      <c r="P18" s="261"/>
      <c r="Q18" s="141">
        <v>136</v>
      </c>
      <c r="R18" s="262">
        <v>12</v>
      </c>
      <c r="S18" s="260">
        <v>2</v>
      </c>
      <c r="T18" s="141">
        <v>12</v>
      </c>
      <c r="U18" s="52" t="s">
        <v>72</v>
      </c>
      <c r="V18" s="52" t="s">
        <v>25</v>
      </c>
      <c r="W18" s="109"/>
    </row>
    <row r="19" spans="1:23" ht="15.75" x14ac:dyDescent="0.25">
      <c r="A19" s="141">
        <v>13</v>
      </c>
      <c r="B19" s="52" t="s">
        <v>70</v>
      </c>
      <c r="C19" s="141">
        <v>121</v>
      </c>
      <c r="D19" s="141">
        <v>134</v>
      </c>
      <c r="E19" s="312">
        <v>155</v>
      </c>
      <c r="F19" s="141">
        <v>145</v>
      </c>
      <c r="G19" s="141">
        <v>153</v>
      </c>
      <c r="H19" s="141">
        <v>153</v>
      </c>
      <c r="I19" s="261"/>
      <c r="J19" s="405">
        <v>861</v>
      </c>
      <c r="K19" s="256">
        <v>143.5</v>
      </c>
      <c r="L19" s="257">
        <v>13</v>
      </c>
      <c r="M19" s="257">
        <v>1</v>
      </c>
      <c r="N19" s="141">
        <v>13</v>
      </c>
      <c r="O19" s="52" t="s">
        <v>71</v>
      </c>
      <c r="P19" s="261"/>
      <c r="Q19" s="141">
        <v>131</v>
      </c>
      <c r="R19" s="262">
        <v>13</v>
      </c>
      <c r="S19" s="260">
        <v>1</v>
      </c>
      <c r="T19" s="141">
        <v>13</v>
      </c>
      <c r="U19" s="52" t="s">
        <v>71</v>
      </c>
      <c r="V19" s="52" t="s">
        <v>94</v>
      </c>
      <c r="W19" s="109"/>
    </row>
    <row r="20" spans="1:23" ht="15.75" x14ac:dyDescent="0.25">
      <c r="A20" s="141">
        <v>14</v>
      </c>
      <c r="B20" s="52" t="s">
        <v>103</v>
      </c>
      <c r="C20" s="141">
        <v>131</v>
      </c>
      <c r="D20" s="141">
        <v>142</v>
      </c>
      <c r="E20" s="141">
        <v>123</v>
      </c>
      <c r="F20" s="141">
        <v>127</v>
      </c>
      <c r="G20" s="312">
        <v>157</v>
      </c>
      <c r="H20" s="141">
        <v>153</v>
      </c>
      <c r="I20" s="261"/>
      <c r="J20" s="405">
        <v>833</v>
      </c>
      <c r="K20" s="256">
        <v>138.80000000000001</v>
      </c>
      <c r="L20" s="257">
        <v>14</v>
      </c>
      <c r="M20" s="257">
        <v>1</v>
      </c>
      <c r="N20" s="261">
        <v>14</v>
      </c>
      <c r="O20" s="56" t="s">
        <v>103</v>
      </c>
      <c r="P20" s="261"/>
      <c r="Q20" s="261">
        <v>110</v>
      </c>
      <c r="R20" s="262">
        <v>14</v>
      </c>
      <c r="S20" s="260">
        <v>1</v>
      </c>
      <c r="T20" s="141">
        <v>14</v>
      </c>
      <c r="U20" s="52" t="s">
        <v>96</v>
      </c>
      <c r="V20" s="52" t="s">
        <v>198</v>
      </c>
      <c r="W20" s="109"/>
    </row>
    <row r="21" spans="1:23" ht="15.75" x14ac:dyDescent="0.25">
      <c r="A21" s="261">
        <v>15</v>
      </c>
      <c r="B21" s="14" t="s">
        <v>196</v>
      </c>
      <c r="C21" s="261">
        <v>137</v>
      </c>
      <c r="D21" s="261">
        <v>130</v>
      </c>
      <c r="E21" s="261">
        <v>123</v>
      </c>
      <c r="F21" s="261">
        <v>135</v>
      </c>
      <c r="G21" s="344">
        <v>148</v>
      </c>
      <c r="H21" s="261">
        <v>68</v>
      </c>
      <c r="I21" s="261">
        <v>24</v>
      </c>
      <c r="J21" s="406">
        <v>765</v>
      </c>
      <c r="K21" s="409">
        <v>127.5</v>
      </c>
      <c r="L21" s="257">
        <v>15</v>
      </c>
      <c r="M21" s="257">
        <v>1</v>
      </c>
      <c r="N21" s="257"/>
      <c r="P21" s="257"/>
      <c r="Q21" s="257"/>
      <c r="R21" s="262"/>
      <c r="S21" s="260"/>
      <c r="T21" s="141">
        <v>15</v>
      </c>
      <c r="U21" s="52" t="s">
        <v>129</v>
      </c>
      <c r="V21" s="52" t="s">
        <v>133</v>
      </c>
      <c r="W21" s="109"/>
    </row>
    <row r="22" spans="1:23" x14ac:dyDescent="0.2">
      <c r="S22" s="92"/>
    </row>
    <row r="23" spans="1:23" x14ac:dyDescent="0.2">
      <c r="A23" s="319" t="s">
        <v>414</v>
      </c>
      <c r="B23" s="320"/>
      <c r="C23" s="321"/>
      <c r="D23" s="320"/>
      <c r="E23" s="322"/>
      <c r="F23" s="321"/>
      <c r="G23" s="321"/>
      <c r="H23"/>
      <c r="I23"/>
      <c r="J23"/>
      <c r="K23"/>
      <c r="N23"/>
      <c r="O23"/>
      <c r="P23"/>
      <c r="Q23"/>
      <c r="R23"/>
      <c r="T23"/>
      <c r="U23"/>
      <c r="V23"/>
    </row>
    <row r="25" spans="1:23" x14ac:dyDescent="0.2">
      <c r="A25" s="229" t="s">
        <v>275</v>
      </c>
      <c r="B25" s="229" t="s">
        <v>47</v>
      </c>
      <c r="C25" s="229" t="s">
        <v>7</v>
      </c>
      <c r="D25" s="229" t="s">
        <v>127</v>
      </c>
    </row>
    <row r="26" spans="1:23" ht="15.75" x14ac:dyDescent="0.25">
      <c r="A26" s="237">
        <v>1</v>
      </c>
      <c r="B26" s="238" t="s">
        <v>129</v>
      </c>
      <c r="C26" s="239">
        <v>4</v>
      </c>
      <c r="D26" s="240">
        <v>229</v>
      </c>
    </row>
  </sheetData>
  <mergeCells count="3">
    <mergeCell ref="A4:K4"/>
    <mergeCell ref="A5:K5"/>
    <mergeCell ref="A2:C2"/>
  </mergeCells>
  <conditionalFormatting sqref="O4:O5">
    <cfRule type="duplicateValues" dxfId="519" priority="7"/>
  </conditionalFormatting>
  <conditionalFormatting sqref="U6">
    <cfRule type="duplicateValues" dxfId="518" priority="6"/>
  </conditionalFormatting>
  <conditionalFormatting sqref="V6">
    <cfRule type="duplicateValues" dxfId="517" priority="5"/>
  </conditionalFormatting>
  <conditionalFormatting sqref="O7:O9">
    <cfRule type="duplicateValues" dxfId="516" priority="4"/>
  </conditionalFormatting>
  <conditionalFormatting sqref="B26">
    <cfRule type="duplicateValues" dxfId="515" priority="3"/>
  </conditionalFormatting>
  <conditionalFormatting sqref="O23">
    <cfRule type="duplicateValues" dxfId="514" priority="2"/>
  </conditionalFormatting>
  <conditionalFormatting sqref="Q7">
    <cfRule type="top10" dxfId="513" priority="1" rank="1"/>
  </conditionalFormatting>
  <hyperlinks>
    <hyperlink ref="A2" location="Main!A1" display="НА ГОЛОВНУ СТОРІНКУ" xr:uid="{91F907A8-5AEF-4E35-9B52-9890ADAD4823}"/>
  </hyperlinks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063B2-55BF-461B-B9DC-23D44E4BBBA9}">
  <dimension ref="A1:W23"/>
  <sheetViews>
    <sheetView workbookViewId="0">
      <pane ySplit="3" topLeftCell="A4" activePane="bottomLeft" state="frozen"/>
      <selection pane="bottomLeft" activeCell="A4" sqref="A4:XFD4"/>
    </sheetView>
  </sheetViews>
  <sheetFormatPr defaultRowHeight="12.75" x14ac:dyDescent="0.2"/>
  <cols>
    <col min="1" max="1" width="7.5703125" customWidth="1"/>
    <col min="2" max="2" width="15.42578125" customWidth="1"/>
    <col min="3" max="8" width="6.28515625" bestFit="1" customWidth="1"/>
    <col min="9" max="9" width="4.85546875" bestFit="1" customWidth="1"/>
    <col min="10" max="10" width="6.85546875" bestFit="1" customWidth="1"/>
    <col min="11" max="11" width="8.42578125" bestFit="1" customWidth="1"/>
    <col min="14" max="14" width="7.85546875" bestFit="1" customWidth="1"/>
    <col min="15" max="15" width="15.140625" bestFit="1" customWidth="1"/>
    <col min="16" max="16" width="4.85546875" bestFit="1" customWidth="1"/>
    <col min="17" max="17" width="6.85546875" bestFit="1" customWidth="1"/>
    <col min="19" max="19" width="9.140625" style="88"/>
    <col min="20" max="20" width="6.42578125" customWidth="1"/>
    <col min="21" max="21" width="15.140625" bestFit="1" customWidth="1"/>
    <col min="22" max="22" width="20.28515625" bestFit="1" customWidth="1"/>
    <col min="23" max="23" width="9.140625" style="110"/>
  </cols>
  <sheetData>
    <row r="1" spans="1:23" ht="3.75" customHeight="1" thickBot="1" x14ac:dyDescent="0.25">
      <c r="A1" s="427"/>
      <c r="B1" s="427"/>
      <c r="C1" s="427"/>
      <c r="D1" s="427"/>
      <c r="E1" s="427"/>
      <c r="F1" s="427"/>
      <c r="G1" s="427"/>
      <c r="H1" s="427"/>
      <c r="I1" s="427"/>
      <c r="J1" s="427"/>
      <c r="K1" s="427"/>
      <c r="L1" s="427"/>
      <c r="M1" s="427"/>
      <c r="N1" s="427"/>
      <c r="O1" s="427"/>
      <c r="P1" s="427"/>
      <c r="Q1" s="427"/>
      <c r="R1" s="427"/>
      <c r="S1" s="181"/>
      <c r="T1" s="427"/>
      <c r="U1" s="427"/>
      <c r="V1" s="427"/>
    </row>
    <row r="2" spans="1:23" ht="18.75" customHeight="1" thickBot="1" x14ac:dyDescent="0.25">
      <c r="A2" s="564" t="s">
        <v>556</v>
      </c>
      <c r="B2" s="583"/>
      <c r="C2" s="584"/>
      <c r="D2" s="426"/>
      <c r="E2" s="426"/>
      <c r="F2" s="426"/>
      <c r="G2" s="426"/>
      <c r="H2" s="426"/>
      <c r="I2" s="426"/>
      <c r="J2" s="426"/>
      <c r="K2" s="426"/>
      <c r="L2" s="426"/>
      <c r="M2" s="426"/>
      <c r="N2" s="426"/>
      <c r="O2" s="426"/>
      <c r="P2" s="426"/>
      <c r="Q2" s="426"/>
      <c r="R2" s="426"/>
      <c r="S2" s="426"/>
      <c r="T2" s="426"/>
      <c r="U2" s="426"/>
      <c r="V2" s="426"/>
    </row>
    <row r="3" spans="1:23" s="427" customFormat="1" ht="3.75" customHeight="1" thickBot="1" x14ac:dyDescent="0.25">
      <c r="A3" s="426"/>
      <c r="B3" s="426"/>
      <c r="C3" s="426"/>
      <c r="D3" s="426"/>
      <c r="E3" s="426"/>
      <c r="F3" s="426"/>
      <c r="G3" s="426"/>
      <c r="H3" s="426"/>
      <c r="I3" s="426"/>
      <c r="J3" s="426"/>
      <c r="K3" s="426"/>
      <c r="L3" s="426"/>
      <c r="M3" s="426"/>
      <c r="N3" s="426"/>
      <c r="O3" s="426"/>
      <c r="P3" s="426"/>
      <c r="Q3" s="426"/>
      <c r="R3" s="426"/>
      <c r="S3" s="426"/>
      <c r="T3" s="426"/>
      <c r="U3" s="426"/>
      <c r="V3" s="426"/>
      <c r="W3" s="114"/>
    </row>
    <row r="4" spans="1:23" s="110" customFormat="1" ht="18.75" x14ac:dyDescent="0.2">
      <c r="A4" s="586" t="s">
        <v>450</v>
      </c>
      <c r="B4" s="587"/>
      <c r="C4" s="587"/>
      <c r="D4" s="587"/>
      <c r="E4" s="587"/>
      <c r="F4" s="587"/>
      <c r="G4" s="587"/>
      <c r="H4" s="587"/>
      <c r="I4" s="587"/>
      <c r="J4" s="587"/>
      <c r="K4" s="588"/>
      <c r="L4" s="211"/>
      <c r="M4" s="212"/>
      <c r="N4" s="213" t="s">
        <v>388</v>
      </c>
      <c r="O4" s="214"/>
      <c r="P4" s="214"/>
      <c r="Q4" s="214"/>
      <c r="R4" s="215"/>
      <c r="S4" s="216"/>
      <c r="T4" s="217" t="s">
        <v>130</v>
      </c>
      <c r="U4" s="218"/>
      <c r="V4" s="219"/>
    </row>
    <row r="5" spans="1:23" s="110" customFormat="1" ht="16.5" thickBot="1" x14ac:dyDescent="0.25">
      <c r="A5" s="589" t="s">
        <v>389</v>
      </c>
      <c r="B5" s="590"/>
      <c r="C5" s="590"/>
      <c r="D5" s="591"/>
      <c r="E5" s="591"/>
      <c r="F5" s="591"/>
      <c r="G5" s="591"/>
      <c r="H5" s="591"/>
      <c r="I5" s="591"/>
      <c r="J5" s="591"/>
      <c r="K5" s="592"/>
      <c r="L5" s="220"/>
      <c r="M5" s="221"/>
      <c r="N5" s="222"/>
      <c r="O5" s="223"/>
      <c r="P5" s="223"/>
      <c r="Q5" s="223"/>
      <c r="R5" s="224"/>
      <c r="S5" s="225"/>
      <c r="T5" s="226"/>
      <c r="U5" s="227"/>
      <c r="V5" s="228"/>
    </row>
    <row r="6" spans="1:23" s="108" customFormat="1" x14ac:dyDescent="0.2">
      <c r="A6" s="229" t="s">
        <v>275</v>
      </c>
      <c r="B6" s="229" t="s">
        <v>47</v>
      </c>
      <c r="C6" s="229" t="s">
        <v>380</v>
      </c>
      <c r="D6" s="229" t="s">
        <v>381</v>
      </c>
      <c r="E6" s="229" t="s">
        <v>382</v>
      </c>
      <c r="F6" s="229" t="s">
        <v>383</v>
      </c>
      <c r="G6" s="229" t="s">
        <v>384</v>
      </c>
      <c r="H6" s="229" t="s">
        <v>385</v>
      </c>
      <c r="I6" s="229" t="s">
        <v>7</v>
      </c>
      <c r="J6" s="229" t="s">
        <v>127</v>
      </c>
      <c r="K6" s="229" t="s">
        <v>386</v>
      </c>
      <c r="L6" s="230" t="s">
        <v>376</v>
      </c>
      <c r="M6" s="230" t="s">
        <v>377</v>
      </c>
      <c r="N6" s="229" t="s">
        <v>275</v>
      </c>
      <c r="O6" s="229" t="s">
        <v>47</v>
      </c>
      <c r="P6" s="229" t="s">
        <v>7</v>
      </c>
      <c r="Q6" s="229" t="s">
        <v>127</v>
      </c>
      <c r="R6" s="230" t="s">
        <v>378</v>
      </c>
      <c r="S6" s="230" t="s">
        <v>379</v>
      </c>
      <c r="T6" s="229" t="s">
        <v>372</v>
      </c>
      <c r="U6" s="229" t="s">
        <v>47</v>
      </c>
      <c r="V6" s="229" t="s">
        <v>80</v>
      </c>
    </row>
    <row r="7" spans="1:23" ht="15.75" x14ac:dyDescent="0.25">
      <c r="A7" s="140">
        <v>1</v>
      </c>
      <c r="B7" s="408" t="s">
        <v>36</v>
      </c>
      <c r="C7" s="140">
        <v>149</v>
      </c>
      <c r="D7" s="140">
        <v>184</v>
      </c>
      <c r="E7" s="140">
        <v>193</v>
      </c>
      <c r="F7" s="140">
        <v>162</v>
      </c>
      <c r="G7" s="140">
        <v>209</v>
      </c>
      <c r="H7" s="106">
        <v>213</v>
      </c>
      <c r="I7" s="140">
        <v>24</v>
      </c>
      <c r="J7" s="386">
        <v>1134</v>
      </c>
      <c r="K7" s="285">
        <v>189</v>
      </c>
      <c r="L7" s="257">
        <v>1</v>
      </c>
      <c r="M7" s="257">
        <v>16</v>
      </c>
      <c r="N7" s="237">
        <v>1</v>
      </c>
      <c r="O7" s="238" t="s">
        <v>39</v>
      </c>
      <c r="P7" s="258">
        <v>4</v>
      </c>
      <c r="Q7" s="240">
        <v>190</v>
      </c>
      <c r="R7" s="259">
        <v>1</v>
      </c>
      <c r="S7" s="260">
        <v>16</v>
      </c>
      <c r="T7" s="141">
        <v>1</v>
      </c>
      <c r="U7" s="13" t="s">
        <v>33</v>
      </c>
      <c r="V7" s="52" t="s">
        <v>29</v>
      </c>
      <c r="W7" s="109"/>
    </row>
    <row r="8" spans="1:23" ht="15.75" x14ac:dyDescent="0.25">
      <c r="A8" s="140">
        <v>2</v>
      </c>
      <c r="B8" s="408" t="s">
        <v>45</v>
      </c>
      <c r="C8" s="140">
        <v>149</v>
      </c>
      <c r="D8" s="140">
        <v>168</v>
      </c>
      <c r="E8" s="140">
        <v>194</v>
      </c>
      <c r="F8" s="140">
        <v>185</v>
      </c>
      <c r="G8" s="140">
        <v>148</v>
      </c>
      <c r="H8" s="311">
        <v>200</v>
      </c>
      <c r="I8" s="140"/>
      <c r="J8" s="386">
        <v>1044</v>
      </c>
      <c r="K8" s="285">
        <v>174</v>
      </c>
      <c r="L8" s="257">
        <v>2</v>
      </c>
      <c r="M8" s="257">
        <v>14</v>
      </c>
      <c r="N8" s="241">
        <v>2</v>
      </c>
      <c r="O8" s="242" t="s">
        <v>75</v>
      </c>
      <c r="P8" s="243"/>
      <c r="Q8" s="243">
        <v>183</v>
      </c>
      <c r="R8" s="259">
        <v>2</v>
      </c>
      <c r="S8" s="260">
        <v>14</v>
      </c>
      <c r="T8" s="141">
        <v>2</v>
      </c>
      <c r="U8" s="13" t="s">
        <v>108</v>
      </c>
      <c r="V8" s="52" t="s">
        <v>109</v>
      </c>
      <c r="W8" s="109"/>
    </row>
    <row r="9" spans="1:23" ht="15.75" x14ac:dyDescent="0.25">
      <c r="A9" s="140">
        <v>3</v>
      </c>
      <c r="B9" s="408" t="s">
        <v>75</v>
      </c>
      <c r="C9" s="140">
        <v>142</v>
      </c>
      <c r="D9" s="140">
        <v>162</v>
      </c>
      <c r="E9" s="311">
        <v>202</v>
      </c>
      <c r="F9" s="140">
        <v>191</v>
      </c>
      <c r="G9" s="140">
        <v>170</v>
      </c>
      <c r="H9" s="140">
        <v>167</v>
      </c>
      <c r="I9" s="286"/>
      <c r="J9" s="386">
        <v>1034</v>
      </c>
      <c r="K9" s="285">
        <v>172.3</v>
      </c>
      <c r="L9" s="257">
        <v>3</v>
      </c>
      <c r="M9" s="257">
        <v>12</v>
      </c>
      <c r="N9" s="244">
        <v>3</v>
      </c>
      <c r="O9" s="245" t="s">
        <v>36</v>
      </c>
      <c r="P9" s="246">
        <v>4</v>
      </c>
      <c r="Q9" s="246">
        <v>182</v>
      </c>
      <c r="R9" s="259">
        <v>3</v>
      </c>
      <c r="S9" s="260">
        <v>12</v>
      </c>
      <c r="T9" s="141">
        <v>3</v>
      </c>
      <c r="U9" s="13" t="s">
        <v>36</v>
      </c>
      <c r="V9" s="52" t="s">
        <v>22</v>
      </c>
      <c r="W9" s="109"/>
    </row>
    <row r="10" spans="1:23" ht="15.75" x14ac:dyDescent="0.25">
      <c r="A10" s="140">
        <v>4</v>
      </c>
      <c r="B10" s="408" t="s">
        <v>39</v>
      </c>
      <c r="C10" s="140">
        <v>156</v>
      </c>
      <c r="D10" s="140">
        <v>157</v>
      </c>
      <c r="E10" s="140">
        <v>176</v>
      </c>
      <c r="F10" s="311">
        <v>181</v>
      </c>
      <c r="G10" s="140">
        <v>143</v>
      </c>
      <c r="H10" s="140">
        <v>162</v>
      </c>
      <c r="I10" s="140">
        <v>24</v>
      </c>
      <c r="J10" s="386">
        <v>999</v>
      </c>
      <c r="K10" s="285">
        <v>166.5</v>
      </c>
      <c r="L10" s="257">
        <v>4</v>
      </c>
      <c r="M10" s="257">
        <v>10</v>
      </c>
      <c r="N10" s="141">
        <v>4</v>
      </c>
      <c r="O10" s="13" t="s">
        <v>42</v>
      </c>
      <c r="P10" s="261"/>
      <c r="Q10" s="141">
        <v>161</v>
      </c>
      <c r="R10" s="259">
        <v>4</v>
      </c>
      <c r="S10" s="260">
        <v>10</v>
      </c>
      <c r="T10" s="141">
        <v>4</v>
      </c>
      <c r="U10" s="13" t="s">
        <v>75</v>
      </c>
      <c r="V10" s="52" t="s">
        <v>92</v>
      </c>
      <c r="W10" s="109"/>
    </row>
    <row r="11" spans="1:23" ht="15.75" x14ac:dyDescent="0.25">
      <c r="A11" s="140">
        <v>5</v>
      </c>
      <c r="B11" s="408" t="s">
        <v>43</v>
      </c>
      <c r="C11" s="140">
        <v>125</v>
      </c>
      <c r="D11" s="140">
        <v>193</v>
      </c>
      <c r="E11" s="140">
        <v>166</v>
      </c>
      <c r="F11" s="106">
        <v>213</v>
      </c>
      <c r="G11" s="140">
        <v>178</v>
      </c>
      <c r="H11" s="140">
        <v>118</v>
      </c>
      <c r="I11" s="140"/>
      <c r="J11" s="386">
        <v>993</v>
      </c>
      <c r="K11" s="285">
        <v>165.5</v>
      </c>
      <c r="L11" s="257">
        <v>5</v>
      </c>
      <c r="M11" s="257">
        <v>9</v>
      </c>
      <c r="N11" s="141">
        <v>5</v>
      </c>
      <c r="O11" s="13" t="s">
        <v>101</v>
      </c>
      <c r="P11" s="261"/>
      <c r="Q11" s="141">
        <v>161</v>
      </c>
      <c r="R11" s="257">
        <v>4</v>
      </c>
      <c r="S11" s="262">
        <v>10</v>
      </c>
      <c r="T11" s="141">
        <v>5</v>
      </c>
      <c r="U11" s="13" t="s">
        <v>37</v>
      </c>
      <c r="V11" s="52" t="s">
        <v>38</v>
      </c>
      <c r="W11" s="109"/>
    </row>
    <row r="12" spans="1:23" ht="15.75" x14ac:dyDescent="0.25">
      <c r="A12" s="140">
        <v>6</v>
      </c>
      <c r="B12" s="408" t="s">
        <v>42</v>
      </c>
      <c r="C12" s="140">
        <v>158</v>
      </c>
      <c r="D12" s="140">
        <v>146</v>
      </c>
      <c r="E12" s="311">
        <v>207</v>
      </c>
      <c r="F12" s="140">
        <v>155</v>
      </c>
      <c r="G12" s="140">
        <v>167</v>
      </c>
      <c r="H12" s="140">
        <v>158</v>
      </c>
      <c r="I12" s="286"/>
      <c r="J12" s="386">
        <v>991</v>
      </c>
      <c r="K12" s="285">
        <v>165.2</v>
      </c>
      <c r="L12" s="257">
        <v>6</v>
      </c>
      <c r="M12" s="257">
        <v>8</v>
      </c>
      <c r="N12" s="141">
        <v>6</v>
      </c>
      <c r="O12" s="13" t="s">
        <v>172</v>
      </c>
      <c r="P12" s="261"/>
      <c r="Q12" s="141">
        <v>152</v>
      </c>
      <c r="R12" s="257">
        <v>6</v>
      </c>
      <c r="S12" s="260">
        <v>8</v>
      </c>
      <c r="T12" s="141">
        <v>6</v>
      </c>
      <c r="U12" s="13" t="s">
        <v>39</v>
      </c>
      <c r="V12" s="52" t="s">
        <v>26</v>
      </c>
      <c r="W12" s="109"/>
    </row>
    <row r="13" spans="1:23" ht="15.75" x14ac:dyDescent="0.25">
      <c r="A13" s="141">
        <v>7</v>
      </c>
      <c r="B13" s="13" t="s">
        <v>37</v>
      </c>
      <c r="C13" s="141">
        <v>102</v>
      </c>
      <c r="D13" s="141">
        <v>156</v>
      </c>
      <c r="E13" s="141">
        <v>167</v>
      </c>
      <c r="F13" s="312">
        <v>182</v>
      </c>
      <c r="G13" s="141">
        <v>157</v>
      </c>
      <c r="H13" s="141">
        <v>158</v>
      </c>
      <c r="I13" s="261">
        <v>24</v>
      </c>
      <c r="J13" s="255">
        <v>946</v>
      </c>
      <c r="K13" s="256">
        <v>157.69999999999999</v>
      </c>
      <c r="L13" s="257">
        <v>7</v>
      </c>
      <c r="M13" s="257">
        <v>7</v>
      </c>
      <c r="N13" s="141">
        <v>7</v>
      </c>
      <c r="O13" s="13" t="s">
        <v>45</v>
      </c>
      <c r="P13" s="141"/>
      <c r="Q13" s="141">
        <v>150</v>
      </c>
      <c r="R13" s="257">
        <v>7</v>
      </c>
      <c r="S13" s="262">
        <v>7</v>
      </c>
      <c r="T13" s="141">
        <v>7</v>
      </c>
      <c r="U13" s="13" t="s">
        <v>172</v>
      </c>
      <c r="V13" s="52" t="s">
        <v>173</v>
      </c>
      <c r="W13" s="109"/>
    </row>
    <row r="14" spans="1:23" ht="15.75" x14ac:dyDescent="0.25">
      <c r="A14" s="141">
        <v>8</v>
      </c>
      <c r="B14" s="13" t="s">
        <v>215</v>
      </c>
      <c r="C14" s="141">
        <v>155</v>
      </c>
      <c r="D14" s="141">
        <v>165</v>
      </c>
      <c r="E14" s="141">
        <v>140</v>
      </c>
      <c r="F14" s="141">
        <v>150</v>
      </c>
      <c r="G14" s="312">
        <v>171</v>
      </c>
      <c r="H14" s="141">
        <v>160</v>
      </c>
      <c r="I14" s="141"/>
      <c r="J14" s="255">
        <v>941</v>
      </c>
      <c r="K14" s="256">
        <v>156.80000000000001</v>
      </c>
      <c r="L14" s="257">
        <v>8</v>
      </c>
      <c r="M14" s="257">
        <v>6</v>
      </c>
      <c r="N14" s="141">
        <v>8</v>
      </c>
      <c r="O14" s="13" t="s">
        <v>108</v>
      </c>
      <c r="P14" s="141"/>
      <c r="Q14" s="141">
        <v>146</v>
      </c>
      <c r="R14" s="257">
        <v>8</v>
      </c>
      <c r="S14" s="262">
        <v>6</v>
      </c>
      <c r="T14" s="141">
        <v>8</v>
      </c>
      <c r="U14" s="13" t="s">
        <v>215</v>
      </c>
      <c r="V14" s="52" t="s">
        <v>216</v>
      </c>
      <c r="W14" s="109"/>
    </row>
    <row r="15" spans="1:23" ht="15.75" x14ac:dyDescent="0.25">
      <c r="A15" s="141">
        <v>9</v>
      </c>
      <c r="B15" s="13" t="s">
        <v>172</v>
      </c>
      <c r="C15" s="141">
        <v>141</v>
      </c>
      <c r="D15" s="141">
        <v>119</v>
      </c>
      <c r="E15" s="141">
        <v>117</v>
      </c>
      <c r="F15" s="312">
        <v>179</v>
      </c>
      <c r="G15" s="141">
        <v>172</v>
      </c>
      <c r="H15" s="141">
        <v>175</v>
      </c>
      <c r="I15" s="141"/>
      <c r="J15" s="255">
        <v>903</v>
      </c>
      <c r="K15" s="256">
        <v>150.5</v>
      </c>
      <c r="L15" s="257">
        <v>9</v>
      </c>
      <c r="M15" s="257">
        <v>5</v>
      </c>
      <c r="N15" s="141">
        <v>9</v>
      </c>
      <c r="O15" s="13" t="s">
        <v>43</v>
      </c>
      <c r="P15" s="261"/>
      <c r="Q15" s="141">
        <v>131</v>
      </c>
      <c r="R15" s="257">
        <v>9</v>
      </c>
      <c r="S15" s="260">
        <v>5</v>
      </c>
      <c r="T15" s="141">
        <v>9</v>
      </c>
      <c r="U15" s="13" t="s">
        <v>42</v>
      </c>
      <c r="V15" s="52" t="s">
        <v>28</v>
      </c>
      <c r="W15" s="109"/>
    </row>
    <row r="16" spans="1:23" ht="15.75" x14ac:dyDescent="0.25">
      <c r="A16" s="141">
        <v>10</v>
      </c>
      <c r="B16" s="13" t="s">
        <v>33</v>
      </c>
      <c r="C16" s="141">
        <v>113</v>
      </c>
      <c r="D16" s="141">
        <v>109</v>
      </c>
      <c r="E16" s="141">
        <v>166</v>
      </c>
      <c r="F16" s="141">
        <v>119</v>
      </c>
      <c r="G16" s="141">
        <v>157</v>
      </c>
      <c r="H16" s="312">
        <v>179</v>
      </c>
      <c r="I16" s="141"/>
      <c r="J16" s="255">
        <v>843</v>
      </c>
      <c r="K16" s="256">
        <v>140.5</v>
      </c>
      <c r="L16" s="257">
        <v>10</v>
      </c>
      <c r="M16" s="257">
        <v>4</v>
      </c>
      <c r="N16" s="141">
        <v>10</v>
      </c>
      <c r="O16" s="13" t="s">
        <v>33</v>
      </c>
      <c r="P16" s="141"/>
      <c r="Q16" s="141">
        <v>114</v>
      </c>
      <c r="R16" s="257">
        <v>10</v>
      </c>
      <c r="S16" s="262">
        <v>4</v>
      </c>
      <c r="T16" s="141">
        <v>10</v>
      </c>
      <c r="U16" s="13" t="s">
        <v>43</v>
      </c>
      <c r="V16" s="52" t="s">
        <v>25</v>
      </c>
      <c r="W16" s="109"/>
    </row>
    <row r="17" spans="1:23" ht="15.75" x14ac:dyDescent="0.25">
      <c r="A17" s="141">
        <v>11</v>
      </c>
      <c r="B17" s="13" t="s">
        <v>108</v>
      </c>
      <c r="C17" s="141">
        <v>134</v>
      </c>
      <c r="D17" s="141">
        <v>138</v>
      </c>
      <c r="E17" s="141">
        <v>130</v>
      </c>
      <c r="F17" s="141">
        <v>140</v>
      </c>
      <c r="G17" s="312">
        <v>142</v>
      </c>
      <c r="H17" s="141">
        <v>126</v>
      </c>
      <c r="I17" s="261"/>
      <c r="J17" s="255">
        <v>810</v>
      </c>
      <c r="K17" s="256">
        <v>135</v>
      </c>
      <c r="L17" s="257">
        <v>11</v>
      </c>
      <c r="M17" s="257">
        <v>3</v>
      </c>
      <c r="N17" s="141">
        <v>11</v>
      </c>
      <c r="O17" s="14" t="s">
        <v>37</v>
      </c>
      <c r="P17" s="261"/>
      <c r="Q17" s="261">
        <v>0</v>
      </c>
      <c r="R17" s="257">
        <v>12</v>
      </c>
      <c r="S17" s="262">
        <v>0</v>
      </c>
      <c r="T17" s="141">
        <v>11</v>
      </c>
      <c r="U17" s="13" t="s">
        <v>45</v>
      </c>
      <c r="V17" s="52" t="s">
        <v>94</v>
      </c>
      <c r="W17" s="109"/>
    </row>
    <row r="18" spans="1:23" ht="15.75" x14ac:dyDescent="0.25">
      <c r="A18" s="141">
        <v>12</v>
      </c>
      <c r="B18" s="357" t="s">
        <v>101</v>
      </c>
      <c r="C18" s="103">
        <v>121</v>
      </c>
      <c r="D18" s="103">
        <v>151</v>
      </c>
      <c r="E18" s="303">
        <v>154</v>
      </c>
      <c r="F18" s="103">
        <v>119</v>
      </c>
      <c r="G18" s="103">
        <v>117</v>
      </c>
      <c r="H18" s="103">
        <v>128</v>
      </c>
      <c r="I18" s="261"/>
      <c r="J18" s="364">
        <v>790</v>
      </c>
      <c r="K18" s="287">
        <v>131.69999999999999</v>
      </c>
      <c r="L18" s="257">
        <v>12</v>
      </c>
      <c r="M18" s="257">
        <v>2</v>
      </c>
      <c r="N18" s="141">
        <v>12</v>
      </c>
      <c r="O18" s="14" t="s">
        <v>215</v>
      </c>
      <c r="P18" s="261"/>
      <c r="Q18" s="261">
        <v>0</v>
      </c>
      <c r="R18" s="257">
        <v>12</v>
      </c>
      <c r="S18" s="260">
        <v>0</v>
      </c>
      <c r="T18" s="141">
        <v>12</v>
      </c>
      <c r="U18" s="357" t="s">
        <v>101</v>
      </c>
      <c r="V18" s="59" t="s">
        <v>99</v>
      </c>
      <c r="W18" s="109"/>
    </row>
    <row r="19" spans="1:23" x14ac:dyDescent="0.2">
      <c r="A19" s="51"/>
      <c r="B19" s="51"/>
      <c r="C19" s="51"/>
      <c r="D19" s="51"/>
      <c r="E19" s="51"/>
      <c r="F19" s="51"/>
      <c r="G19" s="51"/>
      <c r="H19" s="51"/>
      <c r="I19" s="51"/>
      <c r="J19" s="51"/>
      <c r="K19" s="51"/>
      <c r="W19" s="109"/>
    </row>
    <row r="20" spans="1:23" x14ac:dyDescent="0.2">
      <c r="A20" s="319" t="s">
        <v>451</v>
      </c>
      <c r="B20" s="320"/>
      <c r="C20" s="321"/>
      <c r="D20" s="320"/>
      <c r="E20" s="322"/>
      <c r="F20" s="321"/>
      <c r="G20" s="321"/>
      <c r="W20" s="109"/>
    </row>
    <row r="21" spans="1:23" x14ac:dyDescent="0.2">
      <c r="W21" s="109"/>
    </row>
    <row r="22" spans="1:23" x14ac:dyDescent="0.2">
      <c r="A22" s="229" t="s">
        <v>275</v>
      </c>
      <c r="B22" s="229" t="s">
        <v>47</v>
      </c>
      <c r="C22" s="229" t="s">
        <v>7</v>
      </c>
      <c r="D22" s="229" t="s">
        <v>127</v>
      </c>
    </row>
    <row r="23" spans="1:23" ht="15.75" x14ac:dyDescent="0.25">
      <c r="A23" s="237">
        <v>1</v>
      </c>
      <c r="B23" s="238" t="s">
        <v>39</v>
      </c>
      <c r="C23" s="239">
        <v>4</v>
      </c>
      <c r="D23" s="240">
        <v>190</v>
      </c>
    </row>
  </sheetData>
  <mergeCells count="3">
    <mergeCell ref="A4:K4"/>
    <mergeCell ref="A5:K5"/>
    <mergeCell ref="A2:C2"/>
  </mergeCells>
  <conditionalFormatting sqref="O10:O19 O21:O1048576">
    <cfRule type="duplicateValues" dxfId="512" priority="12"/>
  </conditionalFormatting>
  <conditionalFormatting sqref="O4:O5">
    <cfRule type="duplicateValues" dxfId="511" priority="7"/>
  </conditionalFormatting>
  <conditionalFormatting sqref="U6">
    <cfRule type="duplicateValues" dxfId="510" priority="6"/>
  </conditionalFormatting>
  <conditionalFormatting sqref="V6">
    <cfRule type="duplicateValues" dxfId="509" priority="5"/>
  </conditionalFormatting>
  <conditionalFormatting sqref="O7:O9">
    <cfRule type="duplicateValues" dxfId="508" priority="4"/>
  </conditionalFormatting>
  <conditionalFormatting sqref="B23">
    <cfRule type="duplicateValues" dxfId="507" priority="3"/>
  </conditionalFormatting>
  <conditionalFormatting sqref="O20">
    <cfRule type="duplicateValues" dxfId="506" priority="2"/>
  </conditionalFormatting>
  <conditionalFormatting sqref="F11 H7">
    <cfRule type="top10" dxfId="505" priority="1" rank="1"/>
  </conditionalFormatting>
  <hyperlinks>
    <hyperlink ref="A2" location="Main!A1" display="НА ГОЛОВНУ СТОРІНКУ" xr:uid="{05611BBA-0C2F-4EA5-8AAF-3200158BB52B}"/>
  </hyperlinks>
  <pageMargins left="0.7" right="0.7" top="0.75" bottom="0.75" header="0.3" footer="0.3"/>
  <pageSetup paperSize="9" orientation="portrait" verticalDpi="0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B77BBC-FD06-47C6-B7C5-43DB8C60252A}">
  <dimension ref="A1:W21"/>
  <sheetViews>
    <sheetView workbookViewId="0">
      <pane ySplit="3" topLeftCell="A4" activePane="bottomLeft" state="frozen"/>
      <selection pane="bottomLeft" activeCell="A4" sqref="A4:XFD4"/>
    </sheetView>
  </sheetViews>
  <sheetFormatPr defaultRowHeight="12.75" x14ac:dyDescent="0.2"/>
  <cols>
    <col min="1" max="1" width="7.5703125" customWidth="1"/>
    <col min="2" max="2" width="15.42578125" customWidth="1"/>
    <col min="3" max="8" width="6.28515625" bestFit="1" customWidth="1"/>
    <col min="9" max="9" width="4.85546875" bestFit="1" customWidth="1"/>
    <col min="10" max="10" width="6.85546875" bestFit="1" customWidth="1"/>
    <col min="11" max="11" width="8.42578125" bestFit="1" customWidth="1"/>
    <col min="14" max="14" width="7.85546875" bestFit="1" customWidth="1"/>
    <col min="15" max="15" width="15.140625" bestFit="1" customWidth="1"/>
    <col min="16" max="16" width="4.85546875" bestFit="1" customWidth="1"/>
    <col min="17" max="17" width="6.85546875" bestFit="1" customWidth="1"/>
    <col min="19" max="19" width="9.140625" style="88"/>
    <col min="20" max="20" width="6.42578125" customWidth="1"/>
    <col min="21" max="21" width="15.140625" bestFit="1" customWidth="1"/>
    <col min="22" max="22" width="20.28515625" bestFit="1" customWidth="1"/>
    <col min="23" max="23" width="9.140625" style="110"/>
  </cols>
  <sheetData>
    <row r="1" spans="1:23" ht="3.75" customHeight="1" thickBot="1" x14ac:dyDescent="0.25">
      <c r="A1" s="427"/>
      <c r="B1" s="427"/>
      <c r="C1" s="427"/>
      <c r="D1" s="427"/>
      <c r="E1" s="427"/>
      <c r="F1" s="427"/>
      <c r="G1" s="427"/>
      <c r="H1" s="427"/>
      <c r="I1" s="427"/>
      <c r="J1" s="427"/>
      <c r="K1" s="427"/>
      <c r="L1" s="427"/>
      <c r="M1" s="427"/>
      <c r="N1" s="427"/>
      <c r="O1" s="427"/>
      <c r="P1" s="427"/>
      <c r="Q1" s="427"/>
      <c r="R1" s="427"/>
      <c r="S1" s="181"/>
      <c r="T1" s="427"/>
      <c r="U1" s="427"/>
      <c r="V1" s="427"/>
    </row>
    <row r="2" spans="1:23" ht="18.75" customHeight="1" thickBot="1" x14ac:dyDescent="0.25">
      <c r="A2" s="564" t="s">
        <v>556</v>
      </c>
      <c r="B2" s="583"/>
      <c r="C2" s="584"/>
      <c r="D2" s="426"/>
      <c r="E2" s="426"/>
      <c r="F2" s="426"/>
      <c r="G2" s="426"/>
      <c r="H2" s="426"/>
      <c r="I2" s="426"/>
      <c r="J2" s="426"/>
      <c r="K2" s="426"/>
      <c r="L2" s="426"/>
      <c r="M2" s="426"/>
      <c r="N2" s="426"/>
      <c r="O2" s="426"/>
      <c r="P2" s="426"/>
      <c r="Q2" s="426"/>
      <c r="R2" s="426"/>
      <c r="S2" s="426"/>
      <c r="T2" s="426"/>
      <c r="U2" s="426"/>
      <c r="V2" s="426"/>
    </row>
    <row r="3" spans="1:23" s="427" customFormat="1" ht="3.75" customHeight="1" thickBot="1" x14ac:dyDescent="0.25">
      <c r="A3" s="426"/>
      <c r="B3" s="426"/>
      <c r="C3" s="426"/>
      <c r="D3" s="426"/>
      <c r="E3" s="426"/>
      <c r="F3" s="426"/>
      <c r="G3" s="426"/>
      <c r="H3" s="426"/>
      <c r="I3" s="426"/>
      <c r="J3" s="426"/>
      <c r="K3" s="426"/>
      <c r="L3" s="426"/>
      <c r="M3" s="426"/>
      <c r="N3" s="426"/>
      <c r="O3" s="426"/>
      <c r="P3" s="426"/>
      <c r="Q3" s="426"/>
      <c r="R3" s="426"/>
      <c r="S3" s="426"/>
      <c r="T3" s="426"/>
      <c r="U3" s="426"/>
      <c r="V3" s="426"/>
      <c r="W3" s="114"/>
    </row>
    <row r="4" spans="1:23" s="110" customFormat="1" ht="18.75" x14ac:dyDescent="0.2">
      <c r="A4" s="586" t="s">
        <v>452</v>
      </c>
      <c r="B4" s="587"/>
      <c r="C4" s="587"/>
      <c r="D4" s="587"/>
      <c r="E4" s="587"/>
      <c r="F4" s="587"/>
      <c r="G4" s="587"/>
      <c r="H4" s="587"/>
      <c r="I4" s="587"/>
      <c r="J4" s="587"/>
      <c r="K4" s="588"/>
      <c r="L4" s="211"/>
      <c r="M4" s="212"/>
      <c r="N4" s="213" t="s">
        <v>388</v>
      </c>
      <c r="O4" s="214"/>
      <c r="P4" s="214"/>
      <c r="Q4" s="214"/>
      <c r="R4" s="215"/>
      <c r="S4" s="216"/>
      <c r="T4" s="217" t="s">
        <v>130</v>
      </c>
      <c r="U4" s="218"/>
      <c r="V4" s="219"/>
    </row>
    <row r="5" spans="1:23" s="110" customFormat="1" ht="16.5" thickBot="1" x14ac:dyDescent="0.25">
      <c r="A5" s="589" t="s">
        <v>389</v>
      </c>
      <c r="B5" s="590"/>
      <c r="C5" s="590"/>
      <c r="D5" s="591"/>
      <c r="E5" s="591"/>
      <c r="F5" s="591"/>
      <c r="G5" s="591"/>
      <c r="H5" s="591"/>
      <c r="I5" s="591"/>
      <c r="J5" s="591"/>
      <c r="K5" s="592"/>
      <c r="L5" s="220"/>
      <c r="M5" s="221"/>
      <c r="N5" s="222"/>
      <c r="O5" s="223"/>
      <c r="P5" s="223"/>
      <c r="Q5" s="223"/>
      <c r="R5" s="224"/>
      <c r="S5" s="225"/>
      <c r="T5" s="226"/>
      <c r="U5" s="227"/>
      <c r="V5" s="228"/>
    </row>
    <row r="6" spans="1:23" s="108" customFormat="1" x14ac:dyDescent="0.2">
      <c r="A6" s="229" t="s">
        <v>275</v>
      </c>
      <c r="B6" s="229" t="s">
        <v>47</v>
      </c>
      <c r="C6" s="229" t="s">
        <v>380</v>
      </c>
      <c r="D6" s="229" t="s">
        <v>381</v>
      </c>
      <c r="E6" s="229" t="s">
        <v>382</v>
      </c>
      <c r="F6" s="229" t="s">
        <v>383</v>
      </c>
      <c r="G6" s="229" t="s">
        <v>384</v>
      </c>
      <c r="H6" s="229" t="s">
        <v>385</v>
      </c>
      <c r="I6" s="229" t="s">
        <v>7</v>
      </c>
      <c r="J6" s="229" t="s">
        <v>127</v>
      </c>
      <c r="K6" s="229" t="s">
        <v>386</v>
      </c>
      <c r="L6" s="230" t="s">
        <v>376</v>
      </c>
      <c r="M6" s="230" t="s">
        <v>377</v>
      </c>
      <c r="N6" s="229" t="s">
        <v>275</v>
      </c>
      <c r="O6" s="229" t="s">
        <v>47</v>
      </c>
      <c r="P6" s="229" t="s">
        <v>7</v>
      </c>
      <c r="Q6" s="229" t="s">
        <v>127</v>
      </c>
      <c r="R6" s="230" t="s">
        <v>378</v>
      </c>
      <c r="S6" s="230" t="s">
        <v>379</v>
      </c>
      <c r="T6" s="229" t="s">
        <v>372</v>
      </c>
      <c r="U6" s="229" t="s">
        <v>47</v>
      </c>
      <c r="V6" s="229" t="s">
        <v>80</v>
      </c>
    </row>
    <row r="7" spans="1:23" ht="15.75" x14ac:dyDescent="0.25">
      <c r="A7" s="140">
        <v>1</v>
      </c>
      <c r="B7" s="408" t="s">
        <v>40</v>
      </c>
      <c r="C7" s="140">
        <v>171</v>
      </c>
      <c r="D7" s="140">
        <v>210</v>
      </c>
      <c r="E7" s="140">
        <v>190</v>
      </c>
      <c r="F7" s="140">
        <v>169</v>
      </c>
      <c r="G7" s="311">
        <v>220</v>
      </c>
      <c r="H7" s="140">
        <v>171</v>
      </c>
      <c r="I7" s="140"/>
      <c r="J7" s="386">
        <v>1131</v>
      </c>
      <c r="K7" s="285">
        <v>188.5</v>
      </c>
      <c r="L7" s="257">
        <v>1</v>
      </c>
      <c r="M7" s="257">
        <v>16</v>
      </c>
      <c r="N7" s="237">
        <v>1</v>
      </c>
      <c r="O7" s="238" t="s">
        <v>43</v>
      </c>
      <c r="P7" s="258"/>
      <c r="Q7" s="240">
        <v>215</v>
      </c>
      <c r="R7" s="259">
        <v>1</v>
      </c>
      <c r="S7" s="260">
        <v>16</v>
      </c>
      <c r="T7" s="141">
        <v>1</v>
      </c>
      <c r="U7" s="13" t="s">
        <v>33</v>
      </c>
      <c r="V7" s="52" t="s">
        <v>29</v>
      </c>
      <c r="W7" s="109"/>
    </row>
    <row r="8" spans="1:23" ht="15.75" x14ac:dyDescent="0.25">
      <c r="A8" s="140">
        <v>2</v>
      </c>
      <c r="B8" s="408" t="s">
        <v>36</v>
      </c>
      <c r="C8" s="140">
        <v>158</v>
      </c>
      <c r="D8" s="140">
        <v>178</v>
      </c>
      <c r="E8" s="106">
        <v>245</v>
      </c>
      <c r="F8" s="140">
        <v>186</v>
      </c>
      <c r="G8" s="140">
        <v>167</v>
      </c>
      <c r="H8" s="140">
        <v>164</v>
      </c>
      <c r="I8" s="140">
        <v>24</v>
      </c>
      <c r="J8" s="386">
        <v>1122</v>
      </c>
      <c r="K8" s="285">
        <v>187</v>
      </c>
      <c r="L8" s="257">
        <v>2</v>
      </c>
      <c r="M8" s="257">
        <v>14</v>
      </c>
      <c r="N8" s="241">
        <v>2</v>
      </c>
      <c r="O8" s="242" t="s">
        <v>35</v>
      </c>
      <c r="P8" s="243">
        <v>4</v>
      </c>
      <c r="Q8" s="243">
        <v>192</v>
      </c>
      <c r="R8" s="259">
        <v>2</v>
      </c>
      <c r="S8" s="260">
        <v>14</v>
      </c>
      <c r="T8" s="141">
        <v>2</v>
      </c>
      <c r="U8" s="13" t="s">
        <v>35</v>
      </c>
      <c r="V8" s="52" t="s">
        <v>23</v>
      </c>
      <c r="W8" s="109"/>
    </row>
    <row r="9" spans="1:23" ht="15.75" x14ac:dyDescent="0.25">
      <c r="A9" s="140">
        <v>3</v>
      </c>
      <c r="B9" s="408" t="s">
        <v>35</v>
      </c>
      <c r="C9" s="140">
        <v>173</v>
      </c>
      <c r="D9" s="140">
        <v>168</v>
      </c>
      <c r="E9" s="140">
        <v>196</v>
      </c>
      <c r="F9" s="140">
        <v>168</v>
      </c>
      <c r="G9" s="140">
        <v>138</v>
      </c>
      <c r="H9" s="311">
        <v>200</v>
      </c>
      <c r="I9" s="286">
        <v>24</v>
      </c>
      <c r="J9" s="386">
        <v>1067</v>
      </c>
      <c r="K9" s="285">
        <v>177.8</v>
      </c>
      <c r="L9" s="257">
        <v>3</v>
      </c>
      <c r="M9" s="257">
        <v>12</v>
      </c>
      <c r="N9" s="244">
        <v>3</v>
      </c>
      <c r="O9" s="245" t="s">
        <v>42</v>
      </c>
      <c r="P9" s="246"/>
      <c r="Q9" s="246">
        <v>190</v>
      </c>
      <c r="R9" s="259">
        <v>3</v>
      </c>
      <c r="S9" s="260">
        <v>12</v>
      </c>
      <c r="T9" s="141">
        <v>3</v>
      </c>
      <c r="U9" s="13" t="s">
        <v>108</v>
      </c>
      <c r="V9" s="52" t="s">
        <v>109</v>
      </c>
      <c r="W9" s="109"/>
    </row>
    <row r="10" spans="1:23" ht="15.75" x14ac:dyDescent="0.25">
      <c r="A10" s="140">
        <v>4</v>
      </c>
      <c r="B10" s="408" t="s">
        <v>43</v>
      </c>
      <c r="C10" s="140">
        <v>149</v>
      </c>
      <c r="D10" s="140">
        <v>179</v>
      </c>
      <c r="E10" s="140">
        <v>139</v>
      </c>
      <c r="F10" s="140">
        <v>171</v>
      </c>
      <c r="G10" s="140">
        <v>175</v>
      </c>
      <c r="H10" s="311">
        <v>211</v>
      </c>
      <c r="I10" s="140"/>
      <c r="J10" s="386">
        <v>1024</v>
      </c>
      <c r="K10" s="285">
        <v>170.7</v>
      </c>
      <c r="L10" s="257">
        <v>4</v>
      </c>
      <c r="M10" s="257">
        <v>10</v>
      </c>
      <c r="N10" s="141">
        <v>4</v>
      </c>
      <c r="O10" s="13" t="s">
        <v>36</v>
      </c>
      <c r="P10" s="261">
        <v>4</v>
      </c>
      <c r="Q10" s="141">
        <v>183</v>
      </c>
      <c r="R10" s="259">
        <v>4</v>
      </c>
      <c r="S10" s="260">
        <v>10</v>
      </c>
      <c r="T10" s="141">
        <v>4</v>
      </c>
      <c r="U10" s="13" t="s">
        <v>36</v>
      </c>
      <c r="V10" s="52" t="s">
        <v>22</v>
      </c>
      <c r="W10" s="109"/>
    </row>
    <row r="11" spans="1:23" ht="15.75" x14ac:dyDescent="0.25">
      <c r="A11" s="140">
        <v>5</v>
      </c>
      <c r="B11" s="408" t="s">
        <v>42</v>
      </c>
      <c r="C11" s="140">
        <v>179</v>
      </c>
      <c r="D11" s="311">
        <v>190</v>
      </c>
      <c r="E11" s="140">
        <v>171</v>
      </c>
      <c r="F11" s="140">
        <v>154</v>
      </c>
      <c r="G11" s="140">
        <v>150</v>
      </c>
      <c r="H11" s="140">
        <v>142</v>
      </c>
      <c r="I11" s="140"/>
      <c r="J11" s="386">
        <v>986</v>
      </c>
      <c r="K11" s="285">
        <v>164.3</v>
      </c>
      <c r="L11" s="257">
        <v>5</v>
      </c>
      <c r="M11" s="257">
        <v>9</v>
      </c>
      <c r="N11" s="141">
        <v>5</v>
      </c>
      <c r="O11" s="13" t="s">
        <v>40</v>
      </c>
      <c r="P11" s="261"/>
      <c r="Q11" s="141">
        <v>182</v>
      </c>
      <c r="R11" s="259">
        <v>5</v>
      </c>
      <c r="S11" s="262">
        <v>9</v>
      </c>
      <c r="T11" s="141">
        <v>5</v>
      </c>
      <c r="U11" s="13" t="s">
        <v>39</v>
      </c>
      <c r="V11" s="52" t="s">
        <v>26</v>
      </c>
      <c r="W11" s="109"/>
    </row>
    <row r="12" spans="1:23" ht="15.75" x14ac:dyDescent="0.25">
      <c r="A12" s="141">
        <v>6</v>
      </c>
      <c r="B12" s="13" t="s">
        <v>39</v>
      </c>
      <c r="C12" s="141">
        <v>169</v>
      </c>
      <c r="D12" s="312">
        <v>191</v>
      </c>
      <c r="E12" s="141">
        <v>121</v>
      </c>
      <c r="F12" s="141">
        <v>147</v>
      </c>
      <c r="G12" s="141">
        <v>152</v>
      </c>
      <c r="H12" s="141">
        <v>148</v>
      </c>
      <c r="I12" s="261">
        <v>24</v>
      </c>
      <c r="J12" s="255">
        <v>952</v>
      </c>
      <c r="K12" s="256">
        <v>158.69999999999999</v>
      </c>
      <c r="L12" s="257">
        <v>6</v>
      </c>
      <c r="M12" s="257">
        <v>8</v>
      </c>
      <c r="N12" s="141">
        <v>6</v>
      </c>
      <c r="O12" s="13" t="s">
        <v>45</v>
      </c>
      <c r="P12" s="261"/>
      <c r="Q12" s="141">
        <v>179</v>
      </c>
      <c r="R12" s="259">
        <v>6</v>
      </c>
      <c r="S12" s="260">
        <v>8</v>
      </c>
      <c r="T12" s="141">
        <v>6</v>
      </c>
      <c r="U12" s="13" t="s">
        <v>40</v>
      </c>
      <c r="V12" s="52" t="s">
        <v>41</v>
      </c>
      <c r="W12" s="109"/>
    </row>
    <row r="13" spans="1:23" ht="15.75" x14ac:dyDescent="0.25">
      <c r="A13" s="141">
        <v>7</v>
      </c>
      <c r="B13" s="13" t="s">
        <v>45</v>
      </c>
      <c r="C13" s="312">
        <v>172</v>
      </c>
      <c r="D13" s="141">
        <v>148</v>
      </c>
      <c r="E13" s="141">
        <v>143</v>
      </c>
      <c r="F13" s="141">
        <v>147</v>
      </c>
      <c r="G13" s="141">
        <v>147</v>
      </c>
      <c r="H13" s="141">
        <v>172</v>
      </c>
      <c r="I13" s="261"/>
      <c r="J13" s="255">
        <v>929</v>
      </c>
      <c r="K13" s="256">
        <v>154.80000000000001</v>
      </c>
      <c r="L13" s="257">
        <v>7</v>
      </c>
      <c r="M13" s="257">
        <v>7</v>
      </c>
      <c r="N13" s="141">
        <v>7</v>
      </c>
      <c r="O13" s="13" t="s">
        <v>39</v>
      </c>
      <c r="P13" s="141">
        <v>4</v>
      </c>
      <c r="Q13" s="141">
        <v>175</v>
      </c>
      <c r="R13" s="259">
        <v>7</v>
      </c>
      <c r="S13" s="262">
        <v>7</v>
      </c>
      <c r="T13" s="141">
        <v>7</v>
      </c>
      <c r="U13" s="13" t="s">
        <v>42</v>
      </c>
      <c r="V13" s="52" t="s">
        <v>28</v>
      </c>
      <c r="W13" s="109"/>
    </row>
    <row r="14" spans="1:23" ht="15.75" x14ac:dyDescent="0.25">
      <c r="A14" s="141">
        <v>8</v>
      </c>
      <c r="B14" s="13" t="s">
        <v>108</v>
      </c>
      <c r="C14" s="141">
        <v>148</v>
      </c>
      <c r="D14" s="141">
        <v>148</v>
      </c>
      <c r="E14" s="141">
        <v>131</v>
      </c>
      <c r="F14" s="141">
        <v>159</v>
      </c>
      <c r="G14" s="141">
        <v>140</v>
      </c>
      <c r="H14" s="312">
        <v>166</v>
      </c>
      <c r="I14" s="141"/>
      <c r="J14" s="255">
        <v>892</v>
      </c>
      <c r="K14" s="256">
        <v>148.69999999999999</v>
      </c>
      <c r="L14" s="257">
        <v>8</v>
      </c>
      <c r="M14" s="257">
        <v>6</v>
      </c>
      <c r="N14" s="141">
        <v>8</v>
      </c>
      <c r="O14" s="13" t="s">
        <v>101</v>
      </c>
      <c r="P14" s="141"/>
      <c r="Q14" s="141">
        <v>140</v>
      </c>
      <c r="R14" s="259">
        <v>8</v>
      </c>
      <c r="S14" s="260">
        <v>6</v>
      </c>
      <c r="T14" s="141">
        <v>8</v>
      </c>
      <c r="U14" s="13" t="s">
        <v>43</v>
      </c>
      <c r="V14" s="52" t="s">
        <v>25</v>
      </c>
      <c r="W14" s="109"/>
    </row>
    <row r="15" spans="1:23" ht="15.75" x14ac:dyDescent="0.25">
      <c r="A15" s="141">
        <v>9</v>
      </c>
      <c r="B15" s="13" t="s">
        <v>101</v>
      </c>
      <c r="C15" s="141">
        <v>133</v>
      </c>
      <c r="D15" s="141">
        <v>120</v>
      </c>
      <c r="E15" s="141">
        <v>152</v>
      </c>
      <c r="F15" s="312">
        <v>183</v>
      </c>
      <c r="G15" s="141">
        <v>181</v>
      </c>
      <c r="H15" s="141">
        <v>85</v>
      </c>
      <c r="I15" s="141"/>
      <c r="J15" s="255">
        <v>854</v>
      </c>
      <c r="K15" s="256">
        <v>142.30000000000001</v>
      </c>
      <c r="L15" s="257">
        <v>9</v>
      </c>
      <c r="M15" s="257">
        <v>5</v>
      </c>
      <c r="N15" s="141">
        <v>9</v>
      </c>
      <c r="O15" s="13" t="s">
        <v>108</v>
      </c>
      <c r="P15" s="261"/>
      <c r="Q15" s="141">
        <v>131</v>
      </c>
      <c r="R15" s="259">
        <v>9</v>
      </c>
      <c r="S15" s="262">
        <v>5</v>
      </c>
      <c r="T15" s="141">
        <v>9</v>
      </c>
      <c r="U15" s="13" t="s">
        <v>45</v>
      </c>
      <c r="V15" s="52" t="s">
        <v>94</v>
      </c>
      <c r="W15" s="109"/>
    </row>
    <row r="16" spans="1:23" ht="15.75" x14ac:dyDescent="0.25">
      <c r="A16" s="141">
        <v>10</v>
      </c>
      <c r="B16" s="13" t="s">
        <v>33</v>
      </c>
      <c r="C16" s="141">
        <v>97</v>
      </c>
      <c r="D16" s="141">
        <v>136</v>
      </c>
      <c r="E16" s="141">
        <v>133</v>
      </c>
      <c r="F16" s="141">
        <v>127</v>
      </c>
      <c r="G16" s="312">
        <v>169</v>
      </c>
      <c r="H16" s="141">
        <v>130</v>
      </c>
      <c r="I16" s="141"/>
      <c r="J16" s="255">
        <v>792</v>
      </c>
      <c r="K16" s="256">
        <v>132</v>
      </c>
      <c r="L16" s="257">
        <v>10</v>
      </c>
      <c r="M16" s="257">
        <v>4</v>
      </c>
      <c r="N16" s="141">
        <v>10</v>
      </c>
      <c r="O16" s="13" t="s">
        <v>33</v>
      </c>
      <c r="P16" s="141"/>
      <c r="Q16" s="141">
        <v>121</v>
      </c>
      <c r="R16" s="259">
        <v>10</v>
      </c>
      <c r="S16" s="260">
        <v>4</v>
      </c>
      <c r="T16" s="141">
        <v>10</v>
      </c>
      <c r="U16" s="13" t="s">
        <v>101</v>
      </c>
      <c r="V16" s="52" t="s">
        <v>198</v>
      </c>
      <c r="W16" s="109"/>
    </row>
    <row r="17" spans="1:23" x14ac:dyDescent="0.2">
      <c r="A17" s="51"/>
      <c r="B17" s="51"/>
      <c r="C17" s="51"/>
      <c r="D17" s="51"/>
      <c r="E17" s="51"/>
      <c r="F17" s="51"/>
      <c r="G17" s="51"/>
      <c r="H17" s="51"/>
      <c r="I17" s="51"/>
      <c r="J17" s="51"/>
      <c r="K17" s="51"/>
      <c r="W17" s="109"/>
    </row>
    <row r="18" spans="1:23" x14ac:dyDescent="0.2">
      <c r="A18" s="319" t="s">
        <v>415</v>
      </c>
      <c r="B18" s="320"/>
      <c r="C18" s="321"/>
      <c r="D18" s="320"/>
      <c r="E18" s="322"/>
      <c r="F18" s="321"/>
      <c r="G18" s="321"/>
      <c r="W18" s="109"/>
    </row>
    <row r="19" spans="1:23" x14ac:dyDescent="0.2">
      <c r="W19" s="109"/>
    </row>
    <row r="20" spans="1:23" x14ac:dyDescent="0.2">
      <c r="A20" s="229" t="s">
        <v>275</v>
      </c>
      <c r="B20" s="229" t="s">
        <v>47</v>
      </c>
      <c r="C20" s="229" t="s">
        <v>7</v>
      </c>
      <c r="D20" s="229" t="s">
        <v>127</v>
      </c>
      <c r="W20" s="109"/>
    </row>
    <row r="21" spans="1:23" ht="15.75" x14ac:dyDescent="0.25">
      <c r="A21" s="237">
        <v>1</v>
      </c>
      <c r="B21" s="238" t="s">
        <v>43</v>
      </c>
      <c r="C21" s="239"/>
      <c r="D21" s="240">
        <v>215</v>
      </c>
      <c r="W21" s="109"/>
    </row>
  </sheetData>
  <mergeCells count="3">
    <mergeCell ref="A4:K4"/>
    <mergeCell ref="A5:K5"/>
    <mergeCell ref="A2:C2"/>
  </mergeCells>
  <conditionalFormatting sqref="O10:O17 O19:O1048576">
    <cfRule type="duplicateValues" dxfId="504" priority="12"/>
  </conditionalFormatting>
  <conditionalFormatting sqref="O4:O5">
    <cfRule type="duplicateValues" dxfId="503" priority="7"/>
  </conditionalFormatting>
  <conditionalFormatting sqref="U6">
    <cfRule type="duplicateValues" dxfId="502" priority="6"/>
  </conditionalFormatting>
  <conditionalFormatting sqref="V6">
    <cfRule type="duplicateValues" dxfId="501" priority="5"/>
  </conditionalFormatting>
  <conditionalFormatting sqref="O7:O9">
    <cfRule type="duplicateValues" dxfId="500" priority="4"/>
  </conditionalFormatting>
  <conditionalFormatting sqref="B21">
    <cfRule type="duplicateValues" dxfId="499" priority="3"/>
  </conditionalFormatting>
  <conditionalFormatting sqref="O18">
    <cfRule type="duplicateValues" dxfId="498" priority="2"/>
  </conditionalFormatting>
  <conditionalFormatting sqref="E8">
    <cfRule type="top10" dxfId="497" priority="1" rank="1"/>
  </conditionalFormatting>
  <hyperlinks>
    <hyperlink ref="A2" location="Main!A1" display="НА ГОЛОВНУ СТОРІНКУ" xr:uid="{03D6D351-3E65-4E5A-9383-262CAE6E3AED}"/>
  </hyperlinks>
  <pageMargins left="0.7" right="0.7" top="0.75" bottom="0.75" header="0.3" footer="0.3"/>
  <pageSetup paperSize="9" orientation="portrait" verticalDpi="0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0D5C3C-1FA3-465E-AAAA-DA0EE94F85B4}">
  <dimension ref="A1:W23"/>
  <sheetViews>
    <sheetView workbookViewId="0">
      <pane ySplit="3" topLeftCell="A4" activePane="bottomLeft" state="frozen"/>
      <selection pane="bottomLeft" activeCell="A4" sqref="A4:XFD4"/>
    </sheetView>
  </sheetViews>
  <sheetFormatPr defaultRowHeight="12.75" x14ac:dyDescent="0.2"/>
  <cols>
    <col min="1" max="1" width="7.5703125" customWidth="1"/>
    <col min="2" max="2" width="15.42578125" customWidth="1"/>
    <col min="3" max="8" width="6.28515625" bestFit="1" customWidth="1"/>
    <col min="9" max="9" width="4.85546875" bestFit="1" customWidth="1"/>
    <col min="10" max="10" width="6.85546875" bestFit="1" customWidth="1"/>
    <col min="11" max="11" width="8.42578125" bestFit="1" customWidth="1"/>
    <col min="14" max="14" width="7.85546875" bestFit="1" customWidth="1"/>
    <col min="15" max="15" width="15.140625" bestFit="1" customWidth="1"/>
    <col min="16" max="16" width="4.85546875" bestFit="1" customWidth="1"/>
    <col min="17" max="17" width="6.85546875" bestFit="1" customWidth="1"/>
    <col min="19" max="19" width="9.140625" style="88"/>
    <col min="20" max="20" width="6.42578125" customWidth="1"/>
    <col min="21" max="21" width="15.140625" bestFit="1" customWidth="1"/>
    <col min="22" max="22" width="21.7109375" bestFit="1" customWidth="1"/>
    <col min="23" max="23" width="9.140625" style="110"/>
  </cols>
  <sheetData>
    <row r="1" spans="1:23" ht="3.75" customHeight="1" thickBot="1" x14ac:dyDescent="0.25">
      <c r="A1" s="427"/>
      <c r="B1" s="427"/>
      <c r="C1" s="427"/>
      <c r="D1" s="427"/>
      <c r="E1" s="427"/>
      <c r="F1" s="427"/>
      <c r="G1" s="427"/>
      <c r="H1" s="427"/>
      <c r="I1" s="427"/>
      <c r="J1" s="427"/>
      <c r="K1" s="427"/>
      <c r="L1" s="427"/>
      <c r="M1" s="427"/>
      <c r="N1" s="427"/>
      <c r="O1" s="427"/>
      <c r="P1" s="427"/>
      <c r="Q1" s="427"/>
      <c r="R1" s="427"/>
      <c r="S1" s="181"/>
      <c r="T1" s="427"/>
      <c r="U1" s="427"/>
      <c r="V1" s="427"/>
    </row>
    <row r="2" spans="1:23" ht="18.75" customHeight="1" thickBot="1" x14ac:dyDescent="0.25">
      <c r="A2" s="564" t="s">
        <v>556</v>
      </c>
      <c r="B2" s="583"/>
      <c r="C2" s="584"/>
      <c r="D2" s="426"/>
      <c r="E2" s="426"/>
      <c r="F2" s="426"/>
      <c r="G2" s="426"/>
      <c r="H2" s="426"/>
      <c r="I2" s="426"/>
      <c r="J2" s="426"/>
      <c r="K2" s="426"/>
      <c r="L2" s="426"/>
      <c r="M2" s="426"/>
      <c r="N2" s="426"/>
      <c r="O2" s="426"/>
      <c r="P2" s="426"/>
      <c r="Q2" s="426"/>
      <c r="R2" s="426"/>
      <c r="S2" s="426"/>
      <c r="T2" s="426"/>
      <c r="U2" s="426"/>
      <c r="V2" s="426"/>
    </row>
    <row r="3" spans="1:23" s="427" customFormat="1" ht="3.75" customHeight="1" thickBot="1" x14ac:dyDescent="0.25">
      <c r="A3" s="426"/>
      <c r="B3" s="426"/>
      <c r="C3" s="426"/>
      <c r="D3" s="426"/>
      <c r="E3" s="426"/>
      <c r="F3" s="426"/>
      <c r="G3" s="426"/>
      <c r="H3" s="426"/>
      <c r="I3" s="426"/>
      <c r="J3" s="426"/>
      <c r="K3" s="426"/>
      <c r="L3" s="426"/>
      <c r="M3" s="426"/>
      <c r="N3" s="426"/>
      <c r="O3" s="426"/>
      <c r="P3" s="426"/>
      <c r="Q3" s="426"/>
      <c r="R3" s="426"/>
      <c r="S3" s="426"/>
      <c r="T3" s="426"/>
      <c r="U3" s="426"/>
      <c r="V3" s="426"/>
      <c r="W3" s="114"/>
    </row>
    <row r="4" spans="1:23" s="110" customFormat="1" ht="18.75" x14ac:dyDescent="0.2">
      <c r="A4" s="586" t="s">
        <v>453</v>
      </c>
      <c r="B4" s="587"/>
      <c r="C4" s="587"/>
      <c r="D4" s="587"/>
      <c r="E4" s="587"/>
      <c r="F4" s="587"/>
      <c r="G4" s="587"/>
      <c r="H4" s="587"/>
      <c r="I4" s="587"/>
      <c r="J4" s="587"/>
      <c r="K4" s="588"/>
      <c r="L4" s="211"/>
      <c r="M4" s="212"/>
      <c r="N4" s="213" t="s">
        <v>388</v>
      </c>
      <c r="O4" s="214"/>
      <c r="P4" s="214"/>
      <c r="Q4" s="214"/>
      <c r="R4" s="215"/>
      <c r="S4" s="216"/>
      <c r="T4" s="217" t="s">
        <v>130</v>
      </c>
      <c r="U4" s="218"/>
      <c r="V4" s="219"/>
    </row>
    <row r="5" spans="1:23" s="110" customFormat="1" ht="16.5" thickBot="1" x14ac:dyDescent="0.25">
      <c r="A5" s="589" t="s">
        <v>389</v>
      </c>
      <c r="B5" s="590"/>
      <c r="C5" s="590"/>
      <c r="D5" s="591"/>
      <c r="E5" s="591"/>
      <c r="F5" s="591"/>
      <c r="G5" s="591"/>
      <c r="H5" s="591"/>
      <c r="I5" s="591"/>
      <c r="J5" s="591"/>
      <c r="K5" s="592"/>
      <c r="L5" s="220"/>
      <c r="M5" s="221"/>
      <c r="N5" s="222"/>
      <c r="O5" s="223"/>
      <c r="P5" s="223"/>
      <c r="Q5" s="223"/>
      <c r="R5" s="224"/>
      <c r="S5" s="225"/>
      <c r="T5" s="226"/>
      <c r="U5" s="227"/>
      <c r="V5" s="228"/>
    </row>
    <row r="6" spans="1:23" s="108" customFormat="1" x14ac:dyDescent="0.2">
      <c r="A6" s="229" t="s">
        <v>275</v>
      </c>
      <c r="B6" s="229" t="s">
        <v>47</v>
      </c>
      <c r="C6" s="229" t="s">
        <v>380</v>
      </c>
      <c r="D6" s="229" t="s">
        <v>381</v>
      </c>
      <c r="E6" s="229" t="s">
        <v>382</v>
      </c>
      <c r="F6" s="229" t="s">
        <v>383</v>
      </c>
      <c r="G6" s="229" t="s">
        <v>384</v>
      </c>
      <c r="H6" s="229" t="s">
        <v>385</v>
      </c>
      <c r="I6" s="229" t="s">
        <v>7</v>
      </c>
      <c r="J6" s="229" t="s">
        <v>127</v>
      </c>
      <c r="K6" s="229" t="s">
        <v>386</v>
      </c>
      <c r="L6" s="230" t="s">
        <v>376</v>
      </c>
      <c r="M6" s="230" t="s">
        <v>377</v>
      </c>
      <c r="N6" s="229" t="s">
        <v>275</v>
      </c>
      <c r="O6" s="229" t="s">
        <v>47</v>
      </c>
      <c r="P6" s="229" t="s">
        <v>7</v>
      </c>
      <c r="Q6" s="229" t="s">
        <v>127</v>
      </c>
      <c r="R6" s="230" t="s">
        <v>378</v>
      </c>
      <c r="S6" s="230" t="s">
        <v>379</v>
      </c>
      <c r="T6" s="229" t="s">
        <v>372</v>
      </c>
      <c r="U6" s="229" t="s">
        <v>47</v>
      </c>
      <c r="V6" s="229" t="s">
        <v>80</v>
      </c>
    </row>
    <row r="7" spans="1:23" ht="15.75" x14ac:dyDescent="0.25">
      <c r="A7" s="140">
        <v>1</v>
      </c>
      <c r="B7" s="408" t="s">
        <v>36</v>
      </c>
      <c r="C7" s="140">
        <v>176</v>
      </c>
      <c r="D7" s="140">
        <v>166</v>
      </c>
      <c r="E7" s="140">
        <v>186</v>
      </c>
      <c r="F7" s="106">
        <v>245</v>
      </c>
      <c r="G7" s="140">
        <v>144</v>
      </c>
      <c r="H7" s="140">
        <v>181</v>
      </c>
      <c r="I7" s="140">
        <v>24</v>
      </c>
      <c r="J7" s="386">
        <v>1122</v>
      </c>
      <c r="K7" s="285">
        <v>187</v>
      </c>
      <c r="L7" s="257">
        <v>1</v>
      </c>
      <c r="M7" s="257">
        <v>16</v>
      </c>
      <c r="N7" s="237">
        <v>1</v>
      </c>
      <c r="O7" s="238" t="s">
        <v>36</v>
      </c>
      <c r="P7" s="258">
        <v>4</v>
      </c>
      <c r="Q7" s="240">
        <v>206</v>
      </c>
      <c r="R7" s="259">
        <v>1</v>
      </c>
      <c r="S7" s="260">
        <v>16</v>
      </c>
      <c r="T7" s="141">
        <v>1</v>
      </c>
      <c r="U7" s="13" t="s">
        <v>35</v>
      </c>
      <c r="V7" s="52" t="s">
        <v>23</v>
      </c>
      <c r="W7" s="109"/>
    </row>
    <row r="8" spans="1:23" ht="15.75" x14ac:dyDescent="0.25">
      <c r="A8" s="140">
        <v>2</v>
      </c>
      <c r="B8" s="408" t="s">
        <v>42</v>
      </c>
      <c r="C8" s="140">
        <v>142</v>
      </c>
      <c r="D8" s="140">
        <v>215</v>
      </c>
      <c r="E8" s="140">
        <v>153</v>
      </c>
      <c r="F8" s="140">
        <v>214</v>
      </c>
      <c r="G8" s="311">
        <v>225</v>
      </c>
      <c r="H8" s="140">
        <v>172</v>
      </c>
      <c r="I8" s="140"/>
      <c r="J8" s="386">
        <v>1121</v>
      </c>
      <c r="K8" s="285">
        <v>186.8</v>
      </c>
      <c r="L8" s="257">
        <v>2</v>
      </c>
      <c r="M8" s="257">
        <v>14</v>
      </c>
      <c r="N8" s="241">
        <v>2</v>
      </c>
      <c r="O8" s="242" t="s">
        <v>35</v>
      </c>
      <c r="P8" s="243">
        <v>4</v>
      </c>
      <c r="Q8" s="243">
        <v>186</v>
      </c>
      <c r="R8" s="259">
        <v>2</v>
      </c>
      <c r="S8" s="260">
        <v>14</v>
      </c>
      <c r="T8" s="141">
        <v>2</v>
      </c>
      <c r="U8" s="13" t="s">
        <v>108</v>
      </c>
      <c r="V8" s="52" t="s">
        <v>175</v>
      </c>
      <c r="W8" s="109"/>
    </row>
    <row r="9" spans="1:23" ht="15.75" x14ac:dyDescent="0.25">
      <c r="A9" s="140">
        <v>3</v>
      </c>
      <c r="B9" s="408" t="s">
        <v>40</v>
      </c>
      <c r="C9" s="140">
        <v>178</v>
      </c>
      <c r="D9" s="140">
        <v>167</v>
      </c>
      <c r="E9" s="140">
        <v>202</v>
      </c>
      <c r="F9" s="311">
        <v>210</v>
      </c>
      <c r="G9" s="140">
        <v>161</v>
      </c>
      <c r="H9" s="140">
        <v>123</v>
      </c>
      <c r="I9" s="286">
        <v>24</v>
      </c>
      <c r="J9" s="386">
        <v>1065</v>
      </c>
      <c r="K9" s="285">
        <v>177.5</v>
      </c>
      <c r="L9" s="257">
        <v>3</v>
      </c>
      <c r="M9" s="257">
        <v>12</v>
      </c>
      <c r="N9" s="244">
        <v>3</v>
      </c>
      <c r="O9" s="245" t="s">
        <v>39</v>
      </c>
      <c r="P9" s="246"/>
      <c r="Q9" s="246">
        <v>178</v>
      </c>
      <c r="R9" s="259">
        <v>3</v>
      </c>
      <c r="S9" s="260">
        <v>12</v>
      </c>
      <c r="T9" s="141">
        <v>3</v>
      </c>
      <c r="U9" s="13" t="s">
        <v>36</v>
      </c>
      <c r="V9" s="52" t="s">
        <v>22</v>
      </c>
      <c r="W9" s="109"/>
    </row>
    <row r="10" spans="1:23" ht="15.75" x14ac:dyDescent="0.25">
      <c r="A10" s="140">
        <v>4</v>
      </c>
      <c r="B10" s="408" t="s">
        <v>35</v>
      </c>
      <c r="C10" s="140">
        <v>189</v>
      </c>
      <c r="D10" s="140">
        <v>144</v>
      </c>
      <c r="E10" s="140">
        <v>142</v>
      </c>
      <c r="F10" s="311">
        <v>191</v>
      </c>
      <c r="G10" s="140">
        <v>160</v>
      </c>
      <c r="H10" s="140">
        <v>165</v>
      </c>
      <c r="I10" s="140">
        <v>24</v>
      </c>
      <c r="J10" s="386">
        <v>1015</v>
      </c>
      <c r="K10" s="285">
        <v>169.2</v>
      </c>
      <c r="L10" s="257">
        <v>4</v>
      </c>
      <c r="M10" s="257">
        <v>10</v>
      </c>
      <c r="N10" s="141">
        <v>4</v>
      </c>
      <c r="O10" s="13" t="s">
        <v>220</v>
      </c>
      <c r="P10" s="261"/>
      <c r="Q10" s="141">
        <v>173</v>
      </c>
      <c r="R10" s="259">
        <v>4</v>
      </c>
      <c r="S10" s="260">
        <v>10</v>
      </c>
      <c r="T10" s="141">
        <v>4</v>
      </c>
      <c r="U10" s="13" t="s">
        <v>221</v>
      </c>
      <c r="V10" s="52" t="s">
        <v>222</v>
      </c>
      <c r="W10" s="109"/>
    </row>
    <row r="11" spans="1:23" ht="15.75" x14ac:dyDescent="0.25">
      <c r="A11" s="140">
        <v>5</v>
      </c>
      <c r="B11" s="408" t="s">
        <v>219</v>
      </c>
      <c r="C11" s="140">
        <v>188</v>
      </c>
      <c r="D11" s="140">
        <v>120</v>
      </c>
      <c r="E11" s="140">
        <v>165</v>
      </c>
      <c r="F11" s="140">
        <v>155</v>
      </c>
      <c r="G11" s="140">
        <v>183</v>
      </c>
      <c r="H11" s="311">
        <v>194</v>
      </c>
      <c r="I11" s="140"/>
      <c r="J11" s="386">
        <v>1005</v>
      </c>
      <c r="K11" s="285">
        <v>167.5</v>
      </c>
      <c r="L11" s="257">
        <v>5</v>
      </c>
      <c r="M11" s="257">
        <v>9</v>
      </c>
      <c r="N11" s="141">
        <v>5</v>
      </c>
      <c r="O11" s="13" t="s">
        <v>42</v>
      </c>
      <c r="P11" s="261"/>
      <c r="Q11" s="141">
        <v>167</v>
      </c>
      <c r="R11" s="259">
        <v>5</v>
      </c>
      <c r="S11" s="262">
        <v>9</v>
      </c>
      <c r="T11" s="141">
        <v>5</v>
      </c>
      <c r="U11" s="13" t="s">
        <v>219</v>
      </c>
      <c r="V11" s="52" t="s">
        <v>223</v>
      </c>
      <c r="W11" s="109"/>
    </row>
    <row r="12" spans="1:23" ht="15.75" x14ac:dyDescent="0.25">
      <c r="A12" s="140">
        <v>6</v>
      </c>
      <c r="B12" s="408" t="s">
        <v>220</v>
      </c>
      <c r="C12" s="311">
        <v>198</v>
      </c>
      <c r="D12" s="140">
        <v>141</v>
      </c>
      <c r="E12" s="140">
        <v>157</v>
      </c>
      <c r="F12" s="140">
        <v>149</v>
      </c>
      <c r="G12" s="140">
        <v>161</v>
      </c>
      <c r="H12" s="140">
        <v>156</v>
      </c>
      <c r="I12" s="286"/>
      <c r="J12" s="386">
        <v>962</v>
      </c>
      <c r="K12" s="285">
        <v>160.30000000000001</v>
      </c>
      <c r="L12" s="257">
        <v>6</v>
      </c>
      <c r="M12" s="257">
        <v>8</v>
      </c>
      <c r="N12" s="141">
        <v>6</v>
      </c>
      <c r="O12" s="13" t="s">
        <v>101</v>
      </c>
      <c r="P12" s="261"/>
      <c r="Q12" s="141">
        <v>159</v>
      </c>
      <c r="R12" s="259">
        <v>6</v>
      </c>
      <c r="S12" s="260">
        <v>8</v>
      </c>
      <c r="T12" s="141">
        <v>6</v>
      </c>
      <c r="U12" s="13" t="s">
        <v>39</v>
      </c>
      <c r="V12" s="52" t="s">
        <v>497</v>
      </c>
      <c r="W12" s="109"/>
    </row>
    <row r="13" spans="1:23" ht="15.75" x14ac:dyDescent="0.25">
      <c r="A13" s="141">
        <v>7</v>
      </c>
      <c r="B13" s="13" t="s">
        <v>39</v>
      </c>
      <c r="C13" s="141">
        <v>138</v>
      </c>
      <c r="D13" s="312">
        <v>191</v>
      </c>
      <c r="E13" s="141">
        <v>159</v>
      </c>
      <c r="F13" s="141">
        <v>164</v>
      </c>
      <c r="G13" s="141">
        <v>139</v>
      </c>
      <c r="H13" s="141">
        <v>142</v>
      </c>
      <c r="I13" s="261"/>
      <c r="J13" s="255">
        <v>933</v>
      </c>
      <c r="K13" s="256">
        <v>155.5</v>
      </c>
      <c r="L13" s="257">
        <v>7</v>
      </c>
      <c r="M13" s="257">
        <v>7</v>
      </c>
      <c r="N13" s="141">
        <v>7</v>
      </c>
      <c r="O13" s="13" t="s">
        <v>40</v>
      </c>
      <c r="P13" s="141">
        <v>4</v>
      </c>
      <c r="Q13" s="141">
        <v>150</v>
      </c>
      <c r="R13" s="259">
        <v>7</v>
      </c>
      <c r="S13" s="262">
        <v>7</v>
      </c>
      <c r="T13" s="141">
        <v>7</v>
      </c>
      <c r="U13" s="13" t="s">
        <v>40</v>
      </c>
      <c r="V13" s="52" t="s">
        <v>498</v>
      </c>
      <c r="W13" s="109"/>
    </row>
    <row r="14" spans="1:23" ht="15.75" x14ac:dyDescent="0.25">
      <c r="A14" s="141">
        <v>8</v>
      </c>
      <c r="B14" s="13" t="s">
        <v>108</v>
      </c>
      <c r="C14" s="141">
        <v>146</v>
      </c>
      <c r="D14" s="141">
        <v>147</v>
      </c>
      <c r="E14" s="312">
        <v>180</v>
      </c>
      <c r="F14" s="141">
        <v>144</v>
      </c>
      <c r="G14" s="141">
        <v>162</v>
      </c>
      <c r="H14" s="141">
        <v>141</v>
      </c>
      <c r="I14" s="141"/>
      <c r="J14" s="255">
        <v>920</v>
      </c>
      <c r="K14" s="256">
        <v>153.30000000000001</v>
      </c>
      <c r="L14" s="257">
        <v>8</v>
      </c>
      <c r="M14" s="257">
        <v>6</v>
      </c>
      <c r="N14" s="141">
        <v>8</v>
      </c>
      <c r="O14" s="13" t="s">
        <v>45</v>
      </c>
      <c r="P14" s="141"/>
      <c r="Q14" s="141">
        <v>147</v>
      </c>
      <c r="R14" s="259">
        <v>8</v>
      </c>
      <c r="S14" s="260">
        <v>6</v>
      </c>
      <c r="T14" s="141">
        <v>8</v>
      </c>
      <c r="U14" s="13" t="s">
        <v>220</v>
      </c>
      <c r="V14" s="52" t="s">
        <v>226</v>
      </c>
      <c r="W14" s="109"/>
    </row>
    <row r="15" spans="1:23" ht="15.75" x14ac:dyDescent="0.25">
      <c r="A15" s="141">
        <v>9</v>
      </c>
      <c r="B15" s="13" t="s">
        <v>45</v>
      </c>
      <c r="C15" s="141">
        <v>182</v>
      </c>
      <c r="D15" s="312">
        <v>205</v>
      </c>
      <c r="E15" s="141">
        <v>125</v>
      </c>
      <c r="F15" s="141">
        <v>180</v>
      </c>
      <c r="G15" s="141">
        <v>130</v>
      </c>
      <c r="H15" s="141">
        <v>93</v>
      </c>
      <c r="I15" s="141"/>
      <c r="J15" s="255">
        <v>915</v>
      </c>
      <c r="K15" s="256">
        <v>152.5</v>
      </c>
      <c r="L15" s="257">
        <v>9</v>
      </c>
      <c r="M15" s="257">
        <v>5</v>
      </c>
      <c r="N15" s="141">
        <v>9</v>
      </c>
      <c r="O15" s="13" t="s">
        <v>43</v>
      </c>
      <c r="P15" s="261"/>
      <c r="Q15" s="141">
        <v>136</v>
      </c>
      <c r="R15" s="259">
        <v>9</v>
      </c>
      <c r="S15" s="262">
        <v>5</v>
      </c>
      <c r="T15" s="141">
        <v>9</v>
      </c>
      <c r="U15" s="13" t="s">
        <v>42</v>
      </c>
      <c r="V15" s="52" t="s">
        <v>28</v>
      </c>
      <c r="W15" s="109"/>
    </row>
    <row r="16" spans="1:23" ht="15.75" x14ac:dyDescent="0.25">
      <c r="A16" s="141">
        <v>10</v>
      </c>
      <c r="B16" s="13" t="s">
        <v>43</v>
      </c>
      <c r="C16" s="141">
        <v>144</v>
      </c>
      <c r="D16" s="141">
        <v>162</v>
      </c>
      <c r="E16" s="312">
        <v>165</v>
      </c>
      <c r="F16" s="141">
        <v>151</v>
      </c>
      <c r="G16" s="141">
        <v>154</v>
      </c>
      <c r="H16" s="141">
        <v>125</v>
      </c>
      <c r="I16" s="141"/>
      <c r="J16" s="255">
        <v>901</v>
      </c>
      <c r="K16" s="256">
        <v>150.19999999999999</v>
      </c>
      <c r="L16" s="257">
        <v>10</v>
      </c>
      <c r="M16" s="257">
        <v>4</v>
      </c>
      <c r="N16" s="141">
        <v>10</v>
      </c>
      <c r="O16" s="13" t="s">
        <v>108</v>
      </c>
      <c r="P16" s="141"/>
      <c r="Q16" s="141">
        <v>133</v>
      </c>
      <c r="R16" s="259">
        <v>10</v>
      </c>
      <c r="S16" s="260">
        <v>4</v>
      </c>
      <c r="T16" s="141">
        <v>10</v>
      </c>
      <c r="U16" s="13" t="s">
        <v>43</v>
      </c>
      <c r="V16" s="52" t="s">
        <v>201</v>
      </c>
      <c r="W16" s="109"/>
    </row>
    <row r="17" spans="1:23" ht="15.75" x14ac:dyDescent="0.25">
      <c r="A17" s="141">
        <v>11</v>
      </c>
      <c r="B17" s="13" t="s">
        <v>221</v>
      </c>
      <c r="C17" s="141">
        <v>130</v>
      </c>
      <c r="D17" s="312">
        <v>152</v>
      </c>
      <c r="E17" s="141">
        <v>102</v>
      </c>
      <c r="F17" s="141">
        <v>134</v>
      </c>
      <c r="G17" s="141">
        <v>151</v>
      </c>
      <c r="H17" s="141">
        <v>141</v>
      </c>
      <c r="I17" s="261">
        <v>24</v>
      </c>
      <c r="J17" s="255">
        <v>834</v>
      </c>
      <c r="K17" s="256">
        <v>139</v>
      </c>
      <c r="L17" s="257">
        <v>11</v>
      </c>
      <c r="M17" s="257">
        <v>3</v>
      </c>
      <c r="N17" s="141">
        <v>11</v>
      </c>
      <c r="O17" s="14" t="s">
        <v>221</v>
      </c>
      <c r="P17" s="261">
        <v>4</v>
      </c>
      <c r="Q17" s="261">
        <v>132</v>
      </c>
      <c r="R17" s="259">
        <v>11</v>
      </c>
      <c r="S17" s="262">
        <v>3</v>
      </c>
      <c r="T17" s="141">
        <v>11</v>
      </c>
      <c r="U17" s="13" t="s">
        <v>45</v>
      </c>
      <c r="V17" s="52" t="s">
        <v>488</v>
      </c>
      <c r="W17" s="109"/>
    </row>
    <row r="18" spans="1:23" ht="15.75" x14ac:dyDescent="0.25">
      <c r="A18" s="141">
        <v>12</v>
      </c>
      <c r="B18" s="357" t="s">
        <v>101</v>
      </c>
      <c r="C18" s="103">
        <v>147</v>
      </c>
      <c r="D18" s="103">
        <v>118</v>
      </c>
      <c r="E18" s="103">
        <v>121</v>
      </c>
      <c r="F18" s="303">
        <v>160</v>
      </c>
      <c r="G18" s="103">
        <v>114</v>
      </c>
      <c r="H18" s="103">
        <v>158</v>
      </c>
      <c r="I18" s="261"/>
      <c r="J18" s="364">
        <v>818</v>
      </c>
      <c r="K18" s="287">
        <v>136.30000000000001</v>
      </c>
      <c r="L18" s="257">
        <v>12</v>
      </c>
      <c r="M18" s="257">
        <v>2</v>
      </c>
      <c r="N18" s="141">
        <v>12</v>
      </c>
      <c r="O18" s="14" t="s">
        <v>219</v>
      </c>
      <c r="P18" s="261"/>
      <c r="Q18" s="261">
        <v>127</v>
      </c>
      <c r="R18" s="259">
        <v>12</v>
      </c>
      <c r="S18" s="260">
        <v>2</v>
      </c>
      <c r="T18" s="141">
        <v>12</v>
      </c>
      <c r="U18" s="357" t="s">
        <v>101</v>
      </c>
      <c r="V18" s="59" t="s">
        <v>227</v>
      </c>
      <c r="W18" s="109"/>
    </row>
    <row r="19" spans="1:23" x14ac:dyDescent="0.2">
      <c r="A19" s="51"/>
      <c r="B19" s="51"/>
      <c r="C19" s="51"/>
      <c r="D19" s="51"/>
      <c r="E19" s="51"/>
      <c r="F19" s="51"/>
      <c r="G19" s="51"/>
      <c r="H19" s="51"/>
      <c r="I19" s="51"/>
      <c r="J19" s="51"/>
      <c r="K19" s="51"/>
      <c r="W19" s="109"/>
    </row>
    <row r="20" spans="1:23" x14ac:dyDescent="0.2">
      <c r="A20" s="319" t="s">
        <v>411</v>
      </c>
      <c r="B20" s="320"/>
      <c r="C20" s="321"/>
      <c r="D20" s="320"/>
      <c r="E20" s="322"/>
      <c r="F20" s="321"/>
      <c r="G20" s="321"/>
      <c r="W20" s="109"/>
    </row>
    <row r="21" spans="1:23" x14ac:dyDescent="0.2">
      <c r="W21" s="109"/>
    </row>
    <row r="22" spans="1:23" x14ac:dyDescent="0.2">
      <c r="A22" s="229" t="s">
        <v>275</v>
      </c>
      <c r="B22" s="229" t="s">
        <v>47</v>
      </c>
      <c r="C22" s="229" t="s">
        <v>7</v>
      </c>
      <c r="D22" s="229" t="s">
        <v>127</v>
      </c>
    </row>
    <row r="23" spans="1:23" ht="15.75" x14ac:dyDescent="0.25">
      <c r="A23" s="237">
        <v>1</v>
      </c>
      <c r="B23" s="238" t="s">
        <v>36</v>
      </c>
      <c r="C23" s="239">
        <v>4</v>
      </c>
      <c r="D23" s="240">
        <v>206</v>
      </c>
    </row>
  </sheetData>
  <mergeCells count="3">
    <mergeCell ref="A4:K4"/>
    <mergeCell ref="A5:K5"/>
    <mergeCell ref="A2:C2"/>
  </mergeCells>
  <conditionalFormatting sqref="O10:O19 O21:O1048576">
    <cfRule type="duplicateValues" dxfId="496" priority="12"/>
  </conditionalFormatting>
  <conditionalFormatting sqref="O4:O5">
    <cfRule type="duplicateValues" dxfId="495" priority="7"/>
  </conditionalFormatting>
  <conditionalFormatting sqref="U6">
    <cfRule type="duplicateValues" dxfId="494" priority="6"/>
  </conditionalFormatting>
  <conditionalFormatting sqref="V6">
    <cfRule type="duplicateValues" dxfId="493" priority="5"/>
  </conditionalFormatting>
  <conditionalFormatting sqref="O7:O9">
    <cfRule type="duplicateValues" dxfId="492" priority="4"/>
  </conditionalFormatting>
  <conditionalFormatting sqref="B23">
    <cfRule type="duplicateValues" dxfId="491" priority="3"/>
  </conditionalFormatting>
  <conditionalFormatting sqref="O20">
    <cfRule type="duplicateValues" dxfId="490" priority="2"/>
  </conditionalFormatting>
  <conditionalFormatting sqref="F7">
    <cfRule type="top10" dxfId="489" priority="1" rank="1"/>
  </conditionalFormatting>
  <hyperlinks>
    <hyperlink ref="A2" location="Main!A1" display="НА ГОЛОВНУ СТОРІНКУ" xr:uid="{80CE480C-82D9-4045-AF1F-B5B44C7F7288}"/>
  </hyperlinks>
  <pageMargins left="0.7" right="0.7" top="0.75" bottom="0.75" header="0.3" footer="0.3"/>
  <pageSetup paperSize="9" orientation="portrait" verticalDpi="0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0ED0D-A931-4086-B1CC-00426798092B}">
  <dimension ref="A1:W24"/>
  <sheetViews>
    <sheetView workbookViewId="0">
      <pane ySplit="3" topLeftCell="A4" activePane="bottomLeft" state="frozen"/>
      <selection pane="bottomLeft" activeCell="A2" sqref="A2:C2"/>
    </sheetView>
  </sheetViews>
  <sheetFormatPr defaultRowHeight="12.75" x14ac:dyDescent="0.2"/>
  <cols>
    <col min="1" max="1" width="7.5703125" customWidth="1"/>
    <col min="2" max="2" width="15.42578125" customWidth="1"/>
    <col min="3" max="8" width="6.28515625" bestFit="1" customWidth="1"/>
    <col min="9" max="9" width="4.85546875" bestFit="1" customWidth="1"/>
    <col min="10" max="10" width="6.85546875" bestFit="1" customWidth="1"/>
    <col min="11" max="11" width="8.42578125" bestFit="1" customWidth="1"/>
    <col min="14" max="14" width="7.85546875" bestFit="1" customWidth="1"/>
    <col min="15" max="15" width="15.140625" bestFit="1" customWidth="1"/>
    <col min="16" max="16" width="4.85546875" bestFit="1" customWidth="1"/>
    <col min="17" max="17" width="6.85546875" bestFit="1" customWidth="1"/>
    <col min="19" max="19" width="9.140625" style="88"/>
    <col min="20" max="20" width="6.42578125" customWidth="1"/>
    <col min="21" max="21" width="15.140625" bestFit="1" customWidth="1"/>
    <col min="22" max="22" width="20.28515625" bestFit="1" customWidth="1"/>
    <col min="23" max="23" width="9.140625" style="110"/>
  </cols>
  <sheetData>
    <row r="1" spans="1:23" ht="3.75" customHeight="1" thickBot="1" x14ac:dyDescent="0.25">
      <c r="A1" s="427"/>
      <c r="B1" s="427"/>
      <c r="C1" s="427"/>
      <c r="D1" s="427"/>
      <c r="E1" s="427"/>
      <c r="F1" s="427"/>
      <c r="G1" s="427"/>
      <c r="H1" s="427"/>
      <c r="I1" s="427"/>
      <c r="J1" s="427"/>
      <c r="K1" s="427"/>
      <c r="L1" s="427"/>
      <c r="M1" s="427"/>
      <c r="N1" s="427"/>
      <c r="O1" s="427"/>
      <c r="P1" s="427"/>
      <c r="Q1" s="427"/>
      <c r="R1" s="427"/>
      <c r="S1" s="181"/>
      <c r="T1" s="427"/>
      <c r="U1" s="427"/>
      <c r="V1" s="427"/>
    </row>
    <row r="2" spans="1:23" ht="18.75" customHeight="1" thickBot="1" x14ac:dyDescent="0.25">
      <c r="A2" s="564" t="s">
        <v>556</v>
      </c>
      <c r="B2" s="583"/>
      <c r="C2" s="584"/>
      <c r="D2" s="426"/>
      <c r="E2" s="426"/>
      <c r="F2" s="426"/>
      <c r="G2" s="426"/>
      <c r="H2" s="426"/>
      <c r="I2" s="426"/>
      <c r="J2" s="426"/>
      <c r="K2" s="426"/>
      <c r="L2" s="426"/>
      <c r="M2" s="426"/>
      <c r="N2" s="426"/>
      <c r="O2" s="426"/>
      <c r="P2" s="426"/>
      <c r="Q2" s="426"/>
      <c r="R2" s="426"/>
      <c r="S2" s="426"/>
      <c r="T2" s="426"/>
      <c r="U2" s="426"/>
      <c r="V2" s="426"/>
    </row>
    <row r="3" spans="1:23" s="427" customFormat="1" ht="3.75" customHeight="1" thickBot="1" x14ac:dyDescent="0.25">
      <c r="A3" s="426"/>
      <c r="B3" s="426"/>
      <c r="C3" s="426"/>
      <c r="D3" s="426"/>
      <c r="E3" s="426"/>
      <c r="F3" s="426"/>
      <c r="G3" s="426"/>
      <c r="H3" s="426"/>
      <c r="I3" s="426"/>
      <c r="J3" s="426"/>
      <c r="K3" s="426"/>
      <c r="L3" s="426"/>
      <c r="M3" s="426"/>
      <c r="N3" s="426"/>
      <c r="O3" s="426"/>
      <c r="P3" s="426"/>
      <c r="Q3" s="426"/>
      <c r="R3" s="426"/>
      <c r="S3" s="426"/>
      <c r="T3" s="426"/>
      <c r="U3" s="426"/>
      <c r="V3" s="426"/>
      <c r="W3" s="114"/>
    </row>
    <row r="4" spans="1:23" s="110" customFormat="1" ht="18.75" x14ac:dyDescent="0.2">
      <c r="A4" s="586" t="s">
        <v>454</v>
      </c>
      <c r="B4" s="587"/>
      <c r="C4" s="587"/>
      <c r="D4" s="587"/>
      <c r="E4" s="587"/>
      <c r="F4" s="587"/>
      <c r="G4" s="587"/>
      <c r="H4" s="587"/>
      <c r="I4" s="587"/>
      <c r="J4" s="587"/>
      <c r="K4" s="588"/>
      <c r="L4" s="211"/>
      <c r="M4" s="212"/>
      <c r="N4" s="213" t="s">
        <v>388</v>
      </c>
      <c r="O4" s="214"/>
      <c r="P4" s="214"/>
      <c r="Q4" s="214"/>
      <c r="R4" s="215"/>
      <c r="S4" s="216"/>
      <c r="T4" s="217" t="s">
        <v>130</v>
      </c>
      <c r="U4" s="218"/>
      <c r="V4" s="219"/>
    </row>
    <row r="5" spans="1:23" s="110" customFormat="1" ht="16.5" thickBot="1" x14ac:dyDescent="0.25">
      <c r="A5" s="589" t="s">
        <v>389</v>
      </c>
      <c r="B5" s="590"/>
      <c r="C5" s="590"/>
      <c r="D5" s="591"/>
      <c r="E5" s="591"/>
      <c r="F5" s="591"/>
      <c r="G5" s="591"/>
      <c r="H5" s="591"/>
      <c r="I5" s="591"/>
      <c r="J5" s="591"/>
      <c r="K5" s="592"/>
      <c r="L5" s="220"/>
      <c r="M5" s="221"/>
      <c r="N5" s="222"/>
      <c r="O5" s="223"/>
      <c r="P5" s="223"/>
      <c r="Q5" s="223"/>
      <c r="R5" s="224"/>
      <c r="S5" s="225"/>
      <c r="T5" s="226"/>
      <c r="U5" s="227"/>
      <c r="V5" s="228"/>
    </row>
    <row r="6" spans="1:23" s="108" customFormat="1" x14ac:dyDescent="0.2">
      <c r="A6" s="229" t="s">
        <v>275</v>
      </c>
      <c r="B6" s="229" t="s">
        <v>47</v>
      </c>
      <c r="C6" s="229" t="s">
        <v>380</v>
      </c>
      <c r="D6" s="229" t="s">
        <v>381</v>
      </c>
      <c r="E6" s="229" t="s">
        <v>382</v>
      </c>
      <c r="F6" s="229" t="s">
        <v>383</v>
      </c>
      <c r="G6" s="229" t="s">
        <v>384</v>
      </c>
      <c r="H6" s="229" t="s">
        <v>385</v>
      </c>
      <c r="I6" s="229" t="s">
        <v>7</v>
      </c>
      <c r="J6" s="229" t="s">
        <v>127</v>
      </c>
      <c r="K6" s="229" t="s">
        <v>386</v>
      </c>
      <c r="L6" s="230" t="s">
        <v>376</v>
      </c>
      <c r="M6" s="230" t="s">
        <v>377</v>
      </c>
      <c r="N6" s="229" t="s">
        <v>275</v>
      </c>
      <c r="O6" s="229" t="s">
        <v>47</v>
      </c>
      <c r="P6" s="229" t="s">
        <v>7</v>
      </c>
      <c r="Q6" s="229" t="s">
        <v>127</v>
      </c>
      <c r="R6" s="230" t="s">
        <v>378</v>
      </c>
      <c r="S6" s="230" t="s">
        <v>379</v>
      </c>
      <c r="T6" s="229" t="s">
        <v>372</v>
      </c>
      <c r="U6" s="229" t="s">
        <v>47</v>
      </c>
      <c r="V6" s="229" t="s">
        <v>80</v>
      </c>
    </row>
    <row r="7" spans="1:23" ht="15.75" x14ac:dyDescent="0.25">
      <c r="A7" s="140">
        <v>1</v>
      </c>
      <c r="B7" s="408" t="s">
        <v>36</v>
      </c>
      <c r="C7" s="140">
        <v>174</v>
      </c>
      <c r="D7" s="311">
        <v>215</v>
      </c>
      <c r="E7" s="140">
        <v>180</v>
      </c>
      <c r="F7" s="140">
        <v>203</v>
      </c>
      <c r="G7" s="140">
        <v>168</v>
      </c>
      <c r="H7" s="140">
        <v>177</v>
      </c>
      <c r="I7" s="140">
        <v>24</v>
      </c>
      <c r="J7" s="386">
        <v>1141</v>
      </c>
      <c r="K7" s="285">
        <v>190.2</v>
      </c>
      <c r="L7" s="257">
        <v>1</v>
      </c>
      <c r="M7" s="257">
        <v>16</v>
      </c>
      <c r="N7" s="237">
        <v>1</v>
      </c>
      <c r="O7" s="238" t="s">
        <v>43</v>
      </c>
      <c r="P7" s="258"/>
      <c r="Q7" s="106">
        <v>230</v>
      </c>
      <c r="R7" s="259">
        <v>1</v>
      </c>
      <c r="S7" s="260">
        <v>16</v>
      </c>
      <c r="T7" s="141">
        <v>1</v>
      </c>
      <c r="U7" s="13" t="s">
        <v>48</v>
      </c>
      <c r="V7" s="52" t="s">
        <v>229</v>
      </c>
      <c r="W7" s="109"/>
    </row>
    <row r="8" spans="1:23" ht="15.75" x14ac:dyDescent="0.25">
      <c r="A8" s="140">
        <v>2</v>
      </c>
      <c r="B8" s="408" t="s">
        <v>35</v>
      </c>
      <c r="C8" s="140">
        <v>147</v>
      </c>
      <c r="D8" s="140">
        <v>180</v>
      </c>
      <c r="E8" s="311">
        <v>213</v>
      </c>
      <c r="F8" s="140">
        <v>151</v>
      </c>
      <c r="G8" s="140">
        <v>134</v>
      </c>
      <c r="H8" s="140">
        <v>179</v>
      </c>
      <c r="I8" s="140">
        <v>24</v>
      </c>
      <c r="J8" s="386">
        <v>1028</v>
      </c>
      <c r="K8" s="285">
        <v>171.3</v>
      </c>
      <c r="L8" s="257">
        <v>2</v>
      </c>
      <c r="M8" s="257">
        <v>14</v>
      </c>
      <c r="N8" s="241">
        <v>2</v>
      </c>
      <c r="O8" s="242" t="s">
        <v>39</v>
      </c>
      <c r="P8" s="243">
        <v>4</v>
      </c>
      <c r="Q8" s="243">
        <v>194</v>
      </c>
      <c r="R8" s="259">
        <v>2</v>
      </c>
      <c r="S8" s="260">
        <v>14</v>
      </c>
      <c r="T8" s="141">
        <v>2</v>
      </c>
      <c r="U8" s="13" t="s">
        <v>34</v>
      </c>
      <c r="V8" s="52" t="s">
        <v>27</v>
      </c>
      <c r="W8" s="109"/>
    </row>
    <row r="9" spans="1:23" ht="15.75" x14ac:dyDescent="0.25">
      <c r="A9" s="140">
        <v>3</v>
      </c>
      <c r="B9" s="408" t="s">
        <v>43</v>
      </c>
      <c r="C9" s="140">
        <v>139</v>
      </c>
      <c r="D9" s="140">
        <v>166</v>
      </c>
      <c r="E9" s="311">
        <v>222</v>
      </c>
      <c r="F9" s="140">
        <v>163</v>
      </c>
      <c r="G9" s="140">
        <v>176</v>
      </c>
      <c r="H9" s="140">
        <v>152</v>
      </c>
      <c r="I9" s="286"/>
      <c r="J9" s="386">
        <v>1018</v>
      </c>
      <c r="K9" s="285">
        <v>169.7</v>
      </c>
      <c r="L9" s="257">
        <v>3</v>
      </c>
      <c r="M9" s="257">
        <v>12</v>
      </c>
      <c r="N9" s="244">
        <v>3</v>
      </c>
      <c r="O9" s="245" t="s">
        <v>42</v>
      </c>
      <c r="P9" s="246"/>
      <c r="Q9" s="246">
        <v>176</v>
      </c>
      <c r="R9" s="259">
        <v>3</v>
      </c>
      <c r="S9" s="260">
        <v>12</v>
      </c>
      <c r="T9" s="141">
        <v>3</v>
      </c>
      <c r="U9" s="13" t="s">
        <v>35</v>
      </c>
      <c r="V9" s="52" t="s">
        <v>23</v>
      </c>
      <c r="W9" s="109"/>
    </row>
    <row r="10" spans="1:23" ht="15.75" x14ac:dyDescent="0.25">
      <c r="A10" s="140">
        <v>4</v>
      </c>
      <c r="B10" s="408" t="s">
        <v>219</v>
      </c>
      <c r="C10" s="311">
        <v>189</v>
      </c>
      <c r="D10" s="140">
        <v>154</v>
      </c>
      <c r="E10" s="140">
        <v>183</v>
      </c>
      <c r="F10" s="140">
        <v>168</v>
      </c>
      <c r="G10" s="140">
        <v>179</v>
      </c>
      <c r="H10" s="140">
        <v>145</v>
      </c>
      <c r="I10" s="140"/>
      <c r="J10" s="386">
        <v>1018</v>
      </c>
      <c r="K10" s="285">
        <v>169.7</v>
      </c>
      <c r="L10" s="257">
        <v>4</v>
      </c>
      <c r="M10" s="257">
        <v>10</v>
      </c>
      <c r="N10" s="141">
        <v>4</v>
      </c>
      <c r="O10" s="13" t="s">
        <v>48</v>
      </c>
      <c r="P10" s="261"/>
      <c r="Q10" s="141">
        <v>171</v>
      </c>
      <c r="R10" s="259">
        <v>4</v>
      </c>
      <c r="S10" s="260">
        <v>10</v>
      </c>
      <c r="T10" s="141">
        <v>4</v>
      </c>
      <c r="U10" s="13" t="s">
        <v>108</v>
      </c>
      <c r="V10" s="52" t="s">
        <v>175</v>
      </c>
      <c r="W10" s="109"/>
    </row>
    <row r="11" spans="1:23" ht="15.75" x14ac:dyDescent="0.25">
      <c r="A11" s="140">
        <v>5</v>
      </c>
      <c r="B11" s="408" t="s">
        <v>220</v>
      </c>
      <c r="C11" s="140">
        <v>166</v>
      </c>
      <c r="D11" s="311">
        <v>182</v>
      </c>
      <c r="E11" s="140">
        <v>173</v>
      </c>
      <c r="F11" s="140">
        <v>168</v>
      </c>
      <c r="G11" s="140">
        <v>158</v>
      </c>
      <c r="H11" s="140">
        <v>135</v>
      </c>
      <c r="I11" s="140"/>
      <c r="J11" s="386">
        <v>982</v>
      </c>
      <c r="K11" s="285">
        <v>163.69999999999999</v>
      </c>
      <c r="L11" s="257">
        <v>5</v>
      </c>
      <c r="M11" s="257">
        <v>9</v>
      </c>
      <c r="N11" s="141">
        <v>5</v>
      </c>
      <c r="O11" s="13" t="s">
        <v>220</v>
      </c>
      <c r="P11" s="261"/>
      <c r="Q11" s="141">
        <v>165</v>
      </c>
      <c r="R11" s="259">
        <v>5</v>
      </c>
      <c r="S11" s="262">
        <v>9</v>
      </c>
      <c r="T11" s="141">
        <v>5</v>
      </c>
      <c r="U11" s="13" t="s">
        <v>36</v>
      </c>
      <c r="V11" s="52" t="s">
        <v>22</v>
      </c>
      <c r="W11" s="109"/>
    </row>
    <row r="12" spans="1:23" ht="15.75" x14ac:dyDescent="0.25">
      <c r="A12" s="140">
        <v>6</v>
      </c>
      <c r="B12" s="408" t="s">
        <v>42</v>
      </c>
      <c r="C12" s="140">
        <v>165</v>
      </c>
      <c r="D12" s="140">
        <v>120</v>
      </c>
      <c r="E12" s="311">
        <v>197</v>
      </c>
      <c r="F12" s="140">
        <v>167</v>
      </c>
      <c r="G12" s="140">
        <v>171</v>
      </c>
      <c r="H12" s="140">
        <v>157</v>
      </c>
      <c r="I12" s="286"/>
      <c r="J12" s="386">
        <v>977</v>
      </c>
      <c r="K12" s="285">
        <v>162.80000000000001</v>
      </c>
      <c r="L12" s="257">
        <v>6</v>
      </c>
      <c r="M12" s="257">
        <v>8</v>
      </c>
      <c r="N12" s="141">
        <v>6</v>
      </c>
      <c r="O12" s="13" t="s">
        <v>36</v>
      </c>
      <c r="P12" s="261">
        <v>4</v>
      </c>
      <c r="Q12" s="141">
        <v>163</v>
      </c>
      <c r="R12" s="259">
        <v>6</v>
      </c>
      <c r="S12" s="260">
        <v>8</v>
      </c>
      <c r="T12" s="141">
        <v>6</v>
      </c>
      <c r="U12" s="13" t="s">
        <v>75</v>
      </c>
      <c r="V12" s="52" t="s">
        <v>92</v>
      </c>
      <c r="W12" s="109"/>
    </row>
    <row r="13" spans="1:23" ht="15.75" x14ac:dyDescent="0.25">
      <c r="A13" s="141">
        <v>7</v>
      </c>
      <c r="B13" s="13" t="s">
        <v>45</v>
      </c>
      <c r="C13" s="141">
        <v>164</v>
      </c>
      <c r="D13" s="141">
        <v>169</v>
      </c>
      <c r="E13" s="141">
        <v>158</v>
      </c>
      <c r="F13" s="141">
        <v>157</v>
      </c>
      <c r="G13" s="312">
        <v>174</v>
      </c>
      <c r="H13" s="141">
        <v>153</v>
      </c>
      <c r="I13" s="261"/>
      <c r="J13" s="255">
        <v>975</v>
      </c>
      <c r="K13" s="256">
        <v>162.5</v>
      </c>
      <c r="L13" s="257">
        <v>7</v>
      </c>
      <c r="M13" s="257">
        <v>7</v>
      </c>
      <c r="N13" s="141">
        <v>7</v>
      </c>
      <c r="O13" s="13" t="s">
        <v>35</v>
      </c>
      <c r="P13" s="141">
        <v>4</v>
      </c>
      <c r="Q13" s="141">
        <v>163</v>
      </c>
      <c r="R13" s="259">
        <v>7</v>
      </c>
      <c r="S13" s="262">
        <v>7</v>
      </c>
      <c r="T13" s="141">
        <v>7</v>
      </c>
      <c r="U13" s="13" t="s">
        <v>219</v>
      </c>
      <c r="V13" s="52" t="s">
        <v>223</v>
      </c>
      <c r="W13" s="109"/>
    </row>
    <row r="14" spans="1:23" ht="15.75" x14ac:dyDescent="0.25">
      <c r="A14" s="141">
        <v>8</v>
      </c>
      <c r="B14" s="13" t="s">
        <v>39</v>
      </c>
      <c r="C14" s="312">
        <v>182</v>
      </c>
      <c r="D14" s="141">
        <v>174</v>
      </c>
      <c r="E14" s="141">
        <v>145</v>
      </c>
      <c r="F14" s="141">
        <v>130</v>
      </c>
      <c r="G14" s="141">
        <v>138</v>
      </c>
      <c r="H14" s="141">
        <v>178</v>
      </c>
      <c r="I14" s="141">
        <v>24</v>
      </c>
      <c r="J14" s="255">
        <v>971</v>
      </c>
      <c r="K14" s="256">
        <v>161.80000000000001</v>
      </c>
      <c r="L14" s="257">
        <v>8</v>
      </c>
      <c r="M14" s="257">
        <v>6</v>
      </c>
      <c r="N14" s="141">
        <v>8</v>
      </c>
      <c r="O14" s="13" t="s">
        <v>34</v>
      </c>
      <c r="P14" s="141"/>
      <c r="Q14" s="141">
        <v>155</v>
      </c>
      <c r="R14" s="259">
        <v>8</v>
      </c>
      <c r="S14" s="260">
        <v>6</v>
      </c>
      <c r="T14" s="141">
        <v>8</v>
      </c>
      <c r="U14" s="13" t="s">
        <v>39</v>
      </c>
      <c r="V14" s="52" t="s">
        <v>26</v>
      </c>
      <c r="W14" s="109"/>
    </row>
    <row r="15" spans="1:23" ht="15.75" x14ac:dyDescent="0.25">
      <c r="A15" s="141">
        <v>9</v>
      </c>
      <c r="B15" s="13" t="s">
        <v>108</v>
      </c>
      <c r="C15" s="141">
        <v>154</v>
      </c>
      <c r="D15" s="141">
        <v>160</v>
      </c>
      <c r="E15" s="141">
        <v>146</v>
      </c>
      <c r="F15" s="312">
        <v>172</v>
      </c>
      <c r="G15" s="141">
        <v>159</v>
      </c>
      <c r="H15" s="141">
        <v>167</v>
      </c>
      <c r="I15" s="141"/>
      <c r="J15" s="255">
        <v>958</v>
      </c>
      <c r="K15" s="256">
        <v>159.69999999999999</v>
      </c>
      <c r="L15" s="257">
        <v>9</v>
      </c>
      <c r="M15" s="257">
        <v>5</v>
      </c>
      <c r="N15" s="141">
        <v>9</v>
      </c>
      <c r="O15" s="13" t="s">
        <v>219</v>
      </c>
      <c r="P15" s="261"/>
      <c r="Q15" s="141">
        <v>149</v>
      </c>
      <c r="R15" s="259">
        <v>9</v>
      </c>
      <c r="S15" s="262">
        <v>5</v>
      </c>
      <c r="T15" s="141">
        <v>9</v>
      </c>
      <c r="U15" s="13" t="s">
        <v>220</v>
      </c>
      <c r="V15" s="52" t="s">
        <v>226</v>
      </c>
      <c r="W15" s="109"/>
    </row>
    <row r="16" spans="1:23" ht="15.75" x14ac:dyDescent="0.25">
      <c r="A16" s="141">
        <v>10</v>
      </c>
      <c r="B16" s="13" t="s">
        <v>34</v>
      </c>
      <c r="C16" s="141">
        <v>131</v>
      </c>
      <c r="D16" s="141">
        <v>166</v>
      </c>
      <c r="E16" s="141">
        <v>170</v>
      </c>
      <c r="F16" s="312">
        <v>178</v>
      </c>
      <c r="G16" s="141">
        <v>144</v>
      </c>
      <c r="H16" s="141">
        <v>159</v>
      </c>
      <c r="I16" s="141"/>
      <c r="J16" s="255">
        <v>948</v>
      </c>
      <c r="K16" s="256">
        <v>158</v>
      </c>
      <c r="L16" s="257">
        <v>10</v>
      </c>
      <c r="M16" s="257">
        <v>4</v>
      </c>
      <c r="N16" s="141">
        <v>10</v>
      </c>
      <c r="O16" s="13" t="s">
        <v>108</v>
      </c>
      <c r="P16" s="141"/>
      <c r="Q16" s="141">
        <v>149</v>
      </c>
      <c r="R16" s="259">
        <v>10</v>
      </c>
      <c r="S16" s="260">
        <v>4</v>
      </c>
      <c r="T16" s="141">
        <v>10</v>
      </c>
      <c r="U16" s="13" t="s">
        <v>42</v>
      </c>
      <c r="V16" s="52" t="s">
        <v>28</v>
      </c>
      <c r="W16" s="109"/>
    </row>
    <row r="17" spans="1:23" ht="15.75" x14ac:dyDescent="0.25">
      <c r="A17" s="141">
        <v>11</v>
      </c>
      <c r="B17" s="13" t="s">
        <v>75</v>
      </c>
      <c r="C17" s="141">
        <v>155</v>
      </c>
      <c r="D17" s="141">
        <v>147</v>
      </c>
      <c r="E17" s="141">
        <v>139</v>
      </c>
      <c r="F17" s="312">
        <v>182</v>
      </c>
      <c r="G17" s="141">
        <v>163</v>
      </c>
      <c r="H17" s="141">
        <v>137</v>
      </c>
      <c r="I17" s="261"/>
      <c r="J17" s="255">
        <v>923</v>
      </c>
      <c r="K17" s="256">
        <v>153.80000000000001</v>
      </c>
      <c r="L17" s="257">
        <v>11</v>
      </c>
      <c r="M17" s="257">
        <v>3</v>
      </c>
      <c r="N17" s="141">
        <v>11</v>
      </c>
      <c r="O17" s="14" t="s">
        <v>75</v>
      </c>
      <c r="P17" s="261"/>
      <c r="Q17" s="261">
        <v>149</v>
      </c>
      <c r="R17" s="259">
        <v>11</v>
      </c>
      <c r="S17" s="262">
        <v>3</v>
      </c>
      <c r="T17" s="141">
        <v>11</v>
      </c>
      <c r="U17" s="13" t="s">
        <v>43</v>
      </c>
      <c r="V17" s="52" t="s">
        <v>201</v>
      </c>
      <c r="W17" s="109"/>
    </row>
    <row r="18" spans="1:23" ht="15.75" x14ac:dyDescent="0.25">
      <c r="A18" s="141">
        <v>12</v>
      </c>
      <c r="B18" s="357" t="s">
        <v>48</v>
      </c>
      <c r="C18" s="103">
        <v>117</v>
      </c>
      <c r="D18" s="103">
        <v>167</v>
      </c>
      <c r="E18" s="103">
        <v>141</v>
      </c>
      <c r="F18" s="303">
        <v>169</v>
      </c>
      <c r="G18" s="103">
        <v>126</v>
      </c>
      <c r="H18" s="103">
        <v>160</v>
      </c>
      <c r="I18" s="261"/>
      <c r="J18" s="364">
        <v>880</v>
      </c>
      <c r="K18" s="287">
        <v>146.69999999999999</v>
      </c>
      <c r="L18" s="257">
        <v>12</v>
      </c>
      <c r="M18" s="257">
        <v>2</v>
      </c>
      <c r="N18" s="141">
        <v>12</v>
      </c>
      <c r="O18" s="14" t="s">
        <v>45</v>
      </c>
      <c r="P18" s="261"/>
      <c r="Q18" s="261">
        <v>122</v>
      </c>
      <c r="R18" s="259">
        <v>12</v>
      </c>
      <c r="S18" s="260">
        <v>2</v>
      </c>
      <c r="T18" s="141">
        <v>12</v>
      </c>
      <c r="U18" s="357" t="s">
        <v>45</v>
      </c>
      <c r="V18" s="59" t="s">
        <v>230</v>
      </c>
      <c r="W18" s="109"/>
    </row>
    <row r="19" spans="1:23" ht="15.75" x14ac:dyDescent="0.25">
      <c r="A19" s="141">
        <v>13</v>
      </c>
      <c r="B19" s="357" t="s">
        <v>101</v>
      </c>
      <c r="C19" s="103">
        <v>132</v>
      </c>
      <c r="D19" s="103">
        <v>130</v>
      </c>
      <c r="E19" s="103">
        <v>131</v>
      </c>
      <c r="F19" s="303">
        <v>180</v>
      </c>
      <c r="G19" s="103">
        <v>134</v>
      </c>
      <c r="H19" s="103">
        <v>143</v>
      </c>
      <c r="I19" s="261"/>
      <c r="J19" s="364">
        <v>850</v>
      </c>
      <c r="K19" s="287">
        <v>141.69999999999999</v>
      </c>
      <c r="L19" s="257">
        <v>13</v>
      </c>
      <c r="M19" s="257">
        <v>1</v>
      </c>
      <c r="N19" s="141">
        <v>13</v>
      </c>
      <c r="O19" s="14" t="s">
        <v>101</v>
      </c>
      <c r="P19" s="261"/>
      <c r="Q19" s="261">
        <v>97</v>
      </c>
      <c r="R19" s="259">
        <v>13</v>
      </c>
      <c r="S19" s="262">
        <v>1</v>
      </c>
      <c r="T19" s="141">
        <v>13</v>
      </c>
      <c r="U19" s="357" t="s">
        <v>101</v>
      </c>
      <c r="V19" s="59" t="s">
        <v>227</v>
      </c>
      <c r="W19" s="109"/>
    </row>
    <row r="20" spans="1:23" x14ac:dyDescent="0.2">
      <c r="O20" s="184"/>
      <c r="W20" s="109"/>
    </row>
    <row r="21" spans="1:23" x14ac:dyDescent="0.2">
      <c r="A21" s="319" t="s">
        <v>416</v>
      </c>
      <c r="B21" s="320"/>
      <c r="C21" s="321"/>
      <c r="D21" s="320"/>
      <c r="E21" s="322"/>
      <c r="F21" s="321"/>
      <c r="G21" s="321"/>
      <c r="W21" s="109"/>
    </row>
    <row r="23" spans="1:23" x14ac:dyDescent="0.2">
      <c r="A23" s="229" t="s">
        <v>275</v>
      </c>
      <c r="B23" s="229" t="s">
        <v>47</v>
      </c>
      <c r="C23" s="229" t="s">
        <v>7</v>
      </c>
      <c r="D23" s="229" t="s">
        <v>127</v>
      </c>
    </row>
    <row r="24" spans="1:23" ht="15.75" x14ac:dyDescent="0.25">
      <c r="A24" s="237">
        <v>1</v>
      </c>
      <c r="B24" s="238" t="s">
        <v>43</v>
      </c>
      <c r="C24" s="239"/>
      <c r="D24" s="106">
        <v>230</v>
      </c>
    </row>
  </sheetData>
  <mergeCells count="3">
    <mergeCell ref="A4:K4"/>
    <mergeCell ref="A5:K5"/>
    <mergeCell ref="A2:C2"/>
  </mergeCells>
  <conditionalFormatting sqref="O20 O10:O18 O22:O1048576">
    <cfRule type="duplicateValues" dxfId="488" priority="13"/>
  </conditionalFormatting>
  <conditionalFormatting sqref="O19">
    <cfRule type="duplicateValues" dxfId="487" priority="22"/>
  </conditionalFormatting>
  <conditionalFormatting sqref="O4:O5">
    <cfRule type="duplicateValues" dxfId="486" priority="7"/>
  </conditionalFormatting>
  <conditionalFormatting sqref="U6">
    <cfRule type="duplicateValues" dxfId="485" priority="6"/>
  </conditionalFormatting>
  <conditionalFormatting sqref="V6">
    <cfRule type="duplicateValues" dxfId="484" priority="5"/>
  </conditionalFormatting>
  <conditionalFormatting sqref="O7:O9">
    <cfRule type="duplicateValues" dxfId="483" priority="4"/>
  </conditionalFormatting>
  <conditionalFormatting sqref="B24">
    <cfRule type="duplicateValues" dxfId="482" priority="3"/>
  </conditionalFormatting>
  <conditionalFormatting sqref="O21">
    <cfRule type="duplicateValues" dxfId="481" priority="2"/>
  </conditionalFormatting>
  <conditionalFormatting sqref="D24 Q7">
    <cfRule type="top10" dxfId="480" priority="1" rank="1"/>
  </conditionalFormatting>
  <hyperlinks>
    <hyperlink ref="A2" location="Main!A1" display="НА ГОЛОВНУ СТОРІНКУ" xr:uid="{BCED7727-8AD9-4533-B97E-67F4710F685D}"/>
  </hyperlinks>
  <pageMargins left="0.7" right="0.7" top="0.75" bottom="0.75" header="0.3" footer="0.3"/>
  <pageSetup paperSize="9" orientation="portrait" verticalDpi="0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4068F0-22C3-4766-B305-60F10EE21A55}">
  <dimension ref="A1:W24"/>
  <sheetViews>
    <sheetView workbookViewId="0">
      <pane ySplit="3" topLeftCell="A4" activePane="bottomLeft" state="frozen"/>
      <selection pane="bottomLeft" activeCell="A4" sqref="A4:XFD4"/>
    </sheetView>
  </sheetViews>
  <sheetFormatPr defaultRowHeight="12.75" x14ac:dyDescent="0.2"/>
  <cols>
    <col min="1" max="1" width="7.5703125" customWidth="1"/>
    <col min="2" max="2" width="15.42578125" customWidth="1"/>
    <col min="3" max="8" width="6.28515625" bestFit="1" customWidth="1"/>
    <col min="9" max="9" width="4.85546875" bestFit="1" customWidth="1"/>
    <col min="10" max="10" width="6.85546875" bestFit="1" customWidth="1"/>
    <col min="11" max="11" width="8.42578125" bestFit="1" customWidth="1"/>
    <col min="14" max="14" width="7.85546875" bestFit="1" customWidth="1"/>
    <col min="15" max="15" width="15.140625" bestFit="1" customWidth="1"/>
    <col min="16" max="16" width="4.85546875" bestFit="1" customWidth="1"/>
    <col min="17" max="17" width="6.85546875" bestFit="1" customWidth="1"/>
    <col min="19" max="19" width="9.140625" style="88"/>
    <col min="20" max="20" width="6.42578125" customWidth="1"/>
    <col min="21" max="21" width="15.140625" bestFit="1" customWidth="1"/>
    <col min="22" max="22" width="20.28515625" bestFit="1" customWidth="1"/>
    <col min="23" max="23" width="9.140625" style="110"/>
  </cols>
  <sheetData>
    <row r="1" spans="1:23" ht="3.75" customHeight="1" thickBot="1" x14ac:dyDescent="0.25">
      <c r="A1" s="427"/>
      <c r="B1" s="427"/>
      <c r="C1" s="427"/>
      <c r="D1" s="427"/>
      <c r="E1" s="427"/>
      <c r="F1" s="427"/>
      <c r="G1" s="427"/>
      <c r="H1" s="427"/>
      <c r="I1" s="427"/>
      <c r="J1" s="427"/>
      <c r="K1" s="427"/>
      <c r="L1" s="427"/>
      <c r="M1" s="427"/>
      <c r="N1" s="427"/>
      <c r="O1" s="427"/>
      <c r="P1" s="427"/>
      <c r="Q1" s="427"/>
      <c r="R1" s="427"/>
      <c r="S1" s="181"/>
      <c r="T1" s="427"/>
      <c r="U1" s="427"/>
      <c r="V1" s="427"/>
    </row>
    <row r="2" spans="1:23" ht="18.75" customHeight="1" thickBot="1" x14ac:dyDescent="0.25">
      <c r="A2" s="564" t="s">
        <v>556</v>
      </c>
      <c r="B2" s="583"/>
      <c r="C2" s="584"/>
      <c r="D2" s="426"/>
      <c r="E2" s="426"/>
      <c r="F2" s="426"/>
      <c r="G2" s="426"/>
      <c r="H2" s="426"/>
      <c r="I2" s="426"/>
      <c r="J2" s="426"/>
      <c r="K2" s="426"/>
      <c r="L2" s="426"/>
      <c r="M2" s="426"/>
      <c r="N2" s="426"/>
      <c r="O2" s="426"/>
      <c r="P2" s="426"/>
      <c r="Q2" s="426"/>
      <c r="R2" s="426"/>
      <c r="S2" s="426"/>
      <c r="T2" s="426"/>
      <c r="U2" s="426"/>
      <c r="V2" s="426"/>
    </row>
    <row r="3" spans="1:23" s="427" customFormat="1" ht="3.75" customHeight="1" thickBot="1" x14ac:dyDescent="0.25">
      <c r="A3" s="426"/>
      <c r="B3" s="426"/>
      <c r="C3" s="426"/>
      <c r="D3" s="426"/>
      <c r="E3" s="426"/>
      <c r="F3" s="426"/>
      <c r="G3" s="426"/>
      <c r="H3" s="426"/>
      <c r="I3" s="426"/>
      <c r="J3" s="426"/>
      <c r="K3" s="426"/>
      <c r="L3" s="426"/>
      <c r="M3" s="426"/>
      <c r="N3" s="426"/>
      <c r="O3" s="426"/>
      <c r="P3" s="426"/>
      <c r="Q3" s="426"/>
      <c r="R3" s="426"/>
      <c r="S3" s="426"/>
      <c r="T3" s="426"/>
      <c r="U3" s="426"/>
      <c r="V3" s="426"/>
      <c r="W3" s="114"/>
    </row>
    <row r="4" spans="1:23" s="110" customFormat="1" ht="18.75" x14ac:dyDescent="0.2">
      <c r="A4" s="586" t="s">
        <v>455</v>
      </c>
      <c r="B4" s="587"/>
      <c r="C4" s="587"/>
      <c r="D4" s="587"/>
      <c r="E4" s="587"/>
      <c r="F4" s="587"/>
      <c r="G4" s="587"/>
      <c r="H4" s="587"/>
      <c r="I4" s="587"/>
      <c r="J4" s="587"/>
      <c r="K4" s="588"/>
      <c r="L4" s="211"/>
      <c r="M4" s="212"/>
      <c r="N4" s="213" t="s">
        <v>388</v>
      </c>
      <c r="O4" s="214"/>
      <c r="P4" s="214"/>
      <c r="Q4" s="214"/>
      <c r="R4" s="215"/>
      <c r="S4" s="216"/>
      <c r="T4" s="217" t="s">
        <v>130</v>
      </c>
      <c r="U4" s="218"/>
      <c r="V4" s="219"/>
    </row>
    <row r="5" spans="1:23" s="110" customFormat="1" ht="16.5" thickBot="1" x14ac:dyDescent="0.25">
      <c r="A5" s="589" t="s">
        <v>389</v>
      </c>
      <c r="B5" s="590"/>
      <c r="C5" s="590"/>
      <c r="D5" s="591"/>
      <c r="E5" s="591"/>
      <c r="F5" s="591"/>
      <c r="G5" s="591"/>
      <c r="H5" s="591"/>
      <c r="I5" s="591"/>
      <c r="J5" s="591"/>
      <c r="K5" s="592"/>
      <c r="L5" s="220"/>
      <c r="M5" s="221"/>
      <c r="N5" s="222"/>
      <c r="O5" s="223"/>
      <c r="P5" s="223"/>
      <c r="Q5" s="223"/>
      <c r="R5" s="224"/>
      <c r="S5" s="225"/>
      <c r="T5" s="226"/>
      <c r="U5" s="227"/>
      <c r="V5" s="228"/>
    </row>
    <row r="6" spans="1:23" s="108" customFormat="1" x14ac:dyDescent="0.2">
      <c r="A6" s="229" t="s">
        <v>275</v>
      </c>
      <c r="B6" s="229" t="s">
        <v>47</v>
      </c>
      <c r="C6" s="229" t="s">
        <v>380</v>
      </c>
      <c r="D6" s="229" t="s">
        <v>381</v>
      </c>
      <c r="E6" s="229" t="s">
        <v>382</v>
      </c>
      <c r="F6" s="229" t="s">
        <v>383</v>
      </c>
      <c r="G6" s="229" t="s">
        <v>384</v>
      </c>
      <c r="H6" s="229" t="s">
        <v>385</v>
      </c>
      <c r="I6" s="229" t="s">
        <v>7</v>
      </c>
      <c r="J6" s="229" t="s">
        <v>127</v>
      </c>
      <c r="K6" s="229" t="s">
        <v>386</v>
      </c>
      <c r="L6" s="230" t="s">
        <v>376</v>
      </c>
      <c r="M6" s="230" t="s">
        <v>377</v>
      </c>
      <c r="N6" s="229" t="s">
        <v>275</v>
      </c>
      <c r="O6" s="229" t="s">
        <v>47</v>
      </c>
      <c r="P6" s="229" t="s">
        <v>7</v>
      </c>
      <c r="Q6" s="229" t="s">
        <v>127</v>
      </c>
      <c r="R6" s="230" t="s">
        <v>378</v>
      </c>
      <c r="S6" s="230" t="s">
        <v>379</v>
      </c>
      <c r="T6" s="229" t="s">
        <v>372</v>
      </c>
      <c r="U6" s="229" t="s">
        <v>47</v>
      </c>
      <c r="V6" s="229" t="s">
        <v>80</v>
      </c>
    </row>
    <row r="7" spans="1:23" ht="15.75" x14ac:dyDescent="0.25">
      <c r="A7" s="140">
        <v>1</v>
      </c>
      <c r="B7" s="408" t="s">
        <v>40</v>
      </c>
      <c r="C7" s="140">
        <v>200</v>
      </c>
      <c r="D7" s="140">
        <v>172</v>
      </c>
      <c r="E7" s="140">
        <v>177</v>
      </c>
      <c r="F7" s="140">
        <v>199</v>
      </c>
      <c r="G7" s="311">
        <v>204</v>
      </c>
      <c r="H7" s="140">
        <v>188</v>
      </c>
      <c r="I7" s="140"/>
      <c r="J7" s="386">
        <v>1140</v>
      </c>
      <c r="K7" s="285">
        <v>194</v>
      </c>
      <c r="L7" s="257">
        <v>1</v>
      </c>
      <c r="M7" s="257">
        <v>16</v>
      </c>
      <c r="N7" s="237">
        <v>1</v>
      </c>
      <c r="O7" s="238" t="s">
        <v>40</v>
      </c>
      <c r="P7" s="258"/>
      <c r="Q7" s="240">
        <v>188</v>
      </c>
      <c r="R7" s="259">
        <v>1</v>
      </c>
      <c r="S7" s="260">
        <v>16</v>
      </c>
      <c r="T7" s="141">
        <v>1</v>
      </c>
      <c r="U7" s="13" t="s">
        <v>35</v>
      </c>
      <c r="V7" s="52" t="s">
        <v>23</v>
      </c>
      <c r="W7" s="109"/>
    </row>
    <row r="8" spans="1:23" ht="15.75" x14ac:dyDescent="0.25">
      <c r="A8" s="140">
        <v>2</v>
      </c>
      <c r="B8" s="408" t="s">
        <v>36</v>
      </c>
      <c r="C8" s="140">
        <v>207</v>
      </c>
      <c r="D8" s="311">
        <v>211</v>
      </c>
      <c r="E8" s="140">
        <v>185</v>
      </c>
      <c r="F8" s="140">
        <v>186</v>
      </c>
      <c r="G8" s="140">
        <v>149</v>
      </c>
      <c r="H8" s="140">
        <v>168</v>
      </c>
      <c r="I8" s="140">
        <v>24</v>
      </c>
      <c r="J8" s="386">
        <v>1130</v>
      </c>
      <c r="K8" s="285">
        <v>188.3</v>
      </c>
      <c r="L8" s="257">
        <v>2</v>
      </c>
      <c r="M8" s="257">
        <v>14</v>
      </c>
      <c r="N8" s="241">
        <v>2</v>
      </c>
      <c r="O8" s="242" t="s">
        <v>220</v>
      </c>
      <c r="P8" s="243"/>
      <c r="Q8" s="243">
        <v>179</v>
      </c>
      <c r="R8" s="259">
        <v>2</v>
      </c>
      <c r="S8" s="260">
        <v>14</v>
      </c>
      <c r="T8" s="141">
        <v>2</v>
      </c>
      <c r="U8" s="13" t="s">
        <v>36</v>
      </c>
      <c r="V8" s="52" t="s">
        <v>22</v>
      </c>
      <c r="W8" s="109"/>
    </row>
    <row r="9" spans="1:23" ht="15.75" x14ac:dyDescent="0.25">
      <c r="A9" s="140">
        <v>3</v>
      </c>
      <c r="B9" s="408" t="s">
        <v>219</v>
      </c>
      <c r="C9" s="140">
        <v>169</v>
      </c>
      <c r="D9" s="140">
        <v>169</v>
      </c>
      <c r="E9" s="140">
        <v>175</v>
      </c>
      <c r="F9" s="311">
        <v>215</v>
      </c>
      <c r="G9" s="140">
        <v>165</v>
      </c>
      <c r="H9" s="140">
        <v>207</v>
      </c>
      <c r="I9" s="286"/>
      <c r="J9" s="386">
        <v>1100</v>
      </c>
      <c r="K9" s="285">
        <v>183.3</v>
      </c>
      <c r="L9" s="257">
        <v>3</v>
      </c>
      <c r="M9" s="257">
        <v>12</v>
      </c>
      <c r="N9" s="249">
        <v>2</v>
      </c>
      <c r="O9" s="242" t="s">
        <v>232</v>
      </c>
      <c r="P9" s="250"/>
      <c r="Q9" s="250">
        <v>179</v>
      </c>
      <c r="R9" s="259">
        <v>2</v>
      </c>
      <c r="S9" s="260">
        <v>14</v>
      </c>
      <c r="T9" s="141">
        <v>3</v>
      </c>
      <c r="U9" s="13" t="s">
        <v>219</v>
      </c>
      <c r="V9" s="52" t="s">
        <v>223</v>
      </c>
      <c r="W9" s="109"/>
    </row>
    <row r="10" spans="1:23" ht="15.75" x14ac:dyDescent="0.25">
      <c r="A10" s="140">
        <v>4</v>
      </c>
      <c r="B10" s="408" t="s">
        <v>45</v>
      </c>
      <c r="C10" s="140">
        <v>132</v>
      </c>
      <c r="D10" s="106">
        <v>219</v>
      </c>
      <c r="E10" s="140">
        <v>146</v>
      </c>
      <c r="F10" s="140">
        <v>176</v>
      </c>
      <c r="G10" s="140">
        <v>209</v>
      </c>
      <c r="H10" s="140">
        <v>150</v>
      </c>
      <c r="I10" s="140"/>
      <c r="J10" s="386">
        <v>1032</v>
      </c>
      <c r="K10" s="285">
        <v>172</v>
      </c>
      <c r="L10" s="257">
        <v>4</v>
      </c>
      <c r="M10" s="257">
        <v>10</v>
      </c>
      <c r="N10" s="141">
        <v>4</v>
      </c>
      <c r="O10" s="13" t="s">
        <v>172</v>
      </c>
      <c r="P10" s="261"/>
      <c r="Q10" s="141">
        <v>175</v>
      </c>
      <c r="R10" s="259">
        <v>4</v>
      </c>
      <c r="S10" s="260">
        <v>10</v>
      </c>
      <c r="T10" s="141">
        <v>4</v>
      </c>
      <c r="U10" s="13" t="s">
        <v>37</v>
      </c>
      <c r="V10" s="52" t="s">
        <v>233</v>
      </c>
      <c r="W10" s="109"/>
    </row>
    <row r="11" spans="1:23" ht="15.75" x14ac:dyDescent="0.25">
      <c r="A11" s="140">
        <v>5</v>
      </c>
      <c r="B11" s="408" t="s">
        <v>220</v>
      </c>
      <c r="C11" s="140">
        <v>161</v>
      </c>
      <c r="D11" s="140">
        <v>188</v>
      </c>
      <c r="E11" s="140">
        <v>141</v>
      </c>
      <c r="F11" s="140">
        <v>165</v>
      </c>
      <c r="G11" s="311">
        <v>195</v>
      </c>
      <c r="H11" s="140">
        <v>179</v>
      </c>
      <c r="I11" s="140"/>
      <c r="J11" s="386">
        <v>1029</v>
      </c>
      <c r="K11" s="285">
        <v>171.5</v>
      </c>
      <c r="L11" s="257">
        <v>5</v>
      </c>
      <c r="M11" s="257">
        <v>9</v>
      </c>
      <c r="N11" s="141">
        <v>5</v>
      </c>
      <c r="O11" s="13" t="s">
        <v>45</v>
      </c>
      <c r="P11" s="261"/>
      <c r="Q11" s="141">
        <v>170</v>
      </c>
      <c r="R11" s="259">
        <v>5</v>
      </c>
      <c r="S11" s="262">
        <v>9</v>
      </c>
      <c r="T11" s="141">
        <v>5</v>
      </c>
      <c r="U11" s="13" t="s">
        <v>39</v>
      </c>
      <c r="V11" s="52" t="s">
        <v>499</v>
      </c>
      <c r="W11" s="109"/>
    </row>
    <row r="12" spans="1:23" ht="15.75" x14ac:dyDescent="0.25">
      <c r="A12" s="140">
        <v>6</v>
      </c>
      <c r="B12" s="408" t="s">
        <v>39</v>
      </c>
      <c r="C12" s="140">
        <v>162</v>
      </c>
      <c r="D12" s="140">
        <v>177</v>
      </c>
      <c r="E12" s="140">
        <v>177</v>
      </c>
      <c r="F12" s="140">
        <v>133</v>
      </c>
      <c r="G12" s="140">
        <v>177</v>
      </c>
      <c r="H12" s="311">
        <v>186</v>
      </c>
      <c r="I12" s="286"/>
      <c r="J12" s="386">
        <v>1012</v>
      </c>
      <c r="K12" s="285">
        <v>168.7</v>
      </c>
      <c r="L12" s="257">
        <v>6</v>
      </c>
      <c r="M12" s="257">
        <v>8</v>
      </c>
      <c r="N12" s="141">
        <v>6</v>
      </c>
      <c r="O12" s="13" t="s">
        <v>219</v>
      </c>
      <c r="P12" s="261"/>
      <c r="Q12" s="141">
        <v>169</v>
      </c>
      <c r="R12" s="259">
        <v>6</v>
      </c>
      <c r="S12" s="260">
        <v>8</v>
      </c>
      <c r="T12" s="141">
        <v>6</v>
      </c>
      <c r="U12" s="13" t="s">
        <v>40</v>
      </c>
      <c r="V12" s="52" t="s">
        <v>41</v>
      </c>
      <c r="W12" s="109"/>
    </row>
    <row r="13" spans="1:23" ht="15.75" x14ac:dyDescent="0.25">
      <c r="A13" s="141">
        <v>7</v>
      </c>
      <c r="B13" s="13" t="s">
        <v>37</v>
      </c>
      <c r="C13" s="141">
        <v>175</v>
      </c>
      <c r="D13" s="141">
        <v>148</v>
      </c>
      <c r="E13" s="141">
        <v>156</v>
      </c>
      <c r="F13" s="312">
        <v>175</v>
      </c>
      <c r="G13" s="141">
        <v>174</v>
      </c>
      <c r="H13" s="141">
        <v>144</v>
      </c>
      <c r="I13" s="261">
        <v>24</v>
      </c>
      <c r="J13" s="255">
        <v>996</v>
      </c>
      <c r="K13" s="256">
        <v>166</v>
      </c>
      <c r="L13" s="257">
        <v>7</v>
      </c>
      <c r="M13" s="257">
        <v>7</v>
      </c>
      <c r="N13" s="141">
        <v>7</v>
      </c>
      <c r="O13" s="13" t="s">
        <v>42</v>
      </c>
      <c r="P13" s="141"/>
      <c r="Q13" s="141">
        <v>169</v>
      </c>
      <c r="R13" s="259">
        <v>6</v>
      </c>
      <c r="S13" s="262">
        <v>8</v>
      </c>
      <c r="T13" s="141">
        <v>7</v>
      </c>
      <c r="U13" s="13" t="s">
        <v>232</v>
      </c>
      <c r="V13" s="52" t="s">
        <v>236</v>
      </c>
      <c r="W13" s="109"/>
    </row>
    <row r="14" spans="1:23" ht="15.75" x14ac:dyDescent="0.25">
      <c r="A14" s="141">
        <v>8</v>
      </c>
      <c r="B14" s="13" t="s">
        <v>42</v>
      </c>
      <c r="C14" s="141">
        <v>176</v>
      </c>
      <c r="D14" s="141">
        <v>160</v>
      </c>
      <c r="E14" s="141">
        <v>154</v>
      </c>
      <c r="F14" s="141">
        <v>168</v>
      </c>
      <c r="G14" s="141">
        <v>152</v>
      </c>
      <c r="H14" s="312">
        <v>179</v>
      </c>
      <c r="I14" s="141"/>
      <c r="J14" s="255">
        <v>989</v>
      </c>
      <c r="K14" s="256">
        <v>164.8</v>
      </c>
      <c r="L14" s="257">
        <v>8</v>
      </c>
      <c r="M14" s="257">
        <v>6</v>
      </c>
      <c r="N14" s="141">
        <v>8</v>
      </c>
      <c r="O14" s="13" t="s">
        <v>36</v>
      </c>
      <c r="P14" s="141">
        <v>4</v>
      </c>
      <c r="Q14" s="141">
        <v>168</v>
      </c>
      <c r="R14" s="259">
        <v>8</v>
      </c>
      <c r="S14" s="260">
        <v>6</v>
      </c>
      <c r="T14" s="141">
        <v>8</v>
      </c>
      <c r="U14" s="13" t="s">
        <v>220</v>
      </c>
      <c r="V14" s="52" t="s">
        <v>226</v>
      </c>
      <c r="W14" s="109"/>
    </row>
    <row r="15" spans="1:23" ht="15.75" x14ac:dyDescent="0.25">
      <c r="A15" s="141">
        <v>9</v>
      </c>
      <c r="B15" s="13" t="s">
        <v>43</v>
      </c>
      <c r="C15" s="141">
        <v>137</v>
      </c>
      <c r="D15" s="141">
        <v>145</v>
      </c>
      <c r="E15" s="141">
        <v>139</v>
      </c>
      <c r="F15" s="312">
        <v>200</v>
      </c>
      <c r="G15" s="141">
        <v>179</v>
      </c>
      <c r="H15" s="141">
        <v>151</v>
      </c>
      <c r="I15" s="141"/>
      <c r="J15" s="255">
        <v>951</v>
      </c>
      <c r="K15" s="256">
        <v>158.5</v>
      </c>
      <c r="L15" s="257">
        <v>9</v>
      </c>
      <c r="M15" s="257">
        <v>5</v>
      </c>
      <c r="N15" s="141">
        <v>9</v>
      </c>
      <c r="O15" s="13" t="s">
        <v>37</v>
      </c>
      <c r="P15" s="261">
        <v>4</v>
      </c>
      <c r="Q15" s="141">
        <v>165</v>
      </c>
      <c r="R15" s="259">
        <v>9</v>
      </c>
      <c r="S15" s="262">
        <v>5</v>
      </c>
      <c r="T15" s="141">
        <v>9</v>
      </c>
      <c r="U15" s="13" t="s">
        <v>172</v>
      </c>
      <c r="V15" s="52" t="s">
        <v>235</v>
      </c>
      <c r="W15" s="109"/>
    </row>
    <row r="16" spans="1:23" ht="15.75" x14ac:dyDescent="0.25">
      <c r="A16" s="141">
        <v>10</v>
      </c>
      <c r="B16" s="13" t="s">
        <v>101</v>
      </c>
      <c r="C16" s="141">
        <v>161</v>
      </c>
      <c r="D16" s="141">
        <v>131</v>
      </c>
      <c r="E16" s="141">
        <v>162</v>
      </c>
      <c r="F16" s="141">
        <v>134</v>
      </c>
      <c r="G16" s="141">
        <v>167</v>
      </c>
      <c r="H16" s="312">
        <v>189</v>
      </c>
      <c r="I16" s="141"/>
      <c r="J16" s="255">
        <v>944</v>
      </c>
      <c r="K16" s="256">
        <v>157.30000000000001</v>
      </c>
      <c r="L16" s="257">
        <v>10</v>
      </c>
      <c r="M16" s="257">
        <v>4</v>
      </c>
      <c r="N16" s="141">
        <v>10</v>
      </c>
      <c r="O16" s="13" t="s">
        <v>43</v>
      </c>
      <c r="P16" s="141"/>
      <c r="Q16" s="141">
        <v>159</v>
      </c>
      <c r="R16" s="259">
        <v>10</v>
      </c>
      <c r="S16" s="260">
        <v>4</v>
      </c>
      <c r="T16" s="141">
        <v>10</v>
      </c>
      <c r="U16" s="13" t="s">
        <v>42</v>
      </c>
      <c r="V16" s="52" t="s">
        <v>28</v>
      </c>
      <c r="W16" s="109"/>
    </row>
    <row r="17" spans="1:23" ht="15.75" x14ac:dyDescent="0.25">
      <c r="A17" s="141">
        <v>11</v>
      </c>
      <c r="B17" s="13" t="s">
        <v>232</v>
      </c>
      <c r="C17" s="141">
        <v>149</v>
      </c>
      <c r="D17" s="141">
        <v>134</v>
      </c>
      <c r="E17" s="141">
        <v>160</v>
      </c>
      <c r="F17" s="141">
        <v>173</v>
      </c>
      <c r="G17" s="312">
        <v>190</v>
      </c>
      <c r="H17" s="141">
        <v>137</v>
      </c>
      <c r="I17" s="261"/>
      <c r="J17" s="255">
        <v>943</v>
      </c>
      <c r="K17" s="256">
        <v>157.19999999999999</v>
      </c>
      <c r="L17" s="257">
        <v>11</v>
      </c>
      <c r="M17" s="257">
        <v>3</v>
      </c>
      <c r="N17" s="141">
        <v>11</v>
      </c>
      <c r="O17" s="14" t="s">
        <v>35</v>
      </c>
      <c r="P17" s="261">
        <v>4</v>
      </c>
      <c r="Q17" s="261">
        <v>144</v>
      </c>
      <c r="R17" s="259">
        <v>11</v>
      </c>
      <c r="S17" s="262">
        <v>3</v>
      </c>
      <c r="T17" s="141">
        <v>11</v>
      </c>
      <c r="U17" s="13" t="s">
        <v>43</v>
      </c>
      <c r="V17" s="52" t="s">
        <v>201</v>
      </c>
      <c r="W17" s="109"/>
    </row>
    <row r="18" spans="1:23" ht="15.75" x14ac:dyDescent="0.25">
      <c r="A18" s="141">
        <v>12</v>
      </c>
      <c r="B18" s="357" t="s">
        <v>172</v>
      </c>
      <c r="C18" s="103">
        <v>163</v>
      </c>
      <c r="D18" s="103">
        <v>137</v>
      </c>
      <c r="E18" s="103">
        <v>157</v>
      </c>
      <c r="F18" s="103">
        <v>126</v>
      </c>
      <c r="G18" s="303">
        <v>190</v>
      </c>
      <c r="H18" s="103">
        <v>155</v>
      </c>
      <c r="I18" s="261"/>
      <c r="J18" s="364">
        <v>928</v>
      </c>
      <c r="K18" s="287">
        <v>154.69999999999999</v>
      </c>
      <c r="L18" s="257">
        <v>12</v>
      </c>
      <c r="M18" s="257">
        <v>2</v>
      </c>
      <c r="N18" s="141">
        <v>12</v>
      </c>
      <c r="O18" s="14" t="s">
        <v>39</v>
      </c>
      <c r="P18" s="261"/>
      <c r="Q18" s="261">
        <v>140</v>
      </c>
      <c r="R18" s="259">
        <v>12</v>
      </c>
      <c r="S18" s="260">
        <v>2</v>
      </c>
      <c r="T18" s="141">
        <v>12</v>
      </c>
      <c r="U18" s="357" t="s">
        <v>45</v>
      </c>
      <c r="V18" s="59" t="s">
        <v>94</v>
      </c>
      <c r="W18" s="109"/>
    </row>
    <row r="19" spans="1:23" ht="15.75" x14ac:dyDescent="0.25">
      <c r="A19" s="141">
        <v>13</v>
      </c>
      <c r="B19" s="357" t="s">
        <v>35</v>
      </c>
      <c r="C19" s="303">
        <v>163</v>
      </c>
      <c r="D19" s="103">
        <v>144</v>
      </c>
      <c r="E19" s="103">
        <v>162</v>
      </c>
      <c r="F19" s="103">
        <v>159</v>
      </c>
      <c r="G19" s="103">
        <v>118</v>
      </c>
      <c r="H19" s="103">
        <v>154</v>
      </c>
      <c r="I19" s="261">
        <v>24</v>
      </c>
      <c r="J19" s="364">
        <v>924</v>
      </c>
      <c r="K19" s="287">
        <v>154</v>
      </c>
      <c r="L19" s="257">
        <v>13</v>
      </c>
      <c r="M19" s="257">
        <v>1</v>
      </c>
      <c r="N19" s="141">
        <v>13</v>
      </c>
      <c r="O19" s="14" t="s">
        <v>101</v>
      </c>
      <c r="P19" s="261"/>
      <c r="Q19" s="261">
        <v>127</v>
      </c>
      <c r="R19" s="259">
        <v>13</v>
      </c>
      <c r="S19" s="262">
        <v>1</v>
      </c>
      <c r="T19" s="141">
        <v>13</v>
      </c>
      <c r="U19" s="357" t="s">
        <v>101</v>
      </c>
      <c r="V19" s="59" t="s">
        <v>227</v>
      </c>
      <c r="W19" s="109"/>
    </row>
    <row r="20" spans="1:23" x14ac:dyDescent="0.2">
      <c r="W20" s="109"/>
    </row>
    <row r="21" spans="1:23" x14ac:dyDescent="0.2">
      <c r="A21" s="319" t="s">
        <v>417</v>
      </c>
      <c r="B21" s="320"/>
      <c r="C21" s="321"/>
      <c r="D21" s="320"/>
      <c r="E21" s="322"/>
      <c r="F21" s="321"/>
      <c r="G21" s="321"/>
      <c r="W21" s="109"/>
    </row>
    <row r="23" spans="1:23" x14ac:dyDescent="0.2">
      <c r="A23" s="229" t="s">
        <v>275</v>
      </c>
      <c r="B23" s="229" t="s">
        <v>47</v>
      </c>
      <c r="C23" s="229" t="s">
        <v>7</v>
      </c>
      <c r="D23" s="229" t="s">
        <v>127</v>
      </c>
    </row>
    <row r="24" spans="1:23" ht="15.75" x14ac:dyDescent="0.25">
      <c r="A24" s="237">
        <v>1</v>
      </c>
      <c r="B24" s="238" t="s">
        <v>40</v>
      </c>
      <c r="C24" s="239"/>
      <c r="D24" s="240">
        <v>188</v>
      </c>
    </row>
  </sheetData>
  <mergeCells count="3">
    <mergeCell ref="A4:K4"/>
    <mergeCell ref="A5:K5"/>
    <mergeCell ref="A2:C2"/>
  </mergeCells>
  <conditionalFormatting sqref="O20 O10:O18 O22:O1048576">
    <cfRule type="duplicateValues" dxfId="479" priority="13"/>
  </conditionalFormatting>
  <conditionalFormatting sqref="O19">
    <cfRule type="duplicateValues" dxfId="478" priority="24"/>
  </conditionalFormatting>
  <conditionalFormatting sqref="O4:O5">
    <cfRule type="duplicateValues" dxfId="477" priority="7"/>
  </conditionalFormatting>
  <conditionalFormatting sqref="U6">
    <cfRule type="duplicateValues" dxfId="476" priority="6"/>
  </conditionalFormatting>
  <conditionalFormatting sqref="V6">
    <cfRule type="duplicateValues" dxfId="475" priority="5"/>
  </conditionalFormatting>
  <conditionalFormatting sqref="O7:O9">
    <cfRule type="duplicateValues" dxfId="474" priority="4"/>
  </conditionalFormatting>
  <conditionalFormatting sqref="B24">
    <cfRule type="duplicateValues" dxfId="473" priority="3"/>
  </conditionalFormatting>
  <conditionalFormatting sqref="O21">
    <cfRule type="duplicateValues" dxfId="472" priority="2"/>
  </conditionalFormatting>
  <conditionalFormatting sqref="D10">
    <cfRule type="top10" dxfId="471" priority="1" rank="1"/>
  </conditionalFormatting>
  <hyperlinks>
    <hyperlink ref="A2" location="Main!A1" display="НА ГОЛОВНУ СТОРІНКУ" xr:uid="{BF9FE6C0-0582-4E9F-8D9E-9B69CCC5AB4F}"/>
  </hyperlinks>
  <pageMargins left="0.7" right="0.7" top="0.75" bottom="0.75" header="0.3" footer="0.3"/>
  <pageSetup paperSize="9" orientation="portrait" verticalDpi="0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78F6AE-5D08-4959-9CB0-11818E7A79AB}">
  <dimension ref="A1:W23"/>
  <sheetViews>
    <sheetView workbookViewId="0">
      <pane ySplit="3" topLeftCell="A4" activePane="bottomLeft" state="frozen"/>
      <selection pane="bottomLeft" activeCell="A4" sqref="A4:XFD4"/>
    </sheetView>
  </sheetViews>
  <sheetFormatPr defaultRowHeight="12.75" x14ac:dyDescent="0.2"/>
  <cols>
    <col min="1" max="1" width="7.5703125" customWidth="1"/>
    <col min="2" max="2" width="15.42578125" customWidth="1"/>
    <col min="3" max="8" width="6.28515625" bestFit="1" customWidth="1"/>
    <col min="9" max="9" width="4.85546875" bestFit="1" customWidth="1"/>
    <col min="10" max="10" width="6.85546875" bestFit="1" customWidth="1"/>
    <col min="11" max="11" width="8.42578125" bestFit="1" customWidth="1"/>
    <col min="14" max="14" width="7.85546875" bestFit="1" customWidth="1"/>
    <col min="15" max="15" width="15.140625" bestFit="1" customWidth="1"/>
    <col min="16" max="16" width="4.85546875" bestFit="1" customWidth="1"/>
    <col min="17" max="17" width="6.85546875" bestFit="1" customWidth="1"/>
    <col min="19" max="19" width="9.140625" style="88"/>
    <col min="20" max="20" width="6.42578125" customWidth="1"/>
    <col min="21" max="21" width="15.140625" bestFit="1" customWidth="1"/>
    <col min="22" max="22" width="20.28515625" bestFit="1" customWidth="1"/>
    <col min="23" max="23" width="9.140625" style="110"/>
  </cols>
  <sheetData>
    <row r="1" spans="1:23" ht="3.75" customHeight="1" thickBot="1" x14ac:dyDescent="0.25">
      <c r="A1" s="427"/>
      <c r="B1" s="427"/>
      <c r="C1" s="427"/>
      <c r="D1" s="427"/>
      <c r="E1" s="427"/>
      <c r="F1" s="427"/>
      <c r="G1" s="427"/>
      <c r="H1" s="427"/>
      <c r="I1" s="427"/>
      <c r="J1" s="427"/>
      <c r="K1" s="427"/>
      <c r="L1" s="427"/>
      <c r="M1" s="427"/>
      <c r="N1" s="427"/>
      <c r="O1" s="427"/>
      <c r="P1" s="427"/>
      <c r="Q1" s="427"/>
      <c r="R1" s="427"/>
      <c r="S1" s="181"/>
      <c r="T1" s="427"/>
      <c r="U1" s="427"/>
      <c r="V1" s="427"/>
    </row>
    <row r="2" spans="1:23" ht="18.75" customHeight="1" thickBot="1" x14ac:dyDescent="0.25">
      <c r="A2" s="564" t="s">
        <v>556</v>
      </c>
      <c r="B2" s="583"/>
      <c r="C2" s="584"/>
      <c r="D2" s="426"/>
      <c r="E2" s="426"/>
      <c r="F2" s="426"/>
      <c r="G2" s="426"/>
      <c r="H2" s="426"/>
      <c r="I2" s="426"/>
      <c r="J2" s="426"/>
      <c r="K2" s="426"/>
      <c r="L2" s="426"/>
      <c r="M2" s="426"/>
      <c r="N2" s="426"/>
      <c r="O2" s="426"/>
      <c r="P2" s="426"/>
      <c r="Q2" s="426"/>
      <c r="R2" s="426"/>
      <c r="S2" s="426"/>
      <c r="T2" s="426"/>
      <c r="U2" s="426"/>
      <c r="V2" s="426"/>
    </row>
    <row r="3" spans="1:23" s="427" customFormat="1" ht="3.75" customHeight="1" thickBot="1" x14ac:dyDescent="0.25">
      <c r="A3" s="426"/>
      <c r="B3" s="426"/>
      <c r="C3" s="426"/>
      <c r="D3" s="426"/>
      <c r="E3" s="426"/>
      <c r="F3" s="426"/>
      <c r="G3" s="426"/>
      <c r="H3" s="426"/>
      <c r="I3" s="426"/>
      <c r="J3" s="426"/>
      <c r="K3" s="426"/>
      <c r="L3" s="426"/>
      <c r="M3" s="426"/>
      <c r="N3" s="426"/>
      <c r="O3" s="426"/>
      <c r="P3" s="426"/>
      <c r="Q3" s="426"/>
      <c r="R3" s="426"/>
      <c r="S3" s="426"/>
      <c r="T3" s="426"/>
      <c r="U3" s="426"/>
      <c r="V3" s="426"/>
      <c r="W3" s="114"/>
    </row>
    <row r="4" spans="1:23" s="110" customFormat="1" ht="18.75" x14ac:dyDescent="0.2">
      <c r="A4" s="586" t="s">
        <v>456</v>
      </c>
      <c r="B4" s="587"/>
      <c r="C4" s="587"/>
      <c r="D4" s="587"/>
      <c r="E4" s="587"/>
      <c r="F4" s="587"/>
      <c r="G4" s="587"/>
      <c r="H4" s="587"/>
      <c r="I4" s="587"/>
      <c r="J4" s="587"/>
      <c r="K4" s="588"/>
      <c r="L4" s="211"/>
      <c r="M4" s="212"/>
      <c r="N4" s="213" t="s">
        <v>388</v>
      </c>
      <c r="O4" s="214"/>
      <c r="P4" s="214"/>
      <c r="Q4" s="214"/>
      <c r="R4" s="215"/>
      <c r="S4" s="216"/>
      <c r="T4" s="217" t="s">
        <v>130</v>
      </c>
      <c r="U4" s="218"/>
      <c r="V4" s="219"/>
    </row>
    <row r="5" spans="1:23" s="110" customFormat="1" ht="16.5" thickBot="1" x14ac:dyDescent="0.25">
      <c r="A5" s="589" t="s">
        <v>389</v>
      </c>
      <c r="B5" s="590"/>
      <c r="C5" s="590"/>
      <c r="D5" s="591"/>
      <c r="E5" s="591"/>
      <c r="F5" s="591"/>
      <c r="G5" s="591"/>
      <c r="H5" s="591"/>
      <c r="I5" s="591"/>
      <c r="J5" s="591"/>
      <c r="K5" s="592"/>
      <c r="L5" s="220"/>
      <c r="M5" s="221"/>
      <c r="N5" s="222"/>
      <c r="O5" s="223"/>
      <c r="P5" s="223"/>
      <c r="Q5" s="223"/>
      <c r="R5" s="224"/>
      <c r="S5" s="225"/>
      <c r="T5" s="226"/>
      <c r="U5" s="227"/>
      <c r="V5" s="228"/>
    </row>
    <row r="6" spans="1:23" s="108" customFormat="1" x14ac:dyDescent="0.2">
      <c r="A6" s="229" t="s">
        <v>275</v>
      </c>
      <c r="B6" s="229" t="s">
        <v>47</v>
      </c>
      <c r="C6" s="229" t="s">
        <v>380</v>
      </c>
      <c r="D6" s="229" t="s">
        <v>381</v>
      </c>
      <c r="E6" s="229" t="s">
        <v>382</v>
      </c>
      <c r="F6" s="229" t="s">
        <v>383</v>
      </c>
      <c r="G6" s="229" t="s">
        <v>384</v>
      </c>
      <c r="H6" s="229" t="s">
        <v>385</v>
      </c>
      <c r="I6" s="229" t="s">
        <v>7</v>
      </c>
      <c r="J6" s="229" t="s">
        <v>127</v>
      </c>
      <c r="K6" s="229" t="s">
        <v>386</v>
      </c>
      <c r="L6" s="230" t="s">
        <v>376</v>
      </c>
      <c r="M6" s="230" t="s">
        <v>377</v>
      </c>
      <c r="N6" s="229" t="s">
        <v>275</v>
      </c>
      <c r="O6" s="229" t="s">
        <v>47</v>
      </c>
      <c r="P6" s="229" t="s">
        <v>7</v>
      </c>
      <c r="Q6" s="229" t="s">
        <v>127</v>
      </c>
      <c r="R6" s="230" t="s">
        <v>378</v>
      </c>
      <c r="S6" s="230" t="s">
        <v>379</v>
      </c>
      <c r="T6" s="229" t="s">
        <v>372</v>
      </c>
      <c r="U6" s="229" t="s">
        <v>47</v>
      </c>
      <c r="V6" s="229" t="s">
        <v>80</v>
      </c>
    </row>
    <row r="7" spans="1:23" ht="15.75" x14ac:dyDescent="0.25">
      <c r="A7" s="140">
        <v>1</v>
      </c>
      <c r="B7" s="408" t="s">
        <v>36</v>
      </c>
      <c r="C7" s="140">
        <v>134</v>
      </c>
      <c r="D7" s="140">
        <v>192</v>
      </c>
      <c r="E7" s="140">
        <v>203</v>
      </c>
      <c r="F7" s="140">
        <v>178</v>
      </c>
      <c r="G7" s="140">
        <v>152</v>
      </c>
      <c r="H7" s="106">
        <v>246</v>
      </c>
      <c r="I7" s="140">
        <v>24</v>
      </c>
      <c r="J7" s="386">
        <v>1129</v>
      </c>
      <c r="K7" s="285">
        <v>188.2</v>
      </c>
      <c r="L7" s="257">
        <v>1</v>
      </c>
      <c r="M7" s="257">
        <v>16</v>
      </c>
      <c r="N7" s="237">
        <v>1</v>
      </c>
      <c r="O7" s="238" t="s">
        <v>40</v>
      </c>
      <c r="P7" s="258">
        <v>4</v>
      </c>
      <c r="Q7" s="240">
        <v>217</v>
      </c>
      <c r="R7" s="259">
        <v>1</v>
      </c>
      <c r="S7" s="260">
        <v>16</v>
      </c>
      <c r="T7" s="141">
        <v>1</v>
      </c>
      <c r="U7" s="13" t="s">
        <v>34</v>
      </c>
      <c r="V7" s="52" t="s">
        <v>27</v>
      </c>
      <c r="W7" s="109"/>
    </row>
    <row r="8" spans="1:23" ht="15.75" x14ac:dyDescent="0.25">
      <c r="A8" s="140">
        <v>2</v>
      </c>
      <c r="B8" s="408" t="s">
        <v>220</v>
      </c>
      <c r="C8" s="140">
        <v>157</v>
      </c>
      <c r="D8" s="140">
        <v>170</v>
      </c>
      <c r="E8" s="311">
        <v>228</v>
      </c>
      <c r="F8" s="140">
        <v>140</v>
      </c>
      <c r="G8" s="140">
        <v>186</v>
      </c>
      <c r="H8" s="140">
        <v>187</v>
      </c>
      <c r="I8" s="140"/>
      <c r="J8" s="386">
        <v>1068</v>
      </c>
      <c r="K8" s="285">
        <v>178</v>
      </c>
      <c r="L8" s="257">
        <v>2</v>
      </c>
      <c r="M8" s="257">
        <v>14</v>
      </c>
      <c r="N8" s="241">
        <v>2</v>
      </c>
      <c r="O8" s="242" t="s">
        <v>36</v>
      </c>
      <c r="P8" s="243">
        <v>4</v>
      </c>
      <c r="Q8" s="243">
        <v>200</v>
      </c>
      <c r="R8" s="259">
        <v>2</v>
      </c>
      <c r="S8" s="260">
        <v>14</v>
      </c>
      <c r="T8" s="141">
        <v>2</v>
      </c>
      <c r="U8" s="13" t="s">
        <v>239</v>
      </c>
      <c r="V8" s="52" t="s">
        <v>240</v>
      </c>
      <c r="W8" s="109"/>
    </row>
    <row r="9" spans="1:23" ht="15.75" x14ac:dyDescent="0.25">
      <c r="A9" s="140">
        <v>3</v>
      </c>
      <c r="B9" s="408" t="s">
        <v>40</v>
      </c>
      <c r="C9" s="140">
        <v>172</v>
      </c>
      <c r="D9" s="140">
        <v>160</v>
      </c>
      <c r="E9" s="140">
        <v>135</v>
      </c>
      <c r="F9" s="140">
        <v>169</v>
      </c>
      <c r="G9" s="140">
        <v>159</v>
      </c>
      <c r="H9" s="311">
        <v>217</v>
      </c>
      <c r="I9" s="286">
        <v>24</v>
      </c>
      <c r="J9" s="386">
        <v>1036</v>
      </c>
      <c r="K9" s="285">
        <v>172.7</v>
      </c>
      <c r="L9" s="257">
        <v>3</v>
      </c>
      <c r="M9" s="257">
        <v>12</v>
      </c>
      <c r="N9" s="244">
        <v>3</v>
      </c>
      <c r="O9" s="245" t="s">
        <v>45</v>
      </c>
      <c r="P9" s="246"/>
      <c r="Q9" s="246">
        <v>190</v>
      </c>
      <c r="R9" s="259">
        <v>3</v>
      </c>
      <c r="S9" s="260">
        <v>12</v>
      </c>
      <c r="T9" s="141">
        <v>3</v>
      </c>
      <c r="U9" s="13" t="s">
        <v>35</v>
      </c>
      <c r="V9" s="52" t="s">
        <v>23</v>
      </c>
      <c r="W9" s="109"/>
    </row>
    <row r="10" spans="1:23" ht="15.75" x14ac:dyDescent="0.25">
      <c r="A10" s="140">
        <v>4</v>
      </c>
      <c r="B10" s="408" t="s">
        <v>35</v>
      </c>
      <c r="C10" s="140">
        <v>156</v>
      </c>
      <c r="D10" s="140">
        <v>150</v>
      </c>
      <c r="E10" s="140">
        <v>158</v>
      </c>
      <c r="F10" s="311">
        <v>189</v>
      </c>
      <c r="G10" s="140">
        <v>168</v>
      </c>
      <c r="H10" s="140">
        <v>174</v>
      </c>
      <c r="I10" s="140">
        <v>24</v>
      </c>
      <c r="J10" s="386">
        <v>1019</v>
      </c>
      <c r="K10" s="285">
        <v>169.8</v>
      </c>
      <c r="L10" s="257">
        <v>4</v>
      </c>
      <c r="M10" s="257">
        <v>10</v>
      </c>
      <c r="N10" s="141">
        <v>4</v>
      </c>
      <c r="O10" s="13" t="s">
        <v>239</v>
      </c>
      <c r="P10" s="261"/>
      <c r="Q10" s="141">
        <v>180</v>
      </c>
      <c r="R10" s="259">
        <v>4</v>
      </c>
      <c r="S10" s="260">
        <v>10</v>
      </c>
      <c r="T10" s="141">
        <v>4</v>
      </c>
      <c r="U10" s="13" t="s">
        <v>36</v>
      </c>
      <c r="V10" s="52" t="s">
        <v>22</v>
      </c>
      <c r="W10" s="109"/>
    </row>
    <row r="11" spans="1:23" ht="15.75" x14ac:dyDescent="0.25">
      <c r="A11" s="140">
        <v>5</v>
      </c>
      <c r="B11" s="408" t="s">
        <v>239</v>
      </c>
      <c r="C11" s="311">
        <v>198</v>
      </c>
      <c r="D11" s="140">
        <v>163</v>
      </c>
      <c r="E11" s="140">
        <v>194</v>
      </c>
      <c r="F11" s="140">
        <v>165</v>
      </c>
      <c r="G11" s="140">
        <v>128</v>
      </c>
      <c r="H11" s="140">
        <v>161</v>
      </c>
      <c r="I11" s="140"/>
      <c r="J11" s="386">
        <v>1009</v>
      </c>
      <c r="K11" s="285">
        <v>168.2</v>
      </c>
      <c r="L11" s="257">
        <v>5</v>
      </c>
      <c r="M11" s="257">
        <v>9</v>
      </c>
      <c r="N11" s="141">
        <v>5</v>
      </c>
      <c r="O11" s="13" t="s">
        <v>232</v>
      </c>
      <c r="P11" s="261"/>
      <c r="Q11" s="141">
        <v>170</v>
      </c>
      <c r="R11" s="259">
        <v>5</v>
      </c>
      <c r="S11" s="262">
        <v>9</v>
      </c>
      <c r="T11" s="141">
        <v>5</v>
      </c>
      <c r="U11" s="13" t="s">
        <v>39</v>
      </c>
      <c r="V11" s="52" t="s">
        <v>26</v>
      </c>
      <c r="W11" s="109"/>
    </row>
    <row r="12" spans="1:23" ht="15.75" x14ac:dyDescent="0.25">
      <c r="A12" s="140">
        <v>6</v>
      </c>
      <c r="B12" s="408" t="s">
        <v>42</v>
      </c>
      <c r="C12" s="311">
        <v>191</v>
      </c>
      <c r="D12" s="140">
        <v>172</v>
      </c>
      <c r="E12" s="140">
        <v>163</v>
      </c>
      <c r="F12" s="140">
        <v>147</v>
      </c>
      <c r="G12" s="140">
        <v>156</v>
      </c>
      <c r="H12" s="140">
        <v>168</v>
      </c>
      <c r="I12" s="286"/>
      <c r="J12" s="386">
        <v>997</v>
      </c>
      <c r="K12" s="285">
        <v>166.2</v>
      </c>
      <c r="L12" s="257">
        <v>6</v>
      </c>
      <c r="M12" s="257">
        <v>8</v>
      </c>
      <c r="N12" s="141">
        <v>6</v>
      </c>
      <c r="O12" s="13" t="s">
        <v>220</v>
      </c>
      <c r="P12" s="261"/>
      <c r="Q12" s="141">
        <v>169</v>
      </c>
      <c r="R12" s="259">
        <v>6</v>
      </c>
      <c r="S12" s="260">
        <v>8</v>
      </c>
      <c r="T12" s="141">
        <v>6</v>
      </c>
      <c r="U12" s="13" t="s">
        <v>40</v>
      </c>
      <c r="V12" s="52" t="s">
        <v>498</v>
      </c>
      <c r="W12" s="109"/>
    </row>
    <row r="13" spans="1:23" ht="15.75" x14ac:dyDescent="0.25">
      <c r="A13" s="141">
        <v>7</v>
      </c>
      <c r="B13" s="13" t="s">
        <v>45</v>
      </c>
      <c r="C13" s="141">
        <v>163</v>
      </c>
      <c r="D13" s="141">
        <v>167</v>
      </c>
      <c r="E13" s="141">
        <v>164</v>
      </c>
      <c r="F13" s="141">
        <v>156</v>
      </c>
      <c r="G13" s="312">
        <v>174</v>
      </c>
      <c r="H13" s="141">
        <v>152</v>
      </c>
      <c r="I13" s="261"/>
      <c r="J13" s="255">
        <v>976</v>
      </c>
      <c r="K13" s="256">
        <v>162.69999999999999</v>
      </c>
      <c r="L13" s="257">
        <v>7</v>
      </c>
      <c r="M13" s="257">
        <v>7</v>
      </c>
      <c r="N13" s="141">
        <v>7</v>
      </c>
      <c r="O13" s="13" t="s">
        <v>34</v>
      </c>
      <c r="P13" s="141"/>
      <c r="Q13" s="141">
        <v>161</v>
      </c>
      <c r="R13" s="259">
        <v>7</v>
      </c>
      <c r="S13" s="262">
        <v>7</v>
      </c>
      <c r="T13" s="141">
        <v>7</v>
      </c>
      <c r="U13" s="13" t="s">
        <v>232</v>
      </c>
      <c r="V13" s="52" t="s">
        <v>241</v>
      </c>
      <c r="W13" s="109"/>
    </row>
    <row r="14" spans="1:23" ht="15.75" x14ac:dyDescent="0.25">
      <c r="A14" s="141">
        <v>8</v>
      </c>
      <c r="B14" s="13" t="s">
        <v>34</v>
      </c>
      <c r="C14" s="141">
        <v>135</v>
      </c>
      <c r="D14" s="141">
        <v>160</v>
      </c>
      <c r="E14" s="141">
        <v>145</v>
      </c>
      <c r="F14" s="312">
        <v>192</v>
      </c>
      <c r="G14" s="141">
        <v>175</v>
      </c>
      <c r="H14" s="141">
        <v>150</v>
      </c>
      <c r="I14" s="141"/>
      <c r="J14" s="255">
        <v>957</v>
      </c>
      <c r="K14" s="256">
        <v>159.5</v>
      </c>
      <c r="L14" s="257">
        <v>8</v>
      </c>
      <c r="M14" s="257">
        <v>6</v>
      </c>
      <c r="N14" s="141">
        <v>8</v>
      </c>
      <c r="O14" s="13" t="s">
        <v>39</v>
      </c>
      <c r="P14" s="141">
        <v>4</v>
      </c>
      <c r="Q14" s="141">
        <v>161</v>
      </c>
      <c r="R14" s="259">
        <v>7</v>
      </c>
      <c r="S14" s="260">
        <v>7</v>
      </c>
      <c r="T14" s="141">
        <v>8</v>
      </c>
      <c r="U14" s="13" t="s">
        <v>220</v>
      </c>
      <c r="V14" s="52" t="s">
        <v>226</v>
      </c>
      <c r="W14" s="109"/>
    </row>
    <row r="15" spans="1:23" ht="15.75" x14ac:dyDescent="0.25">
      <c r="A15" s="141">
        <v>9</v>
      </c>
      <c r="B15" s="13" t="s">
        <v>43</v>
      </c>
      <c r="C15" s="141">
        <v>125</v>
      </c>
      <c r="D15" s="141">
        <v>155</v>
      </c>
      <c r="E15" s="312">
        <v>199</v>
      </c>
      <c r="F15" s="141">
        <v>169</v>
      </c>
      <c r="G15" s="141">
        <v>130</v>
      </c>
      <c r="H15" s="141">
        <v>155</v>
      </c>
      <c r="I15" s="141"/>
      <c r="J15" s="255">
        <v>933</v>
      </c>
      <c r="K15" s="256">
        <v>155.5</v>
      </c>
      <c r="L15" s="257">
        <v>9</v>
      </c>
      <c r="M15" s="257">
        <v>5</v>
      </c>
      <c r="N15" s="141">
        <v>9</v>
      </c>
      <c r="O15" s="13" t="s">
        <v>101</v>
      </c>
      <c r="P15" s="261"/>
      <c r="Q15" s="141">
        <v>157</v>
      </c>
      <c r="R15" s="259">
        <v>9</v>
      </c>
      <c r="S15" s="262">
        <v>5</v>
      </c>
      <c r="T15" s="141">
        <v>9</v>
      </c>
      <c r="U15" s="13" t="s">
        <v>42</v>
      </c>
      <c r="V15" s="52" t="s">
        <v>28</v>
      </c>
      <c r="W15" s="109"/>
    </row>
    <row r="16" spans="1:23" ht="15.75" x14ac:dyDescent="0.25">
      <c r="A16" s="141">
        <v>10</v>
      </c>
      <c r="B16" s="13" t="s">
        <v>39</v>
      </c>
      <c r="C16" s="141">
        <v>126</v>
      </c>
      <c r="D16" s="141">
        <v>164</v>
      </c>
      <c r="E16" s="141">
        <v>163</v>
      </c>
      <c r="F16" s="312">
        <v>166</v>
      </c>
      <c r="G16" s="141">
        <v>124</v>
      </c>
      <c r="H16" s="141">
        <v>163</v>
      </c>
      <c r="I16" s="141">
        <v>24</v>
      </c>
      <c r="J16" s="255">
        <v>930</v>
      </c>
      <c r="K16" s="256">
        <v>155</v>
      </c>
      <c r="L16" s="257">
        <v>10</v>
      </c>
      <c r="M16" s="257">
        <v>4</v>
      </c>
      <c r="N16" s="141">
        <v>10</v>
      </c>
      <c r="O16" s="13" t="s">
        <v>43</v>
      </c>
      <c r="P16" s="141"/>
      <c r="Q16" s="141">
        <v>154</v>
      </c>
      <c r="R16" s="259">
        <v>10</v>
      </c>
      <c r="S16" s="260">
        <v>4</v>
      </c>
      <c r="T16" s="141">
        <v>10</v>
      </c>
      <c r="U16" s="13" t="s">
        <v>43</v>
      </c>
      <c r="V16" s="52" t="s">
        <v>201</v>
      </c>
      <c r="W16" s="109"/>
    </row>
    <row r="17" spans="1:23" ht="15.75" x14ac:dyDescent="0.25">
      <c r="A17" s="141">
        <v>11</v>
      </c>
      <c r="B17" s="13" t="s">
        <v>232</v>
      </c>
      <c r="C17" s="141">
        <v>145</v>
      </c>
      <c r="D17" s="141">
        <v>165</v>
      </c>
      <c r="E17" s="141">
        <v>134</v>
      </c>
      <c r="F17" s="141">
        <v>152</v>
      </c>
      <c r="G17" s="312">
        <v>169</v>
      </c>
      <c r="H17" s="141">
        <v>143</v>
      </c>
      <c r="I17" s="261"/>
      <c r="J17" s="255">
        <v>908</v>
      </c>
      <c r="K17" s="256">
        <v>151.30000000000001</v>
      </c>
      <c r="L17" s="257">
        <v>11</v>
      </c>
      <c r="M17" s="257">
        <v>3</v>
      </c>
      <c r="N17" s="141">
        <v>11</v>
      </c>
      <c r="O17" s="14" t="s">
        <v>42</v>
      </c>
      <c r="P17" s="261"/>
      <c r="Q17" s="261">
        <v>149</v>
      </c>
      <c r="R17" s="259">
        <v>11</v>
      </c>
      <c r="S17" s="262">
        <v>3</v>
      </c>
      <c r="T17" s="141">
        <v>11</v>
      </c>
      <c r="U17" s="13" t="s">
        <v>45</v>
      </c>
      <c r="V17" s="52" t="s">
        <v>230</v>
      </c>
      <c r="W17" s="109"/>
    </row>
    <row r="18" spans="1:23" ht="15.75" x14ac:dyDescent="0.25">
      <c r="A18" s="141">
        <v>12</v>
      </c>
      <c r="B18" s="357" t="s">
        <v>101</v>
      </c>
      <c r="C18" s="103">
        <v>113</v>
      </c>
      <c r="D18" s="103">
        <v>113</v>
      </c>
      <c r="E18" s="103">
        <v>136</v>
      </c>
      <c r="F18" s="103">
        <v>120</v>
      </c>
      <c r="G18" s="103">
        <v>151</v>
      </c>
      <c r="H18" s="303">
        <v>162</v>
      </c>
      <c r="I18" s="261"/>
      <c r="J18" s="364">
        <v>795</v>
      </c>
      <c r="K18" s="287">
        <v>132.5</v>
      </c>
      <c r="L18" s="257">
        <v>12</v>
      </c>
      <c r="M18" s="257">
        <v>2</v>
      </c>
      <c r="N18" s="141">
        <v>12</v>
      </c>
      <c r="O18" s="14" t="s">
        <v>35</v>
      </c>
      <c r="P18" s="261">
        <v>4</v>
      </c>
      <c r="Q18" s="261">
        <v>132</v>
      </c>
      <c r="R18" s="259">
        <v>12</v>
      </c>
      <c r="S18" s="260">
        <v>2</v>
      </c>
      <c r="T18" s="141">
        <v>12</v>
      </c>
      <c r="U18" s="357" t="s">
        <v>101</v>
      </c>
      <c r="V18" s="59" t="s">
        <v>227</v>
      </c>
      <c r="W18" s="109"/>
    </row>
    <row r="19" spans="1:23" x14ac:dyDescent="0.2">
      <c r="W19" s="109"/>
    </row>
    <row r="20" spans="1:23" x14ac:dyDescent="0.2">
      <c r="A20" s="319" t="s">
        <v>418</v>
      </c>
      <c r="B20" s="320"/>
      <c r="C20" s="321"/>
      <c r="D20" s="320"/>
      <c r="E20" s="322"/>
      <c r="F20" s="321"/>
      <c r="G20" s="321"/>
      <c r="W20" s="109"/>
    </row>
    <row r="21" spans="1:23" x14ac:dyDescent="0.2">
      <c r="W21" s="109"/>
    </row>
    <row r="22" spans="1:23" x14ac:dyDescent="0.2">
      <c r="A22" s="229" t="s">
        <v>275</v>
      </c>
      <c r="B22" s="229" t="s">
        <v>47</v>
      </c>
      <c r="C22" s="229" t="s">
        <v>7</v>
      </c>
      <c r="D22" s="229" t="s">
        <v>127</v>
      </c>
    </row>
    <row r="23" spans="1:23" ht="15.75" x14ac:dyDescent="0.25">
      <c r="A23" s="237">
        <v>1</v>
      </c>
      <c r="B23" s="238" t="s">
        <v>40</v>
      </c>
      <c r="C23" s="239">
        <v>4</v>
      </c>
      <c r="D23" s="240">
        <v>217</v>
      </c>
    </row>
  </sheetData>
  <mergeCells count="3">
    <mergeCell ref="A4:K4"/>
    <mergeCell ref="A5:K5"/>
    <mergeCell ref="A2:C2"/>
  </mergeCells>
  <conditionalFormatting sqref="O10:O19 O21:O1048576">
    <cfRule type="duplicateValues" dxfId="470" priority="13"/>
  </conditionalFormatting>
  <conditionalFormatting sqref="O4:O5">
    <cfRule type="duplicateValues" dxfId="469" priority="7"/>
  </conditionalFormatting>
  <conditionalFormatting sqref="U6">
    <cfRule type="duplicateValues" dxfId="468" priority="6"/>
  </conditionalFormatting>
  <conditionalFormatting sqref="V6">
    <cfRule type="duplicateValues" dxfId="467" priority="5"/>
  </conditionalFormatting>
  <conditionalFormatting sqref="O7:O9">
    <cfRule type="duplicateValues" dxfId="466" priority="4"/>
  </conditionalFormatting>
  <conditionalFormatting sqref="B23">
    <cfRule type="duplicateValues" dxfId="465" priority="3"/>
  </conditionalFormatting>
  <conditionalFormatting sqref="O20">
    <cfRule type="duplicateValues" dxfId="464" priority="2"/>
  </conditionalFormatting>
  <conditionalFormatting sqref="H7">
    <cfRule type="top10" dxfId="463" priority="1" rank="1"/>
  </conditionalFormatting>
  <hyperlinks>
    <hyperlink ref="A2" location="Main!A1" display="НА ГОЛОВНУ СТОРІНКУ" xr:uid="{97426FC6-75AE-4943-AE67-F7FAB851C155}"/>
  </hyperlinks>
  <pageMargins left="0.7" right="0.7" top="0.75" bottom="0.75" header="0.3" footer="0.3"/>
  <pageSetup paperSize="9" orientation="portrait" verticalDpi="0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7D6C38-8991-411C-8D10-E7BEC64B45BC}">
  <dimension ref="A1:W22"/>
  <sheetViews>
    <sheetView workbookViewId="0">
      <pane ySplit="3" topLeftCell="A4" activePane="bottomLeft" state="frozen"/>
      <selection pane="bottomLeft" activeCell="A4" sqref="A4:XFD4"/>
    </sheetView>
  </sheetViews>
  <sheetFormatPr defaultRowHeight="12.75" x14ac:dyDescent="0.2"/>
  <cols>
    <col min="1" max="1" width="7.5703125" customWidth="1"/>
    <col min="2" max="2" width="15.42578125" customWidth="1"/>
    <col min="3" max="8" width="6.28515625" bestFit="1" customWidth="1"/>
    <col min="9" max="9" width="4.85546875" bestFit="1" customWidth="1"/>
    <col min="10" max="10" width="6.85546875" bestFit="1" customWidth="1"/>
    <col min="11" max="11" width="8.42578125" bestFit="1" customWidth="1"/>
    <col min="14" max="14" width="7.85546875" bestFit="1" customWidth="1"/>
    <col min="15" max="15" width="15.140625" bestFit="1" customWidth="1"/>
    <col min="16" max="16" width="4.85546875" bestFit="1" customWidth="1"/>
    <col min="17" max="17" width="6.85546875" bestFit="1" customWidth="1"/>
    <col min="19" max="19" width="9.140625" style="88"/>
    <col min="20" max="20" width="6.42578125" customWidth="1"/>
    <col min="21" max="21" width="15.140625" bestFit="1" customWidth="1"/>
    <col min="22" max="22" width="20.28515625" bestFit="1" customWidth="1"/>
    <col min="23" max="23" width="9.140625" style="110"/>
  </cols>
  <sheetData>
    <row r="1" spans="1:23" ht="3.75" customHeight="1" thickBot="1" x14ac:dyDescent="0.25">
      <c r="A1" s="427"/>
      <c r="B1" s="427"/>
      <c r="C1" s="427"/>
      <c r="D1" s="427"/>
      <c r="E1" s="427"/>
      <c r="F1" s="427"/>
      <c r="G1" s="427"/>
      <c r="H1" s="427"/>
      <c r="I1" s="427"/>
      <c r="J1" s="427"/>
      <c r="K1" s="427"/>
      <c r="L1" s="427"/>
      <c r="M1" s="427"/>
      <c r="N1" s="427"/>
      <c r="O1" s="427"/>
      <c r="P1" s="427"/>
      <c r="Q1" s="427"/>
      <c r="R1" s="427"/>
      <c r="S1" s="181"/>
      <c r="T1" s="427"/>
      <c r="U1" s="427"/>
      <c r="V1" s="427"/>
    </row>
    <row r="2" spans="1:23" ht="18.75" customHeight="1" thickBot="1" x14ac:dyDescent="0.25">
      <c r="A2" s="564" t="s">
        <v>556</v>
      </c>
      <c r="B2" s="583"/>
      <c r="C2" s="584"/>
      <c r="D2" s="426"/>
      <c r="E2" s="426"/>
      <c r="F2" s="426"/>
      <c r="G2" s="426"/>
      <c r="H2" s="426"/>
      <c r="I2" s="426"/>
      <c r="J2" s="426"/>
      <c r="K2" s="426"/>
      <c r="L2" s="426"/>
      <c r="M2" s="426"/>
      <c r="N2" s="426"/>
      <c r="O2" s="426"/>
      <c r="P2" s="426"/>
      <c r="Q2" s="426"/>
      <c r="R2" s="426"/>
      <c r="S2" s="426"/>
      <c r="T2" s="426"/>
      <c r="U2" s="426"/>
      <c r="V2" s="426"/>
    </row>
    <row r="3" spans="1:23" s="427" customFormat="1" ht="3.75" customHeight="1" thickBot="1" x14ac:dyDescent="0.25">
      <c r="A3" s="426"/>
      <c r="B3" s="426"/>
      <c r="C3" s="426"/>
      <c r="D3" s="426"/>
      <c r="E3" s="426"/>
      <c r="F3" s="426"/>
      <c r="G3" s="426"/>
      <c r="H3" s="426"/>
      <c r="I3" s="426"/>
      <c r="J3" s="426"/>
      <c r="K3" s="426"/>
      <c r="L3" s="426"/>
      <c r="M3" s="426"/>
      <c r="N3" s="426"/>
      <c r="O3" s="426"/>
      <c r="P3" s="426"/>
      <c r="Q3" s="426"/>
      <c r="R3" s="426"/>
      <c r="S3" s="426"/>
      <c r="T3" s="426"/>
      <c r="U3" s="426"/>
      <c r="V3" s="426"/>
      <c r="W3" s="114"/>
    </row>
    <row r="4" spans="1:23" s="110" customFormat="1" ht="18.75" x14ac:dyDescent="0.2">
      <c r="A4" s="586" t="s">
        <v>457</v>
      </c>
      <c r="B4" s="587"/>
      <c r="C4" s="587"/>
      <c r="D4" s="587"/>
      <c r="E4" s="587"/>
      <c r="F4" s="587"/>
      <c r="G4" s="587"/>
      <c r="H4" s="587"/>
      <c r="I4" s="587"/>
      <c r="J4" s="587"/>
      <c r="K4" s="588"/>
      <c r="L4" s="211"/>
      <c r="M4" s="212"/>
      <c r="N4" s="213" t="s">
        <v>388</v>
      </c>
      <c r="O4" s="214"/>
      <c r="P4" s="214"/>
      <c r="Q4" s="214"/>
      <c r="R4" s="215"/>
      <c r="S4" s="216"/>
      <c r="T4" s="217" t="s">
        <v>130</v>
      </c>
      <c r="U4" s="218"/>
      <c r="V4" s="219"/>
    </row>
    <row r="5" spans="1:23" s="110" customFormat="1" ht="16.5" thickBot="1" x14ac:dyDescent="0.25">
      <c r="A5" s="589" t="s">
        <v>389</v>
      </c>
      <c r="B5" s="590"/>
      <c r="C5" s="590"/>
      <c r="D5" s="591"/>
      <c r="E5" s="591"/>
      <c r="F5" s="591"/>
      <c r="G5" s="591"/>
      <c r="H5" s="591"/>
      <c r="I5" s="591"/>
      <c r="J5" s="591"/>
      <c r="K5" s="592"/>
      <c r="L5" s="220"/>
      <c r="M5" s="221"/>
      <c r="N5" s="222"/>
      <c r="O5" s="223"/>
      <c r="P5" s="223"/>
      <c r="Q5" s="223"/>
      <c r="R5" s="224"/>
      <c r="S5" s="225"/>
      <c r="T5" s="226"/>
      <c r="U5" s="227"/>
      <c r="V5" s="228"/>
    </row>
    <row r="6" spans="1:23" s="108" customFormat="1" x14ac:dyDescent="0.2">
      <c r="A6" s="229" t="s">
        <v>275</v>
      </c>
      <c r="B6" s="229" t="s">
        <v>47</v>
      </c>
      <c r="C6" s="229" t="s">
        <v>380</v>
      </c>
      <c r="D6" s="229" t="s">
        <v>381</v>
      </c>
      <c r="E6" s="229" t="s">
        <v>382</v>
      </c>
      <c r="F6" s="229" t="s">
        <v>383</v>
      </c>
      <c r="G6" s="229" t="s">
        <v>384</v>
      </c>
      <c r="H6" s="229" t="s">
        <v>385</v>
      </c>
      <c r="I6" s="229" t="s">
        <v>7</v>
      </c>
      <c r="J6" s="229" t="s">
        <v>127</v>
      </c>
      <c r="K6" s="229" t="s">
        <v>386</v>
      </c>
      <c r="L6" s="230" t="s">
        <v>376</v>
      </c>
      <c r="M6" s="230" t="s">
        <v>377</v>
      </c>
      <c r="N6" s="229" t="s">
        <v>275</v>
      </c>
      <c r="O6" s="229" t="s">
        <v>47</v>
      </c>
      <c r="P6" s="229" t="s">
        <v>7</v>
      </c>
      <c r="Q6" s="229" t="s">
        <v>127</v>
      </c>
      <c r="R6" s="230" t="s">
        <v>378</v>
      </c>
      <c r="S6" s="230" t="s">
        <v>379</v>
      </c>
      <c r="T6" s="229" t="s">
        <v>372</v>
      </c>
      <c r="U6" s="229" t="s">
        <v>47</v>
      </c>
      <c r="V6" s="229" t="s">
        <v>80</v>
      </c>
    </row>
    <row r="7" spans="1:23" ht="15.75" x14ac:dyDescent="0.25">
      <c r="A7" s="140">
        <v>1</v>
      </c>
      <c r="B7" s="408" t="s">
        <v>45</v>
      </c>
      <c r="C7" s="140">
        <v>159</v>
      </c>
      <c r="D7" s="311">
        <v>226</v>
      </c>
      <c r="E7" s="140">
        <v>207</v>
      </c>
      <c r="F7" s="140">
        <v>208</v>
      </c>
      <c r="G7" s="140">
        <v>131</v>
      </c>
      <c r="H7" s="140">
        <v>203</v>
      </c>
      <c r="I7" s="140"/>
      <c r="J7" s="386">
        <v>1134</v>
      </c>
      <c r="K7" s="285">
        <v>189</v>
      </c>
      <c r="L7" s="257">
        <v>1</v>
      </c>
      <c r="M7" s="257">
        <v>16</v>
      </c>
      <c r="N7" s="237">
        <v>1</v>
      </c>
      <c r="O7" s="238" t="s">
        <v>36</v>
      </c>
      <c r="P7" s="258"/>
      <c r="Q7" s="240">
        <v>215</v>
      </c>
      <c r="R7" s="259">
        <v>1</v>
      </c>
      <c r="S7" s="260">
        <v>16</v>
      </c>
      <c r="T7" s="141">
        <v>1</v>
      </c>
      <c r="U7" s="13" t="s">
        <v>34</v>
      </c>
      <c r="V7" s="52" t="s">
        <v>500</v>
      </c>
      <c r="W7" s="109"/>
    </row>
    <row r="8" spans="1:23" ht="15.75" x14ac:dyDescent="0.25">
      <c r="A8" s="140">
        <v>2</v>
      </c>
      <c r="B8" s="408" t="s">
        <v>36</v>
      </c>
      <c r="C8" s="140">
        <v>154</v>
      </c>
      <c r="D8" s="140">
        <v>163</v>
      </c>
      <c r="E8" s="140">
        <v>192</v>
      </c>
      <c r="F8" s="311">
        <v>228</v>
      </c>
      <c r="G8" s="140">
        <v>192</v>
      </c>
      <c r="H8" s="140">
        <v>202</v>
      </c>
      <c r="I8" s="140"/>
      <c r="J8" s="386">
        <v>1131</v>
      </c>
      <c r="K8" s="285">
        <v>188.5</v>
      </c>
      <c r="L8" s="257">
        <v>2</v>
      </c>
      <c r="M8" s="257">
        <v>14</v>
      </c>
      <c r="N8" s="241">
        <v>2</v>
      </c>
      <c r="O8" s="242" t="s">
        <v>40</v>
      </c>
      <c r="P8" s="243"/>
      <c r="Q8" s="243">
        <v>205</v>
      </c>
      <c r="R8" s="259">
        <v>2</v>
      </c>
      <c r="S8" s="260">
        <v>14</v>
      </c>
      <c r="T8" s="141">
        <v>2</v>
      </c>
      <c r="U8" s="13" t="s">
        <v>108</v>
      </c>
      <c r="V8" s="52" t="s">
        <v>175</v>
      </c>
      <c r="W8" s="109"/>
    </row>
    <row r="9" spans="1:23" ht="15.75" x14ac:dyDescent="0.25">
      <c r="A9" s="140">
        <v>3</v>
      </c>
      <c r="B9" s="408" t="s">
        <v>220</v>
      </c>
      <c r="C9" s="140">
        <v>168</v>
      </c>
      <c r="D9" s="311">
        <v>214</v>
      </c>
      <c r="E9" s="140">
        <v>211</v>
      </c>
      <c r="F9" s="140">
        <v>210</v>
      </c>
      <c r="G9" s="140">
        <v>169</v>
      </c>
      <c r="H9" s="140">
        <v>133</v>
      </c>
      <c r="I9" s="286"/>
      <c r="J9" s="386">
        <v>1105</v>
      </c>
      <c r="K9" s="285">
        <v>184.2</v>
      </c>
      <c r="L9" s="257">
        <v>3</v>
      </c>
      <c r="M9" s="257">
        <v>12</v>
      </c>
      <c r="N9" s="244">
        <v>3</v>
      </c>
      <c r="O9" s="245" t="s">
        <v>42</v>
      </c>
      <c r="P9" s="246"/>
      <c r="Q9" s="246">
        <v>181</v>
      </c>
      <c r="R9" s="259">
        <v>3</v>
      </c>
      <c r="S9" s="260">
        <v>12</v>
      </c>
      <c r="T9" s="141">
        <v>3</v>
      </c>
      <c r="U9" s="13" t="s">
        <v>36</v>
      </c>
      <c r="V9" s="52" t="s">
        <v>501</v>
      </c>
      <c r="W9" s="109"/>
    </row>
    <row r="10" spans="1:23" ht="15.75" x14ac:dyDescent="0.25">
      <c r="A10" s="140">
        <v>4</v>
      </c>
      <c r="B10" s="408" t="s">
        <v>219</v>
      </c>
      <c r="C10" s="140">
        <v>182</v>
      </c>
      <c r="D10" s="140">
        <v>163</v>
      </c>
      <c r="E10" s="140">
        <v>173</v>
      </c>
      <c r="F10" s="140">
        <v>178</v>
      </c>
      <c r="G10" s="140">
        <v>177</v>
      </c>
      <c r="H10" s="311">
        <v>189</v>
      </c>
      <c r="I10" s="140"/>
      <c r="J10" s="386">
        <v>1062</v>
      </c>
      <c r="K10" s="285">
        <v>177</v>
      </c>
      <c r="L10" s="257">
        <v>4</v>
      </c>
      <c r="M10" s="257">
        <v>10</v>
      </c>
      <c r="N10" s="141">
        <v>4</v>
      </c>
      <c r="O10" s="13" t="s">
        <v>39</v>
      </c>
      <c r="P10" s="261">
        <v>4</v>
      </c>
      <c r="Q10" s="141">
        <v>178</v>
      </c>
      <c r="R10" s="259">
        <v>4</v>
      </c>
      <c r="S10" s="260">
        <v>10</v>
      </c>
      <c r="T10" s="141">
        <v>4</v>
      </c>
      <c r="U10" s="13" t="s">
        <v>219</v>
      </c>
      <c r="V10" s="52" t="s">
        <v>223</v>
      </c>
      <c r="W10" s="109"/>
    </row>
    <row r="11" spans="1:23" ht="15.75" x14ac:dyDescent="0.25">
      <c r="A11" s="140">
        <v>5</v>
      </c>
      <c r="B11" s="408" t="s">
        <v>243</v>
      </c>
      <c r="C11" s="140">
        <v>153</v>
      </c>
      <c r="D11" s="311">
        <v>195</v>
      </c>
      <c r="E11" s="140">
        <v>132</v>
      </c>
      <c r="F11" s="140">
        <v>190</v>
      </c>
      <c r="G11" s="140">
        <v>150</v>
      </c>
      <c r="H11" s="140">
        <v>190</v>
      </c>
      <c r="I11" s="140">
        <v>24</v>
      </c>
      <c r="J11" s="386">
        <v>1034</v>
      </c>
      <c r="K11" s="285">
        <v>172.3</v>
      </c>
      <c r="L11" s="257">
        <v>5</v>
      </c>
      <c r="M11" s="257">
        <v>9</v>
      </c>
      <c r="N11" s="141">
        <v>5</v>
      </c>
      <c r="O11" s="13" t="s">
        <v>34</v>
      </c>
      <c r="P11" s="261"/>
      <c r="Q11" s="141">
        <v>166</v>
      </c>
      <c r="R11" s="259">
        <v>5</v>
      </c>
      <c r="S11" s="262">
        <v>9</v>
      </c>
      <c r="T11" s="141">
        <v>5</v>
      </c>
      <c r="U11" s="13" t="s">
        <v>37</v>
      </c>
      <c r="V11" s="52" t="s">
        <v>233</v>
      </c>
      <c r="W11" s="109"/>
    </row>
    <row r="12" spans="1:23" ht="15.75" x14ac:dyDescent="0.25">
      <c r="A12" s="140">
        <v>6</v>
      </c>
      <c r="B12" s="408" t="s">
        <v>39</v>
      </c>
      <c r="C12" s="140">
        <v>184</v>
      </c>
      <c r="D12" s="106">
        <v>238</v>
      </c>
      <c r="E12" s="140">
        <v>156</v>
      </c>
      <c r="F12" s="140">
        <v>145</v>
      </c>
      <c r="G12" s="140">
        <v>130</v>
      </c>
      <c r="H12" s="140">
        <v>131</v>
      </c>
      <c r="I12" s="286">
        <v>24</v>
      </c>
      <c r="J12" s="386">
        <v>1008</v>
      </c>
      <c r="K12" s="285">
        <v>168</v>
      </c>
      <c r="L12" s="257">
        <v>6</v>
      </c>
      <c r="M12" s="257">
        <v>8</v>
      </c>
      <c r="N12" s="141">
        <v>6</v>
      </c>
      <c r="O12" s="13" t="s">
        <v>219</v>
      </c>
      <c r="P12" s="261"/>
      <c r="Q12" s="141">
        <v>162</v>
      </c>
      <c r="R12" s="259">
        <v>6</v>
      </c>
      <c r="S12" s="260">
        <v>8</v>
      </c>
      <c r="T12" s="141">
        <v>6</v>
      </c>
      <c r="U12" s="13" t="s">
        <v>39</v>
      </c>
      <c r="V12" s="52" t="s">
        <v>26</v>
      </c>
      <c r="W12" s="109"/>
    </row>
    <row r="13" spans="1:23" ht="15.75" x14ac:dyDescent="0.25">
      <c r="A13" s="141">
        <v>7</v>
      </c>
      <c r="B13" s="13" t="s">
        <v>40</v>
      </c>
      <c r="C13" s="141">
        <v>159</v>
      </c>
      <c r="D13" s="141">
        <v>154</v>
      </c>
      <c r="E13" s="141">
        <v>143</v>
      </c>
      <c r="F13" s="312">
        <v>224</v>
      </c>
      <c r="G13" s="141">
        <v>144</v>
      </c>
      <c r="H13" s="141">
        <v>161</v>
      </c>
      <c r="I13" s="261"/>
      <c r="J13" s="255">
        <v>985</v>
      </c>
      <c r="K13" s="256">
        <v>164.2</v>
      </c>
      <c r="L13" s="257">
        <v>7</v>
      </c>
      <c r="M13" s="257">
        <v>7</v>
      </c>
      <c r="N13" s="141">
        <v>7</v>
      </c>
      <c r="O13" s="13" t="s">
        <v>45</v>
      </c>
      <c r="P13" s="141"/>
      <c r="Q13" s="141">
        <v>147</v>
      </c>
      <c r="R13" s="259">
        <v>7</v>
      </c>
      <c r="S13" s="262">
        <v>7</v>
      </c>
      <c r="T13" s="141">
        <v>7</v>
      </c>
      <c r="U13" s="13" t="s">
        <v>243</v>
      </c>
      <c r="V13" s="52" t="s">
        <v>246</v>
      </c>
      <c r="W13" s="109"/>
    </row>
    <row r="14" spans="1:23" ht="15.75" x14ac:dyDescent="0.25">
      <c r="A14" s="141">
        <v>8</v>
      </c>
      <c r="B14" s="13" t="s">
        <v>34</v>
      </c>
      <c r="C14" s="141">
        <v>137</v>
      </c>
      <c r="D14" s="141">
        <v>175</v>
      </c>
      <c r="E14" s="141">
        <v>138</v>
      </c>
      <c r="F14" s="141">
        <v>176</v>
      </c>
      <c r="G14" s="312">
        <v>178</v>
      </c>
      <c r="H14" s="141">
        <v>151</v>
      </c>
      <c r="I14" s="141"/>
      <c r="J14" s="255">
        <v>955</v>
      </c>
      <c r="K14" s="256">
        <v>159.19999999999999</v>
      </c>
      <c r="L14" s="257">
        <v>8</v>
      </c>
      <c r="M14" s="257">
        <v>6</v>
      </c>
      <c r="N14" s="141">
        <v>8</v>
      </c>
      <c r="O14" s="13" t="s">
        <v>243</v>
      </c>
      <c r="P14" s="141">
        <v>4</v>
      </c>
      <c r="Q14" s="141">
        <v>147</v>
      </c>
      <c r="R14" s="259">
        <v>7</v>
      </c>
      <c r="S14" s="260">
        <v>7</v>
      </c>
      <c r="T14" s="141">
        <v>8</v>
      </c>
      <c r="U14" s="13" t="s">
        <v>40</v>
      </c>
      <c r="V14" s="52" t="s">
        <v>41</v>
      </c>
      <c r="W14" s="109"/>
    </row>
    <row r="15" spans="1:23" ht="15.75" x14ac:dyDescent="0.25">
      <c r="A15" s="141">
        <v>9</v>
      </c>
      <c r="B15" s="13" t="s">
        <v>42</v>
      </c>
      <c r="C15" s="141">
        <v>164</v>
      </c>
      <c r="D15" s="141">
        <v>144</v>
      </c>
      <c r="E15" s="141">
        <v>149</v>
      </c>
      <c r="F15" s="141">
        <v>173</v>
      </c>
      <c r="G15" s="141">
        <v>138</v>
      </c>
      <c r="H15" s="312">
        <v>180</v>
      </c>
      <c r="I15" s="141"/>
      <c r="J15" s="255">
        <v>948</v>
      </c>
      <c r="K15" s="256">
        <v>158</v>
      </c>
      <c r="L15" s="257">
        <v>9</v>
      </c>
      <c r="M15" s="257">
        <v>5</v>
      </c>
      <c r="N15" s="141">
        <v>9</v>
      </c>
      <c r="O15" s="13" t="s">
        <v>220</v>
      </c>
      <c r="P15" s="261"/>
      <c r="Q15" s="141">
        <v>143</v>
      </c>
      <c r="R15" s="259">
        <v>9</v>
      </c>
      <c r="S15" s="262">
        <v>5</v>
      </c>
      <c r="T15" s="141">
        <v>9</v>
      </c>
      <c r="U15" s="13" t="s">
        <v>220</v>
      </c>
      <c r="V15" s="52" t="s">
        <v>502</v>
      </c>
      <c r="W15" s="109"/>
    </row>
    <row r="16" spans="1:23" ht="15.75" x14ac:dyDescent="0.25">
      <c r="A16" s="141">
        <v>10</v>
      </c>
      <c r="B16" s="13" t="s">
        <v>37</v>
      </c>
      <c r="C16" s="141">
        <v>158</v>
      </c>
      <c r="D16" s="141">
        <v>143</v>
      </c>
      <c r="E16" s="312">
        <v>174</v>
      </c>
      <c r="F16" s="141">
        <v>158</v>
      </c>
      <c r="G16" s="141">
        <v>138</v>
      </c>
      <c r="H16" s="141">
        <v>141</v>
      </c>
      <c r="I16" s="141">
        <v>24</v>
      </c>
      <c r="J16" s="255">
        <v>936</v>
      </c>
      <c r="K16" s="256">
        <v>156</v>
      </c>
      <c r="L16" s="257">
        <v>10</v>
      </c>
      <c r="M16" s="257">
        <v>4</v>
      </c>
      <c r="N16" s="141">
        <v>10</v>
      </c>
      <c r="O16" s="13" t="s">
        <v>108</v>
      </c>
      <c r="P16" s="141"/>
      <c r="Q16" s="141">
        <v>136</v>
      </c>
      <c r="R16" s="259">
        <v>10</v>
      </c>
      <c r="S16" s="260">
        <v>4</v>
      </c>
      <c r="T16" s="141">
        <v>10</v>
      </c>
      <c r="U16" s="13" t="s">
        <v>42</v>
      </c>
      <c r="V16" s="52" t="s">
        <v>28</v>
      </c>
      <c r="W16" s="109"/>
    </row>
    <row r="17" spans="1:23" ht="15.75" x14ac:dyDescent="0.25">
      <c r="A17" s="141">
        <v>11</v>
      </c>
      <c r="B17" s="13" t="s">
        <v>108</v>
      </c>
      <c r="C17" s="141">
        <v>146</v>
      </c>
      <c r="D17" s="141">
        <v>132</v>
      </c>
      <c r="E17" s="141">
        <v>156</v>
      </c>
      <c r="F17" s="141">
        <v>137</v>
      </c>
      <c r="G17" s="312">
        <v>169</v>
      </c>
      <c r="H17" s="141">
        <v>157</v>
      </c>
      <c r="I17" s="261"/>
      <c r="J17" s="255">
        <v>897</v>
      </c>
      <c r="K17" s="256">
        <v>149.5</v>
      </c>
      <c r="L17" s="257">
        <v>11</v>
      </c>
      <c r="M17" s="257">
        <v>3</v>
      </c>
      <c r="N17" s="141">
        <v>11</v>
      </c>
      <c r="O17" s="14" t="s">
        <v>37</v>
      </c>
      <c r="P17" s="261"/>
      <c r="Q17" s="261">
        <v>0</v>
      </c>
      <c r="R17" s="259">
        <v>11</v>
      </c>
      <c r="S17" s="262">
        <v>0</v>
      </c>
      <c r="T17" s="141">
        <v>11</v>
      </c>
      <c r="U17" s="13" t="s">
        <v>45</v>
      </c>
      <c r="V17" s="52" t="s">
        <v>230</v>
      </c>
      <c r="W17" s="109"/>
    </row>
    <row r="18" spans="1:23" x14ac:dyDescent="0.2">
      <c r="W18" s="109"/>
    </row>
    <row r="19" spans="1:23" x14ac:dyDescent="0.2">
      <c r="A19" s="319" t="s">
        <v>419</v>
      </c>
      <c r="B19" s="320"/>
      <c r="C19" s="321"/>
      <c r="D19" s="320"/>
      <c r="E19" s="322"/>
      <c r="F19" s="321"/>
      <c r="G19" s="321"/>
      <c r="W19" s="109"/>
    </row>
    <row r="20" spans="1:23" x14ac:dyDescent="0.2">
      <c r="W20" s="109"/>
    </row>
    <row r="21" spans="1:23" x14ac:dyDescent="0.2">
      <c r="A21" s="229" t="s">
        <v>275</v>
      </c>
      <c r="B21" s="229" t="s">
        <v>47</v>
      </c>
      <c r="C21" s="229" t="s">
        <v>7</v>
      </c>
      <c r="D21" s="229" t="s">
        <v>127</v>
      </c>
      <c r="W21" s="109"/>
    </row>
    <row r="22" spans="1:23" ht="15.75" x14ac:dyDescent="0.25">
      <c r="A22" s="237">
        <v>1</v>
      </c>
      <c r="B22" s="238" t="s">
        <v>36</v>
      </c>
      <c r="C22" s="239"/>
      <c r="D22" s="240">
        <v>215</v>
      </c>
    </row>
  </sheetData>
  <mergeCells count="3">
    <mergeCell ref="A4:K4"/>
    <mergeCell ref="A5:K5"/>
    <mergeCell ref="A2:C2"/>
  </mergeCells>
  <conditionalFormatting sqref="O10:O18 O20:O1048576">
    <cfRule type="duplicateValues" dxfId="462" priority="13"/>
  </conditionalFormatting>
  <conditionalFormatting sqref="O4:O5">
    <cfRule type="duplicateValues" dxfId="461" priority="7"/>
  </conditionalFormatting>
  <conditionalFormatting sqref="U6">
    <cfRule type="duplicateValues" dxfId="460" priority="6"/>
  </conditionalFormatting>
  <conditionalFormatting sqref="V6">
    <cfRule type="duplicateValues" dxfId="459" priority="5"/>
  </conditionalFormatting>
  <conditionalFormatting sqref="O7:O9">
    <cfRule type="duplicateValues" dxfId="458" priority="4"/>
  </conditionalFormatting>
  <conditionalFormatting sqref="B22">
    <cfRule type="duplicateValues" dxfId="457" priority="3"/>
  </conditionalFormatting>
  <conditionalFormatting sqref="O19">
    <cfRule type="duplicateValues" dxfId="456" priority="2"/>
  </conditionalFormatting>
  <conditionalFormatting sqref="D12">
    <cfRule type="top10" dxfId="455" priority="1" rank="1"/>
  </conditionalFormatting>
  <hyperlinks>
    <hyperlink ref="A2" location="Main!A1" display="НА ГОЛОВНУ СТОРІНКУ" xr:uid="{D57775A5-3349-4796-B74F-05B0F86F4F65}"/>
  </hyperlinks>
  <pageMargins left="0.7" right="0.7" top="0.75" bottom="0.75" header="0.3" footer="0.3"/>
  <pageSetup paperSize="9" orientation="portrait" verticalDpi="0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E6F6AE-40F0-47FB-88C0-C011EC2D6E00}">
  <dimension ref="A1:W23"/>
  <sheetViews>
    <sheetView workbookViewId="0">
      <pane ySplit="3" topLeftCell="A4" activePane="bottomLeft" state="frozen"/>
      <selection pane="bottomLeft" activeCell="A4" sqref="A4:XFD4"/>
    </sheetView>
  </sheetViews>
  <sheetFormatPr defaultRowHeight="12.75" x14ac:dyDescent="0.2"/>
  <cols>
    <col min="1" max="1" width="7.5703125" customWidth="1"/>
    <col min="2" max="2" width="15.42578125" customWidth="1"/>
    <col min="3" max="8" width="6.28515625" bestFit="1" customWidth="1"/>
    <col min="9" max="9" width="4.85546875" bestFit="1" customWidth="1"/>
    <col min="10" max="10" width="6.85546875" bestFit="1" customWidth="1"/>
    <col min="11" max="11" width="8.42578125" bestFit="1" customWidth="1"/>
    <col min="14" max="14" width="7.85546875" bestFit="1" customWidth="1"/>
    <col min="15" max="15" width="15.140625" bestFit="1" customWidth="1"/>
    <col min="16" max="16" width="4.85546875" bestFit="1" customWidth="1"/>
    <col min="17" max="17" width="6.85546875" bestFit="1" customWidth="1"/>
    <col min="19" max="19" width="9.140625" style="88"/>
    <col min="20" max="20" width="6.42578125" customWidth="1"/>
    <col min="21" max="21" width="15.140625" bestFit="1" customWidth="1"/>
    <col min="22" max="22" width="20.28515625" bestFit="1" customWidth="1"/>
    <col min="23" max="23" width="9.140625" style="110"/>
  </cols>
  <sheetData>
    <row r="1" spans="1:23" ht="3.75" customHeight="1" thickBot="1" x14ac:dyDescent="0.25">
      <c r="A1" s="427"/>
      <c r="B1" s="427"/>
      <c r="C1" s="427"/>
      <c r="D1" s="427"/>
      <c r="E1" s="427"/>
      <c r="F1" s="427"/>
      <c r="G1" s="427"/>
      <c r="H1" s="427"/>
      <c r="I1" s="427"/>
      <c r="J1" s="427"/>
      <c r="K1" s="427"/>
      <c r="L1" s="427"/>
      <c r="M1" s="427"/>
      <c r="N1" s="427"/>
      <c r="O1" s="427"/>
      <c r="P1" s="427"/>
      <c r="Q1" s="427"/>
      <c r="R1" s="427"/>
      <c r="S1" s="181"/>
      <c r="T1" s="427"/>
      <c r="U1" s="427"/>
      <c r="V1" s="427"/>
    </row>
    <row r="2" spans="1:23" ht="18.75" customHeight="1" thickBot="1" x14ac:dyDescent="0.25">
      <c r="A2" s="564" t="s">
        <v>556</v>
      </c>
      <c r="B2" s="583"/>
      <c r="C2" s="584"/>
      <c r="D2" s="426"/>
      <c r="E2" s="426"/>
      <c r="F2" s="426"/>
      <c r="G2" s="426"/>
      <c r="H2" s="426"/>
      <c r="I2" s="426"/>
      <c r="J2" s="426"/>
      <c r="K2" s="426"/>
      <c r="L2" s="426"/>
      <c r="M2" s="426"/>
      <c r="N2" s="426"/>
      <c r="O2" s="426"/>
      <c r="P2" s="426"/>
      <c r="Q2" s="426"/>
      <c r="R2" s="426"/>
      <c r="S2" s="426"/>
      <c r="T2" s="426"/>
      <c r="U2" s="426"/>
      <c r="V2" s="426"/>
    </row>
    <row r="3" spans="1:23" s="427" customFormat="1" ht="3.75" customHeight="1" thickBot="1" x14ac:dyDescent="0.25">
      <c r="A3" s="426"/>
      <c r="B3" s="426"/>
      <c r="C3" s="426"/>
      <c r="D3" s="426"/>
      <c r="E3" s="426"/>
      <c r="F3" s="426"/>
      <c r="G3" s="426"/>
      <c r="H3" s="426"/>
      <c r="I3" s="426"/>
      <c r="J3" s="426"/>
      <c r="K3" s="426"/>
      <c r="L3" s="426"/>
      <c r="M3" s="426"/>
      <c r="N3" s="426"/>
      <c r="O3" s="426"/>
      <c r="P3" s="426"/>
      <c r="Q3" s="426"/>
      <c r="R3" s="426"/>
      <c r="S3" s="426"/>
      <c r="T3" s="426"/>
      <c r="U3" s="426"/>
      <c r="V3" s="426"/>
      <c r="W3" s="114"/>
    </row>
    <row r="4" spans="1:23" s="110" customFormat="1" ht="18.75" x14ac:dyDescent="0.2">
      <c r="A4" s="586" t="s">
        <v>458</v>
      </c>
      <c r="B4" s="587"/>
      <c r="C4" s="587"/>
      <c r="D4" s="587"/>
      <c r="E4" s="587"/>
      <c r="F4" s="587"/>
      <c r="G4" s="587"/>
      <c r="H4" s="587"/>
      <c r="I4" s="587"/>
      <c r="J4" s="587"/>
      <c r="K4" s="588"/>
      <c r="L4" s="211"/>
      <c r="M4" s="212"/>
      <c r="N4" s="213" t="s">
        <v>388</v>
      </c>
      <c r="O4" s="214"/>
      <c r="P4" s="214"/>
      <c r="Q4" s="214"/>
      <c r="R4" s="215"/>
      <c r="S4" s="216"/>
      <c r="T4" s="217" t="s">
        <v>130</v>
      </c>
      <c r="U4" s="218"/>
      <c r="V4" s="219"/>
    </row>
    <row r="5" spans="1:23" s="110" customFormat="1" ht="16.5" thickBot="1" x14ac:dyDescent="0.25">
      <c r="A5" s="589" t="s">
        <v>389</v>
      </c>
      <c r="B5" s="590"/>
      <c r="C5" s="590"/>
      <c r="D5" s="591"/>
      <c r="E5" s="591"/>
      <c r="F5" s="591"/>
      <c r="G5" s="591"/>
      <c r="H5" s="591"/>
      <c r="I5" s="591"/>
      <c r="J5" s="591"/>
      <c r="K5" s="592"/>
      <c r="L5" s="220"/>
      <c r="M5" s="221"/>
      <c r="N5" s="222"/>
      <c r="O5" s="223"/>
      <c r="P5" s="223"/>
      <c r="Q5" s="223"/>
      <c r="R5" s="224"/>
      <c r="S5" s="225"/>
      <c r="T5" s="226"/>
      <c r="U5" s="227"/>
      <c r="V5" s="228"/>
    </row>
    <row r="6" spans="1:23" s="108" customFormat="1" x14ac:dyDescent="0.2">
      <c r="A6" s="229" t="s">
        <v>275</v>
      </c>
      <c r="B6" s="229" t="s">
        <v>47</v>
      </c>
      <c r="C6" s="229" t="s">
        <v>380</v>
      </c>
      <c r="D6" s="229" t="s">
        <v>381</v>
      </c>
      <c r="E6" s="229" t="s">
        <v>382</v>
      </c>
      <c r="F6" s="229" t="s">
        <v>383</v>
      </c>
      <c r="G6" s="229" t="s">
        <v>384</v>
      </c>
      <c r="H6" s="229" t="s">
        <v>385</v>
      </c>
      <c r="I6" s="229" t="s">
        <v>7</v>
      </c>
      <c r="J6" s="229" t="s">
        <v>127</v>
      </c>
      <c r="K6" s="229" t="s">
        <v>386</v>
      </c>
      <c r="L6" s="230" t="s">
        <v>376</v>
      </c>
      <c r="M6" s="230" t="s">
        <v>377</v>
      </c>
      <c r="N6" s="229" t="s">
        <v>275</v>
      </c>
      <c r="O6" s="229" t="s">
        <v>47</v>
      </c>
      <c r="P6" s="229" t="s">
        <v>7</v>
      </c>
      <c r="Q6" s="229" t="s">
        <v>127</v>
      </c>
      <c r="R6" s="230" t="s">
        <v>378</v>
      </c>
      <c r="S6" s="230" t="s">
        <v>379</v>
      </c>
      <c r="T6" s="229" t="s">
        <v>372</v>
      </c>
      <c r="U6" s="229" t="s">
        <v>47</v>
      </c>
      <c r="V6" s="229" t="s">
        <v>80</v>
      </c>
    </row>
    <row r="7" spans="1:23" ht="15.75" x14ac:dyDescent="0.25">
      <c r="A7" s="140">
        <v>1</v>
      </c>
      <c r="B7" s="408" t="s">
        <v>36</v>
      </c>
      <c r="C7" s="140">
        <v>158</v>
      </c>
      <c r="D7" s="140">
        <v>190</v>
      </c>
      <c r="E7" s="140">
        <v>178</v>
      </c>
      <c r="F7" s="311">
        <v>226</v>
      </c>
      <c r="G7" s="140">
        <v>184</v>
      </c>
      <c r="H7" s="140">
        <v>202</v>
      </c>
      <c r="I7" s="140"/>
      <c r="J7" s="386">
        <v>1138</v>
      </c>
      <c r="K7" s="285">
        <v>189.7</v>
      </c>
      <c r="L7" s="257">
        <v>1</v>
      </c>
      <c r="M7" s="257">
        <v>16</v>
      </c>
      <c r="N7" s="237">
        <v>1</v>
      </c>
      <c r="O7" s="238" t="s">
        <v>45</v>
      </c>
      <c r="P7" s="258"/>
      <c r="Q7" s="240">
        <v>202</v>
      </c>
      <c r="R7" s="259">
        <v>1</v>
      </c>
      <c r="S7" s="260">
        <v>16</v>
      </c>
      <c r="T7" s="141">
        <v>1</v>
      </c>
      <c r="U7" s="13" t="s">
        <v>34</v>
      </c>
      <c r="V7" s="52" t="s">
        <v>27</v>
      </c>
      <c r="W7" s="109"/>
    </row>
    <row r="8" spans="1:23" ht="15.75" x14ac:dyDescent="0.25">
      <c r="A8" s="140">
        <v>2</v>
      </c>
      <c r="B8" s="408" t="s">
        <v>45</v>
      </c>
      <c r="C8" s="140">
        <v>159</v>
      </c>
      <c r="D8" s="140">
        <v>184</v>
      </c>
      <c r="E8" s="140">
        <v>144</v>
      </c>
      <c r="F8" s="106">
        <v>242</v>
      </c>
      <c r="G8" s="140">
        <v>178</v>
      </c>
      <c r="H8" s="140">
        <v>202</v>
      </c>
      <c r="I8" s="140"/>
      <c r="J8" s="386">
        <v>1109</v>
      </c>
      <c r="K8" s="285">
        <v>184.8</v>
      </c>
      <c r="L8" s="257">
        <v>2</v>
      </c>
      <c r="M8" s="257">
        <v>14</v>
      </c>
      <c r="N8" s="241">
        <v>2</v>
      </c>
      <c r="O8" s="242" t="s">
        <v>36</v>
      </c>
      <c r="P8" s="243"/>
      <c r="Q8" s="243">
        <v>200</v>
      </c>
      <c r="R8" s="259">
        <v>2</v>
      </c>
      <c r="S8" s="260">
        <v>14</v>
      </c>
      <c r="T8" s="141">
        <v>2</v>
      </c>
      <c r="U8" s="13" t="s">
        <v>239</v>
      </c>
      <c r="V8" s="52" t="s">
        <v>240</v>
      </c>
      <c r="W8" s="109"/>
    </row>
    <row r="9" spans="1:23" ht="15.75" x14ac:dyDescent="0.25">
      <c r="A9" s="140">
        <v>3</v>
      </c>
      <c r="B9" s="408" t="s">
        <v>34</v>
      </c>
      <c r="C9" s="140">
        <v>156</v>
      </c>
      <c r="D9" s="140">
        <v>197</v>
      </c>
      <c r="E9" s="140">
        <v>163</v>
      </c>
      <c r="F9" s="311">
        <v>213</v>
      </c>
      <c r="G9" s="140">
        <v>169</v>
      </c>
      <c r="H9" s="140">
        <v>169</v>
      </c>
      <c r="I9" s="286"/>
      <c r="J9" s="386">
        <v>1067</v>
      </c>
      <c r="K9" s="285">
        <v>177.8</v>
      </c>
      <c r="L9" s="257">
        <v>3</v>
      </c>
      <c r="M9" s="257">
        <v>12</v>
      </c>
      <c r="N9" s="244">
        <v>3</v>
      </c>
      <c r="O9" s="245" t="s">
        <v>35</v>
      </c>
      <c r="P9" s="246">
        <v>4</v>
      </c>
      <c r="Q9" s="246">
        <v>186</v>
      </c>
      <c r="R9" s="259">
        <v>3</v>
      </c>
      <c r="S9" s="260">
        <v>12</v>
      </c>
      <c r="T9" s="141">
        <v>3</v>
      </c>
      <c r="U9" s="13" t="s">
        <v>35</v>
      </c>
      <c r="V9" s="52" t="s">
        <v>23</v>
      </c>
      <c r="W9" s="109"/>
    </row>
    <row r="10" spans="1:23" ht="15.75" x14ac:dyDescent="0.25">
      <c r="A10" s="140">
        <v>4</v>
      </c>
      <c r="B10" s="408" t="s">
        <v>219</v>
      </c>
      <c r="C10" s="140">
        <v>170</v>
      </c>
      <c r="D10" s="140">
        <v>157</v>
      </c>
      <c r="E10" s="140">
        <v>163</v>
      </c>
      <c r="F10" s="140">
        <v>191</v>
      </c>
      <c r="G10" s="311">
        <v>192</v>
      </c>
      <c r="H10" s="140">
        <v>182</v>
      </c>
      <c r="I10" s="140"/>
      <c r="J10" s="386">
        <v>1055</v>
      </c>
      <c r="K10" s="285">
        <v>175.8</v>
      </c>
      <c r="L10" s="257">
        <v>4</v>
      </c>
      <c r="M10" s="257">
        <v>10</v>
      </c>
      <c r="N10" s="141">
        <v>4</v>
      </c>
      <c r="O10" s="13" t="s">
        <v>239</v>
      </c>
      <c r="P10" s="261"/>
      <c r="Q10" s="141">
        <v>183</v>
      </c>
      <c r="R10" s="259">
        <v>4</v>
      </c>
      <c r="S10" s="260">
        <v>10</v>
      </c>
      <c r="T10" s="141">
        <v>4</v>
      </c>
      <c r="U10" s="13" t="s">
        <v>108</v>
      </c>
      <c r="V10" s="52" t="s">
        <v>175</v>
      </c>
      <c r="W10" s="109"/>
    </row>
    <row r="11" spans="1:23" ht="15.75" x14ac:dyDescent="0.25">
      <c r="A11" s="140">
        <v>5</v>
      </c>
      <c r="B11" s="408" t="s">
        <v>220</v>
      </c>
      <c r="C11" s="140">
        <v>124</v>
      </c>
      <c r="D11" s="311">
        <v>220</v>
      </c>
      <c r="E11" s="140">
        <v>174</v>
      </c>
      <c r="F11" s="140">
        <v>178</v>
      </c>
      <c r="G11" s="140">
        <v>148</v>
      </c>
      <c r="H11" s="140">
        <v>183</v>
      </c>
      <c r="I11" s="140"/>
      <c r="J11" s="386">
        <v>1027</v>
      </c>
      <c r="K11" s="285">
        <v>171.2</v>
      </c>
      <c r="L11" s="257">
        <v>5</v>
      </c>
      <c r="M11" s="257">
        <v>9</v>
      </c>
      <c r="N11" s="141">
        <v>5</v>
      </c>
      <c r="O11" s="13" t="s">
        <v>249</v>
      </c>
      <c r="P11" s="261"/>
      <c r="Q11" s="141">
        <v>173</v>
      </c>
      <c r="R11" s="259">
        <v>5</v>
      </c>
      <c r="S11" s="262">
        <v>9</v>
      </c>
      <c r="T11" s="141">
        <v>5</v>
      </c>
      <c r="U11" s="13" t="s">
        <v>36</v>
      </c>
      <c r="V11" s="52" t="s">
        <v>501</v>
      </c>
      <c r="W11" s="109"/>
    </row>
    <row r="12" spans="1:23" ht="15.75" x14ac:dyDescent="0.25">
      <c r="A12" s="140">
        <v>6</v>
      </c>
      <c r="B12" s="408" t="s">
        <v>42</v>
      </c>
      <c r="C12" s="140">
        <v>167</v>
      </c>
      <c r="D12" s="311">
        <v>196</v>
      </c>
      <c r="E12" s="140">
        <v>156</v>
      </c>
      <c r="F12" s="140">
        <v>139</v>
      </c>
      <c r="G12" s="140">
        <v>191</v>
      </c>
      <c r="H12" s="140">
        <v>178</v>
      </c>
      <c r="I12" s="286"/>
      <c r="J12" s="386">
        <v>1027</v>
      </c>
      <c r="K12" s="285">
        <v>171.2</v>
      </c>
      <c r="L12" s="257">
        <v>5</v>
      </c>
      <c r="M12" s="257">
        <v>9</v>
      </c>
      <c r="N12" s="141">
        <v>6</v>
      </c>
      <c r="O12" s="13" t="s">
        <v>220</v>
      </c>
      <c r="P12" s="261"/>
      <c r="Q12" s="141">
        <v>171</v>
      </c>
      <c r="R12" s="259">
        <v>6</v>
      </c>
      <c r="S12" s="260">
        <v>8</v>
      </c>
      <c r="T12" s="141">
        <v>6</v>
      </c>
      <c r="U12" s="13" t="s">
        <v>249</v>
      </c>
      <c r="V12" s="52" t="s">
        <v>229</v>
      </c>
      <c r="W12" s="109"/>
    </row>
    <row r="13" spans="1:23" ht="15.75" x14ac:dyDescent="0.25">
      <c r="A13" s="140">
        <v>7</v>
      </c>
      <c r="B13" s="408" t="s">
        <v>35</v>
      </c>
      <c r="C13" s="140">
        <v>177</v>
      </c>
      <c r="D13" s="140">
        <v>169</v>
      </c>
      <c r="E13" s="140">
        <v>148</v>
      </c>
      <c r="F13" s="311">
        <v>180</v>
      </c>
      <c r="G13" s="140">
        <v>155</v>
      </c>
      <c r="H13" s="140">
        <v>169</v>
      </c>
      <c r="I13" s="286">
        <v>24</v>
      </c>
      <c r="J13" s="386">
        <v>1022</v>
      </c>
      <c r="K13" s="285">
        <v>170.3</v>
      </c>
      <c r="L13" s="257">
        <v>7</v>
      </c>
      <c r="M13" s="257">
        <v>7</v>
      </c>
      <c r="N13" s="141">
        <v>7</v>
      </c>
      <c r="O13" s="13" t="s">
        <v>108</v>
      </c>
      <c r="P13" s="141"/>
      <c r="Q13" s="141">
        <v>161</v>
      </c>
      <c r="R13" s="259">
        <v>7</v>
      </c>
      <c r="S13" s="262">
        <v>7</v>
      </c>
      <c r="T13" s="141">
        <v>7</v>
      </c>
      <c r="U13" s="13" t="s">
        <v>219</v>
      </c>
      <c r="V13" s="52" t="s">
        <v>223</v>
      </c>
      <c r="W13" s="109"/>
    </row>
    <row r="14" spans="1:23" ht="15.75" x14ac:dyDescent="0.25">
      <c r="A14" s="140">
        <v>8</v>
      </c>
      <c r="B14" s="408" t="s">
        <v>39</v>
      </c>
      <c r="C14" s="140">
        <v>160</v>
      </c>
      <c r="D14" s="140">
        <v>170</v>
      </c>
      <c r="E14" s="140">
        <v>144</v>
      </c>
      <c r="F14" s="311">
        <v>198</v>
      </c>
      <c r="G14" s="140">
        <v>154</v>
      </c>
      <c r="H14" s="140">
        <v>170</v>
      </c>
      <c r="I14" s="140">
        <v>24</v>
      </c>
      <c r="J14" s="386">
        <v>1020</v>
      </c>
      <c r="K14" s="285">
        <v>170</v>
      </c>
      <c r="L14" s="257">
        <v>8</v>
      </c>
      <c r="M14" s="257">
        <v>6</v>
      </c>
      <c r="N14" s="141">
        <v>8</v>
      </c>
      <c r="O14" s="13" t="s">
        <v>219</v>
      </c>
      <c r="P14" s="141"/>
      <c r="Q14" s="141">
        <v>143</v>
      </c>
      <c r="R14" s="259">
        <v>8</v>
      </c>
      <c r="S14" s="260">
        <v>6</v>
      </c>
      <c r="T14" s="141">
        <v>8</v>
      </c>
      <c r="U14" s="13" t="s">
        <v>39</v>
      </c>
      <c r="V14" s="52" t="s">
        <v>26</v>
      </c>
      <c r="W14" s="109"/>
    </row>
    <row r="15" spans="1:23" ht="15.75" x14ac:dyDescent="0.25">
      <c r="A15" s="141">
        <v>9</v>
      </c>
      <c r="B15" s="13" t="s">
        <v>136</v>
      </c>
      <c r="C15" s="141">
        <v>128</v>
      </c>
      <c r="D15" s="141">
        <v>175</v>
      </c>
      <c r="E15" s="141">
        <v>156</v>
      </c>
      <c r="F15" s="141">
        <v>155</v>
      </c>
      <c r="G15" s="312">
        <v>186</v>
      </c>
      <c r="H15" s="141">
        <v>170</v>
      </c>
      <c r="I15" s="141">
        <v>24</v>
      </c>
      <c r="J15" s="255">
        <v>994</v>
      </c>
      <c r="K15" s="256">
        <v>165.7</v>
      </c>
      <c r="L15" s="257">
        <v>9</v>
      </c>
      <c r="M15" s="257">
        <v>5</v>
      </c>
      <c r="N15" s="141">
        <v>9</v>
      </c>
      <c r="O15" s="13" t="s">
        <v>39</v>
      </c>
      <c r="P15" s="261">
        <v>4</v>
      </c>
      <c r="Q15" s="141">
        <v>142</v>
      </c>
      <c r="R15" s="259">
        <v>9</v>
      </c>
      <c r="S15" s="262">
        <v>5</v>
      </c>
      <c r="T15" s="141">
        <v>9</v>
      </c>
      <c r="U15" s="13" t="s">
        <v>220</v>
      </c>
      <c r="V15" s="52" t="s">
        <v>226</v>
      </c>
      <c r="W15" s="109"/>
    </row>
    <row r="16" spans="1:23" ht="15.75" x14ac:dyDescent="0.25">
      <c r="A16" s="141">
        <v>10</v>
      </c>
      <c r="B16" s="13" t="s">
        <v>249</v>
      </c>
      <c r="C16" s="141">
        <v>159</v>
      </c>
      <c r="D16" s="141">
        <v>160</v>
      </c>
      <c r="E16" s="312">
        <v>170</v>
      </c>
      <c r="F16" s="141">
        <v>161</v>
      </c>
      <c r="G16" s="141">
        <v>129</v>
      </c>
      <c r="H16" s="141">
        <v>151</v>
      </c>
      <c r="I16" s="141"/>
      <c r="J16" s="255">
        <v>930</v>
      </c>
      <c r="K16" s="256">
        <v>155</v>
      </c>
      <c r="L16" s="257">
        <v>10</v>
      </c>
      <c r="M16" s="257">
        <v>4</v>
      </c>
      <c r="N16" s="141">
        <v>10</v>
      </c>
      <c r="O16" s="13" t="s">
        <v>42</v>
      </c>
      <c r="P16" s="141"/>
      <c r="Q16" s="141">
        <v>140</v>
      </c>
      <c r="R16" s="259">
        <v>10</v>
      </c>
      <c r="S16" s="260">
        <v>4</v>
      </c>
      <c r="T16" s="141">
        <v>10</v>
      </c>
      <c r="U16" s="13" t="s">
        <v>42</v>
      </c>
      <c r="V16" s="52" t="s">
        <v>28</v>
      </c>
      <c r="W16" s="109"/>
    </row>
    <row r="17" spans="1:23" ht="15.75" x14ac:dyDescent="0.25">
      <c r="A17" s="141">
        <v>11</v>
      </c>
      <c r="B17" s="13" t="s">
        <v>239</v>
      </c>
      <c r="C17" s="312">
        <v>172</v>
      </c>
      <c r="D17" s="141">
        <v>168</v>
      </c>
      <c r="E17" s="141">
        <v>135</v>
      </c>
      <c r="F17" s="141">
        <v>135</v>
      </c>
      <c r="G17" s="141">
        <v>137</v>
      </c>
      <c r="H17" s="141">
        <v>169</v>
      </c>
      <c r="I17" s="261"/>
      <c r="J17" s="255">
        <v>916</v>
      </c>
      <c r="K17" s="256">
        <v>152.69999999999999</v>
      </c>
      <c r="L17" s="257">
        <v>11</v>
      </c>
      <c r="M17" s="257">
        <v>3</v>
      </c>
      <c r="N17" s="141">
        <v>11</v>
      </c>
      <c r="O17" s="14" t="s">
        <v>34</v>
      </c>
      <c r="P17" s="261"/>
      <c r="Q17" s="261">
        <v>134</v>
      </c>
      <c r="R17" s="259">
        <v>11</v>
      </c>
      <c r="S17" s="262">
        <v>3</v>
      </c>
      <c r="T17" s="141">
        <v>11</v>
      </c>
      <c r="U17" s="13" t="s">
        <v>45</v>
      </c>
      <c r="V17" s="52" t="s">
        <v>94</v>
      </c>
      <c r="W17" s="109"/>
    </row>
    <row r="18" spans="1:23" ht="15.75" x14ac:dyDescent="0.25">
      <c r="A18" s="141">
        <v>12</v>
      </c>
      <c r="B18" s="357" t="s">
        <v>108</v>
      </c>
      <c r="C18" s="103">
        <v>127</v>
      </c>
      <c r="D18" s="103">
        <v>151</v>
      </c>
      <c r="E18" s="103">
        <v>124</v>
      </c>
      <c r="F18" s="103">
        <v>123</v>
      </c>
      <c r="G18" s="103">
        <v>110</v>
      </c>
      <c r="H18" s="303">
        <v>175</v>
      </c>
      <c r="I18" s="261"/>
      <c r="J18" s="364">
        <v>810</v>
      </c>
      <c r="K18" s="287">
        <v>135</v>
      </c>
      <c r="L18" s="257">
        <v>12</v>
      </c>
      <c r="M18" s="257">
        <v>2</v>
      </c>
      <c r="N18" s="141">
        <v>12</v>
      </c>
      <c r="O18" s="14" t="s">
        <v>136</v>
      </c>
      <c r="P18" s="261">
        <v>4</v>
      </c>
      <c r="Q18" s="261">
        <v>134</v>
      </c>
      <c r="R18" s="259">
        <v>11</v>
      </c>
      <c r="S18" s="260">
        <v>3</v>
      </c>
      <c r="T18" s="141">
        <v>12</v>
      </c>
      <c r="U18" s="357" t="s">
        <v>136</v>
      </c>
      <c r="V18" s="59" t="s">
        <v>133</v>
      </c>
      <c r="W18" s="109"/>
    </row>
    <row r="19" spans="1:23" x14ac:dyDescent="0.2">
      <c r="W19" s="109"/>
    </row>
    <row r="20" spans="1:23" x14ac:dyDescent="0.2">
      <c r="A20" s="319" t="s">
        <v>420</v>
      </c>
      <c r="B20" s="320"/>
      <c r="C20" s="321"/>
      <c r="D20" s="320"/>
      <c r="E20" s="322"/>
      <c r="F20" s="321"/>
      <c r="G20" s="321"/>
      <c r="W20" s="109"/>
    </row>
    <row r="21" spans="1:23" x14ac:dyDescent="0.2">
      <c r="W21" s="109"/>
    </row>
    <row r="22" spans="1:23" x14ac:dyDescent="0.2">
      <c r="A22" s="229" t="s">
        <v>275</v>
      </c>
      <c r="B22" s="229" t="s">
        <v>47</v>
      </c>
      <c r="C22" s="229" t="s">
        <v>7</v>
      </c>
      <c r="D22" s="229" t="s">
        <v>127</v>
      </c>
    </row>
    <row r="23" spans="1:23" ht="15.75" x14ac:dyDescent="0.25">
      <c r="A23" s="237">
        <v>1</v>
      </c>
      <c r="B23" s="238" t="s">
        <v>45</v>
      </c>
      <c r="C23" s="239"/>
      <c r="D23" s="240">
        <v>202</v>
      </c>
    </row>
  </sheetData>
  <mergeCells count="3">
    <mergeCell ref="A4:K4"/>
    <mergeCell ref="A5:K5"/>
    <mergeCell ref="A2:C2"/>
  </mergeCells>
  <conditionalFormatting sqref="O10:O19 O21:O1048576">
    <cfRule type="duplicateValues" dxfId="454" priority="13"/>
  </conditionalFormatting>
  <conditionalFormatting sqref="O4:O5">
    <cfRule type="duplicateValues" dxfId="453" priority="7"/>
  </conditionalFormatting>
  <conditionalFormatting sqref="U6">
    <cfRule type="duplicateValues" dxfId="452" priority="6"/>
  </conditionalFormatting>
  <conditionalFormatting sqref="V6">
    <cfRule type="duplicateValues" dxfId="451" priority="5"/>
  </conditionalFormatting>
  <conditionalFormatting sqref="O7:O9">
    <cfRule type="duplicateValues" dxfId="450" priority="4"/>
  </conditionalFormatting>
  <conditionalFormatting sqref="B23">
    <cfRule type="duplicateValues" dxfId="449" priority="3"/>
  </conditionalFormatting>
  <conditionalFormatting sqref="O20">
    <cfRule type="duplicateValues" dxfId="448" priority="2"/>
  </conditionalFormatting>
  <conditionalFormatting sqref="F8">
    <cfRule type="top10" dxfId="447" priority="1" rank="1"/>
  </conditionalFormatting>
  <hyperlinks>
    <hyperlink ref="A2" location="Main!A1" display="НА ГОЛОВНУ СТОРІНКУ" xr:uid="{42B4C169-AF35-4837-94B7-B8D9A8C12BAE}"/>
  </hyperlinks>
  <pageMargins left="0.7" right="0.7" top="0.75" bottom="0.75" header="0.3" footer="0.3"/>
  <pageSetup paperSize="9" orientation="portrait" verticalDpi="0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FCE742-A6B5-4DB0-AF49-C1A63F0D13C6}">
  <dimension ref="A1:W22"/>
  <sheetViews>
    <sheetView workbookViewId="0">
      <pane ySplit="3" topLeftCell="A4" activePane="bottomLeft" state="frozen"/>
      <selection pane="bottomLeft" activeCell="A4" sqref="A4:XFD4"/>
    </sheetView>
  </sheetViews>
  <sheetFormatPr defaultRowHeight="12.75" x14ac:dyDescent="0.2"/>
  <cols>
    <col min="1" max="1" width="7.5703125" customWidth="1"/>
    <col min="2" max="2" width="15.42578125" customWidth="1"/>
    <col min="3" max="8" width="6.28515625" bestFit="1" customWidth="1"/>
    <col min="9" max="9" width="4.85546875" bestFit="1" customWidth="1"/>
    <col min="10" max="10" width="6.85546875" bestFit="1" customWidth="1"/>
    <col min="11" max="11" width="8.42578125" bestFit="1" customWidth="1"/>
    <col min="14" max="14" width="7.85546875" bestFit="1" customWidth="1"/>
    <col min="15" max="15" width="15.140625" bestFit="1" customWidth="1"/>
    <col min="16" max="16" width="4.85546875" bestFit="1" customWidth="1"/>
    <col min="17" max="17" width="6.85546875" bestFit="1" customWidth="1"/>
    <col min="19" max="19" width="9.140625" style="88"/>
    <col min="20" max="20" width="6.42578125" customWidth="1"/>
    <col min="21" max="21" width="15.140625" bestFit="1" customWidth="1"/>
    <col min="22" max="22" width="21.42578125" bestFit="1" customWidth="1"/>
    <col min="23" max="23" width="9.140625" style="110"/>
  </cols>
  <sheetData>
    <row r="1" spans="1:23" ht="3.75" customHeight="1" thickBot="1" x14ac:dyDescent="0.25">
      <c r="A1" s="427"/>
      <c r="B1" s="427"/>
      <c r="C1" s="427"/>
      <c r="D1" s="427"/>
      <c r="E1" s="427"/>
      <c r="F1" s="427"/>
      <c r="G1" s="427"/>
      <c r="H1" s="427"/>
      <c r="I1" s="427"/>
      <c r="J1" s="427"/>
      <c r="K1" s="427"/>
      <c r="L1" s="427"/>
      <c r="M1" s="427"/>
      <c r="N1" s="427"/>
      <c r="O1" s="427"/>
      <c r="P1" s="427"/>
      <c r="Q1" s="427"/>
      <c r="R1" s="427"/>
      <c r="S1" s="181"/>
      <c r="T1" s="427"/>
      <c r="U1" s="427"/>
      <c r="V1" s="427"/>
    </row>
    <row r="2" spans="1:23" ht="18.75" customHeight="1" thickBot="1" x14ac:dyDescent="0.25">
      <c r="A2" s="564" t="s">
        <v>556</v>
      </c>
      <c r="B2" s="583"/>
      <c r="C2" s="584"/>
      <c r="D2" s="426"/>
      <c r="E2" s="426"/>
      <c r="F2" s="426"/>
      <c r="G2" s="426"/>
      <c r="H2" s="426"/>
      <c r="I2" s="426"/>
      <c r="J2" s="426"/>
      <c r="K2" s="426"/>
      <c r="L2" s="426"/>
      <c r="M2" s="426"/>
      <c r="N2" s="426"/>
      <c r="O2" s="426"/>
      <c r="P2" s="426"/>
      <c r="Q2" s="426"/>
      <c r="R2" s="426"/>
      <c r="S2" s="426"/>
      <c r="T2" s="426"/>
      <c r="U2" s="426"/>
      <c r="V2" s="426"/>
    </row>
    <row r="3" spans="1:23" s="427" customFormat="1" ht="3.75" customHeight="1" thickBot="1" x14ac:dyDescent="0.25">
      <c r="A3" s="426"/>
      <c r="B3" s="426"/>
      <c r="C3" s="426"/>
      <c r="D3" s="426"/>
      <c r="E3" s="426"/>
      <c r="F3" s="426"/>
      <c r="G3" s="426"/>
      <c r="H3" s="426"/>
      <c r="I3" s="426"/>
      <c r="J3" s="426"/>
      <c r="K3" s="426"/>
      <c r="L3" s="426"/>
      <c r="M3" s="426"/>
      <c r="N3" s="426"/>
      <c r="O3" s="426"/>
      <c r="P3" s="426"/>
      <c r="Q3" s="426"/>
      <c r="R3" s="426"/>
      <c r="S3" s="426"/>
      <c r="T3" s="426"/>
      <c r="U3" s="426"/>
      <c r="V3" s="426"/>
      <c r="W3" s="114"/>
    </row>
    <row r="4" spans="1:23" s="110" customFormat="1" ht="18.75" x14ac:dyDescent="0.2">
      <c r="A4" s="586" t="s">
        <v>459</v>
      </c>
      <c r="B4" s="587"/>
      <c r="C4" s="587"/>
      <c r="D4" s="587"/>
      <c r="E4" s="587"/>
      <c r="F4" s="587"/>
      <c r="G4" s="587"/>
      <c r="H4" s="587"/>
      <c r="I4" s="587"/>
      <c r="J4" s="587"/>
      <c r="K4" s="588"/>
      <c r="L4" s="211"/>
      <c r="M4" s="212"/>
      <c r="N4" s="213" t="s">
        <v>388</v>
      </c>
      <c r="O4" s="214"/>
      <c r="P4" s="214"/>
      <c r="Q4" s="214"/>
      <c r="R4" s="215"/>
      <c r="S4" s="216"/>
      <c r="T4" s="217" t="s">
        <v>130</v>
      </c>
      <c r="U4" s="218"/>
      <c r="V4" s="219"/>
    </row>
    <row r="5" spans="1:23" s="110" customFormat="1" ht="16.5" thickBot="1" x14ac:dyDescent="0.25">
      <c r="A5" s="589" t="s">
        <v>389</v>
      </c>
      <c r="B5" s="590"/>
      <c r="C5" s="590"/>
      <c r="D5" s="591"/>
      <c r="E5" s="591"/>
      <c r="F5" s="591"/>
      <c r="G5" s="591"/>
      <c r="H5" s="591"/>
      <c r="I5" s="591"/>
      <c r="J5" s="591"/>
      <c r="K5" s="592"/>
      <c r="L5" s="220"/>
      <c r="M5" s="221"/>
      <c r="N5" s="222"/>
      <c r="O5" s="223"/>
      <c r="P5" s="223"/>
      <c r="Q5" s="223"/>
      <c r="R5" s="224"/>
      <c r="S5" s="225"/>
      <c r="T5" s="226"/>
      <c r="U5" s="227"/>
      <c r="V5" s="228"/>
    </row>
    <row r="6" spans="1:23" s="108" customFormat="1" x14ac:dyDescent="0.2">
      <c r="A6" s="229" t="s">
        <v>275</v>
      </c>
      <c r="B6" s="229" t="s">
        <v>47</v>
      </c>
      <c r="C6" s="229" t="s">
        <v>380</v>
      </c>
      <c r="D6" s="229" t="s">
        <v>381</v>
      </c>
      <c r="E6" s="229" t="s">
        <v>382</v>
      </c>
      <c r="F6" s="229" t="s">
        <v>383</v>
      </c>
      <c r="G6" s="229" t="s">
        <v>384</v>
      </c>
      <c r="H6" s="229" t="s">
        <v>385</v>
      </c>
      <c r="I6" s="229" t="s">
        <v>7</v>
      </c>
      <c r="J6" s="229" t="s">
        <v>127</v>
      </c>
      <c r="K6" s="229" t="s">
        <v>386</v>
      </c>
      <c r="L6" s="230" t="s">
        <v>376</v>
      </c>
      <c r="M6" s="230" t="s">
        <v>377</v>
      </c>
      <c r="N6" s="229" t="s">
        <v>275</v>
      </c>
      <c r="O6" s="229" t="s">
        <v>47</v>
      </c>
      <c r="P6" s="229" t="s">
        <v>7</v>
      </c>
      <c r="Q6" s="229" t="s">
        <v>127</v>
      </c>
      <c r="R6" s="230" t="s">
        <v>378</v>
      </c>
      <c r="S6" s="230" t="s">
        <v>379</v>
      </c>
      <c r="T6" s="229" t="s">
        <v>372</v>
      </c>
      <c r="U6" s="229" t="s">
        <v>47</v>
      </c>
      <c r="V6" s="229" t="s">
        <v>80</v>
      </c>
    </row>
    <row r="7" spans="1:23" ht="15.75" x14ac:dyDescent="0.25">
      <c r="A7" s="140">
        <v>1</v>
      </c>
      <c r="B7" s="408" t="s">
        <v>220</v>
      </c>
      <c r="C7" s="140">
        <v>191</v>
      </c>
      <c r="D7" s="140">
        <v>203</v>
      </c>
      <c r="E7" s="140">
        <v>157</v>
      </c>
      <c r="F7" s="140">
        <v>163</v>
      </c>
      <c r="G7" s="106">
        <v>215</v>
      </c>
      <c r="H7" s="140">
        <v>191</v>
      </c>
      <c r="I7" s="140"/>
      <c r="J7" s="386">
        <v>1120</v>
      </c>
      <c r="K7" s="285">
        <v>186.7</v>
      </c>
      <c r="L7" s="257">
        <v>1</v>
      </c>
      <c r="M7" s="257">
        <v>16</v>
      </c>
      <c r="N7" s="237">
        <v>1</v>
      </c>
      <c r="O7" s="238" t="s">
        <v>220</v>
      </c>
      <c r="P7" s="258"/>
      <c r="Q7" s="240">
        <v>203</v>
      </c>
      <c r="R7" s="259">
        <v>1</v>
      </c>
      <c r="S7" s="260">
        <v>16</v>
      </c>
      <c r="T7" s="141">
        <v>1</v>
      </c>
      <c r="U7" s="13" t="s">
        <v>35</v>
      </c>
      <c r="V7" s="52" t="s">
        <v>23</v>
      </c>
      <c r="W7" s="109"/>
    </row>
    <row r="8" spans="1:23" ht="15.75" x14ac:dyDescent="0.25">
      <c r="A8" s="140">
        <v>2</v>
      </c>
      <c r="B8" s="408" t="s">
        <v>136</v>
      </c>
      <c r="C8" s="140">
        <v>166</v>
      </c>
      <c r="D8" s="140">
        <v>166</v>
      </c>
      <c r="E8" s="140">
        <v>190</v>
      </c>
      <c r="F8" s="140">
        <v>179</v>
      </c>
      <c r="G8" s="140">
        <v>169</v>
      </c>
      <c r="H8" s="311">
        <v>193</v>
      </c>
      <c r="I8" s="140">
        <v>24</v>
      </c>
      <c r="J8" s="386">
        <v>1087</v>
      </c>
      <c r="K8" s="285">
        <v>181.2</v>
      </c>
      <c r="L8" s="257">
        <v>2</v>
      </c>
      <c r="M8" s="257">
        <v>14</v>
      </c>
      <c r="N8" s="241">
        <v>2</v>
      </c>
      <c r="O8" s="242" t="s">
        <v>219</v>
      </c>
      <c r="P8" s="243"/>
      <c r="Q8" s="243">
        <v>202</v>
      </c>
      <c r="R8" s="259">
        <v>2</v>
      </c>
      <c r="S8" s="260">
        <v>14</v>
      </c>
      <c r="T8" s="141">
        <v>2</v>
      </c>
      <c r="U8" s="13" t="s">
        <v>108</v>
      </c>
      <c r="V8" s="52" t="s">
        <v>175</v>
      </c>
      <c r="W8" s="109"/>
    </row>
    <row r="9" spans="1:23" ht="15.75" x14ac:dyDescent="0.25">
      <c r="A9" s="140">
        <v>3</v>
      </c>
      <c r="B9" s="408" t="s">
        <v>42</v>
      </c>
      <c r="C9" s="311">
        <v>204</v>
      </c>
      <c r="D9" s="140">
        <v>201</v>
      </c>
      <c r="E9" s="140">
        <v>158</v>
      </c>
      <c r="F9" s="140">
        <v>162</v>
      </c>
      <c r="G9" s="140">
        <v>195</v>
      </c>
      <c r="H9" s="140">
        <v>167</v>
      </c>
      <c r="I9" s="286"/>
      <c r="J9" s="386">
        <v>1087</v>
      </c>
      <c r="K9" s="285">
        <v>181.2</v>
      </c>
      <c r="L9" s="257">
        <v>2</v>
      </c>
      <c r="M9" s="257">
        <v>14</v>
      </c>
      <c r="N9" s="244">
        <v>3</v>
      </c>
      <c r="O9" s="245" t="s">
        <v>136</v>
      </c>
      <c r="P9" s="246">
        <v>4</v>
      </c>
      <c r="Q9" s="246">
        <v>192</v>
      </c>
      <c r="R9" s="259">
        <v>3</v>
      </c>
      <c r="S9" s="260">
        <v>12</v>
      </c>
      <c r="T9" s="141">
        <v>3</v>
      </c>
      <c r="U9" s="13" t="s">
        <v>36</v>
      </c>
      <c r="V9" s="52" t="s">
        <v>22</v>
      </c>
      <c r="W9" s="109"/>
    </row>
    <row r="10" spans="1:23" ht="15.75" x14ac:dyDescent="0.25">
      <c r="A10" s="140">
        <v>4</v>
      </c>
      <c r="B10" s="408" t="s">
        <v>36</v>
      </c>
      <c r="C10" s="140">
        <v>155</v>
      </c>
      <c r="D10" s="140">
        <v>157</v>
      </c>
      <c r="E10" s="140">
        <v>182</v>
      </c>
      <c r="F10" s="140">
        <v>168</v>
      </c>
      <c r="G10" s="140">
        <v>178</v>
      </c>
      <c r="H10" s="311">
        <v>207</v>
      </c>
      <c r="I10" s="140">
        <v>24</v>
      </c>
      <c r="J10" s="386">
        <v>1071</v>
      </c>
      <c r="K10" s="285">
        <v>178.5</v>
      </c>
      <c r="L10" s="257">
        <v>4</v>
      </c>
      <c r="M10" s="257">
        <v>10</v>
      </c>
      <c r="N10" s="141">
        <v>4</v>
      </c>
      <c r="O10" s="13" t="s">
        <v>39</v>
      </c>
      <c r="P10" s="261">
        <v>4</v>
      </c>
      <c r="Q10" s="141">
        <v>175</v>
      </c>
      <c r="R10" s="259">
        <v>4</v>
      </c>
      <c r="S10" s="260">
        <v>10</v>
      </c>
      <c r="T10" s="141">
        <v>4</v>
      </c>
      <c r="U10" s="13" t="s">
        <v>219</v>
      </c>
      <c r="V10" s="52" t="s">
        <v>503</v>
      </c>
      <c r="W10" s="109"/>
    </row>
    <row r="11" spans="1:23" ht="15.75" x14ac:dyDescent="0.25">
      <c r="A11" s="140">
        <v>5</v>
      </c>
      <c r="B11" s="408" t="s">
        <v>35</v>
      </c>
      <c r="C11" s="140">
        <v>171</v>
      </c>
      <c r="D11" s="311">
        <v>200</v>
      </c>
      <c r="E11" s="140">
        <v>165</v>
      </c>
      <c r="F11" s="140">
        <v>162</v>
      </c>
      <c r="G11" s="140">
        <v>140</v>
      </c>
      <c r="H11" s="140">
        <v>173</v>
      </c>
      <c r="I11" s="140">
        <v>24</v>
      </c>
      <c r="J11" s="386">
        <v>1035</v>
      </c>
      <c r="K11" s="285">
        <v>172.5</v>
      </c>
      <c r="L11" s="257">
        <v>5</v>
      </c>
      <c r="M11" s="257">
        <v>9</v>
      </c>
      <c r="N11" s="141">
        <v>5</v>
      </c>
      <c r="O11" s="13" t="s">
        <v>35</v>
      </c>
      <c r="P11" s="261">
        <v>4</v>
      </c>
      <c r="Q11" s="141">
        <v>164</v>
      </c>
      <c r="R11" s="259">
        <v>5</v>
      </c>
      <c r="S11" s="262">
        <v>9</v>
      </c>
      <c r="T11" s="141">
        <v>5</v>
      </c>
      <c r="U11" s="13" t="s">
        <v>39</v>
      </c>
      <c r="V11" s="52" t="s">
        <v>26</v>
      </c>
      <c r="W11" s="109"/>
    </row>
    <row r="12" spans="1:23" ht="15.75" x14ac:dyDescent="0.25">
      <c r="A12" s="140">
        <v>6</v>
      </c>
      <c r="B12" s="408" t="s">
        <v>45</v>
      </c>
      <c r="C12" s="140">
        <v>174</v>
      </c>
      <c r="D12" s="140">
        <v>171</v>
      </c>
      <c r="E12" s="140">
        <v>143</v>
      </c>
      <c r="F12" s="140">
        <v>180</v>
      </c>
      <c r="G12" s="140">
        <v>174</v>
      </c>
      <c r="H12" s="311">
        <v>182</v>
      </c>
      <c r="I12" s="286"/>
      <c r="J12" s="386">
        <v>1024</v>
      </c>
      <c r="K12" s="285">
        <v>170.7</v>
      </c>
      <c r="L12" s="257">
        <v>6</v>
      </c>
      <c r="M12" s="257">
        <v>8</v>
      </c>
      <c r="N12" s="141">
        <v>6</v>
      </c>
      <c r="O12" s="13" t="s">
        <v>36</v>
      </c>
      <c r="P12" s="261">
        <v>4</v>
      </c>
      <c r="Q12" s="141">
        <v>160</v>
      </c>
      <c r="R12" s="259">
        <v>6</v>
      </c>
      <c r="S12" s="260">
        <v>8</v>
      </c>
      <c r="T12" s="141">
        <v>6</v>
      </c>
      <c r="U12" s="13" t="s">
        <v>138</v>
      </c>
      <c r="V12" s="52" t="s">
        <v>252</v>
      </c>
      <c r="W12" s="109"/>
    </row>
    <row r="13" spans="1:23" ht="15.75" x14ac:dyDescent="0.25">
      <c r="A13" s="140">
        <v>7</v>
      </c>
      <c r="B13" s="408" t="s">
        <v>219</v>
      </c>
      <c r="C13" s="140">
        <v>153</v>
      </c>
      <c r="D13" s="140">
        <v>178</v>
      </c>
      <c r="E13" s="140">
        <v>189</v>
      </c>
      <c r="F13" s="140">
        <v>138</v>
      </c>
      <c r="G13" s="311">
        <v>194</v>
      </c>
      <c r="H13" s="140">
        <v>165</v>
      </c>
      <c r="I13" s="286"/>
      <c r="J13" s="386">
        <v>1017</v>
      </c>
      <c r="K13" s="285">
        <v>169.5</v>
      </c>
      <c r="L13" s="257">
        <v>7</v>
      </c>
      <c r="M13" s="257">
        <v>7</v>
      </c>
      <c r="N13" s="141">
        <v>7</v>
      </c>
      <c r="O13" s="13" t="s">
        <v>138</v>
      </c>
      <c r="P13" s="141">
        <v>4</v>
      </c>
      <c r="Q13" s="141">
        <v>152</v>
      </c>
      <c r="R13" s="259">
        <v>7</v>
      </c>
      <c r="S13" s="262">
        <v>7</v>
      </c>
      <c r="T13" s="141">
        <v>7</v>
      </c>
      <c r="U13" s="13" t="s">
        <v>220</v>
      </c>
      <c r="V13" s="52" t="s">
        <v>226</v>
      </c>
      <c r="W13" s="109"/>
    </row>
    <row r="14" spans="1:23" ht="15.75" x14ac:dyDescent="0.25">
      <c r="A14" s="141">
        <v>8</v>
      </c>
      <c r="B14" s="13" t="s">
        <v>108</v>
      </c>
      <c r="C14" s="141">
        <v>183</v>
      </c>
      <c r="D14" s="141">
        <v>168</v>
      </c>
      <c r="E14" s="312">
        <v>192</v>
      </c>
      <c r="F14" s="141">
        <v>146</v>
      </c>
      <c r="G14" s="141">
        <v>146</v>
      </c>
      <c r="H14" s="141">
        <v>157</v>
      </c>
      <c r="I14" s="141"/>
      <c r="J14" s="255">
        <v>992</v>
      </c>
      <c r="K14" s="256">
        <v>165.3</v>
      </c>
      <c r="L14" s="257">
        <v>8</v>
      </c>
      <c r="M14" s="257">
        <v>6</v>
      </c>
      <c r="N14" s="141">
        <v>8</v>
      </c>
      <c r="O14" s="13" t="s">
        <v>42</v>
      </c>
      <c r="P14" s="141"/>
      <c r="Q14" s="141">
        <v>150</v>
      </c>
      <c r="R14" s="259">
        <v>8</v>
      </c>
      <c r="S14" s="260">
        <v>6</v>
      </c>
      <c r="T14" s="141">
        <v>8</v>
      </c>
      <c r="U14" s="13" t="s">
        <v>172</v>
      </c>
      <c r="V14" s="52" t="s">
        <v>235</v>
      </c>
      <c r="W14" s="109"/>
    </row>
    <row r="15" spans="1:23" ht="15.75" x14ac:dyDescent="0.25">
      <c r="A15" s="141">
        <v>9</v>
      </c>
      <c r="B15" s="13" t="s">
        <v>39</v>
      </c>
      <c r="C15" s="141">
        <v>139</v>
      </c>
      <c r="D15" s="141">
        <v>165</v>
      </c>
      <c r="E15" s="312">
        <v>181</v>
      </c>
      <c r="F15" s="141">
        <v>177</v>
      </c>
      <c r="G15" s="141">
        <v>128</v>
      </c>
      <c r="H15" s="141">
        <v>166</v>
      </c>
      <c r="I15" s="141">
        <v>24</v>
      </c>
      <c r="J15" s="255">
        <v>980</v>
      </c>
      <c r="K15" s="256">
        <v>163.30000000000001</v>
      </c>
      <c r="L15" s="257">
        <v>9</v>
      </c>
      <c r="M15" s="257">
        <v>5</v>
      </c>
      <c r="N15" s="141">
        <v>9</v>
      </c>
      <c r="O15" s="13" t="s">
        <v>45</v>
      </c>
      <c r="P15" s="261"/>
      <c r="Q15" s="141">
        <v>148</v>
      </c>
      <c r="R15" s="259">
        <v>9</v>
      </c>
      <c r="S15" s="262">
        <v>5</v>
      </c>
      <c r="T15" s="141">
        <v>9</v>
      </c>
      <c r="U15" s="13" t="s">
        <v>42</v>
      </c>
      <c r="V15" s="52" t="s">
        <v>28</v>
      </c>
      <c r="W15" s="109"/>
    </row>
    <row r="16" spans="1:23" ht="15.75" x14ac:dyDescent="0.25">
      <c r="A16" s="141">
        <v>10</v>
      </c>
      <c r="B16" s="13" t="s">
        <v>138</v>
      </c>
      <c r="C16" s="312">
        <v>169</v>
      </c>
      <c r="D16" s="141">
        <v>158</v>
      </c>
      <c r="E16" s="141">
        <v>145</v>
      </c>
      <c r="F16" s="141">
        <v>140</v>
      </c>
      <c r="G16" s="141">
        <v>152</v>
      </c>
      <c r="H16" s="141">
        <v>130</v>
      </c>
      <c r="I16" s="141">
        <v>24</v>
      </c>
      <c r="J16" s="255">
        <v>918</v>
      </c>
      <c r="K16" s="256">
        <v>153</v>
      </c>
      <c r="L16" s="257">
        <v>10</v>
      </c>
      <c r="M16" s="257">
        <v>4</v>
      </c>
      <c r="N16" s="141">
        <v>10</v>
      </c>
      <c r="O16" s="13" t="s">
        <v>108</v>
      </c>
      <c r="P16" s="141"/>
      <c r="Q16" s="141">
        <v>135</v>
      </c>
      <c r="R16" s="259">
        <v>10</v>
      </c>
      <c r="S16" s="260">
        <v>4</v>
      </c>
      <c r="T16" s="141">
        <v>10</v>
      </c>
      <c r="U16" s="13" t="s">
        <v>45</v>
      </c>
      <c r="V16" s="52" t="s">
        <v>230</v>
      </c>
      <c r="W16" s="109"/>
    </row>
    <row r="17" spans="1:23" ht="15.75" x14ac:dyDescent="0.25">
      <c r="A17" s="141">
        <v>11</v>
      </c>
      <c r="B17" s="13" t="s">
        <v>172</v>
      </c>
      <c r="C17" s="312">
        <v>177</v>
      </c>
      <c r="D17" s="141">
        <v>145</v>
      </c>
      <c r="E17" s="141">
        <v>161</v>
      </c>
      <c r="F17" s="141">
        <v>130</v>
      </c>
      <c r="G17" s="141">
        <v>152</v>
      </c>
      <c r="H17" s="141">
        <v>132</v>
      </c>
      <c r="I17" s="261"/>
      <c r="J17" s="255">
        <v>897</v>
      </c>
      <c r="K17" s="256">
        <v>149.5</v>
      </c>
      <c r="L17" s="257">
        <v>11</v>
      </c>
      <c r="M17" s="257">
        <v>3</v>
      </c>
      <c r="N17" s="141">
        <v>11</v>
      </c>
      <c r="O17" s="14" t="s">
        <v>172</v>
      </c>
      <c r="P17" s="261"/>
      <c r="Q17" s="261">
        <v>112</v>
      </c>
      <c r="R17" s="259">
        <v>11</v>
      </c>
      <c r="S17" s="262">
        <v>3</v>
      </c>
      <c r="T17" s="141">
        <v>11</v>
      </c>
      <c r="U17" s="13" t="s">
        <v>136</v>
      </c>
      <c r="V17" s="52" t="s">
        <v>133</v>
      </c>
      <c r="W17" s="109"/>
    </row>
    <row r="18" spans="1:23" x14ac:dyDescent="0.2">
      <c r="W18" s="109"/>
    </row>
    <row r="19" spans="1:23" x14ac:dyDescent="0.2">
      <c r="A19" s="319" t="s">
        <v>421</v>
      </c>
      <c r="B19" s="320"/>
      <c r="C19" s="321"/>
      <c r="D19" s="320"/>
      <c r="E19" s="322"/>
      <c r="F19" s="321"/>
      <c r="G19" s="321"/>
      <c r="W19" s="109"/>
    </row>
    <row r="20" spans="1:23" x14ac:dyDescent="0.2">
      <c r="W20" s="109"/>
    </row>
    <row r="21" spans="1:23" x14ac:dyDescent="0.2">
      <c r="A21" s="229" t="s">
        <v>275</v>
      </c>
      <c r="B21" s="229" t="s">
        <v>47</v>
      </c>
      <c r="C21" s="229" t="s">
        <v>7</v>
      </c>
      <c r="D21" s="229" t="s">
        <v>127</v>
      </c>
      <c r="W21" s="109"/>
    </row>
    <row r="22" spans="1:23" ht="15.75" x14ac:dyDescent="0.25">
      <c r="A22" s="237">
        <v>1</v>
      </c>
      <c r="B22" s="238" t="s">
        <v>220</v>
      </c>
      <c r="C22" s="239"/>
      <c r="D22" s="240">
        <v>203</v>
      </c>
    </row>
  </sheetData>
  <mergeCells count="3">
    <mergeCell ref="A4:K4"/>
    <mergeCell ref="A5:K5"/>
    <mergeCell ref="A2:C2"/>
  </mergeCells>
  <conditionalFormatting sqref="O10:O18 O20:O1048576">
    <cfRule type="duplicateValues" dxfId="446" priority="13"/>
  </conditionalFormatting>
  <conditionalFormatting sqref="O4:O5">
    <cfRule type="duplicateValues" dxfId="445" priority="7"/>
  </conditionalFormatting>
  <conditionalFormatting sqref="U6">
    <cfRule type="duplicateValues" dxfId="444" priority="6"/>
  </conditionalFormatting>
  <conditionalFormatting sqref="V6">
    <cfRule type="duplicateValues" dxfId="443" priority="5"/>
  </conditionalFormatting>
  <conditionalFormatting sqref="O7:O9">
    <cfRule type="duplicateValues" dxfId="442" priority="4"/>
  </conditionalFormatting>
  <conditionalFormatting sqref="B22">
    <cfRule type="duplicateValues" dxfId="441" priority="3"/>
  </conditionalFormatting>
  <conditionalFormatting sqref="O19">
    <cfRule type="duplicateValues" dxfId="440" priority="2"/>
  </conditionalFormatting>
  <conditionalFormatting sqref="G7">
    <cfRule type="top10" dxfId="439" priority="1" rank="1"/>
  </conditionalFormatting>
  <hyperlinks>
    <hyperlink ref="A2" location="Main!A1" display="НА ГОЛОВНУ СТОРІНКУ" xr:uid="{60867360-BDA1-4E8F-9194-95B178F39929}"/>
  </hyperlinks>
  <pageMargins left="0.7" right="0.7" top="0.75" bottom="0.75" header="0.3" footer="0.3"/>
  <pageSetup paperSize="9" orientation="portrait" verticalDpi="0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60B7B0-DB26-47E8-B77F-E6A4E0EE2323}">
  <dimension ref="A1:W22"/>
  <sheetViews>
    <sheetView workbookViewId="0">
      <pane ySplit="3" topLeftCell="A4" activePane="bottomLeft" state="frozen"/>
      <selection pane="bottomLeft" activeCell="A2" sqref="A2:C2"/>
    </sheetView>
  </sheetViews>
  <sheetFormatPr defaultRowHeight="12.75" x14ac:dyDescent="0.2"/>
  <cols>
    <col min="1" max="1" width="7.5703125" style="110" customWidth="1"/>
    <col min="2" max="2" width="15.42578125" style="110" customWidth="1"/>
    <col min="3" max="8" width="6.28515625" style="110" bestFit="1" customWidth="1"/>
    <col min="9" max="9" width="4.85546875" style="110" bestFit="1" customWidth="1"/>
    <col min="10" max="10" width="6.85546875" style="110" bestFit="1" customWidth="1"/>
    <col min="11" max="11" width="8.42578125" style="110" bestFit="1" customWidth="1"/>
    <col min="12" max="13" width="9.140625" style="110"/>
    <col min="14" max="14" width="7.85546875" style="110" bestFit="1" customWidth="1"/>
    <col min="15" max="15" width="18" style="110" customWidth="1"/>
    <col min="16" max="16" width="4.85546875" style="110" bestFit="1" customWidth="1"/>
    <col min="17" max="17" width="6.85546875" style="110" bestFit="1" customWidth="1"/>
    <col min="18" max="18" width="9.140625" style="110"/>
    <col min="19" max="19" width="9.140625" style="108"/>
    <col min="20" max="20" width="6.42578125" style="110" customWidth="1"/>
    <col min="21" max="21" width="15.140625" style="110" bestFit="1" customWidth="1"/>
    <col min="22" max="22" width="20.28515625" style="110" bestFit="1" customWidth="1"/>
    <col min="23" max="16384" width="9.140625" style="110"/>
  </cols>
  <sheetData>
    <row r="1" spans="1:23" customFormat="1" ht="3.75" customHeight="1" thickBot="1" x14ac:dyDescent="0.25">
      <c r="A1" s="427"/>
      <c r="B1" s="427"/>
      <c r="C1" s="427"/>
      <c r="D1" s="427"/>
      <c r="E1" s="427"/>
      <c r="F1" s="427"/>
      <c r="G1" s="427"/>
      <c r="H1" s="427"/>
      <c r="I1" s="427"/>
      <c r="J1" s="427"/>
      <c r="K1" s="427"/>
      <c r="L1" s="427"/>
      <c r="M1" s="427"/>
      <c r="N1" s="427"/>
      <c r="O1" s="427"/>
      <c r="P1" s="427"/>
      <c r="Q1" s="427"/>
      <c r="R1" s="427"/>
      <c r="S1" s="181"/>
      <c r="T1" s="427"/>
      <c r="U1" s="427"/>
      <c r="V1" s="427"/>
      <c r="W1" s="110"/>
    </row>
    <row r="2" spans="1:23" customFormat="1" ht="18.75" customHeight="1" thickBot="1" x14ac:dyDescent="0.25">
      <c r="A2" s="564" t="s">
        <v>556</v>
      </c>
      <c r="B2" s="583"/>
      <c r="C2" s="584"/>
      <c r="D2" s="426"/>
      <c r="E2" s="426"/>
      <c r="F2" s="426"/>
      <c r="G2" s="426"/>
      <c r="H2" s="426"/>
      <c r="I2" s="426"/>
      <c r="J2" s="426"/>
      <c r="K2" s="426"/>
      <c r="L2" s="426"/>
      <c r="M2" s="426"/>
      <c r="N2" s="426"/>
      <c r="O2" s="426"/>
      <c r="P2" s="426"/>
      <c r="Q2" s="426"/>
      <c r="R2" s="426"/>
      <c r="S2" s="426"/>
      <c r="T2" s="426"/>
      <c r="U2" s="426"/>
      <c r="V2" s="426"/>
      <c r="W2" s="110"/>
    </row>
    <row r="3" spans="1:23" s="427" customFormat="1" ht="3.75" customHeight="1" thickBot="1" x14ac:dyDescent="0.25">
      <c r="A3" s="426"/>
      <c r="B3" s="426"/>
      <c r="C3" s="426"/>
      <c r="D3" s="426"/>
      <c r="E3" s="426"/>
      <c r="F3" s="426"/>
      <c r="G3" s="426"/>
      <c r="H3" s="426"/>
      <c r="I3" s="426"/>
      <c r="J3" s="426"/>
      <c r="K3" s="426"/>
      <c r="L3" s="426"/>
      <c r="M3" s="426"/>
      <c r="N3" s="426"/>
      <c r="O3" s="426"/>
      <c r="P3" s="426"/>
      <c r="Q3" s="426"/>
      <c r="R3" s="426"/>
      <c r="S3" s="426"/>
      <c r="T3" s="426"/>
      <c r="U3" s="426"/>
      <c r="V3" s="426"/>
      <c r="W3" s="114"/>
    </row>
    <row r="4" spans="1:23" ht="18.75" x14ac:dyDescent="0.2">
      <c r="A4" s="586" t="s">
        <v>460</v>
      </c>
      <c r="B4" s="587"/>
      <c r="C4" s="587"/>
      <c r="D4" s="587"/>
      <c r="E4" s="587"/>
      <c r="F4" s="587"/>
      <c r="G4" s="587"/>
      <c r="H4" s="587"/>
      <c r="I4" s="587"/>
      <c r="J4" s="587"/>
      <c r="K4" s="588"/>
      <c r="L4" s="211"/>
      <c r="M4" s="212"/>
      <c r="N4" s="213" t="s">
        <v>388</v>
      </c>
      <c r="O4" s="214"/>
      <c r="P4" s="214"/>
      <c r="Q4" s="214"/>
      <c r="R4" s="215"/>
      <c r="S4" s="216"/>
      <c r="T4" s="217" t="s">
        <v>130</v>
      </c>
      <c r="U4" s="218"/>
      <c r="V4" s="219"/>
    </row>
    <row r="5" spans="1:23" ht="16.5" thickBot="1" x14ac:dyDescent="0.25">
      <c r="A5" s="589" t="s">
        <v>389</v>
      </c>
      <c r="B5" s="590"/>
      <c r="C5" s="590"/>
      <c r="D5" s="591"/>
      <c r="E5" s="591"/>
      <c r="F5" s="591"/>
      <c r="G5" s="591"/>
      <c r="H5" s="591"/>
      <c r="I5" s="591"/>
      <c r="J5" s="591"/>
      <c r="K5" s="592"/>
      <c r="L5" s="220"/>
      <c r="M5" s="221"/>
      <c r="N5" s="222"/>
      <c r="O5" s="223"/>
      <c r="P5" s="223"/>
      <c r="Q5" s="223"/>
      <c r="R5" s="224"/>
      <c r="S5" s="225"/>
      <c r="T5" s="226"/>
      <c r="U5" s="227"/>
      <c r="V5" s="228"/>
    </row>
    <row r="6" spans="1:23" s="108" customFormat="1" x14ac:dyDescent="0.2">
      <c r="A6" s="229" t="s">
        <v>275</v>
      </c>
      <c r="B6" s="229" t="s">
        <v>47</v>
      </c>
      <c r="C6" s="229" t="s">
        <v>380</v>
      </c>
      <c r="D6" s="229" t="s">
        <v>381</v>
      </c>
      <c r="E6" s="229" t="s">
        <v>382</v>
      </c>
      <c r="F6" s="229" t="s">
        <v>383</v>
      </c>
      <c r="G6" s="229" t="s">
        <v>384</v>
      </c>
      <c r="H6" s="229" t="s">
        <v>385</v>
      </c>
      <c r="I6" s="229" t="s">
        <v>7</v>
      </c>
      <c r="J6" s="229" t="s">
        <v>127</v>
      </c>
      <c r="K6" s="229" t="s">
        <v>386</v>
      </c>
      <c r="L6" s="230" t="s">
        <v>376</v>
      </c>
      <c r="M6" s="230" t="s">
        <v>377</v>
      </c>
      <c r="N6" s="229" t="s">
        <v>275</v>
      </c>
      <c r="O6" s="229" t="s">
        <v>47</v>
      </c>
      <c r="P6" s="229" t="s">
        <v>7</v>
      </c>
      <c r="Q6" s="229" t="s">
        <v>127</v>
      </c>
      <c r="R6" s="230" t="s">
        <v>378</v>
      </c>
      <c r="S6" s="230" t="s">
        <v>379</v>
      </c>
      <c r="T6" s="229" t="s">
        <v>372</v>
      </c>
      <c r="U6" s="229" t="s">
        <v>47</v>
      </c>
      <c r="V6" s="229" t="s">
        <v>80</v>
      </c>
    </row>
    <row r="7" spans="1:23" ht="15.75" x14ac:dyDescent="0.25">
      <c r="A7" s="94">
        <v>1</v>
      </c>
      <c r="B7" s="350" t="s">
        <v>35</v>
      </c>
      <c r="C7" s="94">
        <v>159</v>
      </c>
      <c r="D7" s="94">
        <v>189</v>
      </c>
      <c r="E7" s="94">
        <v>182</v>
      </c>
      <c r="F7" s="94">
        <v>147</v>
      </c>
      <c r="G7" s="302">
        <v>205</v>
      </c>
      <c r="H7" s="94">
        <v>205</v>
      </c>
      <c r="I7" s="94">
        <v>24</v>
      </c>
      <c r="J7" s="362">
        <v>1111</v>
      </c>
      <c r="K7" s="294">
        <v>185.2</v>
      </c>
      <c r="L7" s="283">
        <v>1</v>
      </c>
      <c r="M7" s="283">
        <v>16</v>
      </c>
      <c r="N7" s="237">
        <v>1</v>
      </c>
      <c r="O7" s="238" t="s">
        <v>34</v>
      </c>
      <c r="P7" s="258"/>
      <c r="Q7" s="240">
        <v>179</v>
      </c>
      <c r="R7" s="295">
        <v>1</v>
      </c>
      <c r="S7" s="296">
        <v>16</v>
      </c>
      <c r="T7" s="103">
        <v>1</v>
      </c>
      <c r="U7" s="357" t="s">
        <v>255</v>
      </c>
      <c r="V7" s="59" t="s">
        <v>26</v>
      </c>
      <c r="W7" s="109"/>
    </row>
    <row r="8" spans="1:23" ht="15.75" x14ac:dyDescent="0.25">
      <c r="A8" s="94">
        <v>2</v>
      </c>
      <c r="B8" s="350" t="s">
        <v>36</v>
      </c>
      <c r="C8" s="94">
        <v>160</v>
      </c>
      <c r="D8" s="94">
        <v>137</v>
      </c>
      <c r="E8" s="94">
        <v>188</v>
      </c>
      <c r="F8" s="94">
        <v>182</v>
      </c>
      <c r="G8" s="302">
        <v>189</v>
      </c>
      <c r="H8" s="94">
        <v>185</v>
      </c>
      <c r="I8" s="94">
        <v>24</v>
      </c>
      <c r="J8" s="362">
        <v>1065</v>
      </c>
      <c r="K8" s="294">
        <v>177.5</v>
      </c>
      <c r="L8" s="283">
        <v>2</v>
      </c>
      <c r="M8" s="283">
        <v>14</v>
      </c>
      <c r="N8" s="241">
        <v>2</v>
      </c>
      <c r="O8" s="242" t="s">
        <v>36</v>
      </c>
      <c r="P8" s="243">
        <v>4</v>
      </c>
      <c r="Q8" s="243">
        <v>175</v>
      </c>
      <c r="R8" s="295">
        <v>2</v>
      </c>
      <c r="S8" s="296">
        <v>14</v>
      </c>
      <c r="T8" s="103">
        <v>2</v>
      </c>
      <c r="U8" s="357" t="s">
        <v>34</v>
      </c>
      <c r="V8" s="59" t="s">
        <v>27</v>
      </c>
      <c r="W8" s="109"/>
    </row>
    <row r="9" spans="1:23" ht="15.75" x14ac:dyDescent="0.25">
      <c r="A9" s="94">
        <v>3</v>
      </c>
      <c r="B9" s="350" t="s">
        <v>239</v>
      </c>
      <c r="C9" s="94">
        <v>167</v>
      </c>
      <c r="D9" s="94">
        <v>194</v>
      </c>
      <c r="E9" s="302">
        <v>195</v>
      </c>
      <c r="F9" s="94">
        <v>144</v>
      </c>
      <c r="G9" s="94">
        <v>191</v>
      </c>
      <c r="H9" s="94">
        <v>151</v>
      </c>
      <c r="I9" s="94"/>
      <c r="J9" s="362">
        <v>1042</v>
      </c>
      <c r="K9" s="294">
        <v>173.7</v>
      </c>
      <c r="L9" s="283">
        <v>3</v>
      </c>
      <c r="M9" s="283">
        <v>12</v>
      </c>
      <c r="N9" s="249">
        <v>2</v>
      </c>
      <c r="O9" s="242" t="s">
        <v>45</v>
      </c>
      <c r="P9" s="250"/>
      <c r="Q9" s="250">
        <v>175</v>
      </c>
      <c r="R9" s="295">
        <v>2</v>
      </c>
      <c r="S9" s="296">
        <v>14</v>
      </c>
      <c r="T9" s="103">
        <v>3</v>
      </c>
      <c r="U9" s="357" t="s">
        <v>239</v>
      </c>
      <c r="V9" s="59" t="s">
        <v>256</v>
      </c>
      <c r="W9" s="109"/>
    </row>
    <row r="10" spans="1:23" ht="25.5" x14ac:dyDescent="0.2">
      <c r="A10" s="94">
        <v>4</v>
      </c>
      <c r="B10" s="410" t="s">
        <v>254</v>
      </c>
      <c r="C10" s="94">
        <v>132</v>
      </c>
      <c r="D10" s="94">
        <v>158</v>
      </c>
      <c r="E10" s="302">
        <v>191</v>
      </c>
      <c r="F10" s="94">
        <v>186</v>
      </c>
      <c r="G10" s="94">
        <v>143</v>
      </c>
      <c r="H10" s="94">
        <v>180</v>
      </c>
      <c r="I10" s="94"/>
      <c r="J10" s="362">
        <v>990</v>
      </c>
      <c r="K10" s="294">
        <v>165</v>
      </c>
      <c r="L10" s="283">
        <v>4</v>
      </c>
      <c r="M10" s="283">
        <v>10</v>
      </c>
      <c r="N10" s="103">
        <v>4</v>
      </c>
      <c r="O10" s="357" t="s">
        <v>220</v>
      </c>
      <c r="P10" s="103"/>
      <c r="Q10" s="103">
        <v>161</v>
      </c>
      <c r="R10" s="295">
        <v>4</v>
      </c>
      <c r="S10" s="296">
        <v>10</v>
      </c>
      <c r="T10" s="103">
        <v>4</v>
      </c>
      <c r="U10" s="357" t="s">
        <v>35</v>
      </c>
      <c r="V10" s="59" t="s">
        <v>23</v>
      </c>
      <c r="W10" s="109"/>
    </row>
    <row r="11" spans="1:23" ht="25.5" x14ac:dyDescent="0.2">
      <c r="A11" s="94">
        <v>5</v>
      </c>
      <c r="B11" s="350" t="s">
        <v>220</v>
      </c>
      <c r="C11" s="94">
        <v>181</v>
      </c>
      <c r="D11" s="94">
        <v>139</v>
      </c>
      <c r="E11" s="302">
        <v>200</v>
      </c>
      <c r="F11" s="94">
        <v>159</v>
      </c>
      <c r="G11" s="94">
        <v>150</v>
      </c>
      <c r="H11" s="94">
        <v>161</v>
      </c>
      <c r="I11" s="94"/>
      <c r="J11" s="362">
        <v>990</v>
      </c>
      <c r="K11" s="294">
        <v>165</v>
      </c>
      <c r="L11" s="283">
        <v>4</v>
      </c>
      <c r="M11" s="283">
        <v>10</v>
      </c>
      <c r="N11" s="103">
        <v>5</v>
      </c>
      <c r="O11" s="411" t="s">
        <v>254</v>
      </c>
      <c r="P11" s="103"/>
      <c r="Q11" s="103">
        <v>160</v>
      </c>
      <c r="R11" s="295">
        <v>5</v>
      </c>
      <c r="S11" s="253">
        <v>9</v>
      </c>
      <c r="T11" s="103">
        <v>5</v>
      </c>
      <c r="U11" s="357" t="s">
        <v>108</v>
      </c>
      <c r="V11" s="59" t="s">
        <v>175</v>
      </c>
      <c r="W11" s="109"/>
    </row>
    <row r="12" spans="1:23" ht="15.75" x14ac:dyDescent="0.2">
      <c r="A12" s="103">
        <v>6</v>
      </c>
      <c r="B12" s="357" t="s">
        <v>34</v>
      </c>
      <c r="C12" s="103">
        <v>146</v>
      </c>
      <c r="D12" s="103">
        <v>168</v>
      </c>
      <c r="E12" s="103">
        <v>167</v>
      </c>
      <c r="F12" s="103">
        <v>155</v>
      </c>
      <c r="G12" s="103">
        <v>155</v>
      </c>
      <c r="H12" s="303">
        <v>194</v>
      </c>
      <c r="I12" s="103"/>
      <c r="J12" s="364">
        <v>985</v>
      </c>
      <c r="K12" s="287">
        <v>164.2</v>
      </c>
      <c r="L12" s="283">
        <v>6</v>
      </c>
      <c r="M12" s="283">
        <v>8</v>
      </c>
      <c r="N12" s="103">
        <v>6</v>
      </c>
      <c r="O12" s="357" t="s">
        <v>239</v>
      </c>
      <c r="P12" s="103"/>
      <c r="Q12" s="103">
        <v>158</v>
      </c>
      <c r="R12" s="295">
        <v>6</v>
      </c>
      <c r="S12" s="296">
        <v>8</v>
      </c>
      <c r="T12" s="103">
        <v>6</v>
      </c>
      <c r="U12" s="357" t="s">
        <v>36</v>
      </c>
      <c r="V12" s="59" t="s">
        <v>22</v>
      </c>
      <c r="W12" s="109"/>
    </row>
    <row r="13" spans="1:23" ht="15.75" x14ac:dyDescent="0.2">
      <c r="A13" s="103">
        <v>7</v>
      </c>
      <c r="B13" s="357" t="s">
        <v>215</v>
      </c>
      <c r="C13" s="103">
        <v>174</v>
      </c>
      <c r="D13" s="103">
        <v>171</v>
      </c>
      <c r="E13" s="103">
        <v>142</v>
      </c>
      <c r="F13" s="103">
        <v>150</v>
      </c>
      <c r="G13" s="303">
        <v>177</v>
      </c>
      <c r="H13" s="103">
        <v>165</v>
      </c>
      <c r="I13" s="103"/>
      <c r="J13" s="364">
        <v>979</v>
      </c>
      <c r="K13" s="287">
        <v>163.19999999999999</v>
      </c>
      <c r="L13" s="283">
        <v>7</v>
      </c>
      <c r="M13" s="283">
        <v>7</v>
      </c>
      <c r="N13" s="103">
        <v>7</v>
      </c>
      <c r="O13" s="357" t="s">
        <v>255</v>
      </c>
      <c r="P13" s="103">
        <v>4</v>
      </c>
      <c r="Q13" s="103">
        <v>153</v>
      </c>
      <c r="R13" s="295">
        <v>7</v>
      </c>
      <c r="S13" s="253">
        <v>7</v>
      </c>
      <c r="T13" s="103">
        <v>7</v>
      </c>
      <c r="U13" s="357" t="s">
        <v>254</v>
      </c>
      <c r="V13" s="59" t="s">
        <v>504</v>
      </c>
      <c r="W13" s="109"/>
    </row>
    <row r="14" spans="1:23" ht="15.75" x14ac:dyDescent="0.2">
      <c r="A14" s="103">
        <v>8</v>
      </c>
      <c r="B14" s="357" t="s">
        <v>255</v>
      </c>
      <c r="C14" s="106">
        <v>214</v>
      </c>
      <c r="D14" s="103">
        <v>136</v>
      </c>
      <c r="E14" s="103">
        <v>169</v>
      </c>
      <c r="F14" s="103">
        <v>130</v>
      </c>
      <c r="G14" s="103">
        <v>147</v>
      </c>
      <c r="H14" s="103">
        <v>153</v>
      </c>
      <c r="I14" s="103">
        <v>24</v>
      </c>
      <c r="J14" s="364">
        <v>973</v>
      </c>
      <c r="K14" s="287">
        <v>162.19999999999999</v>
      </c>
      <c r="L14" s="283">
        <v>8</v>
      </c>
      <c r="M14" s="283">
        <v>6</v>
      </c>
      <c r="N14" s="103">
        <v>8</v>
      </c>
      <c r="O14" s="357" t="s">
        <v>35</v>
      </c>
      <c r="P14" s="103">
        <v>4</v>
      </c>
      <c r="Q14" s="103">
        <v>152</v>
      </c>
      <c r="R14" s="295">
        <v>8</v>
      </c>
      <c r="S14" s="296">
        <v>6</v>
      </c>
      <c r="T14" s="103">
        <v>8</v>
      </c>
      <c r="U14" s="357" t="s">
        <v>220</v>
      </c>
      <c r="V14" s="59" t="s">
        <v>226</v>
      </c>
      <c r="W14" s="109"/>
    </row>
    <row r="15" spans="1:23" ht="15.75" x14ac:dyDescent="0.2">
      <c r="A15" s="103">
        <v>9</v>
      </c>
      <c r="B15" s="357" t="s">
        <v>42</v>
      </c>
      <c r="C15" s="103">
        <v>138</v>
      </c>
      <c r="D15" s="103">
        <v>139</v>
      </c>
      <c r="E15" s="303">
        <v>193</v>
      </c>
      <c r="F15" s="103">
        <v>175</v>
      </c>
      <c r="G15" s="103">
        <v>141</v>
      </c>
      <c r="H15" s="103">
        <v>180</v>
      </c>
      <c r="I15" s="103"/>
      <c r="J15" s="364">
        <v>966</v>
      </c>
      <c r="K15" s="287">
        <v>161</v>
      </c>
      <c r="L15" s="283">
        <v>9</v>
      </c>
      <c r="M15" s="283">
        <v>5</v>
      </c>
      <c r="N15" s="103">
        <v>9</v>
      </c>
      <c r="O15" s="357" t="s">
        <v>108</v>
      </c>
      <c r="P15" s="103"/>
      <c r="Q15" s="103">
        <v>140</v>
      </c>
      <c r="R15" s="295">
        <v>9</v>
      </c>
      <c r="S15" s="253">
        <v>5</v>
      </c>
      <c r="T15" s="103">
        <v>9</v>
      </c>
      <c r="U15" s="357" t="s">
        <v>215</v>
      </c>
      <c r="V15" s="59" t="s">
        <v>505</v>
      </c>
      <c r="W15" s="109"/>
    </row>
    <row r="16" spans="1:23" ht="15.75" x14ac:dyDescent="0.2">
      <c r="A16" s="103">
        <v>10</v>
      </c>
      <c r="B16" s="357" t="s">
        <v>45</v>
      </c>
      <c r="C16" s="103">
        <v>167</v>
      </c>
      <c r="D16" s="103">
        <v>136</v>
      </c>
      <c r="E16" s="103">
        <v>149</v>
      </c>
      <c r="F16" s="103">
        <v>152</v>
      </c>
      <c r="G16" s="103">
        <v>100</v>
      </c>
      <c r="H16" s="303">
        <v>184</v>
      </c>
      <c r="I16" s="103"/>
      <c r="J16" s="364">
        <v>888</v>
      </c>
      <c r="K16" s="287">
        <v>148</v>
      </c>
      <c r="L16" s="283">
        <v>10</v>
      </c>
      <c r="M16" s="283">
        <v>4</v>
      </c>
      <c r="N16" s="103">
        <v>10</v>
      </c>
      <c r="O16" s="357" t="s">
        <v>42</v>
      </c>
      <c r="P16" s="103"/>
      <c r="Q16" s="103">
        <v>136</v>
      </c>
      <c r="R16" s="295">
        <v>10</v>
      </c>
      <c r="S16" s="296">
        <v>4</v>
      </c>
      <c r="T16" s="103">
        <v>10</v>
      </c>
      <c r="U16" s="357" t="s">
        <v>42</v>
      </c>
      <c r="V16" s="59" t="s">
        <v>28</v>
      </c>
      <c r="W16" s="109"/>
    </row>
    <row r="17" spans="1:23" ht="15.75" x14ac:dyDescent="0.2">
      <c r="A17" s="103">
        <v>11</v>
      </c>
      <c r="B17" s="357" t="s">
        <v>108</v>
      </c>
      <c r="C17" s="103">
        <v>118</v>
      </c>
      <c r="D17" s="103">
        <v>162</v>
      </c>
      <c r="E17" s="103">
        <v>108</v>
      </c>
      <c r="F17" s="103">
        <v>176</v>
      </c>
      <c r="G17" s="303">
        <v>182</v>
      </c>
      <c r="H17" s="103">
        <v>128</v>
      </c>
      <c r="I17" s="103"/>
      <c r="J17" s="364">
        <v>874</v>
      </c>
      <c r="K17" s="287">
        <v>145.69999999999999</v>
      </c>
      <c r="L17" s="283">
        <v>11</v>
      </c>
      <c r="M17" s="283">
        <v>3</v>
      </c>
      <c r="N17" s="103">
        <v>11</v>
      </c>
      <c r="O17" s="357" t="s">
        <v>215</v>
      </c>
      <c r="P17" s="103"/>
      <c r="Q17" s="103">
        <v>0</v>
      </c>
      <c r="R17" s="295">
        <v>11</v>
      </c>
      <c r="S17" s="253">
        <v>0</v>
      </c>
      <c r="T17" s="103">
        <v>11</v>
      </c>
      <c r="U17" s="357" t="s">
        <v>45</v>
      </c>
      <c r="V17" s="59" t="s">
        <v>488</v>
      </c>
      <c r="W17" s="109"/>
    </row>
    <row r="18" spans="1:23" x14ac:dyDescent="0.2">
      <c r="W18" s="109"/>
    </row>
    <row r="19" spans="1:23" customFormat="1" x14ac:dyDescent="0.2">
      <c r="A19" s="319" t="s">
        <v>422</v>
      </c>
      <c r="B19" s="320"/>
      <c r="C19" s="321"/>
      <c r="D19" s="320"/>
      <c r="E19" s="322"/>
      <c r="F19" s="321"/>
      <c r="G19" s="321"/>
      <c r="S19" s="88"/>
      <c r="W19" s="109"/>
    </row>
    <row r="20" spans="1:23" x14ac:dyDescent="0.2">
      <c r="W20" s="109"/>
    </row>
    <row r="21" spans="1:23" x14ac:dyDescent="0.2">
      <c r="A21" s="229" t="s">
        <v>275</v>
      </c>
      <c r="B21" s="229" t="s">
        <v>47</v>
      </c>
      <c r="C21" s="229" t="s">
        <v>7</v>
      </c>
      <c r="D21" s="229" t="s">
        <v>127</v>
      </c>
      <c r="W21" s="109"/>
    </row>
    <row r="22" spans="1:23" ht="15.75" x14ac:dyDescent="0.25">
      <c r="A22" s="237">
        <v>1</v>
      </c>
      <c r="B22" s="238" t="s">
        <v>34</v>
      </c>
      <c r="C22" s="239"/>
      <c r="D22" s="240">
        <v>179</v>
      </c>
    </row>
  </sheetData>
  <mergeCells count="3">
    <mergeCell ref="A4:K4"/>
    <mergeCell ref="A5:K5"/>
    <mergeCell ref="A2:C2"/>
  </mergeCells>
  <conditionalFormatting sqref="O10:O18 O20:O1048576">
    <cfRule type="duplicateValues" dxfId="438" priority="25"/>
  </conditionalFormatting>
  <conditionalFormatting sqref="O4:O5">
    <cfRule type="duplicateValues" dxfId="437" priority="7"/>
  </conditionalFormatting>
  <conditionalFormatting sqref="U6">
    <cfRule type="duplicateValues" dxfId="436" priority="6"/>
  </conditionalFormatting>
  <conditionalFormatting sqref="V6">
    <cfRule type="duplicateValues" dxfId="435" priority="5"/>
  </conditionalFormatting>
  <conditionalFormatting sqref="O7:O9">
    <cfRule type="duplicateValues" dxfId="434" priority="4"/>
  </conditionalFormatting>
  <conditionalFormatting sqref="B22">
    <cfRule type="duplicateValues" dxfId="433" priority="3"/>
  </conditionalFormatting>
  <conditionalFormatting sqref="O19">
    <cfRule type="duplicateValues" dxfId="432" priority="2"/>
  </conditionalFormatting>
  <conditionalFormatting sqref="C14">
    <cfRule type="top10" dxfId="431" priority="1" rank="1"/>
  </conditionalFormatting>
  <hyperlinks>
    <hyperlink ref="A2" location="Main!A1" display="НА ГОЛОВНУ СТОРІНКУ" xr:uid="{03A2EA8A-CE01-46D9-84C3-96B2554FFC1A}"/>
  </hyperlinks>
  <pageMargins left="0.7" right="0.7" top="0.75" bottom="0.75" header="0.3" footer="0.3"/>
  <pageSetup paperSize="9" orientation="portrait" verticalDpi="0" r:id="rId1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5F7CBC-0A8F-43A8-BA68-64C9EA01555B}">
  <dimension ref="A1:W29"/>
  <sheetViews>
    <sheetView workbookViewId="0">
      <pane ySplit="3" topLeftCell="A4" activePane="bottomLeft" state="frozen"/>
      <selection pane="bottomLeft" activeCell="A4" sqref="A4:XFD4"/>
    </sheetView>
  </sheetViews>
  <sheetFormatPr defaultRowHeight="12.75" x14ac:dyDescent="0.2"/>
  <cols>
    <col min="1" max="1" width="7.5703125" style="51" customWidth="1"/>
    <col min="2" max="2" width="15.42578125" style="51" customWidth="1"/>
    <col min="3" max="8" width="6.28515625" style="51" bestFit="1" customWidth="1"/>
    <col min="9" max="9" width="4.85546875" style="51" bestFit="1" customWidth="1"/>
    <col min="10" max="10" width="6.85546875" style="51" bestFit="1" customWidth="1"/>
    <col min="11" max="11" width="8.42578125" style="51" bestFit="1" customWidth="1"/>
    <col min="12" max="13" width="9.140625" style="51"/>
    <col min="14" max="14" width="7.85546875" style="51" bestFit="1" customWidth="1"/>
    <col min="15" max="15" width="15.140625" style="51" bestFit="1" customWidth="1"/>
    <col min="16" max="16" width="4.85546875" style="51" bestFit="1" customWidth="1"/>
    <col min="17" max="17" width="6.85546875" style="51" bestFit="1" customWidth="1"/>
    <col min="18" max="18" width="9.140625" style="51"/>
    <col min="19" max="19" width="9.140625" style="63"/>
    <col min="20" max="20" width="6.42578125" style="51" customWidth="1"/>
    <col min="21" max="21" width="15.140625" style="51" bestFit="1" customWidth="1"/>
    <col min="22" max="22" width="21.85546875" style="51" customWidth="1"/>
    <col min="23" max="23" width="9.140625" style="110"/>
    <col min="24" max="16384" width="9.140625" style="51"/>
  </cols>
  <sheetData>
    <row r="1" spans="1:23" customFormat="1" ht="3.75" customHeight="1" thickBot="1" x14ac:dyDescent="0.25">
      <c r="A1" s="427"/>
      <c r="B1" s="427"/>
      <c r="C1" s="427"/>
      <c r="D1" s="427"/>
      <c r="E1" s="427"/>
      <c r="F1" s="427"/>
      <c r="G1" s="427"/>
      <c r="H1" s="427"/>
      <c r="I1" s="427"/>
      <c r="J1" s="427"/>
      <c r="K1" s="427"/>
      <c r="L1" s="427"/>
      <c r="M1" s="427"/>
      <c r="N1" s="427"/>
      <c r="O1" s="427"/>
      <c r="P1" s="427"/>
      <c r="Q1" s="427"/>
      <c r="R1" s="427"/>
      <c r="S1" s="181"/>
      <c r="T1" s="427"/>
      <c r="U1" s="427"/>
      <c r="V1" s="427"/>
      <c r="W1" s="110"/>
    </row>
    <row r="2" spans="1:23" customFormat="1" ht="18.75" customHeight="1" thickBot="1" x14ac:dyDescent="0.25">
      <c r="A2" s="564" t="s">
        <v>556</v>
      </c>
      <c r="B2" s="583"/>
      <c r="C2" s="584"/>
      <c r="D2" s="426"/>
      <c r="E2" s="426"/>
      <c r="F2" s="426"/>
      <c r="G2" s="426"/>
      <c r="H2" s="426"/>
      <c r="I2" s="426"/>
      <c r="J2" s="426"/>
      <c r="K2" s="426"/>
      <c r="L2" s="426"/>
      <c r="M2" s="426"/>
      <c r="N2" s="426"/>
      <c r="O2" s="426"/>
      <c r="P2" s="426"/>
      <c r="Q2" s="426"/>
      <c r="R2" s="426"/>
      <c r="S2" s="426"/>
      <c r="T2" s="426"/>
      <c r="U2" s="426"/>
      <c r="V2" s="426"/>
      <c r="W2" s="110"/>
    </row>
    <row r="3" spans="1:23" s="427" customFormat="1" ht="3.75" customHeight="1" thickBot="1" x14ac:dyDescent="0.25">
      <c r="A3" s="426"/>
      <c r="B3" s="426"/>
      <c r="C3" s="426"/>
      <c r="D3" s="426"/>
      <c r="E3" s="426"/>
      <c r="F3" s="426"/>
      <c r="G3" s="426"/>
      <c r="H3" s="426"/>
      <c r="I3" s="426"/>
      <c r="J3" s="426"/>
      <c r="K3" s="426"/>
      <c r="L3" s="426"/>
      <c r="M3" s="426"/>
      <c r="N3" s="426"/>
      <c r="O3" s="426"/>
      <c r="P3" s="426"/>
      <c r="Q3" s="426"/>
      <c r="R3" s="426"/>
      <c r="S3" s="426"/>
      <c r="T3" s="426"/>
      <c r="U3" s="426"/>
      <c r="V3" s="426"/>
      <c r="W3" s="114"/>
    </row>
    <row r="4" spans="1:23" s="110" customFormat="1" ht="18.75" x14ac:dyDescent="0.2">
      <c r="A4" s="586" t="s">
        <v>461</v>
      </c>
      <c r="B4" s="587"/>
      <c r="C4" s="587"/>
      <c r="D4" s="587"/>
      <c r="E4" s="587"/>
      <c r="F4" s="587"/>
      <c r="G4" s="587"/>
      <c r="H4" s="587"/>
      <c r="I4" s="587"/>
      <c r="J4" s="587"/>
      <c r="K4" s="588"/>
      <c r="L4" s="211"/>
      <c r="M4" s="212"/>
      <c r="N4" s="213" t="s">
        <v>388</v>
      </c>
      <c r="O4" s="214"/>
      <c r="P4" s="214"/>
      <c r="Q4" s="214"/>
      <c r="R4" s="215"/>
      <c r="S4" s="216"/>
      <c r="T4" s="217" t="s">
        <v>130</v>
      </c>
      <c r="U4" s="218"/>
      <c r="V4" s="219"/>
    </row>
    <row r="5" spans="1:23" s="110" customFormat="1" ht="16.5" thickBot="1" x14ac:dyDescent="0.25">
      <c r="A5" s="589" t="s">
        <v>389</v>
      </c>
      <c r="B5" s="590"/>
      <c r="C5" s="590"/>
      <c r="D5" s="591"/>
      <c r="E5" s="591"/>
      <c r="F5" s="591"/>
      <c r="G5" s="591"/>
      <c r="H5" s="591"/>
      <c r="I5" s="591"/>
      <c r="J5" s="591"/>
      <c r="K5" s="592"/>
      <c r="L5" s="220"/>
      <c r="M5" s="221"/>
      <c r="N5" s="222"/>
      <c r="O5" s="223"/>
      <c r="P5" s="223"/>
      <c r="Q5" s="223"/>
      <c r="R5" s="224"/>
      <c r="S5" s="225"/>
      <c r="T5" s="226"/>
      <c r="U5" s="227"/>
      <c r="V5" s="228"/>
    </row>
    <row r="6" spans="1:23" s="108" customFormat="1" x14ac:dyDescent="0.2">
      <c r="A6" s="229" t="s">
        <v>275</v>
      </c>
      <c r="B6" s="229" t="s">
        <v>47</v>
      </c>
      <c r="C6" s="229" t="s">
        <v>380</v>
      </c>
      <c r="D6" s="229" t="s">
        <v>381</v>
      </c>
      <c r="E6" s="229" t="s">
        <v>382</v>
      </c>
      <c r="F6" s="229" t="s">
        <v>383</v>
      </c>
      <c r="G6" s="229" t="s">
        <v>384</v>
      </c>
      <c r="H6" s="229" t="s">
        <v>385</v>
      </c>
      <c r="I6" s="229" t="s">
        <v>7</v>
      </c>
      <c r="J6" s="229" t="s">
        <v>127</v>
      </c>
      <c r="K6" s="229" t="s">
        <v>386</v>
      </c>
      <c r="L6" s="230" t="s">
        <v>376</v>
      </c>
      <c r="M6" s="230" t="s">
        <v>377</v>
      </c>
      <c r="N6" s="229" t="s">
        <v>275</v>
      </c>
      <c r="O6" s="229" t="s">
        <v>47</v>
      </c>
      <c r="P6" s="229" t="s">
        <v>7</v>
      </c>
      <c r="Q6" s="229" t="s">
        <v>127</v>
      </c>
      <c r="R6" s="230" t="s">
        <v>378</v>
      </c>
      <c r="S6" s="230" t="s">
        <v>379</v>
      </c>
      <c r="T6" s="229" t="s">
        <v>372</v>
      </c>
      <c r="U6" s="229" t="s">
        <v>47</v>
      </c>
      <c r="V6" s="229" t="s">
        <v>80</v>
      </c>
    </row>
    <row r="7" spans="1:23" ht="15.75" x14ac:dyDescent="0.25">
      <c r="A7" s="140">
        <v>1</v>
      </c>
      <c r="B7" s="408" t="s">
        <v>36</v>
      </c>
      <c r="C7" s="140">
        <v>159</v>
      </c>
      <c r="D7" s="140">
        <v>203</v>
      </c>
      <c r="E7" s="106">
        <v>225</v>
      </c>
      <c r="F7" s="106">
        <v>225</v>
      </c>
      <c r="G7" s="140">
        <v>155</v>
      </c>
      <c r="H7" s="140">
        <v>200</v>
      </c>
      <c r="I7" s="140">
        <v>24</v>
      </c>
      <c r="J7" s="386">
        <v>1191</v>
      </c>
      <c r="K7" s="285">
        <v>198.5</v>
      </c>
      <c r="L7" s="257">
        <v>1</v>
      </c>
      <c r="M7" s="257">
        <v>16</v>
      </c>
      <c r="N7" s="237">
        <v>1</v>
      </c>
      <c r="O7" s="238" t="s">
        <v>37</v>
      </c>
      <c r="P7" s="258">
        <v>4</v>
      </c>
      <c r="Q7" s="240">
        <v>174</v>
      </c>
      <c r="R7" s="259">
        <v>1</v>
      </c>
      <c r="S7" s="260">
        <v>16</v>
      </c>
      <c r="T7" s="141">
        <v>1</v>
      </c>
      <c r="U7" s="412" t="s">
        <v>255</v>
      </c>
      <c r="V7" s="134" t="s">
        <v>262</v>
      </c>
      <c r="W7" s="109"/>
    </row>
    <row r="8" spans="1:23" ht="15.75" x14ac:dyDescent="0.25">
      <c r="A8" s="140">
        <v>2</v>
      </c>
      <c r="B8" s="408" t="s">
        <v>136</v>
      </c>
      <c r="C8" s="140">
        <v>178</v>
      </c>
      <c r="D8" s="140">
        <v>187</v>
      </c>
      <c r="E8" s="140">
        <v>160</v>
      </c>
      <c r="F8" s="311">
        <v>196</v>
      </c>
      <c r="G8" s="140">
        <v>151</v>
      </c>
      <c r="H8" s="140">
        <v>180</v>
      </c>
      <c r="I8" s="140">
        <v>24</v>
      </c>
      <c r="J8" s="386">
        <v>1076</v>
      </c>
      <c r="K8" s="285">
        <v>179.3</v>
      </c>
      <c r="L8" s="257">
        <v>2</v>
      </c>
      <c r="M8" s="257">
        <v>14</v>
      </c>
      <c r="N8" s="241">
        <v>2</v>
      </c>
      <c r="O8" s="242" t="s">
        <v>36</v>
      </c>
      <c r="P8" s="243">
        <v>4</v>
      </c>
      <c r="Q8" s="243">
        <v>172</v>
      </c>
      <c r="R8" s="259">
        <v>2</v>
      </c>
      <c r="S8" s="260">
        <v>14</v>
      </c>
      <c r="T8" s="141">
        <v>2</v>
      </c>
      <c r="U8" s="412" t="s">
        <v>35</v>
      </c>
      <c r="V8" s="134" t="s">
        <v>23</v>
      </c>
      <c r="W8" s="109"/>
    </row>
    <row r="9" spans="1:23" ht="15.75" x14ac:dyDescent="0.25">
      <c r="A9" s="140">
        <v>3</v>
      </c>
      <c r="B9" s="408" t="s">
        <v>45</v>
      </c>
      <c r="C9" s="140">
        <v>198</v>
      </c>
      <c r="D9" s="140">
        <v>151</v>
      </c>
      <c r="E9" s="140">
        <v>166</v>
      </c>
      <c r="F9" s="140">
        <v>182</v>
      </c>
      <c r="G9" s="311">
        <v>211</v>
      </c>
      <c r="H9" s="140">
        <v>156</v>
      </c>
      <c r="I9" s="286"/>
      <c r="J9" s="386">
        <v>1064</v>
      </c>
      <c r="K9" s="285">
        <v>177.3</v>
      </c>
      <c r="L9" s="257">
        <v>3</v>
      </c>
      <c r="M9" s="257">
        <v>12</v>
      </c>
      <c r="N9" s="244">
        <v>3</v>
      </c>
      <c r="O9" s="245" t="s">
        <v>42</v>
      </c>
      <c r="P9" s="246"/>
      <c r="Q9" s="246">
        <v>167</v>
      </c>
      <c r="R9" s="259">
        <v>3</v>
      </c>
      <c r="S9" s="260">
        <v>12</v>
      </c>
      <c r="T9" s="141">
        <v>3</v>
      </c>
      <c r="U9" s="412" t="s">
        <v>108</v>
      </c>
      <c r="V9" s="134" t="s">
        <v>175</v>
      </c>
      <c r="W9" s="109"/>
    </row>
    <row r="10" spans="1:23" ht="15.75" x14ac:dyDescent="0.25">
      <c r="A10" s="140">
        <v>4</v>
      </c>
      <c r="B10" s="408" t="s">
        <v>37</v>
      </c>
      <c r="C10" s="140">
        <v>147</v>
      </c>
      <c r="D10" s="140">
        <v>160</v>
      </c>
      <c r="E10" s="311">
        <v>223</v>
      </c>
      <c r="F10" s="140">
        <v>144</v>
      </c>
      <c r="G10" s="140">
        <v>195</v>
      </c>
      <c r="H10" s="140">
        <v>156</v>
      </c>
      <c r="I10" s="140">
        <v>24</v>
      </c>
      <c r="J10" s="386">
        <v>1049</v>
      </c>
      <c r="K10" s="285">
        <v>174.8</v>
      </c>
      <c r="L10" s="257">
        <v>4</v>
      </c>
      <c r="M10" s="257">
        <v>10</v>
      </c>
      <c r="N10" s="141">
        <v>4</v>
      </c>
      <c r="O10" s="13" t="s">
        <v>215</v>
      </c>
      <c r="P10" s="261"/>
      <c r="Q10" s="141">
        <v>163</v>
      </c>
      <c r="R10" s="259">
        <v>4</v>
      </c>
      <c r="S10" s="260">
        <v>10</v>
      </c>
      <c r="T10" s="141">
        <v>4</v>
      </c>
      <c r="U10" s="412" t="s">
        <v>36</v>
      </c>
      <c r="V10" s="134" t="s">
        <v>22</v>
      </c>
      <c r="W10" s="109"/>
    </row>
    <row r="11" spans="1:23" ht="15.75" x14ac:dyDescent="0.25">
      <c r="A11" s="140">
        <v>5</v>
      </c>
      <c r="B11" s="408" t="s">
        <v>42</v>
      </c>
      <c r="C11" s="140">
        <v>196</v>
      </c>
      <c r="D11" s="311">
        <v>210</v>
      </c>
      <c r="E11" s="140">
        <v>113</v>
      </c>
      <c r="F11" s="140">
        <v>147</v>
      </c>
      <c r="G11" s="140">
        <v>186</v>
      </c>
      <c r="H11" s="140">
        <v>177</v>
      </c>
      <c r="I11" s="140"/>
      <c r="J11" s="386">
        <v>1029</v>
      </c>
      <c r="K11" s="285">
        <v>171.5</v>
      </c>
      <c r="L11" s="257">
        <v>5</v>
      </c>
      <c r="M11" s="257">
        <v>9</v>
      </c>
      <c r="N11" s="141">
        <v>5</v>
      </c>
      <c r="O11" s="13" t="s">
        <v>255</v>
      </c>
      <c r="P11" s="261"/>
      <c r="Q11" s="141">
        <v>163</v>
      </c>
      <c r="R11" s="259">
        <v>5</v>
      </c>
      <c r="S11" s="262">
        <v>9</v>
      </c>
      <c r="T11" s="141">
        <v>5</v>
      </c>
      <c r="U11" s="412" t="s">
        <v>219</v>
      </c>
      <c r="V11" s="134" t="s">
        <v>263</v>
      </c>
      <c r="W11" s="109"/>
    </row>
    <row r="12" spans="1:23" ht="15.75" x14ac:dyDescent="0.25">
      <c r="A12" s="140">
        <v>6</v>
      </c>
      <c r="B12" s="408" t="s">
        <v>215</v>
      </c>
      <c r="C12" s="140">
        <v>180</v>
      </c>
      <c r="D12" s="140">
        <v>135</v>
      </c>
      <c r="E12" s="311">
        <v>194</v>
      </c>
      <c r="F12" s="140">
        <v>184</v>
      </c>
      <c r="G12" s="140">
        <v>168</v>
      </c>
      <c r="H12" s="140">
        <v>162</v>
      </c>
      <c r="I12" s="286"/>
      <c r="J12" s="386">
        <v>1023</v>
      </c>
      <c r="K12" s="285">
        <v>170.5</v>
      </c>
      <c r="L12" s="257">
        <v>6</v>
      </c>
      <c r="M12" s="257">
        <v>8</v>
      </c>
      <c r="N12" s="141">
        <v>6</v>
      </c>
      <c r="O12" s="13" t="s">
        <v>45</v>
      </c>
      <c r="P12" s="261"/>
      <c r="Q12" s="141">
        <v>160</v>
      </c>
      <c r="R12" s="259">
        <v>6</v>
      </c>
      <c r="S12" s="260">
        <v>8</v>
      </c>
      <c r="T12" s="141">
        <v>6</v>
      </c>
      <c r="U12" s="412" t="s">
        <v>37</v>
      </c>
      <c r="V12" s="134" t="s">
        <v>233</v>
      </c>
      <c r="W12" s="109"/>
    </row>
    <row r="13" spans="1:23" ht="15.75" x14ac:dyDescent="0.25">
      <c r="A13" s="140">
        <v>7</v>
      </c>
      <c r="B13" s="408" t="s">
        <v>255</v>
      </c>
      <c r="C13" s="140">
        <v>142</v>
      </c>
      <c r="D13" s="311">
        <v>200</v>
      </c>
      <c r="E13" s="140">
        <v>174</v>
      </c>
      <c r="F13" s="140">
        <v>161</v>
      </c>
      <c r="G13" s="140">
        <v>162</v>
      </c>
      <c r="H13" s="140">
        <v>182</v>
      </c>
      <c r="I13" s="286"/>
      <c r="J13" s="386">
        <v>1021</v>
      </c>
      <c r="K13" s="285">
        <v>170.2</v>
      </c>
      <c r="L13" s="257">
        <v>7</v>
      </c>
      <c r="M13" s="257">
        <v>7</v>
      </c>
      <c r="N13" s="141">
        <v>7</v>
      </c>
      <c r="O13" s="13" t="s">
        <v>35</v>
      </c>
      <c r="P13" s="141">
        <v>4</v>
      </c>
      <c r="Q13" s="141">
        <v>159</v>
      </c>
      <c r="R13" s="259">
        <v>7</v>
      </c>
      <c r="S13" s="262">
        <v>7</v>
      </c>
      <c r="T13" s="141">
        <v>7</v>
      </c>
      <c r="U13" s="412" t="s">
        <v>259</v>
      </c>
      <c r="V13" s="134" t="s">
        <v>260</v>
      </c>
      <c r="W13" s="109"/>
    </row>
    <row r="14" spans="1:23" ht="15.75" x14ac:dyDescent="0.25">
      <c r="A14" s="140">
        <v>8</v>
      </c>
      <c r="B14" s="408" t="s">
        <v>35</v>
      </c>
      <c r="C14" s="140">
        <v>176</v>
      </c>
      <c r="D14" s="140">
        <v>144</v>
      </c>
      <c r="E14" s="140">
        <v>106</v>
      </c>
      <c r="F14" s="311">
        <v>190</v>
      </c>
      <c r="G14" s="140">
        <v>186</v>
      </c>
      <c r="H14" s="140">
        <v>188</v>
      </c>
      <c r="I14" s="140">
        <v>24</v>
      </c>
      <c r="J14" s="386">
        <v>1014</v>
      </c>
      <c r="K14" s="285">
        <v>169</v>
      </c>
      <c r="L14" s="257">
        <v>8</v>
      </c>
      <c r="M14" s="257">
        <v>6</v>
      </c>
      <c r="N14" s="141">
        <v>8</v>
      </c>
      <c r="O14" s="13" t="s">
        <v>43</v>
      </c>
      <c r="P14" s="141"/>
      <c r="Q14" s="141">
        <v>157</v>
      </c>
      <c r="R14" s="259">
        <v>8</v>
      </c>
      <c r="S14" s="260">
        <v>6</v>
      </c>
      <c r="T14" s="141">
        <v>8</v>
      </c>
      <c r="U14" s="412" t="s">
        <v>220</v>
      </c>
      <c r="V14" s="134" t="s">
        <v>226</v>
      </c>
      <c r="W14" s="109"/>
    </row>
    <row r="15" spans="1:23" ht="15.75" x14ac:dyDescent="0.25">
      <c r="A15" s="141">
        <v>9</v>
      </c>
      <c r="B15" s="13" t="s">
        <v>220</v>
      </c>
      <c r="C15" s="141">
        <v>146</v>
      </c>
      <c r="D15" s="141">
        <v>163</v>
      </c>
      <c r="E15" s="312">
        <v>179</v>
      </c>
      <c r="F15" s="141">
        <v>176</v>
      </c>
      <c r="G15" s="141">
        <v>163</v>
      </c>
      <c r="H15" s="141">
        <v>168</v>
      </c>
      <c r="I15" s="141"/>
      <c r="J15" s="255">
        <v>995</v>
      </c>
      <c r="K15" s="256">
        <v>165.8</v>
      </c>
      <c r="L15" s="257">
        <v>9</v>
      </c>
      <c r="M15" s="257">
        <v>5</v>
      </c>
      <c r="N15" s="141">
        <v>9</v>
      </c>
      <c r="O15" s="13" t="s">
        <v>136</v>
      </c>
      <c r="P15" s="261">
        <v>4</v>
      </c>
      <c r="Q15" s="141">
        <v>152</v>
      </c>
      <c r="R15" s="259">
        <v>9</v>
      </c>
      <c r="S15" s="262">
        <v>5</v>
      </c>
      <c r="T15" s="141">
        <v>9</v>
      </c>
      <c r="U15" s="412" t="s">
        <v>215</v>
      </c>
      <c r="V15" s="134" t="s">
        <v>264</v>
      </c>
      <c r="W15" s="109"/>
    </row>
    <row r="16" spans="1:23" ht="15.75" x14ac:dyDescent="0.25">
      <c r="A16" s="141">
        <v>10</v>
      </c>
      <c r="B16" s="13" t="s">
        <v>219</v>
      </c>
      <c r="C16" s="141">
        <v>152</v>
      </c>
      <c r="D16" s="141">
        <v>136</v>
      </c>
      <c r="E16" s="141">
        <v>158</v>
      </c>
      <c r="F16" s="312">
        <v>176</v>
      </c>
      <c r="G16" s="141">
        <v>147</v>
      </c>
      <c r="H16" s="141">
        <v>162</v>
      </c>
      <c r="I16" s="141"/>
      <c r="J16" s="255">
        <v>931</v>
      </c>
      <c r="K16" s="256">
        <v>155.19999999999999</v>
      </c>
      <c r="L16" s="257">
        <v>10</v>
      </c>
      <c r="M16" s="257">
        <v>4</v>
      </c>
      <c r="N16" s="141">
        <v>10</v>
      </c>
      <c r="O16" s="13" t="s">
        <v>219</v>
      </c>
      <c r="P16" s="141"/>
      <c r="Q16" s="141">
        <v>147</v>
      </c>
      <c r="R16" s="259">
        <v>10</v>
      </c>
      <c r="S16" s="260">
        <v>4</v>
      </c>
      <c r="T16" s="141">
        <v>10</v>
      </c>
      <c r="U16" s="412" t="s">
        <v>42</v>
      </c>
      <c r="V16" s="134" t="s">
        <v>28</v>
      </c>
      <c r="W16" s="109"/>
    </row>
    <row r="17" spans="1:23" ht="15.75" x14ac:dyDescent="0.25">
      <c r="A17" s="141">
        <v>11</v>
      </c>
      <c r="B17" s="13" t="s">
        <v>259</v>
      </c>
      <c r="C17" s="141">
        <v>149</v>
      </c>
      <c r="D17" s="141">
        <v>167</v>
      </c>
      <c r="E17" s="141">
        <v>115</v>
      </c>
      <c r="F17" s="312">
        <v>167</v>
      </c>
      <c r="G17" s="141">
        <v>165</v>
      </c>
      <c r="H17" s="141">
        <v>152</v>
      </c>
      <c r="I17" s="261"/>
      <c r="J17" s="255">
        <v>915</v>
      </c>
      <c r="K17" s="256">
        <v>152.5</v>
      </c>
      <c r="L17" s="257">
        <v>11</v>
      </c>
      <c r="M17" s="257">
        <v>3</v>
      </c>
      <c r="N17" s="141">
        <v>11</v>
      </c>
      <c r="O17" s="14" t="s">
        <v>108</v>
      </c>
      <c r="P17" s="261"/>
      <c r="Q17" s="261">
        <v>145</v>
      </c>
      <c r="R17" s="259">
        <v>11</v>
      </c>
      <c r="S17" s="262">
        <v>3</v>
      </c>
      <c r="T17" s="141">
        <v>11</v>
      </c>
      <c r="U17" s="412" t="s">
        <v>43</v>
      </c>
      <c r="V17" s="134" t="s">
        <v>201</v>
      </c>
      <c r="W17" s="109"/>
    </row>
    <row r="18" spans="1:23" ht="15.75" x14ac:dyDescent="0.25">
      <c r="A18" s="141">
        <v>12</v>
      </c>
      <c r="B18" s="357" t="s">
        <v>43</v>
      </c>
      <c r="C18" s="103">
        <v>133</v>
      </c>
      <c r="D18" s="303">
        <v>166</v>
      </c>
      <c r="E18" s="103">
        <v>152</v>
      </c>
      <c r="F18" s="103">
        <v>119</v>
      </c>
      <c r="G18" s="103">
        <v>151</v>
      </c>
      <c r="H18" s="103">
        <v>131</v>
      </c>
      <c r="I18" s="261"/>
      <c r="J18" s="364">
        <v>852</v>
      </c>
      <c r="K18" s="287">
        <v>142</v>
      </c>
      <c r="L18" s="257">
        <v>12</v>
      </c>
      <c r="M18" s="257">
        <v>2</v>
      </c>
      <c r="N18" s="141">
        <v>12</v>
      </c>
      <c r="O18" s="14" t="s">
        <v>220</v>
      </c>
      <c r="P18" s="261"/>
      <c r="Q18" s="261">
        <v>141</v>
      </c>
      <c r="R18" s="259">
        <v>12</v>
      </c>
      <c r="S18" s="260">
        <v>2</v>
      </c>
      <c r="T18" s="141">
        <v>12</v>
      </c>
      <c r="U18" s="413" t="s">
        <v>45</v>
      </c>
      <c r="V18" s="134" t="s">
        <v>261</v>
      </c>
      <c r="W18" s="109"/>
    </row>
    <row r="19" spans="1:23" ht="15.75" x14ac:dyDescent="0.25">
      <c r="A19" s="141">
        <v>13</v>
      </c>
      <c r="B19" s="357" t="s">
        <v>108</v>
      </c>
      <c r="C19" s="103">
        <v>152</v>
      </c>
      <c r="D19" s="303">
        <v>164</v>
      </c>
      <c r="E19" s="103">
        <v>146</v>
      </c>
      <c r="F19" s="103">
        <v>116</v>
      </c>
      <c r="G19" s="103">
        <v>109</v>
      </c>
      <c r="H19" s="103">
        <v>135</v>
      </c>
      <c r="I19" s="261"/>
      <c r="J19" s="364">
        <v>822</v>
      </c>
      <c r="K19" s="287">
        <v>137</v>
      </c>
      <c r="L19" s="257">
        <v>13</v>
      </c>
      <c r="M19" s="257">
        <v>1</v>
      </c>
      <c r="N19" s="141">
        <v>13</v>
      </c>
      <c r="O19" s="13" t="s">
        <v>259</v>
      </c>
      <c r="P19" s="261"/>
      <c r="Q19" s="261">
        <v>128</v>
      </c>
      <c r="R19" s="259">
        <v>13</v>
      </c>
      <c r="S19" s="262">
        <v>1</v>
      </c>
      <c r="T19" s="141">
        <v>13</v>
      </c>
      <c r="U19" s="413" t="s">
        <v>136</v>
      </c>
      <c r="V19" s="134" t="s">
        <v>133</v>
      </c>
      <c r="W19" s="109"/>
    </row>
    <row r="20" spans="1:23" x14ac:dyDescent="0.2">
      <c r="W20" s="109"/>
    </row>
    <row r="21" spans="1:23" customFormat="1" x14ac:dyDescent="0.2">
      <c r="A21" s="319" t="s">
        <v>423</v>
      </c>
      <c r="B21" s="320"/>
      <c r="C21" s="321"/>
      <c r="D21" s="320"/>
      <c r="E21" s="322"/>
      <c r="F21" s="321"/>
      <c r="G21" s="321"/>
      <c r="S21" s="88"/>
      <c r="W21" s="109"/>
    </row>
    <row r="22" spans="1:23" x14ac:dyDescent="0.2">
      <c r="O22" s="63"/>
      <c r="S22" s="110"/>
      <c r="W22" s="51"/>
    </row>
    <row r="23" spans="1:23" x14ac:dyDescent="0.2">
      <c r="A23" s="229" t="s">
        <v>275</v>
      </c>
      <c r="B23" s="229" t="s">
        <v>47</v>
      </c>
      <c r="C23" s="229" t="s">
        <v>7</v>
      </c>
      <c r="D23" s="229" t="s">
        <v>127</v>
      </c>
      <c r="O23" s="63"/>
      <c r="S23" s="110"/>
      <c r="W23" s="51"/>
    </row>
    <row r="24" spans="1:23" ht="15.75" x14ac:dyDescent="0.25">
      <c r="A24" s="237">
        <v>1</v>
      </c>
      <c r="B24" s="238" t="s">
        <v>37</v>
      </c>
      <c r="C24" s="239">
        <v>4</v>
      </c>
      <c r="D24" s="240">
        <v>174</v>
      </c>
      <c r="O24" s="63"/>
      <c r="S24" s="110"/>
      <c r="W24" s="51"/>
    </row>
    <row r="25" spans="1:23" x14ac:dyDescent="0.2">
      <c r="O25" s="63"/>
      <c r="S25" s="110"/>
      <c r="W25" s="51"/>
    </row>
    <row r="26" spans="1:23" x14ac:dyDescent="0.2">
      <c r="O26" s="63"/>
      <c r="S26" s="110"/>
      <c r="W26" s="51"/>
    </row>
    <row r="27" spans="1:23" x14ac:dyDescent="0.2">
      <c r="O27" s="63"/>
      <c r="S27" s="110"/>
      <c r="W27" s="51"/>
    </row>
    <row r="28" spans="1:23" x14ac:dyDescent="0.2">
      <c r="O28" s="63"/>
      <c r="S28" s="110"/>
      <c r="W28" s="51"/>
    </row>
    <row r="29" spans="1:23" x14ac:dyDescent="0.2">
      <c r="O29" s="63"/>
      <c r="S29" s="110"/>
      <c r="W29" s="51"/>
    </row>
  </sheetData>
  <mergeCells count="3">
    <mergeCell ref="A4:K4"/>
    <mergeCell ref="A5:K5"/>
    <mergeCell ref="A2:C2"/>
  </mergeCells>
  <conditionalFormatting sqref="O4:O5">
    <cfRule type="duplicateValues" dxfId="430" priority="7"/>
  </conditionalFormatting>
  <conditionalFormatting sqref="U6">
    <cfRule type="duplicateValues" dxfId="429" priority="6"/>
  </conditionalFormatting>
  <conditionalFormatting sqref="V6">
    <cfRule type="duplicateValues" dxfId="428" priority="5"/>
  </conditionalFormatting>
  <conditionalFormatting sqref="O7:O9">
    <cfRule type="duplicateValues" dxfId="427" priority="4"/>
  </conditionalFormatting>
  <conditionalFormatting sqref="B24">
    <cfRule type="duplicateValues" dxfId="426" priority="3"/>
  </conditionalFormatting>
  <conditionalFormatting sqref="O21">
    <cfRule type="duplicateValues" dxfId="425" priority="2"/>
  </conditionalFormatting>
  <conditionalFormatting sqref="O20 O10:O18 O30:O1048576">
    <cfRule type="duplicateValues" dxfId="424" priority="66"/>
  </conditionalFormatting>
  <conditionalFormatting sqref="E7:F7">
    <cfRule type="top10" dxfId="423" priority="69" rank="1"/>
  </conditionalFormatting>
  <hyperlinks>
    <hyperlink ref="A2" location="Main!A1" display="НА ГОЛОВНУ СТОРІНКУ" xr:uid="{28F9C40E-5AF6-481B-8F30-2CF96775C19A}"/>
  </hyperlinks>
  <pageMargins left="0.7" right="0.7" top="0.75" bottom="0.75" header="0.3" footer="0.3"/>
  <pageSetup paperSize="9" orientation="portrait" verticalDpi="0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04F4B3-BCD8-482B-B753-DE3B1121A8A0}">
  <dimension ref="A1:W29"/>
  <sheetViews>
    <sheetView workbookViewId="0">
      <pane ySplit="3" topLeftCell="A4" activePane="bottomLeft" state="frozen"/>
      <selection pane="bottomLeft" activeCell="A4" sqref="A4:XFD4"/>
    </sheetView>
  </sheetViews>
  <sheetFormatPr defaultRowHeight="12.75" x14ac:dyDescent="0.2"/>
  <cols>
    <col min="1" max="1" width="7.5703125" style="6" customWidth="1"/>
    <col min="2" max="2" width="15.42578125" style="6" customWidth="1"/>
    <col min="3" max="8" width="6.28515625" style="6" bestFit="1" customWidth="1"/>
    <col min="9" max="9" width="4.85546875" style="6" bestFit="1" customWidth="1"/>
    <col min="10" max="10" width="6.85546875" style="6" bestFit="1" customWidth="1"/>
    <col min="11" max="11" width="8.42578125" style="6" bestFit="1" customWidth="1"/>
    <col min="12" max="13" width="9.140625" style="6"/>
    <col min="14" max="14" width="7.85546875" style="6" bestFit="1" customWidth="1"/>
    <col min="15" max="15" width="15.140625" style="6" bestFit="1" customWidth="1"/>
    <col min="16" max="16" width="4.85546875" style="6" bestFit="1" customWidth="1"/>
    <col min="17" max="17" width="6.85546875" style="6" bestFit="1" customWidth="1"/>
    <col min="18" max="18" width="9.140625" style="6"/>
    <col min="19" max="19" width="9.140625" style="10"/>
    <col min="20" max="20" width="6.42578125" style="6" customWidth="1"/>
    <col min="21" max="21" width="19.42578125" style="6" customWidth="1"/>
    <col min="22" max="22" width="21" style="6" bestFit="1" customWidth="1"/>
    <col min="23" max="23" width="9.140625" style="110"/>
    <col min="24" max="16384" width="9.140625" style="6"/>
  </cols>
  <sheetData>
    <row r="1" spans="1:23" customFormat="1" ht="3.75" customHeight="1" thickBot="1" x14ac:dyDescent="0.25">
      <c r="A1" s="427"/>
      <c r="B1" s="427"/>
      <c r="C1" s="427"/>
      <c r="D1" s="427"/>
      <c r="E1" s="427"/>
      <c r="F1" s="427"/>
      <c r="G1" s="427"/>
      <c r="H1" s="427"/>
      <c r="I1" s="427"/>
      <c r="J1" s="427"/>
      <c r="K1" s="427"/>
      <c r="L1" s="427"/>
      <c r="M1" s="427"/>
      <c r="N1" s="427"/>
      <c r="O1" s="427"/>
      <c r="P1" s="427"/>
      <c r="Q1" s="427"/>
      <c r="R1" s="427"/>
      <c r="S1" s="181"/>
      <c r="T1" s="427"/>
      <c r="U1" s="427"/>
      <c r="V1" s="427"/>
      <c r="W1" s="110"/>
    </row>
    <row r="2" spans="1:23" customFormat="1" ht="18.75" customHeight="1" thickBot="1" x14ac:dyDescent="0.25">
      <c r="A2" s="564" t="s">
        <v>556</v>
      </c>
      <c r="B2" s="583"/>
      <c r="C2" s="584"/>
      <c r="D2" s="426"/>
      <c r="E2" s="426"/>
      <c r="F2" s="426"/>
      <c r="G2" s="426"/>
      <c r="H2" s="426"/>
      <c r="I2" s="426"/>
      <c r="J2" s="426"/>
      <c r="K2" s="426"/>
      <c r="L2" s="426"/>
      <c r="M2" s="426"/>
      <c r="N2" s="426"/>
      <c r="O2" s="426"/>
      <c r="P2" s="426"/>
      <c r="Q2" s="426"/>
      <c r="R2" s="426"/>
      <c r="S2" s="426"/>
      <c r="T2" s="426"/>
      <c r="U2" s="426"/>
      <c r="V2" s="426"/>
      <c r="W2" s="110"/>
    </row>
    <row r="3" spans="1:23" s="427" customFormat="1" ht="3.75" customHeight="1" thickBot="1" x14ac:dyDescent="0.25">
      <c r="A3" s="426"/>
      <c r="B3" s="426"/>
      <c r="C3" s="426"/>
      <c r="D3" s="426"/>
      <c r="E3" s="426"/>
      <c r="F3" s="426"/>
      <c r="G3" s="426"/>
      <c r="H3" s="426"/>
      <c r="I3" s="426"/>
      <c r="J3" s="426"/>
      <c r="K3" s="426"/>
      <c r="L3" s="426"/>
      <c r="M3" s="426"/>
      <c r="N3" s="426"/>
      <c r="O3" s="426"/>
      <c r="P3" s="426"/>
      <c r="Q3" s="426"/>
      <c r="R3" s="426"/>
      <c r="S3" s="426"/>
      <c r="T3" s="426"/>
      <c r="U3" s="426"/>
      <c r="V3" s="426"/>
      <c r="W3" s="114"/>
    </row>
    <row r="4" spans="1:23" s="274" customFormat="1" ht="18.75" x14ac:dyDescent="0.2">
      <c r="A4" s="586" t="s">
        <v>462</v>
      </c>
      <c r="B4" s="587"/>
      <c r="C4" s="587"/>
      <c r="D4" s="587"/>
      <c r="E4" s="587"/>
      <c r="F4" s="587"/>
      <c r="G4" s="587"/>
      <c r="H4" s="587"/>
      <c r="I4" s="587"/>
      <c r="J4" s="587"/>
      <c r="K4" s="597"/>
      <c r="L4" s="266"/>
      <c r="M4" s="267"/>
      <c r="N4" s="268" t="s">
        <v>388</v>
      </c>
      <c r="O4" s="269"/>
      <c r="P4" s="269"/>
      <c r="Q4" s="269"/>
      <c r="R4" s="269"/>
      <c r="S4" s="270"/>
      <c r="T4" s="271" t="s">
        <v>464</v>
      </c>
      <c r="U4" s="272"/>
      <c r="V4" s="273"/>
      <c r="W4" s="110"/>
    </row>
    <row r="5" spans="1:23" s="274" customFormat="1" ht="16.5" thickBot="1" x14ac:dyDescent="0.25">
      <c r="A5" s="589" t="s">
        <v>389</v>
      </c>
      <c r="B5" s="590"/>
      <c r="C5" s="590"/>
      <c r="D5" s="591"/>
      <c r="E5" s="591"/>
      <c r="F5" s="591"/>
      <c r="G5" s="591"/>
      <c r="H5" s="591"/>
      <c r="I5" s="591"/>
      <c r="J5" s="591"/>
      <c r="K5" s="598"/>
      <c r="L5" s="275"/>
      <c r="M5" s="276"/>
      <c r="N5" s="277"/>
      <c r="O5" s="278"/>
      <c r="P5" s="278"/>
      <c r="Q5" s="278"/>
      <c r="R5" s="278"/>
      <c r="S5" s="279"/>
      <c r="T5" s="280"/>
      <c r="U5" s="281"/>
      <c r="V5" s="282"/>
      <c r="W5" s="110"/>
    </row>
    <row r="6" spans="1:23" s="253" customFormat="1" ht="15.75" x14ac:dyDescent="0.2">
      <c r="A6" s="251" t="s">
        <v>275</v>
      </c>
      <c r="B6" s="251" t="s">
        <v>47</v>
      </c>
      <c r="C6" s="251" t="s">
        <v>380</v>
      </c>
      <c r="D6" s="251" t="s">
        <v>381</v>
      </c>
      <c r="E6" s="251" t="s">
        <v>382</v>
      </c>
      <c r="F6" s="251" t="s">
        <v>383</v>
      </c>
      <c r="G6" s="251" t="s">
        <v>384</v>
      </c>
      <c r="H6" s="251" t="s">
        <v>385</v>
      </c>
      <c r="I6" s="251" t="s">
        <v>7</v>
      </c>
      <c r="J6" s="251" t="s">
        <v>127</v>
      </c>
      <c r="K6" s="251" t="s">
        <v>386</v>
      </c>
      <c r="L6" s="252" t="s">
        <v>376</v>
      </c>
      <c r="M6" s="252" t="s">
        <v>377</v>
      </c>
      <c r="N6" s="251" t="s">
        <v>275</v>
      </c>
      <c r="O6" s="251" t="s">
        <v>47</v>
      </c>
      <c r="P6" s="251" t="s">
        <v>7</v>
      </c>
      <c r="Q6" s="251" t="s">
        <v>127</v>
      </c>
      <c r="R6" s="252" t="s">
        <v>378</v>
      </c>
      <c r="S6" s="252" t="s">
        <v>379</v>
      </c>
      <c r="T6" s="251" t="s">
        <v>372</v>
      </c>
      <c r="U6" s="251" t="s">
        <v>47</v>
      </c>
      <c r="V6" s="251" t="s">
        <v>80</v>
      </c>
      <c r="W6" s="108"/>
    </row>
    <row r="7" spans="1:23" s="257" customFormat="1" ht="15.75" x14ac:dyDescent="0.25">
      <c r="A7" s="140">
        <v>1</v>
      </c>
      <c r="B7" s="290" t="s">
        <v>107</v>
      </c>
      <c r="C7" s="140">
        <v>162</v>
      </c>
      <c r="D7" s="311">
        <v>218</v>
      </c>
      <c r="E7" s="140">
        <v>202</v>
      </c>
      <c r="F7" s="140">
        <v>183</v>
      </c>
      <c r="G7" s="140">
        <v>165</v>
      </c>
      <c r="H7" s="140">
        <v>180</v>
      </c>
      <c r="I7" s="140"/>
      <c r="J7" s="386">
        <v>1110</v>
      </c>
      <c r="K7" s="285">
        <v>185</v>
      </c>
      <c r="L7" s="257">
        <v>1</v>
      </c>
      <c r="M7" s="257">
        <v>16</v>
      </c>
      <c r="N7" s="237">
        <v>1</v>
      </c>
      <c r="O7" s="238" t="s">
        <v>107</v>
      </c>
      <c r="P7" s="258"/>
      <c r="Q7" s="240">
        <v>215</v>
      </c>
      <c r="R7" s="259">
        <v>1</v>
      </c>
      <c r="S7" s="260">
        <v>16</v>
      </c>
      <c r="T7" s="141">
        <v>1</v>
      </c>
      <c r="U7" s="263" t="s">
        <v>255</v>
      </c>
      <c r="V7" s="254" t="s">
        <v>26</v>
      </c>
      <c r="W7" s="109"/>
    </row>
    <row r="8" spans="1:23" s="257" customFormat="1" ht="15.75" x14ac:dyDescent="0.25">
      <c r="A8" s="140">
        <v>2</v>
      </c>
      <c r="B8" s="290" t="s">
        <v>36</v>
      </c>
      <c r="C8" s="140">
        <v>158</v>
      </c>
      <c r="D8" s="140">
        <v>149</v>
      </c>
      <c r="E8" s="140">
        <v>177</v>
      </c>
      <c r="F8" s="106">
        <v>226</v>
      </c>
      <c r="G8" s="140">
        <v>157</v>
      </c>
      <c r="H8" s="140">
        <v>149</v>
      </c>
      <c r="I8" s="140">
        <v>24</v>
      </c>
      <c r="J8" s="386">
        <v>1040</v>
      </c>
      <c r="K8" s="285">
        <v>173.3</v>
      </c>
      <c r="L8" s="257">
        <v>2</v>
      </c>
      <c r="M8" s="257">
        <v>14</v>
      </c>
      <c r="N8" s="241">
        <v>2</v>
      </c>
      <c r="O8" s="242" t="s">
        <v>255</v>
      </c>
      <c r="P8" s="243">
        <v>4</v>
      </c>
      <c r="Q8" s="243">
        <v>184</v>
      </c>
      <c r="R8" s="259">
        <v>2</v>
      </c>
      <c r="S8" s="260">
        <v>14</v>
      </c>
      <c r="T8" s="141">
        <v>2</v>
      </c>
      <c r="U8" s="263" t="s">
        <v>107</v>
      </c>
      <c r="V8" s="254" t="s">
        <v>265</v>
      </c>
      <c r="W8" s="109"/>
    </row>
    <row r="9" spans="1:23" s="257" customFormat="1" ht="31.5" x14ac:dyDescent="0.25">
      <c r="A9" s="140">
        <v>3</v>
      </c>
      <c r="B9" s="415" t="s">
        <v>254</v>
      </c>
      <c r="C9" s="140">
        <v>128</v>
      </c>
      <c r="D9" s="140">
        <v>162</v>
      </c>
      <c r="E9" s="140">
        <v>165</v>
      </c>
      <c r="F9" s="140">
        <v>161</v>
      </c>
      <c r="G9" s="140">
        <v>178</v>
      </c>
      <c r="H9" s="311">
        <v>195</v>
      </c>
      <c r="I9" s="286"/>
      <c r="J9" s="386">
        <v>989</v>
      </c>
      <c r="K9" s="285">
        <v>164.8</v>
      </c>
      <c r="L9" s="257">
        <v>3</v>
      </c>
      <c r="M9" s="257">
        <v>12</v>
      </c>
      <c r="N9" s="244">
        <v>3</v>
      </c>
      <c r="O9" s="245" t="s">
        <v>43</v>
      </c>
      <c r="P9" s="246"/>
      <c r="Q9" s="246">
        <v>178</v>
      </c>
      <c r="R9" s="259">
        <v>3</v>
      </c>
      <c r="S9" s="260">
        <v>12</v>
      </c>
      <c r="T9" s="141">
        <v>3</v>
      </c>
      <c r="U9" s="263" t="s">
        <v>108</v>
      </c>
      <c r="V9" s="254" t="s">
        <v>175</v>
      </c>
      <c r="W9" s="109"/>
    </row>
    <row r="10" spans="1:23" s="257" customFormat="1" ht="15.75" x14ac:dyDescent="0.25">
      <c r="A10" s="140">
        <v>4</v>
      </c>
      <c r="B10" s="290" t="s">
        <v>220</v>
      </c>
      <c r="C10" s="140">
        <v>141</v>
      </c>
      <c r="D10" s="311">
        <v>182</v>
      </c>
      <c r="E10" s="140">
        <v>151</v>
      </c>
      <c r="F10" s="140">
        <v>169</v>
      </c>
      <c r="G10" s="140">
        <v>176</v>
      </c>
      <c r="H10" s="140">
        <v>146</v>
      </c>
      <c r="I10" s="140"/>
      <c r="J10" s="386">
        <v>965</v>
      </c>
      <c r="K10" s="285">
        <v>160.80000000000001</v>
      </c>
      <c r="L10" s="257">
        <v>4</v>
      </c>
      <c r="M10" s="257">
        <v>10</v>
      </c>
      <c r="N10" s="141">
        <v>4</v>
      </c>
      <c r="O10" s="263" t="s">
        <v>36</v>
      </c>
      <c r="P10" s="261">
        <v>4</v>
      </c>
      <c r="Q10" s="141">
        <v>177</v>
      </c>
      <c r="R10" s="259">
        <v>4</v>
      </c>
      <c r="S10" s="260">
        <v>10</v>
      </c>
      <c r="T10" s="141">
        <v>4</v>
      </c>
      <c r="U10" s="263" t="s">
        <v>36</v>
      </c>
      <c r="V10" s="254" t="s">
        <v>22</v>
      </c>
      <c r="W10" s="109"/>
    </row>
    <row r="11" spans="1:23" s="257" customFormat="1" ht="31.5" x14ac:dyDescent="0.25">
      <c r="A11" s="140">
        <v>5</v>
      </c>
      <c r="B11" s="290" t="s">
        <v>255</v>
      </c>
      <c r="C11" s="311">
        <v>172</v>
      </c>
      <c r="D11" s="140">
        <v>146</v>
      </c>
      <c r="E11" s="140">
        <v>155</v>
      </c>
      <c r="F11" s="140">
        <v>154</v>
      </c>
      <c r="G11" s="140">
        <v>157</v>
      </c>
      <c r="H11" s="140">
        <v>133</v>
      </c>
      <c r="I11" s="140">
        <v>24</v>
      </c>
      <c r="J11" s="386">
        <v>941</v>
      </c>
      <c r="K11" s="285">
        <v>156.80000000000001</v>
      </c>
      <c r="L11" s="257">
        <v>5</v>
      </c>
      <c r="M11" s="257">
        <v>9</v>
      </c>
      <c r="N11" s="141">
        <v>5</v>
      </c>
      <c r="O11" s="414" t="s">
        <v>254</v>
      </c>
      <c r="P11" s="261"/>
      <c r="Q11" s="141">
        <v>169</v>
      </c>
      <c r="R11" s="259">
        <v>5</v>
      </c>
      <c r="S11" s="262">
        <v>9</v>
      </c>
      <c r="T11" s="141">
        <v>5</v>
      </c>
      <c r="U11" s="263" t="s">
        <v>75</v>
      </c>
      <c r="V11" s="254" t="s">
        <v>478</v>
      </c>
      <c r="W11" s="109"/>
    </row>
    <row r="12" spans="1:23" s="257" customFormat="1" ht="31.5" x14ac:dyDescent="0.25">
      <c r="A12" s="141">
        <v>6</v>
      </c>
      <c r="B12" s="263" t="s">
        <v>43</v>
      </c>
      <c r="C12" s="141">
        <v>125</v>
      </c>
      <c r="D12" s="141">
        <v>158</v>
      </c>
      <c r="E12" s="141">
        <v>177</v>
      </c>
      <c r="F12" s="141">
        <v>154</v>
      </c>
      <c r="G12" s="141">
        <v>112</v>
      </c>
      <c r="H12" s="312">
        <v>214</v>
      </c>
      <c r="I12" s="261"/>
      <c r="J12" s="255">
        <v>940</v>
      </c>
      <c r="K12" s="256">
        <v>156.69999999999999</v>
      </c>
      <c r="L12" s="257">
        <v>6</v>
      </c>
      <c r="M12" s="257">
        <v>8</v>
      </c>
      <c r="N12" s="141">
        <v>6</v>
      </c>
      <c r="O12" s="263" t="s">
        <v>215</v>
      </c>
      <c r="P12" s="261"/>
      <c r="Q12" s="141">
        <v>167</v>
      </c>
      <c r="R12" s="259">
        <v>6</v>
      </c>
      <c r="S12" s="260">
        <v>8</v>
      </c>
      <c r="T12" s="141">
        <v>6</v>
      </c>
      <c r="U12" s="414" t="s">
        <v>254</v>
      </c>
      <c r="V12" s="254" t="s">
        <v>506</v>
      </c>
      <c r="W12" s="109"/>
    </row>
    <row r="13" spans="1:23" s="257" customFormat="1" ht="15.75" x14ac:dyDescent="0.25">
      <c r="A13" s="141">
        <v>7</v>
      </c>
      <c r="B13" s="263" t="s">
        <v>45</v>
      </c>
      <c r="C13" s="141">
        <v>125</v>
      </c>
      <c r="D13" s="141">
        <v>136</v>
      </c>
      <c r="E13" s="141">
        <v>177</v>
      </c>
      <c r="F13" s="141">
        <v>119</v>
      </c>
      <c r="G13" s="312">
        <v>213</v>
      </c>
      <c r="H13" s="141">
        <v>149</v>
      </c>
      <c r="I13" s="261"/>
      <c r="J13" s="255">
        <v>919</v>
      </c>
      <c r="K13" s="256">
        <v>153.19999999999999</v>
      </c>
      <c r="L13" s="257">
        <v>7</v>
      </c>
      <c r="M13" s="257">
        <v>7</v>
      </c>
      <c r="N13" s="141">
        <v>7</v>
      </c>
      <c r="O13" s="263" t="s">
        <v>75</v>
      </c>
      <c r="P13" s="141"/>
      <c r="Q13" s="141">
        <v>167</v>
      </c>
      <c r="R13" s="259">
        <v>6</v>
      </c>
      <c r="S13" s="260">
        <v>8</v>
      </c>
      <c r="T13" s="141">
        <v>7</v>
      </c>
      <c r="U13" s="263" t="s">
        <v>220</v>
      </c>
      <c r="V13" s="254" t="s">
        <v>226</v>
      </c>
      <c r="W13" s="109"/>
    </row>
    <row r="14" spans="1:23" s="257" customFormat="1" ht="15.75" x14ac:dyDescent="0.25">
      <c r="A14" s="141">
        <v>8</v>
      </c>
      <c r="B14" s="263" t="s">
        <v>215</v>
      </c>
      <c r="C14" s="141">
        <v>146</v>
      </c>
      <c r="D14" s="141">
        <v>189</v>
      </c>
      <c r="E14" s="141">
        <v>134</v>
      </c>
      <c r="F14" s="141">
        <v>115</v>
      </c>
      <c r="G14" s="141">
        <v>144</v>
      </c>
      <c r="H14" s="312">
        <v>189</v>
      </c>
      <c r="I14" s="141"/>
      <c r="J14" s="255">
        <v>917</v>
      </c>
      <c r="K14" s="256">
        <v>152.80000000000001</v>
      </c>
      <c r="L14" s="257">
        <v>8</v>
      </c>
      <c r="M14" s="257">
        <v>6</v>
      </c>
      <c r="N14" s="141">
        <v>8</v>
      </c>
      <c r="O14" s="263" t="s">
        <v>45</v>
      </c>
      <c r="P14" s="141"/>
      <c r="Q14" s="141">
        <v>157</v>
      </c>
      <c r="R14" s="259">
        <v>8</v>
      </c>
      <c r="S14" s="260">
        <v>6</v>
      </c>
      <c r="T14" s="141">
        <v>8</v>
      </c>
      <c r="U14" s="263" t="s">
        <v>215</v>
      </c>
      <c r="V14" s="254" t="s">
        <v>507</v>
      </c>
      <c r="W14" s="109"/>
    </row>
    <row r="15" spans="1:23" s="257" customFormat="1" ht="15.75" x14ac:dyDescent="0.25">
      <c r="A15" s="141">
        <v>9</v>
      </c>
      <c r="B15" s="263" t="s">
        <v>108</v>
      </c>
      <c r="C15" s="141">
        <v>155</v>
      </c>
      <c r="D15" s="141">
        <v>137</v>
      </c>
      <c r="E15" s="312">
        <v>200</v>
      </c>
      <c r="F15" s="141">
        <v>114</v>
      </c>
      <c r="G15" s="141">
        <v>138</v>
      </c>
      <c r="H15" s="141">
        <v>145</v>
      </c>
      <c r="I15" s="141"/>
      <c r="J15" s="255">
        <v>889</v>
      </c>
      <c r="K15" s="256">
        <v>148.19999999999999</v>
      </c>
      <c r="L15" s="257">
        <v>9</v>
      </c>
      <c r="M15" s="257">
        <v>5</v>
      </c>
      <c r="N15" s="141">
        <v>9</v>
      </c>
      <c r="O15" s="263" t="s">
        <v>220</v>
      </c>
      <c r="P15" s="261"/>
      <c r="Q15" s="141">
        <v>144</v>
      </c>
      <c r="R15" s="259">
        <v>9</v>
      </c>
      <c r="S15" s="262">
        <v>5</v>
      </c>
      <c r="T15" s="141">
        <v>9</v>
      </c>
      <c r="U15" s="263" t="s">
        <v>43</v>
      </c>
      <c r="V15" s="254" t="s">
        <v>201</v>
      </c>
      <c r="W15" s="109"/>
    </row>
    <row r="16" spans="1:23" s="257" customFormat="1" ht="15.75" x14ac:dyDescent="0.25">
      <c r="A16" s="141">
        <v>10</v>
      </c>
      <c r="B16" s="263" t="s">
        <v>75</v>
      </c>
      <c r="C16" s="141">
        <v>144</v>
      </c>
      <c r="D16" s="312">
        <v>177</v>
      </c>
      <c r="E16" s="141">
        <v>137</v>
      </c>
      <c r="F16" s="141">
        <v>159</v>
      </c>
      <c r="G16" s="141">
        <v>129</v>
      </c>
      <c r="H16" s="141">
        <v>118</v>
      </c>
      <c r="I16" s="141"/>
      <c r="J16" s="255">
        <v>864</v>
      </c>
      <c r="K16" s="256">
        <v>144</v>
      </c>
      <c r="L16" s="257">
        <v>10</v>
      </c>
      <c r="M16" s="257">
        <v>4</v>
      </c>
      <c r="N16" s="141">
        <v>10</v>
      </c>
      <c r="O16" s="263" t="s">
        <v>108</v>
      </c>
      <c r="P16" s="141"/>
      <c r="Q16" s="141">
        <v>127</v>
      </c>
      <c r="R16" s="259">
        <v>10</v>
      </c>
      <c r="S16" s="260">
        <v>4</v>
      </c>
      <c r="T16" s="141">
        <v>10</v>
      </c>
      <c r="U16" s="263" t="s">
        <v>45</v>
      </c>
      <c r="V16" s="254" t="s">
        <v>261</v>
      </c>
      <c r="W16" s="109"/>
    </row>
    <row r="17" spans="1:23" s="257" customFormat="1" ht="15.75" x14ac:dyDescent="0.25">
      <c r="S17" s="262"/>
      <c r="W17" s="109"/>
    </row>
    <row r="18" spans="1:23" customFormat="1" x14ac:dyDescent="0.2">
      <c r="A18" s="319" t="s">
        <v>424</v>
      </c>
      <c r="B18" s="320"/>
      <c r="C18" s="321"/>
      <c r="D18" s="320"/>
      <c r="E18" s="322"/>
      <c r="F18" s="321"/>
      <c r="G18" s="321"/>
      <c r="S18" s="88"/>
      <c r="W18" s="109"/>
    </row>
    <row r="19" spans="1:23" s="257" customFormat="1" ht="15.75" x14ac:dyDescent="0.25">
      <c r="S19" s="262"/>
      <c r="W19" s="109"/>
    </row>
    <row r="20" spans="1:23" s="257" customFormat="1" ht="15.75" x14ac:dyDescent="0.25">
      <c r="A20" s="251" t="s">
        <v>275</v>
      </c>
      <c r="B20" s="251" t="s">
        <v>47</v>
      </c>
      <c r="C20" s="251" t="s">
        <v>7</v>
      </c>
      <c r="D20" s="251" t="s">
        <v>127</v>
      </c>
      <c r="S20" s="262"/>
      <c r="W20" s="109"/>
    </row>
    <row r="21" spans="1:23" s="257" customFormat="1" ht="15.75" x14ac:dyDescent="0.25">
      <c r="A21" s="237">
        <v>1</v>
      </c>
      <c r="B21" s="238" t="s">
        <v>107</v>
      </c>
      <c r="C21" s="258"/>
      <c r="D21" s="240">
        <v>215</v>
      </c>
      <c r="S21" s="262"/>
      <c r="W21" s="109"/>
    </row>
    <row r="22" spans="1:23" x14ac:dyDescent="0.2">
      <c r="W22" s="51"/>
    </row>
    <row r="23" spans="1:23" x14ac:dyDescent="0.2">
      <c r="W23" s="51"/>
    </row>
    <row r="24" spans="1:23" x14ac:dyDescent="0.2">
      <c r="W24" s="51"/>
    </row>
    <row r="25" spans="1:23" x14ac:dyDescent="0.2">
      <c r="W25" s="51"/>
    </row>
    <row r="26" spans="1:23" x14ac:dyDescent="0.2">
      <c r="W26" s="51"/>
    </row>
    <row r="27" spans="1:23" x14ac:dyDescent="0.2">
      <c r="W27" s="51"/>
    </row>
    <row r="28" spans="1:23" x14ac:dyDescent="0.2">
      <c r="W28" s="51"/>
    </row>
    <row r="29" spans="1:23" x14ac:dyDescent="0.2">
      <c r="W29" s="51"/>
    </row>
  </sheetData>
  <mergeCells count="3">
    <mergeCell ref="A4:K4"/>
    <mergeCell ref="A5:K5"/>
    <mergeCell ref="A2:C2"/>
  </mergeCells>
  <conditionalFormatting sqref="O10:O17 O19:O1048576">
    <cfRule type="duplicateValues" dxfId="422" priority="13"/>
  </conditionalFormatting>
  <conditionalFormatting sqref="O4:O5">
    <cfRule type="duplicateValues" dxfId="421" priority="7"/>
  </conditionalFormatting>
  <conditionalFormatting sqref="U6">
    <cfRule type="duplicateValues" dxfId="420" priority="6"/>
  </conditionalFormatting>
  <conditionalFormatting sqref="V6">
    <cfRule type="duplicateValues" dxfId="419" priority="5"/>
  </conditionalFormatting>
  <conditionalFormatting sqref="O7:O9">
    <cfRule type="duplicateValues" dxfId="418" priority="4"/>
  </conditionalFormatting>
  <conditionalFormatting sqref="B21">
    <cfRule type="duplicateValues" dxfId="417" priority="3"/>
  </conditionalFormatting>
  <conditionalFormatting sqref="O18">
    <cfRule type="duplicateValues" dxfId="416" priority="2"/>
  </conditionalFormatting>
  <conditionalFormatting sqref="F8">
    <cfRule type="top10" dxfId="415" priority="1" rank="1"/>
  </conditionalFormatting>
  <hyperlinks>
    <hyperlink ref="A2" location="Main!A1" display="НА ГОЛОВНУ СТОРІНКУ" xr:uid="{F0D27BBD-80B8-4E99-A313-4AC8B94FAAE5}"/>
  </hyperlinks>
  <pageMargins left="0.7" right="0.7" top="0.75" bottom="0.75" header="0.3" footer="0.3"/>
  <pageSetup paperSize="9" orientation="portrait" verticalDpi="0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1DFE1D-E67A-4A14-ADF9-0D73FF24DA2E}">
  <dimension ref="A1:W29"/>
  <sheetViews>
    <sheetView workbookViewId="0">
      <pane ySplit="3" topLeftCell="A4" activePane="bottomLeft" state="frozen"/>
      <selection pane="bottomLeft" activeCell="A2" sqref="A2:C2"/>
    </sheetView>
  </sheetViews>
  <sheetFormatPr defaultRowHeight="12.75" x14ac:dyDescent="0.2"/>
  <cols>
    <col min="1" max="1" width="7.5703125" customWidth="1"/>
    <col min="2" max="2" width="15.42578125" customWidth="1"/>
    <col min="3" max="8" width="6.28515625" bestFit="1" customWidth="1"/>
    <col min="9" max="9" width="4.85546875" bestFit="1" customWidth="1"/>
    <col min="10" max="10" width="6.85546875" bestFit="1" customWidth="1"/>
    <col min="11" max="11" width="8.42578125" bestFit="1" customWidth="1"/>
    <col min="14" max="14" width="7.85546875" bestFit="1" customWidth="1"/>
    <col min="15" max="15" width="15.140625" bestFit="1" customWidth="1"/>
    <col min="16" max="16" width="4.85546875" bestFit="1" customWidth="1"/>
    <col min="17" max="17" width="6.85546875" bestFit="1" customWidth="1"/>
    <col min="19" max="19" width="9.140625" style="88"/>
    <col min="20" max="20" width="6.42578125" customWidth="1"/>
    <col min="21" max="21" width="15.140625" bestFit="1" customWidth="1"/>
    <col min="22" max="22" width="22.7109375" bestFit="1" customWidth="1"/>
    <col min="23" max="23" width="9.140625" style="110"/>
  </cols>
  <sheetData>
    <row r="1" spans="1:23" ht="3.75" customHeight="1" thickBot="1" x14ac:dyDescent="0.25">
      <c r="A1" s="427"/>
      <c r="B1" s="427"/>
      <c r="C1" s="427"/>
      <c r="D1" s="427"/>
      <c r="E1" s="427"/>
      <c r="F1" s="427"/>
      <c r="G1" s="427"/>
      <c r="H1" s="427"/>
      <c r="I1" s="427"/>
      <c r="J1" s="427"/>
      <c r="K1" s="427"/>
      <c r="L1" s="427"/>
      <c r="M1" s="427"/>
      <c r="N1" s="427"/>
      <c r="O1" s="427"/>
      <c r="P1" s="427"/>
      <c r="Q1" s="427"/>
      <c r="R1" s="427"/>
      <c r="S1" s="181"/>
      <c r="T1" s="427"/>
      <c r="U1" s="427"/>
      <c r="V1" s="427"/>
    </row>
    <row r="2" spans="1:23" ht="18.75" customHeight="1" thickBot="1" x14ac:dyDescent="0.25">
      <c r="A2" s="564" t="s">
        <v>556</v>
      </c>
      <c r="B2" s="583"/>
      <c r="C2" s="584"/>
      <c r="D2" s="426"/>
      <c r="E2" s="426"/>
      <c r="F2" s="426"/>
      <c r="G2" s="426"/>
      <c r="H2" s="426"/>
      <c r="I2" s="426"/>
      <c r="J2" s="426"/>
      <c r="K2" s="426"/>
      <c r="L2" s="426"/>
      <c r="M2" s="426"/>
      <c r="N2" s="426"/>
      <c r="O2" s="426"/>
      <c r="P2" s="426"/>
      <c r="Q2" s="426"/>
      <c r="R2" s="426"/>
      <c r="S2" s="426"/>
      <c r="T2" s="426"/>
      <c r="U2" s="426"/>
      <c r="V2" s="426"/>
    </row>
    <row r="3" spans="1:23" s="427" customFormat="1" ht="3.75" customHeight="1" thickBot="1" x14ac:dyDescent="0.25">
      <c r="A3" s="426"/>
      <c r="B3" s="426"/>
      <c r="C3" s="426"/>
      <c r="D3" s="426"/>
      <c r="E3" s="426"/>
      <c r="F3" s="426"/>
      <c r="G3" s="426"/>
      <c r="H3" s="426"/>
      <c r="I3" s="426"/>
      <c r="J3" s="426"/>
      <c r="K3" s="426"/>
      <c r="L3" s="426"/>
      <c r="M3" s="426"/>
      <c r="N3" s="426"/>
      <c r="O3" s="426"/>
      <c r="P3" s="426"/>
      <c r="Q3" s="426"/>
      <c r="R3" s="426"/>
      <c r="S3" s="426"/>
      <c r="T3" s="426"/>
      <c r="U3" s="426"/>
      <c r="V3" s="426"/>
      <c r="W3" s="114"/>
    </row>
    <row r="4" spans="1:23" s="110" customFormat="1" ht="18.75" x14ac:dyDescent="0.2">
      <c r="A4" s="586" t="s">
        <v>463</v>
      </c>
      <c r="B4" s="587"/>
      <c r="C4" s="587"/>
      <c r="D4" s="587"/>
      <c r="E4" s="587"/>
      <c r="F4" s="587"/>
      <c r="G4" s="587"/>
      <c r="H4" s="587"/>
      <c r="I4" s="587"/>
      <c r="J4" s="587"/>
      <c r="K4" s="588"/>
      <c r="L4" s="211"/>
      <c r="M4" s="212"/>
      <c r="N4" s="213" t="s">
        <v>388</v>
      </c>
      <c r="O4" s="214"/>
      <c r="P4" s="214"/>
      <c r="Q4" s="214"/>
      <c r="R4" s="215"/>
      <c r="S4" s="216"/>
      <c r="T4" s="217" t="s">
        <v>130</v>
      </c>
      <c r="U4" s="218"/>
      <c r="V4" s="219"/>
    </row>
    <row r="5" spans="1:23" s="110" customFormat="1" ht="16.5" thickBot="1" x14ac:dyDescent="0.25">
      <c r="A5" s="589" t="s">
        <v>389</v>
      </c>
      <c r="B5" s="590"/>
      <c r="C5" s="590"/>
      <c r="D5" s="591"/>
      <c r="E5" s="591"/>
      <c r="F5" s="591"/>
      <c r="G5" s="591"/>
      <c r="H5" s="591"/>
      <c r="I5" s="591"/>
      <c r="J5" s="591"/>
      <c r="K5" s="592"/>
      <c r="L5" s="220"/>
      <c r="M5" s="221"/>
      <c r="N5" s="222"/>
      <c r="O5" s="223"/>
      <c r="P5" s="223"/>
      <c r="Q5" s="223"/>
      <c r="R5" s="224"/>
      <c r="S5" s="225"/>
      <c r="T5" s="226"/>
      <c r="U5" s="227"/>
      <c r="V5" s="228"/>
    </row>
    <row r="6" spans="1:23" s="253" customFormat="1" ht="15.75" x14ac:dyDescent="0.2">
      <c r="A6" s="251" t="s">
        <v>275</v>
      </c>
      <c r="B6" s="251" t="s">
        <v>47</v>
      </c>
      <c r="C6" s="251" t="s">
        <v>380</v>
      </c>
      <c r="D6" s="251" t="s">
        <v>381</v>
      </c>
      <c r="E6" s="251" t="s">
        <v>382</v>
      </c>
      <c r="F6" s="251" t="s">
        <v>383</v>
      </c>
      <c r="G6" s="251" t="s">
        <v>384</v>
      </c>
      <c r="H6" s="251" t="s">
        <v>385</v>
      </c>
      <c r="I6" s="251" t="s">
        <v>7</v>
      </c>
      <c r="J6" s="251" t="s">
        <v>127</v>
      </c>
      <c r="K6" s="251" t="s">
        <v>386</v>
      </c>
      <c r="L6" s="252" t="s">
        <v>376</v>
      </c>
      <c r="M6" s="252" t="s">
        <v>377</v>
      </c>
      <c r="N6" s="251" t="s">
        <v>275</v>
      </c>
      <c r="O6" s="251" t="s">
        <v>47</v>
      </c>
      <c r="P6" s="251" t="s">
        <v>7</v>
      </c>
      <c r="Q6" s="251" t="s">
        <v>127</v>
      </c>
      <c r="R6" s="252" t="s">
        <v>378</v>
      </c>
      <c r="S6" s="252" t="s">
        <v>379</v>
      </c>
      <c r="T6" s="251" t="s">
        <v>372</v>
      </c>
      <c r="U6" s="251" t="s">
        <v>47</v>
      </c>
      <c r="V6" s="251" t="s">
        <v>80</v>
      </c>
      <c r="W6" s="108"/>
    </row>
    <row r="7" spans="1:23" s="257" customFormat="1" ht="15.75" x14ac:dyDescent="0.25">
      <c r="A7" s="139">
        <v>1</v>
      </c>
      <c r="B7" s="290" t="s">
        <v>36</v>
      </c>
      <c r="C7" s="106">
        <v>241</v>
      </c>
      <c r="D7" s="140">
        <v>209</v>
      </c>
      <c r="E7" s="140">
        <v>235</v>
      </c>
      <c r="F7" s="140">
        <v>150</v>
      </c>
      <c r="G7" s="140">
        <v>191</v>
      </c>
      <c r="H7" s="140">
        <v>214</v>
      </c>
      <c r="I7" s="140"/>
      <c r="J7" s="310">
        <v>1240</v>
      </c>
      <c r="K7" s="285">
        <v>206.7</v>
      </c>
      <c r="L7" s="257">
        <v>1</v>
      </c>
      <c r="M7" s="257">
        <v>16</v>
      </c>
      <c r="N7" s="237">
        <v>1</v>
      </c>
      <c r="O7" s="238" t="s">
        <v>43</v>
      </c>
      <c r="P7" s="258"/>
      <c r="Q7" s="240">
        <v>203</v>
      </c>
      <c r="R7" s="259">
        <v>1</v>
      </c>
      <c r="S7" s="260">
        <v>16</v>
      </c>
      <c r="T7" s="101">
        <v>1</v>
      </c>
      <c r="U7" s="263" t="s">
        <v>255</v>
      </c>
      <c r="V7" s="263" t="s">
        <v>26</v>
      </c>
      <c r="W7" s="109"/>
    </row>
    <row r="8" spans="1:23" s="257" customFormat="1" ht="15.75" x14ac:dyDescent="0.25">
      <c r="A8" s="139">
        <v>2</v>
      </c>
      <c r="B8" s="290" t="s">
        <v>75</v>
      </c>
      <c r="C8" s="311">
        <v>193</v>
      </c>
      <c r="D8" s="140">
        <v>173</v>
      </c>
      <c r="E8" s="140">
        <v>164</v>
      </c>
      <c r="F8" s="140">
        <v>189</v>
      </c>
      <c r="G8" s="140">
        <v>185</v>
      </c>
      <c r="H8" s="140">
        <v>179</v>
      </c>
      <c r="I8" s="140"/>
      <c r="J8" s="310">
        <v>1083</v>
      </c>
      <c r="K8" s="285">
        <v>180.5</v>
      </c>
      <c r="L8" s="257">
        <v>2</v>
      </c>
      <c r="M8" s="257">
        <v>14</v>
      </c>
      <c r="N8" s="241">
        <v>2</v>
      </c>
      <c r="O8" s="242" t="s">
        <v>45</v>
      </c>
      <c r="P8" s="243"/>
      <c r="Q8" s="243">
        <v>159</v>
      </c>
      <c r="R8" s="259">
        <v>2</v>
      </c>
      <c r="S8" s="260">
        <v>14</v>
      </c>
      <c r="T8" s="101">
        <v>2</v>
      </c>
      <c r="U8" s="263" t="s">
        <v>35</v>
      </c>
      <c r="V8" s="263" t="s">
        <v>23</v>
      </c>
      <c r="W8" s="109"/>
    </row>
    <row r="9" spans="1:23" s="257" customFormat="1" ht="15.75" x14ac:dyDescent="0.25">
      <c r="A9" s="139">
        <v>3</v>
      </c>
      <c r="B9" s="290" t="s">
        <v>45</v>
      </c>
      <c r="C9" s="140">
        <v>165</v>
      </c>
      <c r="D9" s="140">
        <v>156</v>
      </c>
      <c r="E9" s="140">
        <v>163</v>
      </c>
      <c r="F9" s="140">
        <v>171</v>
      </c>
      <c r="G9" s="140">
        <v>157</v>
      </c>
      <c r="H9" s="311">
        <v>197</v>
      </c>
      <c r="I9" s="286"/>
      <c r="J9" s="310">
        <v>1009</v>
      </c>
      <c r="K9" s="285">
        <v>168.2</v>
      </c>
      <c r="L9" s="257">
        <v>3</v>
      </c>
      <c r="M9" s="257">
        <v>12</v>
      </c>
      <c r="N9" s="244">
        <v>3</v>
      </c>
      <c r="O9" s="245" t="s">
        <v>40</v>
      </c>
      <c r="P9" s="246"/>
      <c r="Q9" s="246">
        <v>156</v>
      </c>
      <c r="R9" s="259">
        <v>3</v>
      </c>
      <c r="S9" s="260">
        <v>12</v>
      </c>
      <c r="T9" s="101">
        <v>3</v>
      </c>
      <c r="U9" s="263" t="s">
        <v>36</v>
      </c>
      <c r="V9" s="263" t="s">
        <v>245</v>
      </c>
      <c r="W9" s="109"/>
    </row>
    <row r="10" spans="1:23" s="257" customFormat="1" ht="15.75" x14ac:dyDescent="0.25">
      <c r="A10" s="139">
        <v>4</v>
      </c>
      <c r="B10" s="290" t="s">
        <v>40</v>
      </c>
      <c r="C10" s="140">
        <v>157</v>
      </c>
      <c r="D10" s="311">
        <v>204</v>
      </c>
      <c r="E10" s="140">
        <v>129</v>
      </c>
      <c r="F10" s="140">
        <v>166</v>
      </c>
      <c r="G10" s="140">
        <v>169</v>
      </c>
      <c r="H10" s="140">
        <v>170</v>
      </c>
      <c r="I10" s="140"/>
      <c r="J10" s="310">
        <v>995</v>
      </c>
      <c r="K10" s="285">
        <v>165.8</v>
      </c>
      <c r="L10" s="257">
        <v>4</v>
      </c>
      <c r="M10" s="257">
        <v>10</v>
      </c>
      <c r="N10" s="101">
        <v>4</v>
      </c>
      <c r="O10" s="263" t="s">
        <v>255</v>
      </c>
      <c r="P10" s="265">
        <v>4</v>
      </c>
      <c r="Q10" s="101">
        <v>150</v>
      </c>
      <c r="R10" s="259">
        <v>4</v>
      </c>
      <c r="S10" s="260">
        <v>10</v>
      </c>
      <c r="T10" s="101">
        <v>4</v>
      </c>
      <c r="U10" s="263" t="s">
        <v>75</v>
      </c>
      <c r="V10" s="263" t="s">
        <v>112</v>
      </c>
      <c r="W10" s="109"/>
    </row>
    <row r="11" spans="1:23" s="257" customFormat="1" ht="15.75" x14ac:dyDescent="0.25">
      <c r="A11" s="101">
        <v>5</v>
      </c>
      <c r="B11" s="263" t="s">
        <v>35</v>
      </c>
      <c r="C11" s="141">
        <v>139</v>
      </c>
      <c r="D11" s="141">
        <v>142</v>
      </c>
      <c r="E11" s="312">
        <v>186</v>
      </c>
      <c r="F11" s="141">
        <v>166</v>
      </c>
      <c r="G11" s="141">
        <v>145</v>
      </c>
      <c r="H11" s="141">
        <v>155</v>
      </c>
      <c r="I11" s="141">
        <v>24</v>
      </c>
      <c r="J11" s="264">
        <v>957</v>
      </c>
      <c r="K11" s="256">
        <v>159.5</v>
      </c>
      <c r="L11" s="257">
        <v>5</v>
      </c>
      <c r="M11" s="257">
        <v>9</v>
      </c>
      <c r="N11" s="101">
        <v>5</v>
      </c>
      <c r="O11" s="263" t="s">
        <v>75</v>
      </c>
      <c r="P11" s="265"/>
      <c r="Q11" s="101">
        <v>149</v>
      </c>
      <c r="R11" s="259">
        <v>5</v>
      </c>
      <c r="S11" s="262">
        <v>9</v>
      </c>
      <c r="T11" s="101">
        <v>5</v>
      </c>
      <c r="U11" s="263" t="s">
        <v>40</v>
      </c>
      <c r="V11" s="263" t="s">
        <v>41</v>
      </c>
      <c r="W11" s="109"/>
    </row>
    <row r="12" spans="1:23" s="257" customFormat="1" ht="15.75" x14ac:dyDescent="0.25">
      <c r="A12" s="101">
        <v>6</v>
      </c>
      <c r="B12" s="263" t="s">
        <v>255</v>
      </c>
      <c r="C12" s="141">
        <v>126</v>
      </c>
      <c r="D12" s="141">
        <v>154</v>
      </c>
      <c r="E12" s="141">
        <v>146</v>
      </c>
      <c r="F12" s="141">
        <v>143</v>
      </c>
      <c r="G12" s="141">
        <v>146</v>
      </c>
      <c r="H12" s="312">
        <v>204</v>
      </c>
      <c r="I12" s="261">
        <v>24</v>
      </c>
      <c r="J12" s="264">
        <v>943</v>
      </c>
      <c r="K12" s="256">
        <v>157.19999999999999</v>
      </c>
      <c r="L12" s="257">
        <v>6</v>
      </c>
      <c r="M12" s="257">
        <v>8</v>
      </c>
      <c r="N12" s="101">
        <v>6</v>
      </c>
      <c r="O12" s="263" t="s">
        <v>36</v>
      </c>
      <c r="P12" s="265"/>
      <c r="Q12" s="101">
        <v>148</v>
      </c>
      <c r="R12" s="259">
        <v>6</v>
      </c>
      <c r="S12" s="260">
        <v>8</v>
      </c>
      <c r="T12" s="101">
        <v>6</v>
      </c>
      <c r="U12" s="263" t="s">
        <v>42</v>
      </c>
      <c r="V12" s="263" t="s">
        <v>28</v>
      </c>
      <c r="W12" s="109"/>
    </row>
    <row r="13" spans="1:23" s="257" customFormat="1" ht="15.75" x14ac:dyDescent="0.25">
      <c r="A13" s="101">
        <v>7</v>
      </c>
      <c r="B13" s="263" t="s">
        <v>43</v>
      </c>
      <c r="C13" s="141">
        <v>142</v>
      </c>
      <c r="D13" s="141">
        <v>137</v>
      </c>
      <c r="E13" s="141">
        <v>176</v>
      </c>
      <c r="F13" s="312">
        <v>183</v>
      </c>
      <c r="G13" s="141">
        <v>154</v>
      </c>
      <c r="H13" s="141">
        <v>121</v>
      </c>
      <c r="I13" s="261"/>
      <c r="J13" s="264">
        <v>913</v>
      </c>
      <c r="K13" s="256">
        <v>152.19999999999999</v>
      </c>
      <c r="L13" s="257">
        <v>7</v>
      </c>
      <c r="M13" s="257">
        <v>7</v>
      </c>
      <c r="N13" s="101">
        <v>7</v>
      </c>
      <c r="O13" s="263" t="s">
        <v>35</v>
      </c>
      <c r="P13" s="101">
        <v>4</v>
      </c>
      <c r="Q13" s="101">
        <v>142</v>
      </c>
      <c r="R13" s="259">
        <v>7</v>
      </c>
      <c r="S13" s="262">
        <v>7</v>
      </c>
      <c r="T13" s="101">
        <v>7</v>
      </c>
      <c r="U13" s="263" t="s">
        <v>43</v>
      </c>
      <c r="V13" s="263" t="s">
        <v>201</v>
      </c>
      <c r="W13" s="109"/>
    </row>
    <row r="14" spans="1:23" s="257" customFormat="1" ht="15.75" x14ac:dyDescent="0.25">
      <c r="A14" s="101">
        <v>8</v>
      </c>
      <c r="B14" s="263" t="s">
        <v>42</v>
      </c>
      <c r="C14" s="141">
        <v>138</v>
      </c>
      <c r="D14" s="141">
        <v>135</v>
      </c>
      <c r="E14" s="312">
        <v>168</v>
      </c>
      <c r="F14" s="141">
        <v>112</v>
      </c>
      <c r="G14" s="141">
        <v>108</v>
      </c>
      <c r="H14" s="141">
        <v>146</v>
      </c>
      <c r="I14" s="141"/>
      <c r="J14" s="264">
        <v>807</v>
      </c>
      <c r="K14" s="256">
        <v>134.5</v>
      </c>
      <c r="L14" s="257">
        <v>8</v>
      </c>
      <c r="M14" s="257">
        <v>6</v>
      </c>
      <c r="N14" s="101">
        <v>8</v>
      </c>
      <c r="O14" s="263" t="s">
        <v>42</v>
      </c>
      <c r="P14" s="101"/>
      <c r="Q14" s="101">
        <v>128</v>
      </c>
      <c r="R14" s="259">
        <v>8</v>
      </c>
      <c r="S14" s="260">
        <v>6</v>
      </c>
      <c r="T14" s="101">
        <v>8</v>
      </c>
      <c r="U14" s="263" t="s">
        <v>45</v>
      </c>
      <c r="V14" s="263" t="s">
        <v>269</v>
      </c>
      <c r="W14" s="109"/>
    </row>
    <row r="15" spans="1:23" s="257" customFormat="1" ht="15.75" x14ac:dyDescent="0.25">
      <c r="S15" s="262"/>
      <c r="W15" s="109"/>
    </row>
    <row r="16" spans="1:23" x14ac:dyDescent="0.2">
      <c r="A16" s="319" t="s">
        <v>425</v>
      </c>
      <c r="B16" s="320"/>
      <c r="C16" s="321"/>
      <c r="D16" s="320"/>
      <c r="E16" s="322"/>
      <c r="F16" s="321"/>
      <c r="G16" s="321"/>
      <c r="W16" s="109"/>
    </row>
    <row r="17" spans="1:23" s="257" customFormat="1" ht="15.75" x14ac:dyDescent="0.25">
      <c r="S17" s="262"/>
      <c r="W17" s="109"/>
    </row>
    <row r="18" spans="1:23" s="257" customFormat="1" ht="15.75" x14ac:dyDescent="0.25">
      <c r="A18" s="251" t="s">
        <v>275</v>
      </c>
      <c r="B18" s="251" t="s">
        <v>47</v>
      </c>
      <c r="C18" s="251" t="s">
        <v>7</v>
      </c>
      <c r="D18" s="251" t="s">
        <v>127</v>
      </c>
      <c r="S18" s="262"/>
      <c r="W18" s="109"/>
    </row>
    <row r="19" spans="1:23" s="257" customFormat="1" ht="15.75" x14ac:dyDescent="0.25">
      <c r="A19" s="237">
        <v>1</v>
      </c>
      <c r="B19" s="238" t="s">
        <v>43</v>
      </c>
      <c r="C19" s="258"/>
      <c r="D19" s="240">
        <v>203</v>
      </c>
      <c r="S19" s="262"/>
      <c r="W19" s="109"/>
    </row>
    <row r="20" spans="1:23" x14ac:dyDescent="0.2">
      <c r="W20" s="109"/>
    </row>
    <row r="21" spans="1:23" x14ac:dyDescent="0.2">
      <c r="W21" s="109"/>
    </row>
    <row r="22" spans="1:23" x14ac:dyDescent="0.2">
      <c r="W22" s="51"/>
    </row>
    <row r="23" spans="1:23" x14ac:dyDescent="0.2">
      <c r="W23" s="51"/>
    </row>
    <row r="24" spans="1:23" x14ac:dyDescent="0.2">
      <c r="W24" s="51"/>
    </row>
    <row r="25" spans="1:23" x14ac:dyDescent="0.2">
      <c r="W25" s="51"/>
    </row>
    <row r="26" spans="1:23" x14ac:dyDescent="0.2">
      <c r="W26" s="51"/>
    </row>
    <row r="27" spans="1:23" x14ac:dyDescent="0.2">
      <c r="W27" s="51"/>
    </row>
    <row r="28" spans="1:23" x14ac:dyDescent="0.2">
      <c r="W28" s="51"/>
    </row>
    <row r="29" spans="1:23" x14ac:dyDescent="0.2">
      <c r="W29" s="51"/>
    </row>
  </sheetData>
  <mergeCells count="3">
    <mergeCell ref="A4:K4"/>
    <mergeCell ref="A5:K5"/>
    <mergeCell ref="A2:C2"/>
  </mergeCells>
  <conditionalFormatting sqref="O10:O15 O17:O1048576">
    <cfRule type="duplicateValues" dxfId="414" priority="13"/>
  </conditionalFormatting>
  <conditionalFormatting sqref="O4:O5">
    <cfRule type="duplicateValues" dxfId="413" priority="7"/>
  </conditionalFormatting>
  <conditionalFormatting sqref="U6">
    <cfRule type="duplicateValues" dxfId="412" priority="6"/>
  </conditionalFormatting>
  <conditionalFormatting sqref="V6">
    <cfRule type="duplicateValues" dxfId="411" priority="5"/>
  </conditionalFormatting>
  <conditionalFormatting sqref="O7:O9">
    <cfRule type="duplicateValues" dxfId="410" priority="4"/>
  </conditionalFormatting>
  <conditionalFormatting sqref="B19">
    <cfRule type="duplicateValues" dxfId="409" priority="3"/>
  </conditionalFormatting>
  <conditionalFormatting sqref="O16">
    <cfRule type="duplicateValues" dxfId="408" priority="2"/>
  </conditionalFormatting>
  <conditionalFormatting sqref="C7">
    <cfRule type="top10" dxfId="407" priority="1" rank="1"/>
  </conditionalFormatting>
  <hyperlinks>
    <hyperlink ref="A2" location="Main!A1" display="НА ГОЛОВНУ СТОРІНКУ" xr:uid="{9DF6267F-27DF-48DF-8412-DC189A20F3EE}"/>
  </hyperlinks>
  <pageMargins left="0.7" right="0.7" top="0.75" bottom="0.75" header="0.3" footer="0.3"/>
  <pageSetup paperSize="9" orientation="portrait" verticalDpi="0" r:id="rId1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DEC3E3-E35B-4B34-8FCE-F3717F7D0329}">
  <dimension ref="A1:W27"/>
  <sheetViews>
    <sheetView workbookViewId="0">
      <selection activeCell="A2" sqref="A2:C2"/>
    </sheetView>
  </sheetViews>
  <sheetFormatPr defaultRowHeight="12.75" x14ac:dyDescent="0.2"/>
  <cols>
    <col min="1" max="1" width="7.5703125" style="110" customWidth="1"/>
    <col min="2" max="2" width="15.42578125" style="110" customWidth="1"/>
    <col min="3" max="8" width="6.7109375" style="110" bestFit="1" customWidth="1"/>
    <col min="9" max="9" width="4.85546875" style="110" bestFit="1" customWidth="1"/>
    <col min="10" max="10" width="7" style="110" bestFit="1" customWidth="1"/>
    <col min="11" max="11" width="9.140625" style="110" bestFit="1" customWidth="1"/>
    <col min="12" max="13" width="9.140625" style="110"/>
    <col min="14" max="14" width="7.85546875" style="110" bestFit="1" customWidth="1"/>
    <col min="15" max="15" width="13.140625" style="110" bestFit="1" customWidth="1"/>
    <col min="16" max="16" width="4.85546875" style="110" bestFit="1" customWidth="1"/>
    <col min="17" max="17" width="7" style="110" bestFit="1" customWidth="1"/>
    <col min="18" max="18" width="9.140625" style="110"/>
    <col min="19" max="19" width="9.140625" style="108"/>
    <col min="20" max="20" width="6.42578125" style="110" customWidth="1"/>
    <col min="21" max="21" width="13.42578125" style="110" bestFit="1" customWidth="1"/>
    <col min="22" max="22" width="23.28515625" style="110" bestFit="1" customWidth="1"/>
    <col min="23" max="23" width="12" style="110" customWidth="1"/>
    <col min="24" max="16384" width="9.140625" style="110"/>
  </cols>
  <sheetData>
    <row r="1" spans="1:23" customFormat="1" ht="3.75" customHeight="1" thickBot="1" x14ac:dyDescent="0.25">
      <c r="A1" s="427"/>
      <c r="B1" s="427"/>
      <c r="C1" s="427"/>
      <c r="D1" s="427"/>
      <c r="E1" s="427"/>
      <c r="F1" s="427"/>
      <c r="G1" s="427"/>
      <c r="H1" s="427"/>
      <c r="I1" s="427"/>
      <c r="J1" s="427"/>
      <c r="K1" s="427"/>
      <c r="L1" s="427"/>
      <c r="M1" s="427"/>
      <c r="N1" s="427"/>
      <c r="O1" s="427"/>
      <c r="P1" s="427"/>
      <c r="Q1" s="427"/>
      <c r="R1" s="427"/>
      <c r="S1" s="181"/>
      <c r="T1" s="427"/>
      <c r="U1" s="427"/>
      <c r="V1" s="427"/>
      <c r="W1" s="110"/>
    </row>
    <row r="2" spans="1:23" customFormat="1" ht="18.75" customHeight="1" thickBot="1" x14ac:dyDescent="0.25">
      <c r="A2" s="564" t="s">
        <v>556</v>
      </c>
      <c r="B2" s="583"/>
      <c r="C2" s="584"/>
      <c r="D2" s="426"/>
      <c r="E2" s="426"/>
      <c r="F2" s="426"/>
      <c r="G2" s="426"/>
      <c r="H2" s="426"/>
      <c r="I2" s="426"/>
      <c r="J2" s="426"/>
      <c r="K2" s="426"/>
      <c r="L2" s="426"/>
      <c r="M2" s="426"/>
      <c r="N2" s="426"/>
      <c r="O2" s="426"/>
      <c r="P2" s="426"/>
      <c r="Q2" s="426"/>
      <c r="R2" s="426"/>
      <c r="S2" s="426"/>
      <c r="T2" s="426"/>
      <c r="U2" s="426"/>
      <c r="V2" s="426"/>
      <c r="W2" s="110"/>
    </row>
    <row r="3" spans="1:23" s="427" customFormat="1" ht="3.75" customHeight="1" thickBot="1" x14ac:dyDescent="0.25">
      <c r="A3" s="426"/>
      <c r="B3" s="426"/>
      <c r="C3" s="426"/>
      <c r="D3" s="426"/>
      <c r="E3" s="426"/>
      <c r="F3" s="426"/>
      <c r="G3" s="426"/>
      <c r="H3" s="426"/>
      <c r="I3" s="426"/>
      <c r="J3" s="426"/>
      <c r="K3" s="426"/>
      <c r="L3" s="426"/>
      <c r="M3" s="426"/>
      <c r="N3" s="426"/>
      <c r="O3" s="426"/>
      <c r="P3" s="426"/>
      <c r="Q3" s="426"/>
      <c r="R3" s="426"/>
      <c r="S3" s="426"/>
      <c r="T3" s="426"/>
      <c r="U3" s="426"/>
      <c r="V3" s="426"/>
      <c r="W3" s="114"/>
    </row>
    <row r="4" spans="1:23" ht="18.75" x14ac:dyDescent="0.2">
      <c r="A4" s="586" t="s">
        <v>555</v>
      </c>
      <c r="B4" s="587"/>
      <c r="C4" s="587"/>
      <c r="D4" s="587"/>
      <c r="E4" s="587"/>
      <c r="F4" s="587"/>
      <c r="G4" s="587"/>
      <c r="H4" s="587"/>
      <c r="I4" s="587"/>
      <c r="J4" s="587"/>
      <c r="K4" s="588"/>
      <c r="L4" s="211"/>
      <c r="M4" s="212"/>
      <c r="N4" s="213" t="s">
        <v>388</v>
      </c>
      <c r="O4" s="214"/>
      <c r="P4" s="214"/>
      <c r="Q4" s="214"/>
      <c r="R4" s="215"/>
      <c r="S4" s="216"/>
      <c r="T4" s="217" t="s">
        <v>130</v>
      </c>
      <c r="U4" s="218"/>
      <c r="V4" s="219"/>
    </row>
    <row r="5" spans="1:23" ht="16.5" thickBot="1" x14ac:dyDescent="0.25">
      <c r="A5" s="589" t="s">
        <v>389</v>
      </c>
      <c r="B5" s="590"/>
      <c r="C5" s="590"/>
      <c r="D5" s="591"/>
      <c r="E5" s="591"/>
      <c r="F5" s="591"/>
      <c r="G5" s="591"/>
      <c r="H5" s="591"/>
      <c r="I5" s="591"/>
      <c r="J5" s="591"/>
      <c r="K5" s="592"/>
      <c r="L5" s="220"/>
      <c r="M5" s="221"/>
      <c r="N5" s="222"/>
      <c r="O5" s="223"/>
      <c r="P5" s="223"/>
      <c r="Q5" s="223"/>
      <c r="R5" s="224"/>
      <c r="S5" s="225"/>
      <c r="T5" s="226"/>
      <c r="U5" s="227"/>
      <c r="V5" s="228"/>
    </row>
    <row r="6" spans="1:23" s="283" customFormat="1" ht="15.75" x14ac:dyDescent="0.2">
      <c r="A6" s="251" t="s">
        <v>275</v>
      </c>
      <c r="B6" s="251" t="s">
        <v>47</v>
      </c>
      <c r="C6" s="251" t="s">
        <v>380</v>
      </c>
      <c r="D6" s="251" t="s">
        <v>381</v>
      </c>
      <c r="E6" s="251" t="s">
        <v>382</v>
      </c>
      <c r="F6" s="292" t="s">
        <v>383</v>
      </c>
      <c r="G6" s="251" t="s">
        <v>384</v>
      </c>
      <c r="H6" s="251" t="s">
        <v>385</v>
      </c>
      <c r="I6" s="293" t="s">
        <v>7</v>
      </c>
      <c r="J6" s="251" t="s">
        <v>127</v>
      </c>
      <c r="K6" s="251" t="s">
        <v>386</v>
      </c>
      <c r="L6" s="252" t="s">
        <v>376</v>
      </c>
      <c r="M6" s="252" t="s">
        <v>377</v>
      </c>
      <c r="N6" s="251" t="s">
        <v>275</v>
      </c>
      <c r="O6" s="251" t="s">
        <v>47</v>
      </c>
      <c r="P6" s="293" t="s">
        <v>7</v>
      </c>
      <c r="Q6" s="251" t="s">
        <v>127</v>
      </c>
      <c r="R6" s="252" t="s">
        <v>378</v>
      </c>
      <c r="S6" s="252" t="s">
        <v>379</v>
      </c>
      <c r="T6" s="251" t="s">
        <v>372</v>
      </c>
      <c r="U6" s="251" t="s">
        <v>47</v>
      </c>
      <c r="V6" s="251" t="s">
        <v>80</v>
      </c>
    </row>
    <row r="7" spans="1:23" s="283" customFormat="1" ht="15.75" x14ac:dyDescent="0.2">
      <c r="A7" s="98">
        <v>1</v>
      </c>
      <c r="B7" s="93"/>
      <c r="C7" s="94"/>
      <c r="D7" s="94"/>
      <c r="E7" s="94"/>
      <c r="F7" s="94"/>
      <c r="G7" s="106"/>
      <c r="H7" s="94"/>
      <c r="I7" s="94"/>
      <c r="J7" s="300"/>
      <c r="K7" s="294"/>
      <c r="L7" s="283">
        <v>1</v>
      </c>
      <c r="M7" s="283">
        <v>16</v>
      </c>
      <c r="N7" s="156">
        <v>1</v>
      </c>
      <c r="O7" s="148"/>
      <c r="P7" s="156"/>
      <c r="Q7" s="120"/>
      <c r="R7" s="283">
        <v>1</v>
      </c>
      <c r="S7" s="283">
        <v>16</v>
      </c>
      <c r="T7" s="104">
        <v>1</v>
      </c>
      <c r="U7" s="102"/>
      <c r="V7" s="154"/>
    </row>
    <row r="8" spans="1:23" s="283" customFormat="1" ht="15.75" x14ac:dyDescent="0.2">
      <c r="A8" s="98">
        <v>2</v>
      </c>
      <c r="B8" s="93"/>
      <c r="C8" s="94"/>
      <c r="D8" s="94"/>
      <c r="E8" s="94"/>
      <c r="F8" s="94"/>
      <c r="G8" s="302"/>
      <c r="H8" s="94"/>
      <c r="I8" s="94"/>
      <c r="J8" s="300"/>
      <c r="K8" s="294"/>
      <c r="L8" s="283">
        <v>2</v>
      </c>
      <c r="M8" s="283">
        <v>14</v>
      </c>
      <c r="N8" s="96">
        <v>2</v>
      </c>
      <c r="O8" s="93"/>
      <c r="P8" s="96"/>
      <c r="Q8" s="96"/>
      <c r="R8" s="283">
        <v>2</v>
      </c>
      <c r="S8" s="283">
        <v>14</v>
      </c>
      <c r="T8" s="104">
        <v>2</v>
      </c>
      <c r="U8" s="102"/>
      <c r="V8" s="154"/>
    </row>
    <row r="9" spans="1:23" s="283" customFormat="1" ht="15.75" x14ac:dyDescent="0.2">
      <c r="A9" s="98">
        <v>3</v>
      </c>
      <c r="B9" s="93"/>
      <c r="C9" s="94"/>
      <c r="D9" s="94"/>
      <c r="E9" s="94"/>
      <c r="F9" s="94"/>
      <c r="G9" s="94"/>
      <c r="H9" s="302"/>
      <c r="I9" s="94"/>
      <c r="J9" s="300"/>
      <c r="K9" s="294"/>
      <c r="L9" s="283">
        <v>3</v>
      </c>
      <c r="M9" s="283">
        <v>12</v>
      </c>
      <c r="N9" s="124">
        <v>3</v>
      </c>
      <c r="O9" s="149"/>
      <c r="P9" s="124"/>
      <c r="Q9" s="124"/>
      <c r="R9" s="283">
        <v>3</v>
      </c>
      <c r="S9" s="283">
        <v>12</v>
      </c>
      <c r="T9" s="104">
        <v>3</v>
      </c>
      <c r="U9" s="297"/>
      <c r="V9" s="154"/>
    </row>
    <row r="10" spans="1:23" s="283" customFormat="1" ht="15.75" x14ac:dyDescent="0.2">
      <c r="A10" s="98">
        <v>4</v>
      </c>
      <c r="B10" s="93"/>
      <c r="C10" s="94"/>
      <c r="D10" s="94"/>
      <c r="E10" s="302"/>
      <c r="F10" s="94"/>
      <c r="G10" s="94"/>
      <c r="H10" s="94"/>
      <c r="I10" s="94"/>
      <c r="J10" s="300"/>
      <c r="K10" s="294"/>
      <c r="L10" s="283">
        <v>4</v>
      </c>
      <c r="M10" s="283">
        <v>10</v>
      </c>
      <c r="N10" s="104">
        <v>4</v>
      </c>
      <c r="O10" s="102"/>
      <c r="P10" s="104"/>
      <c r="Q10" s="104"/>
      <c r="R10" s="283">
        <v>4</v>
      </c>
      <c r="S10" s="283">
        <v>10</v>
      </c>
      <c r="T10" s="104">
        <v>4</v>
      </c>
      <c r="U10" s="102"/>
      <c r="V10" s="154"/>
    </row>
    <row r="11" spans="1:23" s="283" customFormat="1" ht="15.75" x14ac:dyDescent="0.2">
      <c r="A11" s="98">
        <v>5</v>
      </c>
      <c r="B11" s="93"/>
      <c r="C11" s="94"/>
      <c r="D11" s="94"/>
      <c r="E11" s="94"/>
      <c r="F11" s="302"/>
      <c r="G11" s="94"/>
      <c r="H11" s="94"/>
      <c r="I11" s="94"/>
      <c r="J11" s="300"/>
      <c r="K11" s="294"/>
      <c r="L11" s="283">
        <v>5</v>
      </c>
      <c r="M11" s="283">
        <v>9</v>
      </c>
      <c r="N11" s="104">
        <v>5</v>
      </c>
      <c r="O11" s="102"/>
      <c r="P11" s="104"/>
      <c r="Q11" s="104"/>
      <c r="R11" s="283">
        <v>5</v>
      </c>
      <c r="S11" s="283">
        <v>9</v>
      </c>
      <c r="T11" s="104">
        <v>5</v>
      </c>
      <c r="U11" s="102"/>
      <c r="V11" s="154"/>
    </row>
    <row r="12" spans="1:23" s="283" customFormat="1" ht="15.75" x14ac:dyDescent="0.2">
      <c r="A12" s="98">
        <v>6</v>
      </c>
      <c r="B12" s="93"/>
      <c r="C12" s="94"/>
      <c r="D12" s="94"/>
      <c r="E12" s="94"/>
      <c r="F12" s="94"/>
      <c r="G12" s="302"/>
      <c r="H12" s="94"/>
      <c r="I12" s="94"/>
      <c r="J12" s="300"/>
      <c r="K12" s="294"/>
      <c r="L12" s="283">
        <v>6</v>
      </c>
      <c r="M12" s="283">
        <v>8</v>
      </c>
      <c r="N12" s="104">
        <v>6</v>
      </c>
      <c r="O12" s="102"/>
      <c r="P12" s="104"/>
      <c r="Q12" s="104"/>
      <c r="R12" s="283">
        <v>6</v>
      </c>
      <c r="S12" s="283">
        <v>8</v>
      </c>
      <c r="T12" s="104">
        <v>6</v>
      </c>
      <c r="U12" s="102"/>
      <c r="V12" s="154"/>
    </row>
    <row r="13" spans="1:23" s="283" customFormat="1" ht="15.75" x14ac:dyDescent="0.2">
      <c r="A13" s="104">
        <v>7</v>
      </c>
      <c r="B13" s="297"/>
      <c r="C13" s="303"/>
      <c r="D13" s="103"/>
      <c r="E13" s="103"/>
      <c r="F13" s="103"/>
      <c r="G13" s="103"/>
      <c r="H13" s="103"/>
      <c r="I13" s="103"/>
      <c r="J13" s="301"/>
      <c r="K13" s="287"/>
      <c r="L13" s="283">
        <v>7</v>
      </c>
      <c r="M13" s="283">
        <v>7</v>
      </c>
      <c r="N13" s="104">
        <v>7</v>
      </c>
      <c r="O13" s="102"/>
      <c r="P13" s="104"/>
      <c r="Q13" s="104"/>
      <c r="R13" s="283">
        <v>7</v>
      </c>
      <c r="S13" s="283">
        <v>7</v>
      </c>
      <c r="T13" s="104">
        <v>7</v>
      </c>
      <c r="U13" s="102"/>
      <c r="V13" s="154"/>
    </row>
    <row r="14" spans="1:23" s="283" customFormat="1" ht="15.75" x14ac:dyDescent="0.2">
      <c r="A14" s="104">
        <v>8</v>
      </c>
      <c r="B14" s="297"/>
      <c r="C14" s="303"/>
      <c r="D14" s="103"/>
      <c r="E14" s="103"/>
      <c r="F14" s="103"/>
      <c r="G14" s="103"/>
      <c r="H14" s="103"/>
      <c r="I14" s="103"/>
      <c r="J14" s="301"/>
      <c r="K14" s="287"/>
      <c r="L14" s="283">
        <v>8</v>
      </c>
      <c r="M14" s="283">
        <v>6</v>
      </c>
      <c r="N14" s="104">
        <v>8</v>
      </c>
      <c r="O14" s="102"/>
      <c r="P14" s="104"/>
      <c r="Q14" s="104"/>
      <c r="R14" s="283">
        <v>8</v>
      </c>
      <c r="S14" s="283">
        <v>6</v>
      </c>
      <c r="T14" s="104">
        <v>8</v>
      </c>
      <c r="U14" s="102"/>
      <c r="V14" s="154"/>
    </row>
    <row r="15" spans="1:23" s="283" customFormat="1" ht="15.75" x14ac:dyDescent="0.2">
      <c r="A15" s="104">
        <v>9</v>
      </c>
      <c r="B15" s="297"/>
      <c r="C15" s="303"/>
      <c r="D15" s="103"/>
      <c r="E15" s="103"/>
      <c r="F15" s="103"/>
      <c r="G15" s="103"/>
      <c r="H15" s="103"/>
      <c r="I15" s="103"/>
      <c r="J15" s="301"/>
      <c r="K15" s="287"/>
      <c r="L15" s="283">
        <v>9</v>
      </c>
      <c r="M15" s="283">
        <v>5</v>
      </c>
      <c r="N15" s="104">
        <v>9</v>
      </c>
      <c r="O15" s="102"/>
      <c r="P15" s="104"/>
      <c r="Q15" s="104"/>
      <c r="R15" s="283">
        <v>9</v>
      </c>
      <c r="S15" s="283">
        <v>5</v>
      </c>
      <c r="T15" s="104">
        <v>9</v>
      </c>
      <c r="U15" s="102"/>
      <c r="V15" s="154"/>
    </row>
    <row r="16" spans="1:23" s="283" customFormat="1" ht="15.75" x14ac:dyDescent="0.2">
      <c r="A16" s="104">
        <v>10</v>
      </c>
      <c r="B16" s="297"/>
      <c r="C16" s="303"/>
      <c r="D16" s="103"/>
      <c r="E16" s="103"/>
      <c r="F16" s="103"/>
      <c r="G16" s="103"/>
      <c r="H16" s="103"/>
      <c r="I16" s="103"/>
      <c r="J16" s="301"/>
      <c r="K16" s="287"/>
      <c r="L16" s="283">
        <v>10</v>
      </c>
      <c r="M16" s="283">
        <v>4</v>
      </c>
      <c r="N16" s="104">
        <v>10</v>
      </c>
      <c r="O16" s="102"/>
      <c r="P16" s="104"/>
      <c r="Q16" s="104"/>
      <c r="R16" s="283">
        <v>10</v>
      </c>
      <c r="S16" s="283">
        <v>4</v>
      </c>
      <c r="T16" s="104">
        <v>10</v>
      </c>
      <c r="U16" s="102"/>
      <c r="V16" s="154"/>
    </row>
    <row r="17" spans="1:22" s="283" customFormat="1" ht="15.75" x14ac:dyDescent="0.2">
      <c r="A17" s="104">
        <v>11</v>
      </c>
      <c r="B17" s="297"/>
      <c r="C17" s="303"/>
      <c r="D17" s="103"/>
      <c r="E17" s="103"/>
      <c r="F17" s="103"/>
      <c r="G17" s="103"/>
      <c r="H17" s="103"/>
      <c r="I17" s="103"/>
      <c r="J17" s="301"/>
      <c r="K17" s="287"/>
      <c r="L17" s="283">
        <v>11</v>
      </c>
      <c r="M17" s="283">
        <v>3</v>
      </c>
      <c r="N17" s="104">
        <v>11</v>
      </c>
      <c r="O17" s="102"/>
      <c r="P17" s="104"/>
      <c r="Q17" s="104"/>
      <c r="R17" s="283">
        <v>11</v>
      </c>
      <c r="S17" s="283">
        <v>3</v>
      </c>
      <c r="T17" s="104">
        <v>11</v>
      </c>
      <c r="U17" s="102"/>
      <c r="V17" s="154"/>
    </row>
    <row r="18" spans="1:22" s="283" customFormat="1" ht="15.75" x14ac:dyDescent="0.2">
      <c r="A18" s="104">
        <v>12</v>
      </c>
      <c r="B18" s="102"/>
      <c r="C18" s="103"/>
      <c r="D18" s="103"/>
      <c r="E18" s="103"/>
      <c r="F18" s="103"/>
      <c r="G18" s="103"/>
      <c r="H18" s="303"/>
      <c r="I18" s="103"/>
      <c r="J18" s="301"/>
      <c r="K18" s="287"/>
      <c r="L18" s="283">
        <v>12</v>
      </c>
      <c r="M18" s="283">
        <v>2</v>
      </c>
      <c r="N18" s="104">
        <v>12</v>
      </c>
      <c r="O18" s="102"/>
      <c r="P18" s="104"/>
      <c r="Q18" s="104"/>
      <c r="R18" s="283">
        <v>12</v>
      </c>
      <c r="S18" s="283">
        <v>2</v>
      </c>
      <c r="T18" s="104">
        <v>12</v>
      </c>
      <c r="U18" s="102"/>
      <c r="V18" s="154"/>
    </row>
    <row r="19" spans="1:22" s="283" customFormat="1" ht="15.75" x14ac:dyDescent="0.2">
      <c r="A19" s="104">
        <v>13</v>
      </c>
      <c r="B19" s="102"/>
      <c r="C19" s="103"/>
      <c r="D19" s="103"/>
      <c r="E19" s="303"/>
      <c r="F19" s="103"/>
      <c r="G19" s="103"/>
      <c r="H19" s="103"/>
      <c r="I19" s="103"/>
      <c r="J19" s="301"/>
      <c r="K19" s="287"/>
      <c r="L19" s="283">
        <v>13</v>
      </c>
      <c r="M19" s="283">
        <v>1</v>
      </c>
      <c r="N19" s="104">
        <v>13</v>
      </c>
      <c r="O19" s="102"/>
      <c r="P19" s="104"/>
      <c r="Q19" s="104"/>
      <c r="R19" s="283">
        <v>13</v>
      </c>
      <c r="S19" s="283">
        <v>1</v>
      </c>
      <c r="T19" s="104">
        <v>13</v>
      </c>
      <c r="U19" s="102"/>
      <c r="V19" s="154"/>
    </row>
    <row r="20" spans="1:22" s="283" customFormat="1" ht="15.75" x14ac:dyDescent="0.2">
      <c r="A20" s="104">
        <v>14</v>
      </c>
      <c r="B20" s="102"/>
      <c r="C20" s="103"/>
      <c r="D20" s="103"/>
      <c r="E20" s="103"/>
      <c r="F20" s="103"/>
      <c r="G20" s="303"/>
      <c r="H20" s="103"/>
      <c r="I20" s="103"/>
      <c r="J20" s="301"/>
      <c r="K20" s="287"/>
      <c r="L20" s="283">
        <v>14</v>
      </c>
      <c r="M20" s="283">
        <v>1</v>
      </c>
      <c r="N20" s="104">
        <v>14</v>
      </c>
      <c r="O20" s="102"/>
      <c r="P20" s="104"/>
      <c r="Q20" s="104"/>
      <c r="R20" s="283">
        <v>14</v>
      </c>
      <c r="S20" s="283">
        <v>1</v>
      </c>
      <c r="T20" s="104">
        <v>14</v>
      </c>
      <c r="U20" s="102"/>
      <c r="V20" s="154"/>
    </row>
    <row r="21" spans="1:22" s="283" customFormat="1" ht="15.75" x14ac:dyDescent="0.2">
      <c r="A21" s="104">
        <v>15</v>
      </c>
      <c r="B21" s="102"/>
      <c r="C21" s="103"/>
      <c r="D21" s="303"/>
      <c r="E21" s="103"/>
      <c r="F21" s="103"/>
      <c r="G21" s="103"/>
      <c r="H21" s="103"/>
      <c r="I21" s="103"/>
      <c r="J21" s="301"/>
      <c r="K21" s="287"/>
      <c r="L21" s="283">
        <v>15</v>
      </c>
      <c r="M21" s="283">
        <v>1</v>
      </c>
      <c r="N21" s="104">
        <v>15</v>
      </c>
      <c r="O21" s="297"/>
      <c r="P21" s="104"/>
      <c r="Q21" s="104"/>
      <c r="R21" s="283">
        <v>15</v>
      </c>
      <c r="S21" s="283">
        <v>1</v>
      </c>
      <c r="T21" s="104">
        <v>15</v>
      </c>
      <c r="U21" s="102"/>
      <c r="V21" s="154"/>
    </row>
    <row r="22" spans="1:22" s="283" customFormat="1" ht="15.75" x14ac:dyDescent="0.2">
      <c r="A22" s="104">
        <v>16</v>
      </c>
      <c r="B22" s="102"/>
      <c r="C22" s="103"/>
      <c r="D22" s="103"/>
      <c r="E22" s="103"/>
      <c r="F22" s="103"/>
      <c r="G22" s="303"/>
      <c r="H22" s="103"/>
      <c r="I22" s="103"/>
      <c r="J22" s="301"/>
      <c r="K22" s="287"/>
      <c r="L22" s="283">
        <v>16</v>
      </c>
      <c r="M22" s="283">
        <v>1</v>
      </c>
      <c r="N22" s="104">
        <v>16</v>
      </c>
      <c r="O22" s="102"/>
      <c r="P22" s="104"/>
      <c r="Q22" s="104"/>
      <c r="R22" s="283">
        <v>16</v>
      </c>
      <c r="S22" s="283">
        <v>1</v>
      </c>
      <c r="T22" s="104">
        <v>16</v>
      </c>
      <c r="U22" s="102"/>
      <c r="V22" s="154"/>
    </row>
    <row r="23" spans="1:22" s="283" customFormat="1" ht="15.75" x14ac:dyDescent="0.2">
      <c r="S23" s="253"/>
    </row>
    <row r="24" spans="1:22" s="283" customFormat="1" ht="15.75" x14ac:dyDescent="0.2">
      <c r="A24" s="317" t="s">
        <v>427</v>
      </c>
      <c r="B24" s="325"/>
      <c r="C24" s="316"/>
      <c r="D24" s="325"/>
      <c r="E24" s="317"/>
      <c r="F24" s="316"/>
      <c r="G24" s="316"/>
      <c r="S24" s="253"/>
    </row>
    <row r="25" spans="1:22" s="283" customFormat="1" ht="15.75" x14ac:dyDescent="0.2">
      <c r="S25" s="253"/>
    </row>
    <row r="26" spans="1:22" s="283" customFormat="1" ht="15.75" x14ac:dyDescent="0.2">
      <c r="A26" s="298" t="s">
        <v>275</v>
      </c>
      <c r="B26" s="298" t="s">
        <v>47</v>
      </c>
      <c r="C26" s="299" t="s">
        <v>7</v>
      </c>
      <c r="D26" s="298" t="s">
        <v>127</v>
      </c>
      <c r="S26" s="253"/>
    </row>
    <row r="27" spans="1:22" s="283" customFormat="1" ht="15.75" x14ac:dyDescent="0.2">
      <c r="A27" s="156"/>
      <c r="B27" s="148"/>
      <c r="C27" s="156"/>
      <c r="D27" s="120"/>
      <c r="S27" s="253"/>
    </row>
  </sheetData>
  <mergeCells count="3">
    <mergeCell ref="A2:C2"/>
    <mergeCell ref="A4:K4"/>
    <mergeCell ref="A5:K5"/>
  </mergeCells>
  <conditionalFormatting sqref="O25:O1048576 O10:O23">
    <cfRule type="duplicateValues" dxfId="406" priority="8"/>
  </conditionalFormatting>
  <conditionalFormatting sqref="O7:O9">
    <cfRule type="duplicateValues" dxfId="405" priority="7"/>
  </conditionalFormatting>
  <conditionalFormatting sqref="B27">
    <cfRule type="duplicateValues" dxfId="404" priority="6"/>
  </conditionalFormatting>
  <conditionalFormatting sqref="O4:O5">
    <cfRule type="duplicateValues" dxfId="403" priority="5"/>
  </conditionalFormatting>
  <conditionalFormatting sqref="U6">
    <cfRule type="duplicateValues" dxfId="402" priority="4"/>
  </conditionalFormatting>
  <conditionalFormatting sqref="V6">
    <cfRule type="duplicateValues" dxfId="401" priority="3"/>
  </conditionalFormatting>
  <conditionalFormatting sqref="O24">
    <cfRule type="duplicateValues" dxfId="400" priority="2"/>
  </conditionalFormatting>
  <conditionalFormatting sqref="G7">
    <cfRule type="top10" dxfId="399" priority="1" rank="1"/>
  </conditionalFormatting>
  <hyperlinks>
    <hyperlink ref="A2" location="Main!A1" display="НА ГОЛОВНУ СТОРІНКУ" xr:uid="{FFCB4054-12EA-4262-8269-88D5EF8D8BE9}"/>
  </hyperlinks>
  <pageMargins left="0.7" right="0.7" top="0.75" bottom="0.75" header="0.3" footer="0.3"/>
  <pageSetup paperSize="9" orientation="portrait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76CA32-0983-4195-844C-CA9900D8EC4A}">
  <dimension ref="A1:W29"/>
  <sheetViews>
    <sheetView workbookViewId="0">
      <pane ySplit="4" topLeftCell="A5" activePane="bottomLeft" state="frozen"/>
      <selection activeCell="W146" sqref="W146"/>
      <selection pane="bottomLeft"/>
    </sheetView>
  </sheetViews>
  <sheetFormatPr defaultRowHeight="12.75" x14ac:dyDescent="0.2"/>
  <cols>
    <col min="1" max="1" width="7.7109375" style="10" bestFit="1" customWidth="1"/>
    <col min="2" max="2" width="14.5703125" style="6" customWidth="1"/>
    <col min="3" max="3" width="19.140625" style="6" bestFit="1" customWidth="1"/>
    <col min="4" max="4" width="8.7109375" style="6" customWidth="1"/>
    <col min="5" max="5" width="10" style="18" bestFit="1" customWidth="1"/>
    <col min="6" max="11" width="7.42578125" style="10" bestFit="1" customWidth="1"/>
    <col min="12" max="12" width="4.140625" style="10" bestFit="1" customWidth="1"/>
    <col min="13" max="13" width="15.28515625" style="10" bestFit="1" customWidth="1"/>
    <col min="14" max="14" width="15.28515625" style="10" customWidth="1"/>
    <col min="15" max="15" width="15.42578125" style="10" bestFit="1" customWidth="1"/>
    <col min="16" max="16" width="16.28515625" style="6" bestFit="1" customWidth="1"/>
    <col min="17" max="17" width="9.5703125" style="6" bestFit="1" customWidth="1"/>
    <col min="18" max="18" width="9.140625" style="6" bestFit="1" customWidth="1"/>
    <col min="19" max="19" width="10" style="6" bestFit="1" customWidth="1"/>
    <col min="20" max="20" width="10.42578125" style="6" bestFit="1" customWidth="1"/>
    <col min="21" max="21" width="9.5703125" style="6" bestFit="1" customWidth="1"/>
    <col min="22" max="22" width="12.7109375" style="6" bestFit="1" customWidth="1"/>
    <col min="23" max="23" width="15" style="6" bestFit="1" customWidth="1"/>
    <col min="24" max="16384" width="9.140625" style="6"/>
  </cols>
  <sheetData>
    <row r="1" spans="1:23" customFormat="1" ht="3.75" customHeight="1" thickBot="1" x14ac:dyDescent="0.25">
      <c r="A1" s="427"/>
      <c r="B1" s="427"/>
      <c r="C1" s="427"/>
      <c r="D1" s="427"/>
      <c r="E1" s="427"/>
      <c r="F1" s="427"/>
      <c r="G1" s="427"/>
      <c r="H1" s="427"/>
      <c r="I1" s="427"/>
      <c r="J1" s="427"/>
      <c r="K1" s="427"/>
      <c r="L1" s="427"/>
      <c r="M1" s="427"/>
      <c r="N1" s="427"/>
      <c r="O1" s="427"/>
      <c r="P1" s="427"/>
      <c r="Q1" s="427"/>
      <c r="R1" s="427"/>
      <c r="S1" s="181"/>
      <c r="T1" s="427"/>
      <c r="U1" s="427"/>
      <c r="V1" s="427"/>
      <c r="W1" s="110"/>
    </row>
    <row r="2" spans="1:23" customFormat="1" ht="18.75" customHeight="1" thickBot="1" x14ac:dyDescent="0.25">
      <c r="A2" s="564" t="s">
        <v>556</v>
      </c>
      <c r="B2" s="583"/>
      <c r="C2" s="584"/>
      <c r="D2" s="426"/>
      <c r="E2" s="426"/>
      <c r="F2" s="426"/>
      <c r="G2" s="426"/>
      <c r="H2" s="426"/>
      <c r="I2" s="426"/>
      <c r="J2" s="426"/>
      <c r="K2" s="426"/>
      <c r="L2" s="426"/>
      <c r="M2" s="426"/>
      <c r="N2" s="426"/>
      <c r="O2" s="426"/>
      <c r="P2" s="426"/>
      <c r="Q2" s="426"/>
      <c r="R2" s="426"/>
      <c r="S2" s="426"/>
      <c r="T2" s="426"/>
      <c r="U2" s="426"/>
      <c r="V2" s="426"/>
      <c r="W2" s="110"/>
    </row>
    <row r="3" spans="1:23" s="427" customFormat="1" ht="3.75" customHeight="1" x14ac:dyDescent="0.2">
      <c r="A3" s="426"/>
      <c r="B3" s="426"/>
      <c r="C3" s="426"/>
      <c r="D3" s="426"/>
      <c r="E3" s="426"/>
      <c r="F3" s="426"/>
      <c r="G3" s="426"/>
      <c r="H3" s="426"/>
      <c r="I3" s="426"/>
      <c r="J3" s="426"/>
      <c r="K3" s="426"/>
      <c r="L3" s="426"/>
      <c r="M3" s="426"/>
      <c r="N3" s="426"/>
      <c r="O3" s="426"/>
      <c r="P3" s="426"/>
      <c r="Q3" s="426"/>
      <c r="R3" s="426"/>
      <c r="S3" s="426"/>
      <c r="T3" s="426"/>
      <c r="U3" s="426"/>
      <c r="V3" s="426"/>
      <c r="W3" s="114"/>
    </row>
    <row r="4" spans="1:23" x14ac:dyDescent="0.2">
      <c r="A4" s="16" t="s">
        <v>1</v>
      </c>
      <c r="B4" s="11" t="s">
        <v>2</v>
      </c>
      <c r="C4" s="11" t="s">
        <v>3</v>
      </c>
      <c r="D4" s="11" t="s">
        <v>113</v>
      </c>
      <c r="E4" s="17" t="s">
        <v>5</v>
      </c>
      <c r="F4" s="16" t="s">
        <v>6</v>
      </c>
      <c r="G4" s="16" t="s">
        <v>8</v>
      </c>
      <c r="H4" s="16" t="s">
        <v>9</v>
      </c>
      <c r="I4" s="16" t="s">
        <v>10</v>
      </c>
      <c r="J4" s="16" t="s">
        <v>11</v>
      </c>
      <c r="K4" s="16" t="s">
        <v>12</v>
      </c>
      <c r="L4" s="16" t="s">
        <v>7</v>
      </c>
      <c r="M4" s="16" t="s">
        <v>19</v>
      </c>
      <c r="N4" s="44" t="s">
        <v>57</v>
      </c>
      <c r="O4" s="16" t="s">
        <v>13</v>
      </c>
      <c r="P4" s="11" t="s">
        <v>14</v>
      </c>
      <c r="Q4" s="11" t="s">
        <v>17</v>
      </c>
      <c r="R4" s="11" t="s">
        <v>15</v>
      </c>
      <c r="S4" s="11" t="s">
        <v>16</v>
      </c>
      <c r="T4" s="65" t="s">
        <v>18</v>
      </c>
      <c r="U4" s="11" t="s">
        <v>20</v>
      </c>
      <c r="V4" s="65" t="s">
        <v>32</v>
      </c>
      <c r="W4" s="65" t="s">
        <v>31</v>
      </c>
    </row>
    <row r="5" spans="1:23" ht="13.5" thickBot="1" x14ac:dyDescent="0.25">
      <c r="A5" s="79">
        <v>4</v>
      </c>
      <c r="B5" s="80"/>
      <c r="C5" s="81"/>
      <c r="D5" s="81" t="s">
        <v>139</v>
      </c>
      <c r="E5" s="82">
        <v>45446</v>
      </c>
      <c r="F5" s="79">
        <v>160</v>
      </c>
      <c r="G5" s="79">
        <v>158</v>
      </c>
      <c r="H5" s="79">
        <v>118</v>
      </c>
      <c r="I5" s="79">
        <v>159</v>
      </c>
      <c r="J5" s="79">
        <v>171</v>
      </c>
      <c r="K5" s="79">
        <v>147</v>
      </c>
      <c r="L5" s="79"/>
      <c r="M5" s="79">
        <v>913</v>
      </c>
      <c r="N5" s="90">
        <f t="shared" ref="N5" si="0">ROUND(M5/6,1)</f>
        <v>152.19999999999999</v>
      </c>
      <c r="O5" s="79">
        <v>10</v>
      </c>
      <c r="P5" s="81">
        <v>4</v>
      </c>
      <c r="Q5" s="81" t="e">
        <f>VLOOKUP(B5,'w23 03.06.2024'!O:Q,3,0)</f>
        <v>#N/A</v>
      </c>
      <c r="R5" s="81">
        <v>6</v>
      </c>
      <c r="S5" s="81">
        <v>8</v>
      </c>
      <c r="T5" s="81">
        <f t="shared" ref="T5" si="1">S5+P5</f>
        <v>12</v>
      </c>
      <c r="U5" s="81">
        <v>10</v>
      </c>
      <c r="V5" s="81" t="e">
        <f t="shared" ref="V5" si="2">MAX(F5:K5,Q5)</f>
        <v>#N/A</v>
      </c>
      <c r="W5" s="81">
        <v>0</v>
      </c>
    </row>
    <row r="6" spans="1:23" ht="13.5" thickTop="1" x14ac:dyDescent="0.2">
      <c r="A6" s="83" t="e">
        <f>VLOOKUP(B6,Teams!B:D,3,0)</f>
        <v>#N/A</v>
      </c>
      <c r="B6" s="52"/>
      <c r="C6" s="21"/>
      <c r="D6" s="513" t="s">
        <v>675</v>
      </c>
      <c r="E6" s="514">
        <v>45656</v>
      </c>
      <c r="F6" s="15"/>
      <c r="G6" s="15"/>
      <c r="H6" s="15"/>
      <c r="I6" s="15"/>
      <c r="J6" s="15"/>
      <c r="K6" s="15"/>
      <c r="L6" s="15"/>
      <c r="M6" s="54"/>
      <c r="N6" s="89">
        <f t="shared" ref="N6:N15" si="3">ROUND(M6/6,1)</f>
        <v>0</v>
      </c>
      <c r="O6" s="15"/>
      <c r="P6" s="21"/>
      <c r="Q6" s="21"/>
      <c r="R6" s="21"/>
      <c r="S6" s="21"/>
      <c r="T6" s="66">
        <f t="shared" ref="T6:T15" si="4">P6+S6</f>
        <v>0</v>
      </c>
      <c r="U6" s="21"/>
      <c r="V6" s="67">
        <f t="shared" ref="V6:V15" si="5">MAX(F6:K6,Q6)</f>
        <v>0</v>
      </c>
      <c r="W6" s="21"/>
    </row>
    <row r="7" spans="1:23" x14ac:dyDescent="0.2">
      <c r="A7" s="83" t="e">
        <f>VLOOKUP(B7,Teams!B:D,3,0)</f>
        <v>#N/A</v>
      </c>
      <c r="B7" s="52"/>
      <c r="C7" s="21"/>
      <c r="D7" s="513" t="s">
        <v>675</v>
      </c>
      <c r="E7" s="514">
        <v>45656</v>
      </c>
      <c r="F7" s="15"/>
      <c r="G7" s="15"/>
      <c r="H7" s="15"/>
      <c r="I7" s="15"/>
      <c r="J7" s="15"/>
      <c r="K7" s="15"/>
      <c r="L7" s="15"/>
      <c r="M7" s="54"/>
      <c r="N7" s="64">
        <f t="shared" si="3"/>
        <v>0</v>
      </c>
      <c r="O7" s="3"/>
      <c r="P7" s="4"/>
      <c r="Q7" s="21"/>
      <c r="R7" s="21"/>
      <c r="S7" s="21"/>
      <c r="T7" s="66">
        <f t="shared" si="4"/>
        <v>0</v>
      </c>
      <c r="U7" s="4"/>
      <c r="V7" s="67">
        <f t="shared" si="5"/>
        <v>0</v>
      </c>
      <c r="W7" s="4"/>
    </row>
    <row r="8" spans="1:23" x14ac:dyDescent="0.2">
      <c r="A8" s="83" t="e">
        <f>VLOOKUP(B8,Teams!B:D,3,0)</f>
        <v>#N/A</v>
      </c>
      <c r="B8" s="52"/>
      <c r="C8" s="21"/>
      <c r="D8" s="513" t="s">
        <v>675</v>
      </c>
      <c r="E8" s="514">
        <v>45656</v>
      </c>
      <c r="F8" s="15"/>
      <c r="G8" s="15"/>
      <c r="H8" s="15"/>
      <c r="I8" s="15"/>
      <c r="J8" s="15"/>
      <c r="K8" s="15"/>
      <c r="L8" s="15"/>
      <c r="M8" s="54"/>
      <c r="N8" s="64">
        <f t="shared" si="3"/>
        <v>0</v>
      </c>
      <c r="O8" s="15"/>
      <c r="P8" s="4"/>
      <c r="Q8" s="21"/>
      <c r="R8" s="21"/>
      <c r="S8" s="21"/>
      <c r="T8" s="66">
        <f t="shared" si="4"/>
        <v>0</v>
      </c>
      <c r="U8" s="21"/>
      <c r="V8" s="67">
        <f t="shared" si="5"/>
        <v>0</v>
      </c>
      <c r="W8" s="4"/>
    </row>
    <row r="9" spans="1:23" x14ac:dyDescent="0.2">
      <c r="A9" s="83" t="e">
        <f>VLOOKUP(B9,Teams!B:D,3,0)</f>
        <v>#N/A</v>
      </c>
      <c r="B9" s="52"/>
      <c r="C9" s="21"/>
      <c r="D9" s="513" t="s">
        <v>675</v>
      </c>
      <c r="E9" s="514">
        <v>45656</v>
      </c>
      <c r="F9" s="15"/>
      <c r="G9" s="15"/>
      <c r="H9" s="15"/>
      <c r="I9" s="15"/>
      <c r="J9" s="15"/>
      <c r="K9" s="15"/>
      <c r="L9" s="15"/>
      <c r="M9" s="54"/>
      <c r="N9" s="64">
        <f t="shared" si="3"/>
        <v>0</v>
      </c>
      <c r="O9" s="15"/>
      <c r="P9" s="4"/>
      <c r="Q9" s="21"/>
      <c r="R9" s="21"/>
      <c r="S9" s="21"/>
      <c r="T9" s="66">
        <f t="shared" si="4"/>
        <v>0</v>
      </c>
      <c r="U9" s="4"/>
      <c r="V9" s="67">
        <f t="shared" si="5"/>
        <v>0</v>
      </c>
      <c r="W9" s="4"/>
    </row>
    <row r="10" spans="1:23" x14ac:dyDescent="0.2">
      <c r="A10" s="83" t="e">
        <f>VLOOKUP(B10,Teams!B:D,3,0)</f>
        <v>#N/A</v>
      </c>
      <c r="B10" s="52"/>
      <c r="C10" s="21"/>
      <c r="D10" s="513" t="s">
        <v>675</v>
      </c>
      <c r="E10" s="514">
        <v>45656</v>
      </c>
      <c r="F10" s="15"/>
      <c r="G10" s="15"/>
      <c r="H10" s="15"/>
      <c r="I10" s="15"/>
      <c r="J10" s="15"/>
      <c r="K10" s="15"/>
      <c r="L10" s="53"/>
      <c r="M10" s="54"/>
      <c r="N10" s="64">
        <f t="shared" si="3"/>
        <v>0</v>
      </c>
      <c r="O10" s="3"/>
      <c r="P10" s="4"/>
      <c r="Q10" s="21"/>
      <c r="R10" s="21"/>
      <c r="S10" s="21"/>
      <c r="T10" s="66">
        <f t="shared" si="4"/>
        <v>0</v>
      </c>
      <c r="U10" s="21"/>
      <c r="V10" s="67">
        <f t="shared" si="5"/>
        <v>0</v>
      </c>
      <c r="W10" s="4"/>
    </row>
    <row r="11" spans="1:23" x14ac:dyDescent="0.2">
      <c r="A11" s="83" t="e">
        <f>VLOOKUP(B11,Teams!B:D,3,0)</f>
        <v>#N/A</v>
      </c>
      <c r="B11" s="52"/>
      <c r="C11" s="21"/>
      <c r="D11" s="513" t="s">
        <v>675</v>
      </c>
      <c r="E11" s="514">
        <v>45656</v>
      </c>
      <c r="F11" s="15"/>
      <c r="G11" s="15"/>
      <c r="H11" s="15"/>
      <c r="I11" s="15"/>
      <c r="J11" s="15"/>
      <c r="K11" s="15"/>
      <c r="L11" s="15"/>
      <c r="M11" s="54"/>
      <c r="N11" s="64">
        <f t="shared" si="3"/>
        <v>0</v>
      </c>
      <c r="O11" s="57"/>
      <c r="P11" s="4"/>
      <c r="Q11" s="21"/>
      <c r="R11" s="21"/>
      <c r="S11" s="21"/>
      <c r="T11" s="66">
        <f t="shared" si="4"/>
        <v>0</v>
      </c>
      <c r="U11" s="4"/>
      <c r="V11" s="67">
        <f t="shared" si="5"/>
        <v>0</v>
      </c>
      <c r="W11" s="4"/>
    </row>
    <row r="12" spans="1:23" x14ac:dyDescent="0.2">
      <c r="A12" s="83" t="e">
        <f>VLOOKUP(B12,Teams!B:D,3,0)</f>
        <v>#N/A</v>
      </c>
      <c r="B12" s="52"/>
      <c r="C12" s="21"/>
      <c r="D12" s="513" t="s">
        <v>675</v>
      </c>
      <c r="E12" s="514">
        <v>45656</v>
      </c>
      <c r="F12" s="15"/>
      <c r="G12" s="15"/>
      <c r="H12" s="15"/>
      <c r="I12" s="15"/>
      <c r="J12" s="15"/>
      <c r="K12" s="15"/>
      <c r="L12" s="15"/>
      <c r="M12" s="54"/>
      <c r="N12" s="64">
        <f t="shared" si="3"/>
        <v>0</v>
      </c>
      <c r="O12" s="15"/>
      <c r="P12" s="4"/>
      <c r="Q12" s="21"/>
      <c r="R12" s="21"/>
      <c r="S12" s="21"/>
      <c r="T12" s="66">
        <f t="shared" si="4"/>
        <v>0</v>
      </c>
      <c r="U12" s="21"/>
      <c r="V12" s="67">
        <f t="shared" si="5"/>
        <v>0</v>
      </c>
      <c r="W12" s="4"/>
    </row>
    <row r="13" spans="1:23" x14ac:dyDescent="0.2">
      <c r="A13" s="83" t="e">
        <f>VLOOKUP(B13,Teams!B:D,3,0)</f>
        <v>#N/A</v>
      </c>
      <c r="B13" s="52"/>
      <c r="C13" s="21"/>
      <c r="D13" s="513" t="s">
        <v>675</v>
      </c>
      <c r="E13" s="514">
        <v>45656</v>
      </c>
      <c r="F13" s="15"/>
      <c r="G13" s="15"/>
      <c r="H13" s="15"/>
      <c r="I13" s="15"/>
      <c r="J13" s="15"/>
      <c r="K13" s="15"/>
      <c r="L13" s="15"/>
      <c r="M13" s="54"/>
      <c r="N13" s="64">
        <f t="shared" si="3"/>
        <v>0</v>
      </c>
      <c r="O13" s="15"/>
      <c r="P13" s="4"/>
      <c r="Q13" s="21"/>
      <c r="R13" s="21"/>
      <c r="S13" s="21"/>
      <c r="T13" s="66">
        <f t="shared" si="4"/>
        <v>0</v>
      </c>
      <c r="U13" s="4"/>
      <c r="V13" s="67">
        <f t="shared" si="5"/>
        <v>0</v>
      </c>
      <c r="W13" s="4"/>
    </row>
    <row r="14" spans="1:23" x14ac:dyDescent="0.2">
      <c r="A14" s="83" t="e">
        <f>VLOOKUP(B14,Teams!B:D,3,0)</f>
        <v>#N/A</v>
      </c>
      <c r="B14" s="52"/>
      <c r="C14" s="21"/>
      <c r="D14" s="513" t="s">
        <v>675</v>
      </c>
      <c r="E14" s="514">
        <v>45656</v>
      </c>
      <c r="F14" s="15"/>
      <c r="G14" s="15"/>
      <c r="H14" s="15"/>
      <c r="I14" s="15"/>
      <c r="J14" s="15"/>
      <c r="K14" s="15"/>
      <c r="L14" s="15"/>
      <c r="M14" s="54"/>
      <c r="N14" s="64">
        <f t="shared" si="3"/>
        <v>0</v>
      </c>
      <c r="O14" s="15"/>
      <c r="P14" s="4"/>
      <c r="Q14" s="21"/>
      <c r="R14" s="21"/>
      <c r="S14" s="21"/>
      <c r="T14" s="66">
        <f t="shared" si="4"/>
        <v>0</v>
      </c>
      <c r="U14" s="21"/>
      <c r="V14" s="67">
        <f t="shared" si="5"/>
        <v>0</v>
      </c>
      <c r="W14" s="4"/>
    </row>
    <row r="15" spans="1:23" x14ac:dyDescent="0.2">
      <c r="A15" s="83" t="e">
        <f>VLOOKUP(B15,Teams!B:D,3,0)</f>
        <v>#N/A</v>
      </c>
      <c r="B15" s="52"/>
      <c r="C15" s="21"/>
      <c r="D15" s="513" t="s">
        <v>675</v>
      </c>
      <c r="E15" s="514">
        <v>45656</v>
      </c>
      <c r="F15" s="15"/>
      <c r="G15" s="15"/>
      <c r="H15" s="15"/>
      <c r="I15" s="15"/>
      <c r="J15" s="15"/>
      <c r="K15" s="15"/>
      <c r="L15" s="15"/>
      <c r="M15" s="54"/>
      <c r="N15" s="64">
        <f t="shared" si="3"/>
        <v>0</v>
      </c>
      <c r="O15" s="15"/>
      <c r="P15" s="4"/>
      <c r="Q15" s="21"/>
      <c r="R15" s="21"/>
      <c r="S15" s="21"/>
      <c r="T15" s="66">
        <f t="shared" si="4"/>
        <v>0</v>
      </c>
      <c r="U15" s="4"/>
      <c r="V15" s="67">
        <f t="shared" si="5"/>
        <v>0</v>
      </c>
      <c r="W15" s="4"/>
    </row>
    <row r="16" spans="1:23" x14ac:dyDescent="0.2">
      <c r="A16" s="83" t="e">
        <f>VLOOKUP(B16,Teams!B:D,3,0)</f>
        <v>#N/A</v>
      </c>
      <c r="B16" s="52"/>
      <c r="C16" s="21"/>
      <c r="D16" s="513" t="s">
        <v>675</v>
      </c>
      <c r="E16" s="514">
        <v>45656</v>
      </c>
      <c r="F16" s="53"/>
      <c r="G16" s="53"/>
      <c r="H16" s="53"/>
      <c r="I16" s="53"/>
      <c r="J16" s="53"/>
      <c r="K16" s="53"/>
      <c r="L16" s="53"/>
      <c r="M16" s="60"/>
      <c r="N16" s="64">
        <f t="shared" ref="N16:N17" si="6">ROUND(M16/6,1)</f>
        <v>0</v>
      </c>
      <c r="O16" s="15"/>
      <c r="P16" s="4"/>
      <c r="Q16" s="21"/>
      <c r="R16" s="21"/>
      <c r="S16" s="21"/>
      <c r="T16" s="66">
        <f t="shared" ref="T16:T17" si="7">P16+S16</f>
        <v>0</v>
      </c>
      <c r="U16" s="21"/>
      <c r="V16" s="67">
        <f t="shared" ref="V16:V17" si="8">MAX(F16:K16,Q16)</f>
        <v>0</v>
      </c>
      <c r="W16" s="4"/>
    </row>
    <row r="17" spans="1:23" x14ac:dyDescent="0.2">
      <c r="A17" s="83" t="e">
        <f>VLOOKUP(B17,Teams!B:D,3,0)</f>
        <v>#N/A</v>
      </c>
      <c r="B17" s="52"/>
      <c r="C17" s="21"/>
      <c r="D17" s="513" t="s">
        <v>675</v>
      </c>
      <c r="E17" s="514">
        <v>45656</v>
      </c>
      <c r="F17" s="15"/>
      <c r="G17" s="15"/>
      <c r="H17" s="15"/>
      <c r="I17" s="15"/>
      <c r="J17" s="15"/>
      <c r="K17" s="15"/>
      <c r="L17" s="53"/>
      <c r="M17" s="54"/>
      <c r="N17" s="64">
        <f t="shared" si="6"/>
        <v>0</v>
      </c>
      <c r="O17" s="15"/>
      <c r="P17" s="4"/>
      <c r="Q17" s="21"/>
      <c r="R17" s="21"/>
      <c r="S17" s="21"/>
      <c r="T17" s="66">
        <f t="shared" si="7"/>
        <v>0</v>
      </c>
      <c r="U17" s="4"/>
      <c r="V17" s="67">
        <f t="shared" si="8"/>
        <v>0</v>
      </c>
      <c r="W17" s="4"/>
    </row>
    <row r="18" spans="1:23" x14ac:dyDescent="0.2">
      <c r="A18" s="83" t="e">
        <f>VLOOKUP(B18,Teams!B:D,3,0)</f>
        <v>#N/A</v>
      </c>
      <c r="B18" s="52"/>
      <c r="C18" s="21"/>
      <c r="D18" s="513" t="s">
        <v>675</v>
      </c>
      <c r="E18" s="514">
        <v>45656</v>
      </c>
      <c r="F18" s="15"/>
      <c r="G18" s="15"/>
      <c r="H18" s="15"/>
      <c r="I18" s="15"/>
      <c r="J18" s="15"/>
      <c r="K18" s="15"/>
      <c r="L18" s="15"/>
      <c r="M18" s="54"/>
      <c r="N18" s="64">
        <f t="shared" ref="N18" si="9">ROUND(M18/6,1)</f>
        <v>0</v>
      </c>
      <c r="O18" s="15"/>
      <c r="P18" s="4"/>
      <c r="Q18" s="21"/>
      <c r="R18" s="21"/>
      <c r="S18" s="21"/>
      <c r="T18" s="66">
        <f t="shared" ref="T18" si="10">P18+S18</f>
        <v>0</v>
      </c>
      <c r="U18" s="21"/>
      <c r="V18" s="67">
        <f t="shared" ref="V18" si="11">MAX(F18:K18,Q18)</f>
        <v>0</v>
      </c>
      <c r="W18" s="4"/>
    </row>
    <row r="19" spans="1:23" x14ac:dyDescent="0.2">
      <c r="A19" s="83" t="e">
        <f>VLOOKUP(B19,Teams!B:D,3,0)</f>
        <v>#N/A</v>
      </c>
      <c r="B19" s="52"/>
      <c r="C19" s="21"/>
      <c r="D19" s="513" t="s">
        <v>675</v>
      </c>
      <c r="E19" s="514">
        <v>45656</v>
      </c>
      <c r="F19" s="15"/>
      <c r="G19" s="15"/>
      <c r="H19" s="15"/>
      <c r="I19" s="15"/>
      <c r="J19" s="15"/>
      <c r="K19" s="15"/>
      <c r="L19" s="15"/>
      <c r="M19" s="54"/>
      <c r="N19" s="64">
        <f t="shared" ref="N19" si="12">ROUND(M19/6,1)</f>
        <v>0</v>
      </c>
      <c r="O19" s="3"/>
      <c r="P19" s="4"/>
      <c r="Q19" s="21"/>
      <c r="R19" s="21"/>
      <c r="S19" s="21"/>
      <c r="T19" s="66">
        <f t="shared" ref="T19" si="13">P19+S19</f>
        <v>0</v>
      </c>
      <c r="U19" s="4"/>
      <c r="V19" s="67">
        <f t="shared" ref="V19" si="14">MAX(F19:K19,Q19)</f>
        <v>0</v>
      </c>
      <c r="W19" s="4"/>
    </row>
    <row r="20" spans="1:23" x14ac:dyDescent="0.2">
      <c r="A20" s="83" t="e">
        <f>VLOOKUP(B20,Teams!B:D,3,0)</f>
        <v>#N/A</v>
      </c>
      <c r="B20" s="52"/>
      <c r="C20" s="21"/>
      <c r="D20" s="513" t="s">
        <v>675</v>
      </c>
      <c r="E20" s="514">
        <v>45656</v>
      </c>
      <c r="F20" s="15"/>
      <c r="G20" s="15"/>
      <c r="H20" s="15"/>
      <c r="I20" s="15"/>
      <c r="J20" s="15"/>
      <c r="K20" s="15"/>
      <c r="L20" s="15"/>
      <c r="M20" s="54"/>
      <c r="N20" s="64">
        <f t="shared" ref="N20" si="15">ROUND(M20/6,1)</f>
        <v>0</v>
      </c>
      <c r="O20" s="3"/>
      <c r="P20" s="4"/>
      <c r="Q20" s="21"/>
      <c r="R20" s="21"/>
      <c r="S20" s="21"/>
      <c r="T20" s="66">
        <f t="shared" ref="T20" si="16">P20+S20</f>
        <v>0</v>
      </c>
      <c r="U20" s="21"/>
      <c r="V20" s="67">
        <f t="shared" ref="V20" si="17">MAX(F20:K20,Q20)</f>
        <v>0</v>
      </c>
      <c r="W20" s="4"/>
    </row>
    <row r="21" spans="1:23" x14ac:dyDescent="0.2">
      <c r="A21" s="83"/>
      <c r="B21" s="52"/>
      <c r="C21" s="21"/>
      <c r="D21" s="21"/>
      <c r="E21" s="22"/>
      <c r="F21" s="15"/>
      <c r="G21" s="15"/>
      <c r="H21" s="15"/>
      <c r="I21" s="15"/>
      <c r="J21" s="15"/>
      <c r="K21" s="15"/>
      <c r="L21" s="15"/>
      <c r="M21" s="54"/>
      <c r="N21" s="64"/>
      <c r="O21" s="3"/>
      <c r="P21" s="4"/>
      <c r="Q21" s="21"/>
      <c r="R21" s="21"/>
      <c r="S21" s="4"/>
      <c r="T21" s="67"/>
      <c r="U21" s="21"/>
      <c r="V21" s="67"/>
      <c r="W21" s="4"/>
    </row>
    <row r="22" spans="1:23" x14ac:dyDescent="0.2">
      <c r="A22" s="83"/>
      <c r="B22" s="52"/>
      <c r="C22" s="21"/>
      <c r="D22" s="21"/>
      <c r="E22" s="22"/>
      <c r="F22" s="15"/>
      <c r="G22" s="15"/>
      <c r="H22" s="15"/>
      <c r="I22" s="15"/>
      <c r="J22" s="15"/>
      <c r="K22" s="15"/>
      <c r="L22" s="15"/>
      <c r="M22" s="54"/>
      <c r="N22" s="64"/>
      <c r="O22" s="3"/>
      <c r="P22" s="4"/>
      <c r="Q22" s="21"/>
      <c r="R22" s="21"/>
      <c r="S22" s="4"/>
      <c r="T22" s="67"/>
      <c r="U22" s="21"/>
      <c r="V22" s="67"/>
      <c r="W22" s="4"/>
    </row>
    <row r="23" spans="1:23" x14ac:dyDescent="0.2">
      <c r="A23" s="83"/>
      <c r="B23" s="52"/>
      <c r="C23" s="21"/>
      <c r="D23" s="21"/>
      <c r="E23" s="22"/>
      <c r="F23" s="15"/>
      <c r="G23" s="15"/>
      <c r="H23" s="15"/>
      <c r="I23" s="15"/>
      <c r="J23" s="15"/>
      <c r="K23" s="15"/>
      <c r="L23" s="15"/>
      <c r="M23" s="54"/>
      <c r="N23" s="64"/>
      <c r="O23" s="3"/>
      <c r="P23" s="4"/>
      <c r="Q23" s="21"/>
      <c r="R23" s="21"/>
      <c r="S23" s="4"/>
      <c r="T23" s="67"/>
      <c r="U23" s="21"/>
      <c r="V23" s="67"/>
      <c r="W23" s="4"/>
    </row>
    <row r="24" spans="1:23" x14ac:dyDescent="0.2">
      <c r="A24" s="83"/>
      <c r="B24" s="52"/>
      <c r="C24" s="21"/>
      <c r="D24" s="21"/>
      <c r="E24" s="22"/>
      <c r="F24" s="15"/>
      <c r="G24" s="15"/>
      <c r="H24" s="15"/>
      <c r="I24" s="15"/>
      <c r="J24" s="15"/>
      <c r="K24" s="15"/>
      <c r="L24" s="15"/>
      <c r="M24" s="54"/>
      <c r="N24" s="64"/>
      <c r="O24" s="3"/>
      <c r="P24" s="4"/>
      <c r="Q24" s="21"/>
      <c r="R24" s="21"/>
      <c r="S24" s="4"/>
      <c r="T24" s="67"/>
      <c r="U24" s="21"/>
      <c r="V24" s="67"/>
      <c r="W24" s="4"/>
    </row>
    <row r="25" spans="1:23" x14ac:dyDescent="0.2">
      <c r="A25" s="83"/>
      <c r="B25" s="52"/>
      <c r="C25" s="21"/>
      <c r="D25" s="21"/>
      <c r="E25" s="22"/>
      <c r="F25" s="15"/>
      <c r="G25" s="15"/>
      <c r="H25" s="15"/>
      <c r="I25" s="15"/>
      <c r="J25" s="15"/>
      <c r="K25" s="15"/>
      <c r="L25" s="15"/>
      <c r="M25" s="54"/>
      <c r="N25" s="64"/>
      <c r="O25" s="3"/>
      <c r="P25" s="4"/>
      <c r="Q25" s="21"/>
      <c r="R25" s="21"/>
      <c r="S25" s="4"/>
      <c r="T25" s="67"/>
      <c r="U25" s="21"/>
      <c r="V25" s="67"/>
      <c r="W25" s="4"/>
    </row>
    <row r="26" spans="1:23" x14ac:dyDescent="0.2">
      <c r="A26" s="83"/>
      <c r="B26" s="52"/>
      <c r="C26" s="21"/>
      <c r="D26" s="21"/>
      <c r="E26" s="22"/>
      <c r="F26" s="15"/>
      <c r="G26" s="15"/>
      <c r="H26" s="15"/>
      <c r="I26" s="15"/>
      <c r="J26" s="15"/>
      <c r="K26" s="15"/>
      <c r="L26" s="15"/>
      <c r="M26" s="54"/>
      <c r="N26" s="64"/>
      <c r="O26" s="3"/>
      <c r="P26" s="4"/>
      <c r="Q26" s="21"/>
      <c r="R26" s="21"/>
      <c r="S26" s="4"/>
      <c r="T26" s="67"/>
      <c r="U26" s="21"/>
      <c r="V26" s="67"/>
      <c r="W26" s="4"/>
    </row>
    <row r="27" spans="1:23" x14ac:dyDescent="0.2">
      <c r="A27" s="83"/>
      <c r="B27" s="52"/>
      <c r="C27" s="21"/>
      <c r="D27" s="21"/>
      <c r="E27" s="22"/>
      <c r="F27" s="15"/>
      <c r="G27" s="15"/>
      <c r="H27" s="15"/>
      <c r="I27" s="15"/>
      <c r="J27" s="15"/>
      <c r="K27" s="15"/>
      <c r="L27" s="15"/>
      <c r="M27" s="54"/>
      <c r="N27" s="64"/>
      <c r="O27" s="3"/>
      <c r="P27" s="4"/>
      <c r="Q27" s="21"/>
      <c r="R27" s="21"/>
      <c r="S27" s="4"/>
      <c r="T27" s="67"/>
      <c r="U27" s="21"/>
      <c r="V27" s="67"/>
      <c r="W27" s="4"/>
    </row>
    <row r="28" spans="1:23" x14ac:dyDescent="0.2">
      <c r="A28" s="83"/>
      <c r="B28" s="52"/>
      <c r="C28" s="21"/>
      <c r="D28" s="21"/>
      <c r="E28" s="22"/>
      <c r="F28" s="15"/>
      <c r="G28" s="15"/>
      <c r="H28" s="15"/>
      <c r="I28" s="15"/>
      <c r="J28" s="15"/>
      <c r="K28" s="15"/>
      <c r="L28" s="15"/>
      <c r="M28" s="54"/>
      <c r="N28" s="64"/>
      <c r="O28" s="3"/>
      <c r="P28" s="4"/>
      <c r="Q28" s="21"/>
      <c r="R28" s="21"/>
      <c r="S28" s="4"/>
      <c r="T28" s="67"/>
      <c r="U28" s="21"/>
      <c r="V28" s="67"/>
      <c r="W28" s="4"/>
    </row>
    <row r="29" spans="1:23" x14ac:dyDescent="0.2">
      <c r="A29" s="83"/>
      <c r="B29" s="52"/>
      <c r="C29" s="21"/>
      <c r="D29" s="21"/>
      <c r="E29" s="22"/>
      <c r="F29" s="15"/>
      <c r="G29" s="15"/>
      <c r="H29" s="15"/>
      <c r="I29" s="15"/>
      <c r="J29" s="15"/>
      <c r="K29" s="15"/>
      <c r="L29" s="15"/>
      <c r="M29" s="54"/>
      <c r="N29" s="64"/>
      <c r="O29" s="3"/>
      <c r="P29" s="4"/>
      <c r="Q29" s="21"/>
      <c r="R29" s="21"/>
      <c r="S29" s="4"/>
      <c r="T29" s="67"/>
      <c r="U29" s="21"/>
      <c r="V29" s="67"/>
      <c r="W29" s="4"/>
    </row>
  </sheetData>
  <sortState ref="A6:W15">
    <sortCondition descending="1" ref="T6:T15"/>
  </sortState>
  <mergeCells count="1">
    <mergeCell ref="A2:C2"/>
  </mergeCells>
  <phoneticPr fontId="21" type="noConversion"/>
  <hyperlinks>
    <hyperlink ref="A2" location="Main!A1" display="НА ГОЛОВНУ СТОРІНКУ" xr:uid="{497A0BF2-EA81-4F51-BDC9-45DC16EBC25E}"/>
  </hyperlinks>
  <pageMargins left="0.7" right="0.7" top="0.75" bottom="0.75" header="0.3" footer="0.3"/>
  <pageSetup paperSize="9" orientation="portrait" verticalDpi="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013BAB-FDB9-4116-B15F-0392B75860F5}">
  <dimension ref="A1:D64"/>
  <sheetViews>
    <sheetView workbookViewId="0">
      <pane ySplit="1" topLeftCell="A35" activePane="bottomLeft" state="frozen"/>
      <selection pane="bottomLeft" activeCell="A65" sqref="A65"/>
    </sheetView>
  </sheetViews>
  <sheetFormatPr defaultRowHeight="12.75" x14ac:dyDescent="0.2"/>
  <cols>
    <col min="1" max="1" width="13.5703125" style="63" bestFit="1" customWidth="1"/>
    <col min="2" max="2" width="25.5703125" style="51" bestFit="1" customWidth="1"/>
    <col min="3" max="3" width="22" style="51" bestFit="1" customWidth="1"/>
    <col min="4" max="4" width="14.5703125" style="63" bestFit="1" customWidth="1"/>
    <col min="5" max="16384" width="9.140625" style="51"/>
  </cols>
  <sheetData>
    <row r="1" spans="1:4" s="63" customFormat="1" x14ac:dyDescent="0.2">
      <c r="A1" s="68" t="s">
        <v>1</v>
      </c>
      <c r="B1" s="69" t="s">
        <v>2</v>
      </c>
      <c r="C1" s="69" t="s">
        <v>3</v>
      </c>
      <c r="D1" s="70" t="s">
        <v>77</v>
      </c>
    </row>
    <row r="2" spans="1:4" x14ac:dyDescent="0.2">
      <c r="A2" s="71">
        <v>21</v>
      </c>
      <c r="B2" s="72">
        <v>777</v>
      </c>
      <c r="C2" s="73" t="s">
        <v>111</v>
      </c>
      <c r="D2" s="74">
        <v>21</v>
      </c>
    </row>
    <row r="3" spans="1:4" x14ac:dyDescent="0.2">
      <c r="A3" s="71">
        <v>1</v>
      </c>
      <c r="B3" s="72" t="s">
        <v>4</v>
      </c>
      <c r="C3" s="73" t="s">
        <v>30</v>
      </c>
      <c r="D3" s="74">
        <v>1</v>
      </c>
    </row>
    <row r="4" spans="1:4" x14ac:dyDescent="0.2">
      <c r="A4" s="71">
        <v>28</v>
      </c>
      <c r="B4" s="75" t="s">
        <v>196</v>
      </c>
      <c r="C4" s="73" t="s">
        <v>194</v>
      </c>
      <c r="D4" s="74">
        <v>28</v>
      </c>
    </row>
    <row r="5" spans="1:4" x14ac:dyDescent="0.2">
      <c r="A5" s="71">
        <v>2</v>
      </c>
      <c r="B5" s="72" t="s">
        <v>33</v>
      </c>
      <c r="C5" s="73" t="s">
        <v>29</v>
      </c>
      <c r="D5" s="74">
        <v>2</v>
      </c>
    </row>
    <row r="6" spans="1:4" x14ac:dyDescent="0.2">
      <c r="A6" s="71">
        <v>7</v>
      </c>
      <c r="B6" s="75" t="s">
        <v>297</v>
      </c>
      <c r="C6" s="73" t="s">
        <v>26</v>
      </c>
      <c r="D6" s="74">
        <v>7</v>
      </c>
    </row>
    <row r="7" spans="1:4" x14ac:dyDescent="0.2">
      <c r="A7" s="71">
        <v>3</v>
      </c>
      <c r="B7" s="72" t="s">
        <v>48</v>
      </c>
      <c r="C7" s="73" t="s">
        <v>21</v>
      </c>
      <c r="D7" s="74">
        <v>3</v>
      </c>
    </row>
    <row r="8" spans="1:4" x14ac:dyDescent="0.2">
      <c r="A8" s="71">
        <v>4</v>
      </c>
      <c r="B8" s="72" t="s">
        <v>34</v>
      </c>
      <c r="C8" s="73" t="s">
        <v>27</v>
      </c>
      <c r="D8" s="74">
        <v>4</v>
      </c>
    </row>
    <row r="9" spans="1:4" x14ac:dyDescent="0.2">
      <c r="A9" s="71">
        <v>14</v>
      </c>
      <c r="B9" s="72" t="s">
        <v>76</v>
      </c>
      <c r="C9" s="73" t="s">
        <v>65</v>
      </c>
      <c r="D9" s="74">
        <v>14</v>
      </c>
    </row>
    <row r="10" spans="1:4" x14ac:dyDescent="0.2">
      <c r="A10" s="71">
        <v>38</v>
      </c>
      <c r="B10" s="75" t="s">
        <v>239</v>
      </c>
      <c r="C10" s="73" t="s">
        <v>240</v>
      </c>
      <c r="D10" s="74">
        <v>38</v>
      </c>
    </row>
    <row r="11" spans="1:4" x14ac:dyDescent="0.2">
      <c r="A11" s="71">
        <v>18</v>
      </c>
      <c r="B11" s="75" t="s">
        <v>107</v>
      </c>
      <c r="C11" s="73" t="s">
        <v>105</v>
      </c>
      <c r="D11" s="74">
        <v>18</v>
      </c>
    </row>
    <row r="12" spans="1:4" x14ac:dyDescent="0.2">
      <c r="A12" s="71">
        <v>5</v>
      </c>
      <c r="B12" s="72" t="s">
        <v>35</v>
      </c>
      <c r="C12" s="73" t="s">
        <v>23</v>
      </c>
      <c r="D12" s="74">
        <v>5</v>
      </c>
    </row>
    <row r="13" spans="1:4" x14ac:dyDescent="0.2">
      <c r="A13" s="71">
        <v>19</v>
      </c>
      <c r="B13" s="75" t="s">
        <v>108</v>
      </c>
      <c r="C13" s="73" t="s">
        <v>109</v>
      </c>
      <c r="D13" s="74">
        <v>19</v>
      </c>
    </row>
    <row r="14" spans="1:4" x14ac:dyDescent="0.2">
      <c r="A14" s="71">
        <v>44</v>
      </c>
      <c r="B14" s="75" t="s">
        <v>283</v>
      </c>
      <c r="C14" s="73" t="s">
        <v>245</v>
      </c>
      <c r="D14" s="74">
        <v>44</v>
      </c>
    </row>
    <row r="15" spans="1:4" x14ac:dyDescent="0.2">
      <c r="A15" s="71">
        <v>6</v>
      </c>
      <c r="B15" s="72" t="s">
        <v>36</v>
      </c>
      <c r="C15" s="73" t="s">
        <v>22</v>
      </c>
      <c r="D15" s="74">
        <v>6</v>
      </c>
    </row>
    <row r="16" spans="1:4" x14ac:dyDescent="0.2">
      <c r="A16" s="71">
        <v>29</v>
      </c>
      <c r="B16" s="75" t="s">
        <v>199</v>
      </c>
      <c r="C16" s="73" t="s">
        <v>200</v>
      </c>
      <c r="D16" s="74">
        <v>29</v>
      </c>
    </row>
    <row r="17" spans="1:4" x14ac:dyDescent="0.2">
      <c r="A17" s="76">
        <v>40</v>
      </c>
      <c r="B17" s="84" t="s">
        <v>249</v>
      </c>
      <c r="C17" s="77" t="s">
        <v>229</v>
      </c>
      <c r="D17" s="78">
        <v>40</v>
      </c>
    </row>
    <row r="18" spans="1:4" x14ac:dyDescent="0.2">
      <c r="A18" s="76">
        <v>42</v>
      </c>
      <c r="B18" s="84" t="s">
        <v>330</v>
      </c>
      <c r="C18" s="77" t="s">
        <v>331</v>
      </c>
      <c r="D18" s="78">
        <v>42</v>
      </c>
    </row>
    <row r="19" spans="1:4" x14ac:dyDescent="0.2">
      <c r="A19" s="76">
        <v>13</v>
      </c>
      <c r="B19" s="84" t="s">
        <v>75</v>
      </c>
      <c r="C19" s="155" t="s">
        <v>112</v>
      </c>
      <c r="D19" s="78">
        <v>13</v>
      </c>
    </row>
    <row r="20" spans="1:4" x14ac:dyDescent="0.2">
      <c r="A20" s="76">
        <v>30</v>
      </c>
      <c r="B20" s="84" t="s">
        <v>210</v>
      </c>
      <c r="C20" s="77" t="s">
        <v>211</v>
      </c>
      <c r="D20" s="78">
        <v>30</v>
      </c>
    </row>
    <row r="21" spans="1:4" x14ac:dyDescent="0.2">
      <c r="A21" s="76">
        <v>35</v>
      </c>
      <c r="B21" s="75" t="s">
        <v>219</v>
      </c>
      <c r="C21" s="77" t="s">
        <v>223</v>
      </c>
      <c r="D21" s="78">
        <v>35</v>
      </c>
    </row>
    <row r="22" spans="1:4" x14ac:dyDescent="0.2">
      <c r="A22" s="76">
        <v>41</v>
      </c>
      <c r="B22" s="84" t="s">
        <v>254</v>
      </c>
      <c r="C22" s="77" t="s">
        <v>257</v>
      </c>
      <c r="D22" s="78">
        <v>41</v>
      </c>
    </row>
    <row r="23" spans="1:4" x14ac:dyDescent="0.2">
      <c r="A23" s="76">
        <v>12</v>
      </c>
      <c r="B23" s="129" t="s">
        <v>37</v>
      </c>
      <c r="C23" s="77" t="s">
        <v>38</v>
      </c>
      <c r="D23" s="78">
        <v>12</v>
      </c>
    </row>
    <row r="24" spans="1:4" x14ac:dyDescent="0.2">
      <c r="A24" s="76">
        <v>39</v>
      </c>
      <c r="B24" s="84" t="s">
        <v>243</v>
      </c>
      <c r="C24" s="77" t="s">
        <v>246</v>
      </c>
      <c r="D24" s="78">
        <v>39</v>
      </c>
    </row>
    <row r="25" spans="1:4" x14ac:dyDescent="0.2">
      <c r="A25" s="76">
        <v>20</v>
      </c>
      <c r="B25" s="84" t="s">
        <v>110</v>
      </c>
      <c r="C25" s="77" t="s">
        <v>106</v>
      </c>
      <c r="D25" s="78">
        <v>20</v>
      </c>
    </row>
    <row r="26" spans="1:4" x14ac:dyDescent="0.2">
      <c r="A26" s="76">
        <v>43</v>
      </c>
      <c r="B26" s="84" t="s">
        <v>259</v>
      </c>
      <c r="C26" s="77" t="s">
        <v>260</v>
      </c>
      <c r="D26" s="78">
        <v>43</v>
      </c>
    </row>
    <row r="27" spans="1:4" x14ac:dyDescent="0.2">
      <c r="A27" s="76">
        <v>11</v>
      </c>
      <c r="B27" s="129" t="s">
        <v>40</v>
      </c>
      <c r="C27" s="77" t="s">
        <v>41</v>
      </c>
      <c r="D27" s="78">
        <v>11</v>
      </c>
    </row>
    <row r="28" spans="1:4" x14ac:dyDescent="0.2">
      <c r="A28" s="76">
        <v>23</v>
      </c>
      <c r="B28" s="129" t="s">
        <v>135</v>
      </c>
      <c r="C28" s="77" t="s">
        <v>131</v>
      </c>
      <c r="D28" s="78">
        <v>23</v>
      </c>
    </row>
    <row r="29" spans="1:4" x14ac:dyDescent="0.2">
      <c r="A29" s="76">
        <v>25</v>
      </c>
      <c r="B29" s="129" t="s">
        <v>138</v>
      </c>
      <c r="C29" s="77" t="s">
        <v>134</v>
      </c>
      <c r="D29" s="78">
        <v>25</v>
      </c>
    </row>
    <row r="30" spans="1:4" x14ac:dyDescent="0.2">
      <c r="A30" s="76">
        <v>15</v>
      </c>
      <c r="B30" s="86" t="s">
        <v>88</v>
      </c>
      <c r="C30" s="77" t="s">
        <v>89</v>
      </c>
      <c r="D30" s="78">
        <v>15</v>
      </c>
    </row>
    <row r="31" spans="1:4" x14ac:dyDescent="0.2">
      <c r="A31" s="76">
        <v>37</v>
      </c>
      <c r="B31" s="84" t="s">
        <v>232</v>
      </c>
      <c r="C31" s="77" t="s">
        <v>236</v>
      </c>
      <c r="D31" s="78">
        <v>37</v>
      </c>
    </row>
    <row r="32" spans="1:4" x14ac:dyDescent="0.2">
      <c r="A32" s="76">
        <v>24</v>
      </c>
      <c r="B32" s="129" t="s">
        <v>137</v>
      </c>
      <c r="C32" s="77" t="s">
        <v>132</v>
      </c>
      <c r="D32" s="78">
        <v>24</v>
      </c>
    </row>
    <row r="33" spans="1:4" x14ac:dyDescent="0.2">
      <c r="A33" s="76">
        <v>36</v>
      </c>
      <c r="B33" s="84" t="s">
        <v>220</v>
      </c>
      <c r="C33" s="77" t="s">
        <v>226</v>
      </c>
      <c r="D33" s="78">
        <v>36</v>
      </c>
    </row>
    <row r="34" spans="1:4" x14ac:dyDescent="0.2">
      <c r="A34" s="76">
        <v>27</v>
      </c>
      <c r="B34" s="84" t="s">
        <v>172</v>
      </c>
      <c r="C34" s="77" t="s">
        <v>173</v>
      </c>
      <c r="D34" s="78">
        <v>27</v>
      </c>
    </row>
    <row r="35" spans="1:4" x14ac:dyDescent="0.2">
      <c r="A35" s="131">
        <v>33</v>
      </c>
      <c r="B35" s="84" t="s">
        <v>215</v>
      </c>
      <c r="C35" s="132" t="s">
        <v>216</v>
      </c>
      <c r="D35" s="78">
        <v>33</v>
      </c>
    </row>
    <row r="36" spans="1:4" x14ac:dyDescent="0.2">
      <c r="A36" s="131">
        <v>16</v>
      </c>
      <c r="B36" s="84" t="s">
        <v>100</v>
      </c>
      <c r="C36" s="132" t="s">
        <v>97</v>
      </c>
      <c r="D36" s="78">
        <v>16</v>
      </c>
    </row>
    <row r="37" spans="1:4" x14ac:dyDescent="0.2">
      <c r="A37" s="131">
        <v>8</v>
      </c>
      <c r="B37" s="129" t="s">
        <v>42</v>
      </c>
      <c r="C37" s="132" t="s">
        <v>28</v>
      </c>
      <c r="D37" s="78">
        <v>8</v>
      </c>
    </row>
    <row r="38" spans="1:4" x14ac:dyDescent="0.2">
      <c r="A38" s="131">
        <v>46</v>
      </c>
      <c r="B38" s="84" t="s">
        <v>285</v>
      </c>
      <c r="C38" s="132" t="s">
        <v>290</v>
      </c>
      <c r="D38" s="78">
        <v>46</v>
      </c>
    </row>
    <row r="39" spans="1:4" x14ac:dyDescent="0.2">
      <c r="A39" s="131">
        <v>9</v>
      </c>
      <c r="B39" s="129" t="s">
        <v>43</v>
      </c>
      <c r="C39" s="132" t="s">
        <v>25</v>
      </c>
      <c r="D39" s="78">
        <v>9</v>
      </c>
    </row>
    <row r="40" spans="1:4" x14ac:dyDescent="0.2">
      <c r="A40" s="135">
        <v>10</v>
      </c>
      <c r="B40" s="86" t="s">
        <v>45</v>
      </c>
      <c r="C40" s="136" t="s">
        <v>94</v>
      </c>
      <c r="D40" s="87">
        <v>10</v>
      </c>
    </row>
    <row r="41" spans="1:4" x14ac:dyDescent="0.2">
      <c r="A41" s="131">
        <v>17</v>
      </c>
      <c r="B41" s="84" t="s">
        <v>101</v>
      </c>
      <c r="C41" s="132" t="s">
        <v>99</v>
      </c>
      <c r="D41" s="78">
        <v>17</v>
      </c>
    </row>
    <row r="42" spans="1:4" x14ac:dyDescent="0.2">
      <c r="A42" s="131">
        <v>31</v>
      </c>
      <c r="B42" s="84" t="s">
        <v>209</v>
      </c>
      <c r="C42" s="132" t="s">
        <v>212</v>
      </c>
      <c r="D42" s="78">
        <v>31</v>
      </c>
    </row>
    <row r="43" spans="1:4" x14ac:dyDescent="0.2">
      <c r="A43" s="131">
        <v>22</v>
      </c>
      <c r="B43" s="130" t="s">
        <v>136</v>
      </c>
      <c r="C43" s="132" t="s">
        <v>133</v>
      </c>
      <c r="D43" s="78">
        <v>22</v>
      </c>
    </row>
    <row r="44" spans="1:4" x14ac:dyDescent="0.2">
      <c r="A44" s="131">
        <v>34</v>
      </c>
      <c r="B44" s="84" t="s">
        <v>221</v>
      </c>
      <c r="C44" s="132" t="s">
        <v>222</v>
      </c>
      <c r="D44" s="78">
        <v>34</v>
      </c>
    </row>
    <row r="45" spans="1:4" x14ac:dyDescent="0.2">
      <c r="A45" s="131">
        <v>45</v>
      </c>
      <c r="B45" s="84" t="s">
        <v>284</v>
      </c>
      <c r="C45" s="132" t="s">
        <v>289</v>
      </c>
      <c r="D45" s="78">
        <v>45</v>
      </c>
    </row>
    <row r="46" spans="1:4" x14ac:dyDescent="0.2">
      <c r="A46" s="131">
        <v>32</v>
      </c>
      <c r="B46" s="84" t="s">
        <v>208</v>
      </c>
      <c r="C46" s="132" t="s">
        <v>213</v>
      </c>
      <c r="D46" s="78">
        <v>32</v>
      </c>
    </row>
    <row r="47" spans="1:4" x14ac:dyDescent="0.2">
      <c r="A47" s="131">
        <v>26</v>
      </c>
      <c r="B47" s="84" t="s">
        <v>170</v>
      </c>
      <c r="C47" s="132" t="s">
        <v>171</v>
      </c>
      <c r="D47" s="78">
        <v>26</v>
      </c>
    </row>
    <row r="48" spans="1:4" x14ac:dyDescent="0.2">
      <c r="A48" s="131">
        <v>47</v>
      </c>
      <c r="B48" s="84" t="s">
        <v>345</v>
      </c>
      <c r="C48" s="132" t="s">
        <v>350</v>
      </c>
      <c r="D48" s="78">
        <v>47</v>
      </c>
    </row>
    <row r="49" spans="1:4" x14ac:dyDescent="0.2">
      <c r="A49" s="131">
        <v>48</v>
      </c>
      <c r="B49" s="84" t="s">
        <v>344</v>
      </c>
      <c r="C49" s="132" t="s">
        <v>348</v>
      </c>
      <c r="D49" s="78">
        <v>48</v>
      </c>
    </row>
    <row r="50" spans="1:4" x14ac:dyDescent="0.2">
      <c r="A50" s="131">
        <v>49</v>
      </c>
      <c r="B50" s="84" t="s">
        <v>353</v>
      </c>
      <c r="C50" s="132" t="s">
        <v>355</v>
      </c>
      <c r="D50" s="78">
        <v>49</v>
      </c>
    </row>
    <row r="51" spans="1:4" x14ac:dyDescent="0.2">
      <c r="A51" s="131">
        <v>50</v>
      </c>
      <c r="B51" s="84" t="s">
        <v>354</v>
      </c>
      <c r="C51" s="132" t="s">
        <v>356</v>
      </c>
      <c r="D51" s="78">
        <v>50</v>
      </c>
    </row>
    <row r="52" spans="1:4" x14ac:dyDescent="0.2">
      <c r="A52" s="182">
        <v>51</v>
      </c>
      <c r="B52" s="75" t="s">
        <v>358</v>
      </c>
      <c r="C52" s="183" t="s">
        <v>363</v>
      </c>
      <c r="D52" s="74">
        <v>51</v>
      </c>
    </row>
    <row r="53" spans="1:4" x14ac:dyDescent="0.2">
      <c r="A53" s="131">
        <v>52</v>
      </c>
      <c r="B53" s="84" t="s">
        <v>359</v>
      </c>
      <c r="C53" s="132" t="s">
        <v>361</v>
      </c>
      <c r="D53" s="78">
        <v>52</v>
      </c>
    </row>
    <row r="54" spans="1:4" x14ac:dyDescent="0.2">
      <c r="A54" s="131">
        <v>53</v>
      </c>
      <c r="B54" s="84" t="s">
        <v>360</v>
      </c>
      <c r="C54" s="132" t="s">
        <v>365</v>
      </c>
      <c r="D54" s="78">
        <v>53</v>
      </c>
    </row>
    <row r="55" spans="1:4" x14ac:dyDescent="0.2">
      <c r="A55" s="131">
        <v>54</v>
      </c>
      <c r="B55" s="84" t="s">
        <v>509</v>
      </c>
      <c r="C55" s="132" t="s">
        <v>511</v>
      </c>
      <c r="D55" s="78">
        <v>54</v>
      </c>
    </row>
    <row r="56" spans="1:4" x14ac:dyDescent="0.2">
      <c r="A56" s="131">
        <v>55</v>
      </c>
      <c r="B56" s="84" t="s">
        <v>510</v>
      </c>
      <c r="C56" s="132" t="s">
        <v>513</v>
      </c>
      <c r="D56" s="78">
        <v>55</v>
      </c>
    </row>
    <row r="57" spans="1:4" x14ac:dyDescent="0.2">
      <c r="A57" s="131">
        <v>56</v>
      </c>
      <c r="B57" s="84" t="s">
        <v>518</v>
      </c>
      <c r="C57" s="132" t="s">
        <v>522</v>
      </c>
      <c r="D57" s="78">
        <v>56</v>
      </c>
    </row>
    <row r="58" spans="1:4" x14ac:dyDescent="0.2">
      <c r="A58" s="131">
        <v>57</v>
      </c>
      <c r="B58" s="84" t="s">
        <v>517</v>
      </c>
      <c r="C58" s="132" t="s">
        <v>521</v>
      </c>
      <c r="D58" s="78">
        <v>57</v>
      </c>
    </row>
    <row r="59" spans="1:4" x14ac:dyDescent="0.2">
      <c r="A59" s="131">
        <v>58</v>
      </c>
      <c r="B59" s="84" t="s">
        <v>542</v>
      </c>
      <c r="C59" s="132" t="s">
        <v>545</v>
      </c>
      <c r="D59" s="78">
        <v>58</v>
      </c>
    </row>
    <row r="60" spans="1:4" x14ac:dyDescent="0.2">
      <c r="A60" s="131">
        <v>59</v>
      </c>
      <c r="B60" s="84" t="s">
        <v>621</v>
      </c>
      <c r="C60" s="132" t="s">
        <v>623</v>
      </c>
      <c r="D60" s="78">
        <v>59</v>
      </c>
    </row>
    <row r="61" spans="1:4" x14ac:dyDescent="0.2">
      <c r="A61" s="131">
        <v>60</v>
      </c>
      <c r="B61" s="84" t="s">
        <v>631</v>
      </c>
      <c r="C61" s="132" t="s">
        <v>633</v>
      </c>
      <c r="D61" s="78">
        <v>60</v>
      </c>
    </row>
    <row r="62" spans="1:4" x14ac:dyDescent="0.2">
      <c r="A62" s="131">
        <v>61</v>
      </c>
      <c r="B62" s="84" t="s">
        <v>639</v>
      </c>
      <c r="C62" s="132" t="s">
        <v>640</v>
      </c>
      <c r="D62" s="78">
        <v>61</v>
      </c>
    </row>
    <row r="63" spans="1:4" x14ac:dyDescent="0.2">
      <c r="A63" s="131">
        <v>62</v>
      </c>
      <c r="B63" s="84" t="s">
        <v>652</v>
      </c>
      <c r="C63" s="132" t="s">
        <v>654</v>
      </c>
      <c r="D63" s="78">
        <v>62</v>
      </c>
    </row>
    <row r="64" spans="1:4" x14ac:dyDescent="0.2">
      <c r="A64" s="131">
        <v>63</v>
      </c>
      <c r="B64" s="84" t="s">
        <v>678</v>
      </c>
      <c r="C64" s="132" t="s">
        <v>682</v>
      </c>
      <c r="D64" s="78">
        <v>63</v>
      </c>
    </row>
  </sheetData>
  <phoneticPr fontId="6" type="noConversion"/>
  <conditionalFormatting sqref="B1:B61 B64:B1048576">
    <cfRule type="duplicateValues" dxfId="398" priority="9"/>
  </conditionalFormatting>
  <conditionalFormatting sqref="A1:C61 A64:C1048576">
    <cfRule type="duplicateValues" dxfId="397" priority="8"/>
  </conditionalFormatting>
  <conditionalFormatting sqref="A1:A61 A64:A1048576">
    <cfRule type="duplicateValues" dxfId="396" priority="7"/>
  </conditionalFormatting>
  <conditionalFormatting sqref="B62">
    <cfRule type="duplicateValues" dxfId="395" priority="6"/>
  </conditionalFormatting>
  <conditionalFormatting sqref="A62:C62">
    <cfRule type="duplicateValues" dxfId="394" priority="5"/>
  </conditionalFormatting>
  <conditionalFormatting sqref="A62">
    <cfRule type="duplicateValues" dxfId="393" priority="4"/>
  </conditionalFormatting>
  <conditionalFormatting sqref="B63">
    <cfRule type="duplicateValues" dxfId="392" priority="3"/>
  </conditionalFormatting>
  <conditionalFormatting sqref="A63:C63">
    <cfRule type="duplicateValues" dxfId="391" priority="2"/>
  </conditionalFormatting>
  <conditionalFormatting sqref="A63">
    <cfRule type="duplicateValues" dxfId="390" priority="1"/>
  </conditionalFormatting>
  <pageMargins left="0.7" right="0.7" top="0.75" bottom="0.75" header="0.3" footer="0.3"/>
  <pageSetup paperSize="9" orientation="portrait" verticalDpi="0" r:id="rId1"/>
  <tableParts count="1">
    <tablePart r:id="rId2"/>
  </tableParts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1D6144-741B-4E41-AFF7-1BD08656FCEC}">
  <dimension ref="A1:W586"/>
  <sheetViews>
    <sheetView zoomScale="90" zoomScaleNormal="90" workbookViewId="0">
      <pane ySplit="1" topLeftCell="A540" activePane="bottomLeft" state="frozen"/>
      <selection activeCell="W146" sqref="W146"/>
      <selection pane="bottomLeft"/>
    </sheetView>
  </sheetViews>
  <sheetFormatPr defaultRowHeight="12.75" x14ac:dyDescent="0.2"/>
  <cols>
    <col min="1" max="1" width="9.85546875" style="10" customWidth="1"/>
    <col min="2" max="2" width="12.7109375" style="6" customWidth="1"/>
    <col min="3" max="3" width="20" style="6" customWidth="1"/>
    <col min="4" max="4" width="9.28515625" style="6" customWidth="1"/>
    <col min="5" max="5" width="12.140625" style="9" customWidth="1"/>
    <col min="6" max="11" width="9.5703125" style="6" customWidth="1"/>
    <col min="12" max="12" width="6.28515625" style="6" customWidth="1"/>
    <col min="13" max="14" width="17.28515625" style="6" customWidth="1"/>
    <col min="15" max="15" width="17.42578125" style="10" customWidth="1"/>
    <col min="16" max="16" width="18.28515625" style="6" customWidth="1"/>
    <col min="17" max="17" width="11.7109375" style="6" customWidth="1"/>
    <col min="18" max="18" width="11.28515625" style="6" customWidth="1"/>
    <col min="19" max="19" width="12.140625" style="6" customWidth="1"/>
    <col min="20" max="20" width="12.5703125" style="6" customWidth="1"/>
    <col min="21" max="21" width="11.7109375" style="6" customWidth="1"/>
    <col min="22" max="22" width="14.85546875" style="6" customWidth="1"/>
    <col min="23" max="23" width="17" style="6" customWidth="1"/>
    <col min="24" max="16384" width="9.140625" style="6"/>
  </cols>
  <sheetData>
    <row r="1" spans="1:23" x14ac:dyDescent="0.2">
      <c r="A1" s="26" t="s">
        <v>1</v>
      </c>
      <c r="B1" s="27" t="s">
        <v>2</v>
      </c>
      <c r="C1" s="27" t="s">
        <v>3</v>
      </c>
      <c r="D1" s="27" t="s">
        <v>113</v>
      </c>
      <c r="E1" s="28" t="s">
        <v>5</v>
      </c>
      <c r="F1" s="27" t="s">
        <v>6</v>
      </c>
      <c r="G1" s="27" t="s">
        <v>8</v>
      </c>
      <c r="H1" s="27" t="s">
        <v>9</v>
      </c>
      <c r="I1" s="27" t="s">
        <v>10</v>
      </c>
      <c r="J1" s="27" t="s">
        <v>11</v>
      </c>
      <c r="K1" s="27" t="s">
        <v>12</v>
      </c>
      <c r="L1" s="27" t="s">
        <v>7</v>
      </c>
      <c r="M1" s="27" t="s">
        <v>19</v>
      </c>
      <c r="N1" s="27" t="s">
        <v>57</v>
      </c>
      <c r="O1" s="27" t="s">
        <v>13</v>
      </c>
      <c r="P1" s="27" t="s">
        <v>14</v>
      </c>
      <c r="Q1" s="27" t="s">
        <v>17</v>
      </c>
      <c r="R1" s="27" t="s">
        <v>15</v>
      </c>
      <c r="S1" s="27" t="s">
        <v>16</v>
      </c>
      <c r="T1" s="27" t="s">
        <v>18</v>
      </c>
      <c r="U1" s="27" t="s">
        <v>20</v>
      </c>
      <c r="V1" s="27" t="s">
        <v>32</v>
      </c>
      <c r="W1" s="29" t="s">
        <v>31</v>
      </c>
    </row>
    <row r="2" spans="1:23" x14ac:dyDescent="0.2">
      <c r="A2" s="23">
        <v>9</v>
      </c>
      <c r="B2" s="4" t="s">
        <v>43</v>
      </c>
      <c r="C2" s="4" t="s">
        <v>25</v>
      </c>
      <c r="D2" s="4" t="s">
        <v>268</v>
      </c>
      <c r="E2" s="5">
        <v>45295</v>
      </c>
      <c r="F2" s="20">
        <v>142</v>
      </c>
      <c r="G2" s="20">
        <v>137</v>
      </c>
      <c r="H2" s="20">
        <v>176</v>
      </c>
      <c r="I2" s="20">
        <v>183</v>
      </c>
      <c r="J2" s="20">
        <v>154</v>
      </c>
      <c r="K2" s="20">
        <v>121</v>
      </c>
      <c r="L2" s="20"/>
      <c r="M2" s="20">
        <v>913</v>
      </c>
      <c r="N2" s="20">
        <v>152.19999999999999</v>
      </c>
      <c r="O2" s="20">
        <v>7</v>
      </c>
      <c r="P2" s="20">
        <v>7</v>
      </c>
      <c r="Q2" s="20">
        <v>203</v>
      </c>
      <c r="R2" s="20">
        <v>1</v>
      </c>
      <c r="S2" s="20">
        <v>16</v>
      </c>
      <c r="T2" s="20">
        <v>23</v>
      </c>
      <c r="U2" s="20">
        <v>3</v>
      </c>
      <c r="V2" s="20">
        <v>203</v>
      </c>
      <c r="W2" s="25"/>
    </row>
    <row r="3" spans="1:23" x14ac:dyDescent="0.2">
      <c r="A3" s="23">
        <v>10</v>
      </c>
      <c r="B3" s="4" t="s">
        <v>45</v>
      </c>
      <c r="C3" s="4" t="s">
        <v>46</v>
      </c>
      <c r="D3" s="4" t="s">
        <v>268</v>
      </c>
      <c r="E3" s="5">
        <v>45295</v>
      </c>
      <c r="F3" s="20">
        <v>165</v>
      </c>
      <c r="G3" s="20">
        <v>156</v>
      </c>
      <c r="H3" s="20">
        <v>163</v>
      </c>
      <c r="I3" s="20">
        <v>171</v>
      </c>
      <c r="J3" s="20">
        <v>157</v>
      </c>
      <c r="K3" s="20">
        <v>197</v>
      </c>
      <c r="L3" s="20"/>
      <c r="M3" s="20">
        <v>1009</v>
      </c>
      <c r="N3" s="20">
        <v>168.2</v>
      </c>
      <c r="O3" s="20">
        <v>3</v>
      </c>
      <c r="P3" s="20">
        <v>12</v>
      </c>
      <c r="Q3" s="20">
        <v>159</v>
      </c>
      <c r="R3" s="20">
        <v>2</v>
      </c>
      <c r="S3" s="20">
        <v>14</v>
      </c>
      <c r="T3" s="20">
        <v>26</v>
      </c>
      <c r="U3" s="20">
        <v>1</v>
      </c>
      <c r="V3" s="20">
        <v>197</v>
      </c>
      <c r="W3" s="25"/>
    </row>
    <row r="4" spans="1:23" x14ac:dyDescent="0.2">
      <c r="A4" s="23">
        <v>11</v>
      </c>
      <c r="B4" s="4" t="s">
        <v>40</v>
      </c>
      <c r="C4" s="4" t="s">
        <v>41</v>
      </c>
      <c r="D4" s="4" t="s">
        <v>268</v>
      </c>
      <c r="E4" s="5">
        <v>45295</v>
      </c>
      <c r="F4" s="20">
        <v>157</v>
      </c>
      <c r="G4" s="20">
        <v>204</v>
      </c>
      <c r="H4" s="20">
        <v>129</v>
      </c>
      <c r="I4" s="20">
        <v>166</v>
      </c>
      <c r="J4" s="20">
        <v>169</v>
      </c>
      <c r="K4" s="20">
        <v>170</v>
      </c>
      <c r="L4" s="20"/>
      <c r="M4" s="20">
        <v>995</v>
      </c>
      <c r="N4" s="20">
        <v>165.8</v>
      </c>
      <c r="O4" s="20">
        <v>4</v>
      </c>
      <c r="P4" s="20">
        <v>10</v>
      </c>
      <c r="Q4" s="20">
        <v>156</v>
      </c>
      <c r="R4" s="20">
        <v>3</v>
      </c>
      <c r="S4" s="20">
        <v>12</v>
      </c>
      <c r="T4" s="20">
        <v>22</v>
      </c>
      <c r="U4" s="20">
        <v>5</v>
      </c>
      <c r="V4" s="20">
        <v>204</v>
      </c>
      <c r="W4" s="25"/>
    </row>
    <row r="5" spans="1:23" x14ac:dyDescent="0.2">
      <c r="A5" s="23">
        <v>7</v>
      </c>
      <c r="B5" s="4" t="s">
        <v>297</v>
      </c>
      <c r="C5" s="4" t="s">
        <v>26</v>
      </c>
      <c r="D5" s="4" t="s">
        <v>268</v>
      </c>
      <c r="E5" s="5">
        <v>45295</v>
      </c>
      <c r="F5" s="20">
        <v>126</v>
      </c>
      <c r="G5" s="20">
        <v>154</v>
      </c>
      <c r="H5" s="20">
        <v>146</v>
      </c>
      <c r="I5" s="20">
        <v>143</v>
      </c>
      <c r="J5" s="20">
        <v>146</v>
      </c>
      <c r="K5" s="20">
        <v>204</v>
      </c>
      <c r="L5" s="20">
        <v>24</v>
      </c>
      <c r="M5" s="20">
        <v>943</v>
      </c>
      <c r="N5" s="20">
        <v>157.19999999999999</v>
      </c>
      <c r="O5" s="20">
        <v>6</v>
      </c>
      <c r="P5" s="20">
        <v>8</v>
      </c>
      <c r="Q5" s="20">
        <v>150</v>
      </c>
      <c r="R5" s="20">
        <v>4</v>
      </c>
      <c r="S5" s="20">
        <v>10</v>
      </c>
      <c r="T5" s="20">
        <v>18</v>
      </c>
      <c r="U5" s="20">
        <v>6</v>
      </c>
      <c r="V5" s="20">
        <v>204</v>
      </c>
      <c r="W5" s="25"/>
    </row>
    <row r="6" spans="1:23" x14ac:dyDescent="0.2">
      <c r="A6" s="23">
        <v>13</v>
      </c>
      <c r="B6" s="4" t="s">
        <v>75</v>
      </c>
      <c r="C6" s="4" t="s">
        <v>112</v>
      </c>
      <c r="D6" s="4" t="s">
        <v>268</v>
      </c>
      <c r="E6" s="5">
        <v>45295</v>
      </c>
      <c r="F6" s="20">
        <v>193</v>
      </c>
      <c r="G6" s="20">
        <v>173</v>
      </c>
      <c r="H6" s="20">
        <v>164</v>
      </c>
      <c r="I6" s="20">
        <v>189</v>
      </c>
      <c r="J6" s="20">
        <v>185</v>
      </c>
      <c r="K6" s="20">
        <v>179</v>
      </c>
      <c r="L6" s="20"/>
      <c r="M6" s="20">
        <v>1083</v>
      </c>
      <c r="N6" s="20">
        <v>180.5</v>
      </c>
      <c r="O6" s="20">
        <v>2</v>
      </c>
      <c r="P6" s="20">
        <v>14</v>
      </c>
      <c r="Q6" s="20">
        <v>149</v>
      </c>
      <c r="R6" s="20">
        <v>5</v>
      </c>
      <c r="S6" s="20">
        <v>9</v>
      </c>
      <c r="T6" s="20">
        <v>23</v>
      </c>
      <c r="U6" s="20">
        <v>3</v>
      </c>
      <c r="V6" s="20">
        <v>193</v>
      </c>
      <c r="W6" s="25"/>
    </row>
    <row r="7" spans="1:23" x14ac:dyDescent="0.2">
      <c r="A7" s="23">
        <v>6</v>
      </c>
      <c r="B7" s="4" t="s">
        <v>36</v>
      </c>
      <c r="C7" s="4" t="s">
        <v>245</v>
      </c>
      <c r="D7" s="4" t="s">
        <v>268</v>
      </c>
      <c r="E7" s="5">
        <v>45295</v>
      </c>
      <c r="F7" s="20">
        <v>241</v>
      </c>
      <c r="G7" s="20">
        <v>209</v>
      </c>
      <c r="H7" s="20">
        <v>235</v>
      </c>
      <c r="I7" s="20">
        <v>150</v>
      </c>
      <c r="J7" s="20">
        <v>191</v>
      </c>
      <c r="K7" s="20">
        <v>214</v>
      </c>
      <c r="L7" s="20"/>
      <c r="M7" s="20">
        <v>1240</v>
      </c>
      <c r="N7" s="20">
        <v>206.7</v>
      </c>
      <c r="O7" s="20">
        <v>1</v>
      </c>
      <c r="P7" s="20">
        <v>16</v>
      </c>
      <c r="Q7" s="20">
        <v>148</v>
      </c>
      <c r="R7" s="20">
        <v>6</v>
      </c>
      <c r="S7" s="20">
        <v>8</v>
      </c>
      <c r="T7" s="20">
        <v>24</v>
      </c>
      <c r="U7" s="20">
        <v>2</v>
      </c>
      <c r="V7" s="20">
        <v>241</v>
      </c>
      <c r="W7" s="25">
        <v>241</v>
      </c>
    </row>
    <row r="8" spans="1:23" x14ac:dyDescent="0.2">
      <c r="A8" s="23">
        <v>5</v>
      </c>
      <c r="B8" s="4" t="s">
        <v>35</v>
      </c>
      <c r="C8" s="4" t="s">
        <v>23</v>
      </c>
      <c r="D8" s="4" t="s">
        <v>268</v>
      </c>
      <c r="E8" s="5">
        <v>45295</v>
      </c>
      <c r="F8" s="20">
        <v>139</v>
      </c>
      <c r="G8" s="20">
        <v>142</v>
      </c>
      <c r="H8" s="20">
        <v>186</v>
      </c>
      <c r="I8" s="20">
        <v>166</v>
      </c>
      <c r="J8" s="20">
        <v>145</v>
      </c>
      <c r="K8" s="20">
        <v>155</v>
      </c>
      <c r="L8" s="20">
        <v>24</v>
      </c>
      <c r="M8" s="20">
        <v>957</v>
      </c>
      <c r="N8" s="20">
        <v>159.5</v>
      </c>
      <c r="O8" s="20">
        <v>5</v>
      </c>
      <c r="P8" s="20">
        <v>9</v>
      </c>
      <c r="Q8" s="20">
        <v>142</v>
      </c>
      <c r="R8" s="20">
        <v>7</v>
      </c>
      <c r="S8" s="20">
        <v>7</v>
      </c>
      <c r="T8" s="20">
        <v>16</v>
      </c>
      <c r="U8" s="20">
        <v>7</v>
      </c>
      <c r="V8" s="20">
        <v>186</v>
      </c>
      <c r="W8" s="25"/>
    </row>
    <row r="9" spans="1:23" x14ac:dyDescent="0.2">
      <c r="A9" s="23">
        <v>8</v>
      </c>
      <c r="B9" s="4" t="s">
        <v>42</v>
      </c>
      <c r="C9" s="4" t="s">
        <v>28</v>
      </c>
      <c r="D9" s="4" t="s">
        <v>268</v>
      </c>
      <c r="E9" s="5">
        <v>45295</v>
      </c>
      <c r="F9" s="20">
        <v>138</v>
      </c>
      <c r="G9" s="20">
        <v>135</v>
      </c>
      <c r="H9" s="20">
        <v>168</v>
      </c>
      <c r="I9" s="20">
        <v>112</v>
      </c>
      <c r="J9" s="20">
        <v>108</v>
      </c>
      <c r="K9" s="20">
        <v>146</v>
      </c>
      <c r="L9" s="20"/>
      <c r="M9" s="20">
        <v>807</v>
      </c>
      <c r="N9" s="20">
        <v>134.5</v>
      </c>
      <c r="O9" s="20">
        <v>8</v>
      </c>
      <c r="P9" s="20">
        <v>6</v>
      </c>
      <c r="Q9" s="20">
        <v>128</v>
      </c>
      <c r="R9" s="20">
        <v>8</v>
      </c>
      <c r="S9" s="20">
        <v>6</v>
      </c>
      <c r="T9" s="20">
        <v>12</v>
      </c>
      <c r="U9" s="20">
        <v>8</v>
      </c>
      <c r="V9" s="20">
        <v>168</v>
      </c>
      <c r="W9" s="25"/>
    </row>
    <row r="10" spans="1:23" x14ac:dyDescent="0.2">
      <c r="A10" s="23">
        <v>18</v>
      </c>
      <c r="B10" s="4" t="s">
        <v>107</v>
      </c>
      <c r="C10" s="4" t="s">
        <v>105</v>
      </c>
      <c r="D10" s="4" t="s">
        <v>267</v>
      </c>
      <c r="E10" s="5">
        <v>45299</v>
      </c>
      <c r="F10" s="20">
        <v>162</v>
      </c>
      <c r="G10" s="20">
        <v>218</v>
      </c>
      <c r="H10" s="20">
        <v>202</v>
      </c>
      <c r="I10" s="20">
        <v>183</v>
      </c>
      <c r="J10" s="20">
        <v>165</v>
      </c>
      <c r="K10" s="20">
        <v>180</v>
      </c>
      <c r="L10" s="20"/>
      <c r="M10" s="20">
        <v>1110</v>
      </c>
      <c r="N10" s="20">
        <v>185</v>
      </c>
      <c r="O10" s="20">
        <v>1</v>
      </c>
      <c r="P10" s="20">
        <v>16</v>
      </c>
      <c r="Q10" s="20">
        <v>215</v>
      </c>
      <c r="R10" s="20">
        <v>1</v>
      </c>
      <c r="S10" s="20">
        <v>16</v>
      </c>
      <c r="T10" s="20">
        <v>32</v>
      </c>
      <c r="U10" s="20">
        <v>1</v>
      </c>
      <c r="V10" s="20">
        <v>218</v>
      </c>
      <c r="W10" s="25"/>
    </row>
    <row r="11" spans="1:23" x14ac:dyDescent="0.2">
      <c r="A11" s="23">
        <v>7</v>
      </c>
      <c r="B11" s="4" t="s">
        <v>297</v>
      </c>
      <c r="C11" s="4" t="s">
        <v>26</v>
      </c>
      <c r="D11" s="4" t="s">
        <v>267</v>
      </c>
      <c r="E11" s="5">
        <v>45299</v>
      </c>
      <c r="F11" s="20">
        <v>172</v>
      </c>
      <c r="G11" s="20">
        <v>146</v>
      </c>
      <c r="H11" s="20">
        <v>155</v>
      </c>
      <c r="I11" s="20">
        <v>154</v>
      </c>
      <c r="J11" s="20">
        <v>157</v>
      </c>
      <c r="K11" s="20">
        <v>133</v>
      </c>
      <c r="L11" s="20">
        <v>24</v>
      </c>
      <c r="M11" s="20">
        <v>941</v>
      </c>
      <c r="N11" s="20">
        <v>156.80000000000001</v>
      </c>
      <c r="O11" s="20">
        <v>5</v>
      </c>
      <c r="P11" s="20">
        <v>9</v>
      </c>
      <c r="Q11" s="20">
        <v>184</v>
      </c>
      <c r="R11" s="20">
        <v>2</v>
      </c>
      <c r="S11" s="20">
        <v>14</v>
      </c>
      <c r="T11" s="20">
        <v>23</v>
      </c>
      <c r="U11" s="20">
        <v>3</v>
      </c>
      <c r="V11" s="20">
        <v>184</v>
      </c>
      <c r="W11" s="25"/>
    </row>
    <row r="12" spans="1:23" x14ac:dyDescent="0.2">
      <c r="A12" s="23">
        <v>9</v>
      </c>
      <c r="B12" s="4" t="s">
        <v>43</v>
      </c>
      <c r="C12" s="4" t="s">
        <v>25</v>
      </c>
      <c r="D12" s="4" t="s">
        <v>267</v>
      </c>
      <c r="E12" s="5">
        <v>45299</v>
      </c>
      <c r="F12" s="20">
        <v>125</v>
      </c>
      <c r="G12" s="20">
        <v>158</v>
      </c>
      <c r="H12" s="20">
        <v>177</v>
      </c>
      <c r="I12" s="20">
        <v>154</v>
      </c>
      <c r="J12" s="20">
        <v>112</v>
      </c>
      <c r="K12" s="20">
        <v>214</v>
      </c>
      <c r="L12" s="20"/>
      <c r="M12" s="20">
        <v>940</v>
      </c>
      <c r="N12" s="20">
        <v>156.69999999999999</v>
      </c>
      <c r="O12" s="20">
        <v>6</v>
      </c>
      <c r="P12" s="20">
        <v>8</v>
      </c>
      <c r="Q12" s="20">
        <v>178</v>
      </c>
      <c r="R12" s="20">
        <v>3</v>
      </c>
      <c r="S12" s="20">
        <v>12</v>
      </c>
      <c r="T12" s="20">
        <v>20</v>
      </c>
      <c r="U12" s="20">
        <v>5</v>
      </c>
      <c r="V12" s="20">
        <v>214</v>
      </c>
      <c r="W12" s="25"/>
    </row>
    <row r="13" spans="1:23" x14ac:dyDescent="0.2">
      <c r="A13" s="23">
        <v>6</v>
      </c>
      <c r="B13" s="4" t="s">
        <v>36</v>
      </c>
      <c r="C13" s="4" t="s">
        <v>22</v>
      </c>
      <c r="D13" s="4" t="s">
        <v>267</v>
      </c>
      <c r="E13" s="5">
        <v>45299</v>
      </c>
      <c r="F13" s="20">
        <v>158</v>
      </c>
      <c r="G13" s="20">
        <v>149</v>
      </c>
      <c r="H13" s="20">
        <v>177</v>
      </c>
      <c r="I13" s="20">
        <v>226</v>
      </c>
      <c r="J13" s="20">
        <v>157</v>
      </c>
      <c r="K13" s="20">
        <v>149</v>
      </c>
      <c r="L13" s="20">
        <v>24</v>
      </c>
      <c r="M13" s="20">
        <v>1040</v>
      </c>
      <c r="N13" s="20">
        <v>173.3</v>
      </c>
      <c r="O13" s="20">
        <v>2</v>
      </c>
      <c r="P13" s="20">
        <v>14</v>
      </c>
      <c r="Q13" s="20">
        <v>177</v>
      </c>
      <c r="R13" s="20">
        <v>4</v>
      </c>
      <c r="S13" s="20">
        <v>10</v>
      </c>
      <c r="T13" s="20">
        <v>24</v>
      </c>
      <c r="U13" s="20">
        <v>2</v>
      </c>
      <c r="V13" s="20">
        <v>226</v>
      </c>
      <c r="W13" s="25">
        <v>226</v>
      </c>
    </row>
    <row r="14" spans="1:23" x14ac:dyDescent="0.2">
      <c r="A14" s="23">
        <v>41</v>
      </c>
      <c r="B14" s="4" t="s">
        <v>254</v>
      </c>
      <c r="C14" s="4" t="s">
        <v>266</v>
      </c>
      <c r="D14" s="4" t="s">
        <v>267</v>
      </c>
      <c r="E14" s="5">
        <v>45299</v>
      </c>
      <c r="F14" s="20">
        <v>128</v>
      </c>
      <c r="G14" s="20">
        <v>162</v>
      </c>
      <c r="H14" s="20">
        <v>165</v>
      </c>
      <c r="I14" s="20">
        <v>161</v>
      </c>
      <c r="J14" s="20">
        <v>178</v>
      </c>
      <c r="K14" s="20">
        <v>195</v>
      </c>
      <c r="L14" s="20"/>
      <c r="M14" s="20">
        <v>989</v>
      </c>
      <c r="N14" s="20">
        <v>164.8</v>
      </c>
      <c r="O14" s="20">
        <v>3</v>
      </c>
      <c r="P14" s="20">
        <v>12</v>
      </c>
      <c r="Q14" s="20">
        <v>169</v>
      </c>
      <c r="R14" s="20">
        <v>5</v>
      </c>
      <c r="S14" s="20">
        <v>9</v>
      </c>
      <c r="T14" s="20">
        <v>21</v>
      </c>
      <c r="U14" s="20">
        <v>4</v>
      </c>
      <c r="V14" s="20">
        <v>195</v>
      </c>
      <c r="W14" s="25"/>
    </row>
    <row r="15" spans="1:23" x14ac:dyDescent="0.2">
      <c r="A15" s="23">
        <v>33</v>
      </c>
      <c r="B15" s="4" t="s">
        <v>215</v>
      </c>
      <c r="C15" s="4" t="s">
        <v>216</v>
      </c>
      <c r="D15" s="4" t="s">
        <v>267</v>
      </c>
      <c r="E15" s="5">
        <v>45299</v>
      </c>
      <c r="F15" s="20">
        <v>146</v>
      </c>
      <c r="G15" s="20">
        <v>189</v>
      </c>
      <c r="H15" s="20">
        <v>134</v>
      </c>
      <c r="I15" s="20">
        <v>115</v>
      </c>
      <c r="J15" s="20">
        <v>144</v>
      </c>
      <c r="K15" s="20">
        <v>189</v>
      </c>
      <c r="L15" s="20"/>
      <c r="M15" s="20">
        <v>917</v>
      </c>
      <c r="N15" s="20">
        <v>152.80000000000001</v>
      </c>
      <c r="O15" s="20">
        <v>8</v>
      </c>
      <c r="P15" s="20">
        <v>6</v>
      </c>
      <c r="Q15" s="20">
        <v>167</v>
      </c>
      <c r="R15" s="20">
        <v>6</v>
      </c>
      <c r="S15" s="20">
        <v>8</v>
      </c>
      <c r="T15" s="20">
        <v>14</v>
      </c>
      <c r="U15" s="20">
        <v>7</v>
      </c>
      <c r="V15" s="20">
        <v>189</v>
      </c>
      <c r="W15" s="25"/>
    </row>
    <row r="16" spans="1:23" x14ac:dyDescent="0.2">
      <c r="A16" s="23">
        <v>13</v>
      </c>
      <c r="B16" s="4" t="s">
        <v>75</v>
      </c>
      <c r="C16" s="4" t="s">
        <v>92</v>
      </c>
      <c r="D16" s="4" t="s">
        <v>267</v>
      </c>
      <c r="E16" s="5">
        <v>45299</v>
      </c>
      <c r="F16" s="20">
        <v>144</v>
      </c>
      <c r="G16" s="20">
        <v>177</v>
      </c>
      <c r="H16" s="20">
        <v>137</v>
      </c>
      <c r="I16" s="20">
        <v>159</v>
      </c>
      <c r="J16" s="20">
        <v>129</v>
      </c>
      <c r="K16" s="20">
        <v>118</v>
      </c>
      <c r="L16" s="20"/>
      <c r="M16" s="20">
        <v>864</v>
      </c>
      <c r="N16" s="20">
        <v>144</v>
      </c>
      <c r="O16" s="20">
        <v>10</v>
      </c>
      <c r="P16" s="20">
        <v>4</v>
      </c>
      <c r="Q16" s="20">
        <v>167</v>
      </c>
      <c r="R16" s="20">
        <v>6</v>
      </c>
      <c r="S16" s="20">
        <v>8</v>
      </c>
      <c r="T16" s="20">
        <v>12</v>
      </c>
      <c r="U16" s="20">
        <v>9</v>
      </c>
      <c r="V16" s="20">
        <v>177</v>
      </c>
      <c r="W16" s="25"/>
    </row>
    <row r="17" spans="1:23" x14ac:dyDescent="0.2">
      <c r="A17" s="23">
        <v>10</v>
      </c>
      <c r="B17" s="4" t="s">
        <v>45</v>
      </c>
      <c r="C17" s="4" t="s">
        <v>94</v>
      </c>
      <c r="D17" s="4" t="s">
        <v>267</v>
      </c>
      <c r="E17" s="5">
        <v>45299</v>
      </c>
      <c r="F17" s="20">
        <v>125</v>
      </c>
      <c r="G17" s="20">
        <v>136</v>
      </c>
      <c r="H17" s="20">
        <v>177</v>
      </c>
      <c r="I17" s="20">
        <v>119</v>
      </c>
      <c r="J17" s="20">
        <v>213</v>
      </c>
      <c r="K17" s="20">
        <v>149</v>
      </c>
      <c r="L17" s="20"/>
      <c r="M17" s="20">
        <v>919</v>
      </c>
      <c r="N17" s="20">
        <v>153.19999999999999</v>
      </c>
      <c r="O17" s="20">
        <v>7</v>
      </c>
      <c r="P17" s="20">
        <v>7</v>
      </c>
      <c r="Q17" s="20">
        <v>157</v>
      </c>
      <c r="R17" s="20">
        <v>8</v>
      </c>
      <c r="S17" s="20">
        <v>6</v>
      </c>
      <c r="T17" s="20">
        <v>13</v>
      </c>
      <c r="U17" s="20">
        <v>8</v>
      </c>
      <c r="V17" s="20">
        <v>213</v>
      </c>
      <c r="W17" s="25"/>
    </row>
    <row r="18" spans="1:23" x14ac:dyDescent="0.2">
      <c r="A18" s="23">
        <v>36</v>
      </c>
      <c r="B18" s="4" t="s">
        <v>220</v>
      </c>
      <c r="C18" s="4" t="s">
        <v>226</v>
      </c>
      <c r="D18" s="4" t="s">
        <v>267</v>
      </c>
      <c r="E18" s="5">
        <v>45299</v>
      </c>
      <c r="F18" s="20">
        <v>141</v>
      </c>
      <c r="G18" s="20">
        <v>182</v>
      </c>
      <c r="H18" s="20">
        <v>151</v>
      </c>
      <c r="I18" s="20">
        <v>169</v>
      </c>
      <c r="J18" s="20">
        <v>176</v>
      </c>
      <c r="K18" s="20">
        <v>146</v>
      </c>
      <c r="L18" s="20"/>
      <c r="M18" s="20">
        <v>965</v>
      </c>
      <c r="N18" s="20">
        <v>160.80000000000001</v>
      </c>
      <c r="O18" s="20">
        <v>4</v>
      </c>
      <c r="P18" s="20">
        <v>10</v>
      </c>
      <c r="Q18" s="20">
        <v>144</v>
      </c>
      <c r="R18" s="20">
        <v>9</v>
      </c>
      <c r="S18" s="20">
        <v>5</v>
      </c>
      <c r="T18" s="20">
        <v>15</v>
      </c>
      <c r="U18" s="20">
        <v>6</v>
      </c>
      <c r="V18" s="20">
        <v>182</v>
      </c>
      <c r="W18" s="25"/>
    </row>
    <row r="19" spans="1:23" x14ac:dyDescent="0.2">
      <c r="A19" s="23">
        <v>19</v>
      </c>
      <c r="B19" s="4" t="s">
        <v>108</v>
      </c>
      <c r="C19" s="4" t="s">
        <v>109</v>
      </c>
      <c r="D19" s="4" t="s">
        <v>267</v>
      </c>
      <c r="E19" s="5">
        <v>45299</v>
      </c>
      <c r="F19" s="20">
        <v>155</v>
      </c>
      <c r="G19" s="20">
        <v>137</v>
      </c>
      <c r="H19" s="20">
        <v>200</v>
      </c>
      <c r="I19" s="20">
        <v>114</v>
      </c>
      <c r="J19" s="20">
        <v>138</v>
      </c>
      <c r="K19" s="20">
        <v>145</v>
      </c>
      <c r="L19" s="20"/>
      <c r="M19" s="20">
        <v>889</v>
      </c>
      <c r="N19" s="20">
        <v>148.19999999999999</v>
      </c>
      <c r="O19" s="20">
        <v>9</v>
      </c>
      <c r="P19" s="20">
        <v>5</v>
      </c>
      <c r="Q19" s="20">
        <v>127</v>
      </c>
      <c r="R19" s="20">
        <v>10</v>
      </c>
      <c r="S19" s="20">
        <v>4</v>
      </c>
      <c r="T19" s="20">
        <v>9</v>
      </c>
      <c r="U19" s="20">
        <v>10</v>
      </c>
      <c r="V19" s="20">
        <v>200</v>
      </c>
      <c r="W19" s="25"/>
    </row>
    <row r="20" spans="1:23" x14ac:dyDescent="0.2">
      <c r="A20" s="23">
        <v>12</v>
      </c>
      <c r="B20" s="4" t="s">
        <v>37</v>
      </c>
      <c r="C20" s="4" t="s">
        <v>38</v>
      </c>
      <c r="D20" s="4" t="s">
        <v>270</v>
      </c>
      <c r="E20" s="5">
        <v>45306</v>
      </c>
      <c r="F20" s="20">
        <v>147</v>
      </c>
      <c r="G20" s="20">
        <v>160</v>
      </c>
      <c r="H20" s="20">
        <v>223</v>
      </c>
      <c r="I20" s="20">
        <v>144</v>
      </c>
      <c r="J20" s="20">
        <v>195</v>
      </c>
      <c r="K20" s="20">
        <v>156</v>
      </c>
      <c r="L20" s="20">
        <v>24</v>
      </c>
      <c r="M20" s="20">
        <v>1049</v>
      </c>
      <c r="N20" s="20">
        <v>174.8</v>
      </c>
      <c r="O20" s="20">
        <v>4</v>
      </c>
      <c r="P20" s="20">
        <v>10</v>
      </c>
      <c r="Q20" s="20">
        <v>174</v>
      </c>
      <c r="R20" s="20">
        <v>1</v>
      </c>
      <c r="S20" s="20">
        <v>16</v>
      </c>
      <c r="T20" s="20">
        <v>26</v>
      </c>
      <c r="U20" s="20">
        <v>2</v>
      </c>
      <c r="V20" s="20">
        <v>223</v>
      </c>
      <c r="W20" s="25"/>
    </row>
    <row r="21" spans="1:23" x14ac:dyDescent="0.2">
      <c r="A21" s="23">
        <v>6</v>
      </c>
      <c r="B21" s="4" t="s">
        <v>36</v>
      </c>
      <c r="C21" s="4" t="s">
        <v>22</v>
      </c>
      <c r="D21" s="4" t="s">
        <v>270</v>
      </c>
      <c r="E21" s="5">
        <v>45306</v>
      </c>
      <c r="F21" s="20">
        <v>159</v>
      </c>
      <c r="G21" s="20">
        <v>203</v>
      </c>
      <c r="H21" s="20">
        <v>225</v>
      </c>
      <c r="I21" s="20">
        <v>225</v>
      </c>
      <c r="J21" s="20">
        <v>155</v>
      </c>
      <c r="K21" s="20">
        <v>200</v>
      </c>
      <c r="L21" s="20">
        <v>24</v>
      </c>
      <c r="M21" s="20">
        <v>1191</v>
      </c>
      <c r="N21" s="20">
        <v>198.5</v>
      </c>
      <c r="O21" s="20">
        <v>1</v>
      </c>
      <c r="P21" s="20">
        <v>16</v>
      </c>
      <c r="Q21" s="20">
        <v>172</v>
      </c>
      <c r="R21" s="20">
        <v>2</v>
      </c>
      <c r="S21" s="20">
        <v>14</v>
      </c>
      <c r="T21" s="20">
        <v>30</v>
      </c>
      <c r="U21" s="20">
        <v>1</v>
      </c>
      <c r="V21" s="20">
        <v>225</v>
      </c>
      <c r="W21" s="25">
        <v>225</v>
      </c>
    </row>
    <row r="22" spans="1:23" x14ac:dyDescent="0.2">
      <c r="A22" s="23">
        <v>8</v>
      </c>
      <c r="B22" s="4" t="s">
        <v>42</v>
      </c>
      <c r="C22" s="4" t="s">
        <v>28</v>
      </c>
      <c r="D22" s="4" t="s">
        <v>270</v>
      </c>
      <c r="E22" s="5">
        <v>45306</v>
      </c>
      <c r="F22" s="20">
        <v>196</v>
      </c>
      <c r="G22" s="20">
        <v>210</v>
      </c>
      <c r="H22" s="20">
        <v>113</v>
      </c>
      <c r="I22" s="20">
        <v>147</v>
      </c>
      <c r="J22" s="20">
        <v>186</v>
      </c>
      <c r="K22" s="20">
        <v>177</v>
      </c>
      <c r="L22" s="20"/>
      <c r="M22" s="20">
        <v>1029</v>
      </c>
      <c r="N22" s="20">
        <v>171.5</v>
      </c>
      <c r="O22" s="20">
        <v>5</v>
      </c>
      <c r="P22" s="20">
        <v>9</v>
      </c>
      <c r="Q22" s="20">
        <v>167</v>
      </c>
      <c r="R22" s="20">
        <v>3</v>
      </c>
      <c r="S22" s="20">
        <v>12</v>
      </c>
      <c r="T22" s="20">
        <v>21</v>
      </c>
      <c r="U22" s="20">
        <v>3</v>
      </c>
      <c r="V22" s="20">
        <v>210</v>
      </c>
      <c r="W22" s="25"/>
    </row>
    <row r="23" spans="1:23" x14ac:dyDescent="0.2">
      <c r="A23" s="23">
        <v>33</v>
      </c>
      <c r="B23" s="4" t="s">
        <v>215</v>
      </c>
      <c r="C23" s="4" t="s">
        <v>216</v>
      </c>
      <c r="D23" s="4" t="s">
        <v>270</v>
      </c>
      <c r="E23" s="5">
        <v>45306</v>
      </c>
      <c r="F23" s="20">
        <v>180</v>
      </c>
      <c r="G23" s="20">
        <v>135</v>
      </c>
      <c r="H23" s="20">
        <v>194</v>
      </c>
      <c r="I23" s="20">
        <v>184</v>
      </c>
      <c r="J23" s="20">
        <v>168</v>
      </c>
      <c r="K23" s="20">
        <v>162</v>
      </c>
      <c r="L23" s="20"/>
      <c r="M23" s="20">
        <v>1023</v>
      </c>
      <c r="N23" s="20">
        <v>170.5</v>
      </c>
      <c r="O23" s="20">
        <v>6</v>
      </c>
      <c r="P23" s="20">
        <v>8</v>
      </c>
      <c r="Q23" s="20">
        <v>163</v>
      </c>
      <c r="R23" s="20">
        <v>4</v>
      </c>
      <c r="S23" s="20">
        <v>10</v>
      </c>
      <c r="T23" s="20">
        <v>18</v>
      </c>
      <c r="U23" s="20">
        <v>6</v>
      </c>
      <c r="V23" s="20">
        <v>194</v>
      </c>
      <c r="W23" s="25"/>
    </row>
    <row r="24" spans="1:23" x14ac:dyDescent="0.2">
      <c r="A24" s="23">
        <v>7</v>
      </c>
      <c r="B24" s="4" t="s">
        <v>297</v>
      </c>
      <c r="C24" s="4" t="s">
        <v>224</v>
      </c>
      <c r="D24" s="4" t="s">
        <v>270</v>
      </c>
      <c r="E24" s="5">
        <v>45306</v>
      </c>
      <c r="F24" s="20">
        <v>142</v>
      </c>
      <c r="G24" s="20">
        <v>200</v>
      </c>
      <c r="H24" s="20">
        <v>174</v>
      </c>
      <c r="I24" s="20">
        <v>161</v>
      </c>
      <c r="J24" s="20">
        <v>162</v>
      </c>
      <c r="K24" s="20">
        <v>182</v>
      </c>
      <c r="L24" s="20"/>
      <c r="M24" s="20">
        <v>1021</v>
      </c>
      <c r="N24" s="20">
        <v>170.2</v>
      </c>
      <c r="O24" s="20">
        <v>7</v>
      </c>
      <c r="P24" s="20">
        <v>7</v>
      </c>
      <c r="Q24" s="20">
        <v>163</v>
      </c>
      <c r="R24" s="20">
        <v>5</v>
      </c>
      <c r="S24" s="20">
        <v>9</v>
      </c>
      <c r="T24" s="20">
        <v>16</v>
      </c>
      <c r="U24" s="20">
        <v>7</v>
      </c>
      <c r="V24" s="20">
        <v>200</v>
      </c>
      <c r="W24" s="25"/>
    </row>
    <row r="25" spans="1:23" x14ac:dyDescent="0.2">
      <c r="A25" s="30">
        <v>10</v>
      </c>
      <c r="B25" s="31" t="s">
        <v>45</v>
      </c>
      <c r="C25" s="31" t="s">
        <v>94</v>
      </c>
      <c r="D25" s="4" t="s">
        <v>270</v>
      </c>
      <c r="E25" s="32">
        <v>45306</v>
      </c>
      <c r="F25" s="33">
        <v>198</v>
      </c>
      <c r="G25" s="33">
        <v>151</v>
      </c>
      <c r="H25" s="33">
        <v>166</v>
      </c>
      <c r="I25" s="33">
        <v>182</v>
      </c>
      <c r="J25" s="33">
        <v>211</v>
      </c>
      <c r="K25" s="33">
        <v>156</v>
      </c>
      <c r="L25" s="33"/>
      <c r="M25" s="33">
        <v>1064</v>
      </c>
      <c r="N25" s="33">
        <v>177.3</v>
      </c>
      <c r="O25" s="33">
        <v>3</v>
      </c>
      <c r="P25" s="33">
        <v>12</v>
      </c>
      <c r="Q25" s="33">
        <v>160</v>
      </c>
      <c r="R25" s="33">
        <v>6</v>
      </c>
      <c r="S25" s="33">
        <v>8</v>
      </c>
      <c r="T25" s="33">
        <v>20</v>
      </c>
      <c r="U25" s="33">
        <v>4</v>
      </c>
      <c r="V25" s="33">
        <v>211</v>
      </c>
      <c r="W25" s="34"/>
    </row>
    <row r="26" spans="1:23" x14ac:dyDescent="0.2">
      <c r="A26" s="23">
        <v>5</v>
      </c>
      <c r="B26" s="4" t="s">
        <v>35</v>
      </c>
      <c r="C26" s="4" t="s">
        <v>23</v>
      </c>
      <c r="D26" s="4" t="s">
        <v>270</v>
      </c>
      <c r="E26" s="5">
        <v>45306</v>
      </c>
      <c r="F26" s="20">
        <v>176</v>
      </c>
      <c r="G26" s="20">
        <v>144</v>
      </c>
      <c r="H26" s="20">
        <v>106</v>
      </c>
      <c r="I26" s="20">
        <v>190</v>
      </c>
      <c r="J26" s="20">
        <v>186</v>
      </c>
      <c r="K26" s="20">
        <v>188</v>
      </c>
      <c r="L26" s="20">
        <v>24</v>
      </c>
      <c r="M26" s="20">
        <v>1014</v>
      </c>
      <c r="N26" s="20">
        <v>169</v>
      </c>
      <c r="O26" s="20">
        <v>8</v>
      </c>
      <c r="P26" s="20">
        <v>6</v>
      </c>
      <c r="Q26" s="20">
        <v>159</v>
      </c>
      <c r="R26" s="20">
        <v>7</v>
      </c>
      <c r="S26" s="20">
        <v>7</v>
      </c>
      <c r="T26" s="20">
        <v>13</v>
      </c>
      <c r="U26" s="20">
        <v>8</v>
      </c>
      <c r="V26" s="20">
        <v>190</v>
      </c>
      <c r="W26" s="25"/>
    </row>
    <row r="27" spans="1:23" x14ac:dyDescent="0.2">
      <c r="A27" s="23">
        <v>9</v>
      </c>
      <c r="B27" s="4" t="s">
        <v>43</v>
      </c>
      <c r="C27" s="4" t="s">
        <v>25</v>
      </c>
      <c r="D27" s="4" t="s">
        <v>270</v>
      </c>
      <c r="E27" s="5">
        <v>45306</v>
      </c>
      <c r="F27" s="20">
        <v>133</v>
      </c>
      <c r="G27" s="20">
        <v>166</v>
      </c>
      <c r="H27" s="20">
        <v>152</v>
      </c>
      <c r="I27" s="20">
        <v>119</v>
      </c>
      <c r="J27" s="20">
        <v>151</v>
      </c>
      <c r="K27" s="20">
        <v>131</v>
      </c>
      <c r="L27" s="20"/>
      <c r="M27" s="20">
        <v>852</v>
      </c>
      <c r="N27" s="20">
        <v>142</v>
      </c>
      <c r="O27" s="20">
        <v>12</v>
      </c>
      <c r="P27" s="20">
        <v>2</v>
      </c>
      <c r="Q27" s="20">
        <v>157</v>
      </c>
      <c r="R27" s="20">
        <v>8</v>
      </c>
      <c r="S27" s="20">
        <v>6</v>
      </c>
      <c r="T27" s="20">
        <v>8</v>
      </c>
      <c r="U27" s="20">
        <v>9</v>
      </c>
      <c r="V27" s="20">
        <v>166</v>
      </c>
      <c r="W27" s="25"/>
    </row>
    <row r="28" spans="1:23" x14ac:dyDescent="0.2">
      <c r="A28" s="23">
        <v>22</v>
      </c>
      <c r="B28" s="4" t="s">
        <v>136</v>
      </c>
      <c r="C28" s="4" t="s">
        <v>133</v>
      </c>
      <c r="D28" s="4" t="s">
        <v>270</v>
      </c>
      <c r="E28" s="5">
        <v>45306</v>
      </c>
      <c r="F28" s="20">
        <v>178</v>
      </c>
      <c r="G28" s="20">
        <v>187</v>
      </c>
      <c r="H28" s="20">
        <v>160</v>
      </c>
      <c r="I28" s="20">
        <v>196</v>
      </c>
      <c r="J28" s="20">
        <v>151</v>
      </c>
      <c r="K28" s="20">
        <v>180</v>
      </c>
      <c r="L28" s="20">
        <v>24</v>
      </c>
      <c r="M28" s="20">
        <v>1076</v>
      </c>
      <c r="N28" s="20">
        <v>179.3</v>
      </c>
      <c r="O28" s="20">
        <v>2</v>
      </c>
      <c r="P28" s="20">
        <v>14</v>
      </c>
      <c r="Q28" s="20">
        <v>152</v>
      </c>
      <c r="R28" s="20">
        <v>9</v>
      </c>
      <c r="S28" s="20">
        <v>5</v>
      </c>
      <c r="T28" s="20">
        <v>19</v>
      </c>
      <c r="U28" s="20">
        <v>5</v>
      </c>
      <c r="V28" s="20">
        <v>196</v>
      </c>
      <c r="W28" s="25"/>
    </row>
    <row r="29" spans="1:23" x14ac:dyDescent="0.2">
      <c r="A29" s="23">
        <v>35</v>
      </c>
      <c r="B29" s="4" t="s">
        <v>219</v>
      </c>
      <c r="C29" s="4" t="s">
        <v>257</v>
      </c>
      <c r="D29" s="4" t="s">
        <v>270</v>
      </c>
      <c r="E29" s="5">
        <v>45306</v>
      </c>
      <c r="F29" s="20">
        <v>152</v>
      </c>
      <c r="G29" s="20">
        <v>136</v>
      </c>
      <c r="H29" s="20">
        <v>158</v>
      </c>
      <c r="I29" s="20">
        <v>176</v>
      </c>
      <c r="J29" s="20">
        <v>147</v>
      </c>
      <c r="K29" s="20">
        <v>162</v>
      </c>
      <c r="L29" s="20"/>
      <c r="M29" s="20">
        <v>931</v>
      </c>
      <c r="N29" s="20">
        <v>155.19999999999999</v>
      </c>
      <c r="O29" s="20">
        <v>10</v>
      </c>
      <c r="P29" s="20">
        <v>4</v>
      </c>
      <c r="Q29" s="20">
        <v>147</v>
      </c>
      <c r="R29" s="20">
        <v>10</v>
      </c>
      <c r="S29" s="20">
        <v>4</v>
      </c>
      <c r="T29" s="20">
        <v>8</v>
      </c>
      <c r="U29" s="20">
        <v>9</v>
      </c>
      <c r="V29" s="20">
        <v>176</v>
      </c>
      <c r="W29" s="25"/>
    </row>
    <row r="30" spans="1:23" x14ac:dyDescent="0.2">
      <c r="A30" s="23">
        <v>19</v>
      </c>
      <c r="B30" s="4" t="s">
        <v>108</v>
      </c>
      <c r="C30" s="4" t="s">
        <v>109</v>
      </c>
      <c r="D30" s="4" t="s">
        <v>270</v>
      </c>
      <c r="E30" s="5">
        <v>45306</v>
      </c>
      <c r="F30" s="20">
        <v>152</v>
      </c>
      <c r="G30" s="20">
        <v>164</v>
      </c>
      <c r="H30" s="20">
        <v>146</v>
      </c>
      <c r="I30" s="20">
        <v>116</v>
      </c>
      <c r="J30" s="20">
        <v>109</v>
      </c>
      <c r="K30" s="20">
        <v>135</v>
      </c>
      <c r="L30" s="20"/>
      <c r="M30" s="20">
        <v>822</v>
      </c>
      <c r="N30" s="20">
        <v>137</v>
      </c>
      <c r="O30" s="20">
        <v>13</v>
      </c>
      <c r="P30" s="20">
        <v>1</v>
      </c>
      <c r="Q30" s="20">
        <v>145</v>
      </c>
      <c r="R30" s="20">
        <v>11</v>
      </c>
      <c r="S30" s="20">
        <v>3</v>
      </c>
      <c r="T30" s="20">
        <v>4</v>
      </c>
      <c r="U30" s="20">
        <v>12</v>
      </c>
      <c r="V30" s="20">
        <v>164</v>
      </c>
      <c r="W30" s="25"/>
    </row>
    <row r="31" spans="1:23" x14ac:dyDescent="0.2">
      <c r="A31" s="23">
        <v>36</v>
      </c>
      <c r="B31" s="4" t="s">
        <v>220</v>
      </c>
      <c r="C31" s="4" t="s">
        <v>226</v>
      </c>
      <c r="D31" s="4" t="s">
        <v>270</v>
      </c>
      <c r="E31" s="5">
        <v>45306</v>
      </c>
      <c r="F31" s="20">
        <v>146</v>
      </c>
      <c r="G31" s="20">
        <v>163</v>
      </c>
      <c r="H31" s="20">
        <v>179</v>
      </c>
      <c r="I31" s="20">
        <v>176</v>
      </c>
      <c r="J31" s="20">
        <v>163</v>
      </c>
      <c r="K31" s="20">
        <v>168</v>
      </c>
      <c r="L31" s="20"/>
      <c r="M31" s="20">
        <v>995</v>
      </c>
      <c r="N31" s="20">
        <v>165.8</v>
      </c>
      <c r="O31" s="20">
        <v>9</v>
      </c>
      <c r="P31" s="20">
        <v>5</v>
      </c>
      <c r="Q31" s="20">
        <v>141</v>
      </c>
      <c r="R31" s="20">
        <v>12</v>
      </c>
      <c r="S31" s="20">
        <v>2</v>
      </c>
      <c r="T31" s="20">
        <v>7</v>
      </c>
      <c r="U31" s="20">
        <v>11</v>
      </c>
      <c r="V31" s="20">
        <v>179</v>
      </c>
      <c r="W31" s="25"/>
    </row>
    <row r="32" spans="1:23" x14ac:dyDescent="0.2">
      <c r="A32" s="23">
        <v>43</v>
      </c>
      <c r="B32" s="4" t="s">
        <v>259</v>
      </c>
      <c r="C32" s="4" t="s">
        <v>260</v>
      </c>
      <c r="D32" s="4" t="s">
        <v>270</v>
      </c>
      <c r="E32" s="5">
        <v>45306</v>
      </c>
      <c r="F32" s="20">
        <v>149</v>
      </c>
      <c r="G32" s="20">
        <v>167</v>
      </c>
      <c r="H32" s="20">
        <v>115</v>
      </c>
      <c r="I32" s="20">
        <v>167</v>
      </c>
      <c r="J32" s="20">
        <v>165</v>
      </c>
      <c r="K32" s="20">
        <v>152</v>
      </c>
      <c r="L32" s="20"/>
      <c r="M32" s="20">
        <v>915</v>
      </c>
      <c r="N32" s="20">
        <v>152.5</v>
      </c>
      <c r="O32" s="20">
        <v>11</v>
      </c>
      <c r="P32" s="20">
        <v>3</v>
      </c>
      <c r="Q32" s="20">
        <v>128</v>
      </c>
      <c r="R32" s="20">
        <v>13</v>
      </c>
      <c r="S32" s="20">
        <v>1</v>
      </c>
      <c r="T32" s="20">
        <v>4</v>
      </c>
      <c r="U32" s="20">
        <v>12</v>
      </c>
      <c r="V32" s="20">
        <v>167</v>
      </c>
      <c r="W32" s="25"/>
    </row>
    <row r="33" spans="1:23" x14ac:dyDescent="0.2">
      <c r="A33" s="23">
        <v>4</v>
      </c>
      <c r="B33" s="4" t="s">
        <v>34</v>
      </c>
      <c r="C33" s="4" t="s">
        <v>27</v>
      </c>
      <c r="D33" s="4" t="s">
        <v>258</v>
      </c>
      <c r="E33" s="5">
        <v>45313</v>
      </c>
      <c r="F33" s="20">
        <v>146</v>
      </c>
      <c r="G33" s="20">
        <v>168</v>
      </c>
      <c r="H33" s="20">
        <v>167</v>
      </c>
      <c r="I33" s="20">
        <v>155</v>
      </c>
      <c r="J33" s="20">
        <v>155</v>
      </c>
      <c r="K33" s="20">
        <v>194</v>
      </c>
      <c r="L33" s="20"/>
      <c r="M33" s="20">
        <v>985</v>
      </c>
      <c r="N33" s="20">
        <v>164.2</v>
      </c>
      <c r="O33" s="20">
        <v>6</v>
      </c>
      <c r="P33" s="20">
        <v>8</v>
      </c>
      <c r="Q33" s="20">
        <v>179</v>
      </c>
      <c r="R33" s="20">
        <v>1</v>
      </c>
      <c r="S33" s="20">
        <v>16</v>
      </c>
      <c r="T33" s="20">
        <v>24</v>
      </c>
      <c r="U33" s="20">
        <v>2</v>
      </c>
      <c r="V33" s="20">
        <v>194</v>
      </c>
      <c r="W33" s="25"/>
    </row>
    <row r="34" spans="1:23" x14ac:dyDescent="0.2">
      <c r="A34" s="23">
        <v>6</v>
      </c>
      <c r="B34" s="4" t="s">
        <v>36</v>
      </c>
      <c r="C34" s="4" t="s">
        <v>22</v>
      </c>
      <c r="D34" s="4" t="s">
        <v>258</v>
      </c>
      <c r="E34" s="5">
        <v>45313</v>
      </c>
      <c r="F34" s="20">
        <v>160</v>
      </c>
      <c r="G34" s="20">
        <v>137</v>
      </c>
      <c r="H34" s="20">
        <v>188</v>
      </c>
      <c r="I34" s="20">
        <v>182</v>
      </c>
      <c r="J34" s="20">
        <v>189</v>
      </c>
      <c r="K34" s="20">
        <v>185</v>
      </c>
      <c r="L34" s="20">
        <v>24</v>
      </c>
      <c r="M34" s="20">
        <v>1065</v>
      </c>
      <c r="N34" s="20">
        <v>177.5</v>
      </c>
      <c r="O34" s="20">
        <v>2</v>
      </c>
      <c r="P34" s="20">
        <v>14</v>
      </c>
      <c r="Q34" s="20">
        <v>175</v>
      </c>
      <c r="R34" s="20">
        <v>2</v>
      </c>
      <c r="S34" s="20">
        <v>14</v>
      </c>
      <c r="T34" s="20">
        <v>28</v>
      </c>
      <c r="U34" s="20">
        <v>1</v>
      </c>
      <c r="V34" s="20">
        <v>189</v>
      </c>
      <c r="W34" s="25"/>
    </row>
    <row r="35" spans="1:23" x14ac:dyDescent="0.2">
      <c r="A35" s="30">
        <v>10</v>
      </c>
      <c r="B35" s="31" t="s">
        <v>45</v>
      </c>
      <c r="C35" s="31" t="s">
        <v>46</v>
      </c>
      <c r="D35" s="4" t="s">
        <v>258</v>
      </c>
      <c r="E35" s="32">
        <v>45313</v>
      </c>
      <c r="F35" s="33">
        <v>167</v>
      </c>
      <c r="G35" s="33">
        <v>136</v>
      </c>
      <c r="H35" s="33">
        <v>149</v>
      </c>
      <c r="I35" s="33">
        <v>152</v>
      </c>
      <c r="J35" s="33">
        <v>100</v>
      </c>
      <c r="K35" s="33">
        <v>184</v>
      </c>
      <c r="L35" s="33"/>
      <c r="M35" s="33">
        <v>888</v>
      </c>
      <c r="N35" s="33">
        <v>148</v>
      </c>
      <c r="O35" s="33">
        <v>10</v>
      </c>
      <c r="P35" s="33">
        <v>4</v>
      </c>
      <c r="Q35" s="33">
        <v>175</v>
      </c>
      <c r="R35" s="33">
        <v>2</v>
      </c>
      <c r="S35" s="33">
        <v>14</v>
      </c>
      <c r="T35" s="33">
        <v>18</v>
      </c>
      <c r="U35" s="33">
        <v>7</v>
      </c>
      <c r="V35" s="33">
        <v>184</v>
      </c>
      <c r="W35" s="34"/>
    </row>
    <row r="36" spans="1:23" x14ac:dyDescent="0.2">
      <c r="A36" s="23">
        <v>36</v>
      </c>
      <c r="B36" s="4" t="s">
        <v>220</v>
      </c>
      <c r="C36" s="4" t="s">
        <v>226</v>
      </c>
      <c r="D36" s="4" t="s">
        <v>258</v>
      </c>
      <c r="E36" s="5">
        <v>45313</v>
      </c>
      <c r="F36" s="20">
        <v>181</v>
      </c>
      <c r="G36" s="20">
        <v>139</v>
      </c>
      <c r="H36" s="20">
        <v>200</v>
      </c>
      <c r="I36" s="20">
        <v>159</v>
      </c>
      <c r="J36" s="20">
        <v>150</v>
      </c>
      <c r="K36" s="20">
        <v>161</v>
      </c>
      <c r="L36" s="20"/>
      <c r="M36" s="20">
        <v>990</v>
      </c>
      <c r="N36" s="20">
        <v>165</v>
      </c>
      <c r="O36" s="20">
        <v>4</v>
      </c>
      <c r="P36" s="20">
        <v>10</v>
      </c>
      <c r="Q36" s="20">
        <v>161</v>
      </c>
      <c r="R36" s="20">
        <v>4</v>
      </c>
      <c r="S36" s="20">
        <v>10</v>
      </c>
      <c r="T36" s="20">
        <v>20</v>
      </c>
      <c r="U36" s="20">
        <v>4</v>
      </c>
      <c r="V36" s="20">
        <v>200</v>
      </c>
      <c r="W36" s="25"/>
    </row>
    <row r="37" spans="1:23" x14ac:dyDescent="0.2">
      <c r="A37" s="23">
        <v>41</v>
      </c>
      <c r="B37" s="4" t="s">
        <v>254</v>
      </c>
      <c r="C37" s="4" t="s">
        <v>257</v>
      </c>
      <c r="D37" s="4" t="s">
        <v>258</v>
      </c>
      <c r="E37" s="5">
        <v>45313</v>
      </c>
      <c r="F37" s="20">
        <v>132</v>
      </c>
      <c r="G37" s="20">
        <v>158</v>
      </c>
      <c r="H37" s="20">
        <v>191</v>
      </c>
      <c r="I37" s="20">
        <v>186</v>
      </c>
      <c r="J37" s="20">
        <v>143</v>
      </c>
      <c r="K37" s="20">
        <v>180</v>
      </c>
      <c r="L37" s="20"/>
      <c r="M37" s="20">
        <v>990</v>
      </c>
      <c r="N37" s="20">
        <v>165</v>
      </c>
      <c r="O37" s="20">
        <v>4</v>
      </c>
      <c r="P37" s="20">
        <v>10</v>
      </c>
      <c r="Q37" s="20">
        <v>160</v>
      </c>
      <c r="R37" s="20">
        <v>5</v>
      </c>
      <c r="S37" s="20">
        <v>9</v>
      </c>
      <c r="T37" s="20">
        <v>19</v>
      </c>
      <c r="U37" s="20">
        <v>6</v>
      </c>
      <c r="V37" s="20">
        <v>191</v>
      </c>
      <c r="W37" s="25"/>
    </row>
    <row r="38" spans="1:23" x14ac:dyDescent="0.2">
      <c r="A38" s="23">
        <v>38</v>
      </c>
      <c r="B38" s="4" t="s">
        <v>239</v>
      </c>
      <c r="C38" s="4" t="s">
        <v>256</v>
      </c>
      <c r="D38" s="4" t="s">
        <v>258</v>
      </c>
      <c r="E38" s="5">
        <v>45313</v>
      </c>
      <c r="F38" s="20">
        <v>167</v>
      </c>
      <c r="G38" s="20">
        <v>194</v>
      </c>
      <c r="H38" s="20">
        <v>195</v>
      </c>
      <c r="I38" s="20">
        <v>144</v>
      </c>
      <c r="J38" s="20">
        <v>191</v>
      </c>
      <c r="K38" s="20">
        <v>151</v>
      </c>
      <c r="L38" s="20"/>
      <c r="M38" s="20">
        <v>1042</v>
      </c>
      <c r="N38" s="20">
        <v>173.7</v>
      </c>
      <c r="O38" s="20">
        <v>3</v>
      </c>
      <c r="P38" s="20">
        <v>12</v>
      </c>
      <c r="Q38" s="20">
        <v>158</v>
      </c>
      <c r="R38" s="20">
        <v>6</v>
      </c>
      <c r="S38" s="20">
        <v>8</v>
      </c>
      <c r="T38" s="20">
        <v>20</v>
      </c>
      <c r="U38" s="20">
        <v>4</v>
      </c>
      <c r="V38" s="20">
        <v>195</v>
      </c>
      <c r="W38" s="25"/>
    </row>
    <row r="39" spans="1:23" x14ac:dyDescent="0.2">
      <c r="A39" s="23">
        <v>7</v>
      </c>
      <c r="B39" s="4" t="s">
        <v>297</v>
      </c>
      <c r="C39" s="4" t="s">
        <v>26</v>
      </c>
      <c r="D39" s="4" t="s">
        <v>258</v>
      </c>
      <c r="E39" s="5">
        <v>45313</v>
      </c>
      <c r="F39" s="20">
        <v>214</v>
      </c>
      <c r="G39" s="20">
        <v>136</v>
      </c>
      <c r="H39" s="20">
        <v>169</v>
      </c>
      <c r="I39" s="20">
        <v>130</v>
      </c>
      <c r="J39" s="20">
        <v>147</v>
      </c>
      <c r="K39" s="20">
        <v>153</v>
      </c>
      <c r="L39" s="20">
        <v>24</v>
      </c>
      <c r="M39" s="20">
        <v>973</v>
      </c>
      <c r="N39" s="20">
        <v>162.19999999999999</v>
      </c>
      <c r="O39" s="20">
        <v>8</v>
      </c>
      <c r="P39" s="20">
        <v>6</v>
      </c>
      <c r="Q39" s="20">
        <v>153</v>
      </c>
      <c r="R39" s="20">
        <v>7</v>
      </c>
      <c r="S39" s="20">
        <v>7</v>
      </c>
      <c r="T39" s="20">
        <v>13</v>
      </c>
      <c r="U39" s="20">
        <v>8</v>
      </c>
      <c r="V39" s="20">
        <v>214</v>
      </c>
      <c r="W39" s="25">
        <v>214</v>
      </c>
    </row>
    <row r="40" spans="1:23" x14ac:dyDescent="0.2">
      <c r="A40" s="23">
        <v>5</v>
      </c>
      <c r="B40" s="4" t="s">
        <v>35</v>
      </c>
      <c r="C40" s="4" t="s">
        <v>23</v>
      </c>
      <c r="D40" s="4" t="s">
        <v>258</v>
      </c>
      <c r="E40" s="5">
        <v>45313</v>
      </c>
      <c r="F40" s="20">
        <v>159</v>
      </c>
      <c r="G40" s="20">
        <v>189</v>
      </c>
      <c r="H40" s="20">
        <v>182</v>
      </c>
      <c r="I40" s="20">
        <v>147</v>
      </c>
      <c r="J40" s="20">
        <v>205</v>
      </c>
      <c r="K40" s="20">
        <v>205</v>
      </c>
      <c r="L40" s="20">
        <v>24</v>
      </c>
      <c r="M40" s="20">
        <v>1111</v>
      </c>
      <c r="N40" s="20">
        <v>185.2</v>
      </c>
      <c r="O40" s="20">
        <v>1</v>
      </c>
      <c r="P40" s="20">
        <v>16</v>
      </c>
      <c r="Q40" s="20">
        <v>152</v>
      </c>
      <c r="R40" s="20">
        <v>8</v>
      </c>
      <c r="S40" s="20">
        <v>6</v>
      </c>
      <c r="T40" s="20">
        <v>22</v>
      </c>
      <c r="U40" s="20">
        <v>3</v>
      </c>
      <c r="V40" s="20">
        <v>205</v>
      </c>
      <c r="W40" s="25"/>
    </row>
    <row r="41" spans="1:23" x14ac:dyDescent="0.2">
      <c r="A41" s="23">
        <v>19</v>
      </c>
      <c r="B41" s="4" t="s">
        <v>108</v>
      </c>
      <c r="C41" s="4" t="s">
        <v>109</v>
      </c>
      <c r="D41" s="4" t="s">
        <v>258</v>
      </c>
      <c r="E41" s="5">
        <v>45313</v>
      </c>
      <c r="F41" s="20">
        <v>118</v>
      </c>
      <c r="G41" s="20">
        <v>162</v>
      </c>
      <c r="H41" s="20">
        <v>108</v>
      </c>
      <c r="I41" s="20">
        <v>176</v>
      </c>
      <c r="J41" s="20">
        <v>182</v>
      </c>
      <c r="K41" s="20">
        <v>128</v>
      </c>
      <c r="L41" s="20"/>
      <c r="M41" s="20">
        <v>874</v>
      </c>
      <c r="N41" s="20">
        <v>145.69999999999999</v>
      </c>
      <c r="O41" s="20">
        <v>11</v>
      </c>
      <c r="P41" s="20">
        <v>3</v>
      </c>
      <c r="Q41" s="20">
        <v>140</v>
      </c>
      <c r="R41" s="20">
        <v>9</v>
      </c>
      <c r="S41" s="20">
        <v>5</v>
      </c>
      <c r="T41" s="20">
        <v>8</v>
      </c>
      <c r="U41" s="20">
        <v>10</v>
      </c>
      <c r="V41" s="20">
        <v>182</v>
      </c>
      <c r="W41" s="25"/>
    </row>
    <row r="42" spans="1:23" x14ac:dyDescent="0.2">
      <c r="A42" s="23">
        <v>8</v>
      </c>
      <c r="B42" s="4" t="s">
        <v>42</v>
      </c>
      <c r="C42" s="4" t="s">
        <v>28</v>
      </c>
      <c r="D42" s="4" t="s">
        <v>258</v>
      </c>
      <c r="E42" s="5">
        <v>45313</v>
      </c>
      <c r="F42" s="20">
        <v>138</v>
      </c>
      <c r="G42" s="20">
        <v>139</v>
      </c>
      <c r="H42" s="20">
        <v>193</v>
      </c>
      <c r="I42" s="20">
        <v>175</v>
      </c>
      <c r="J42" s="20">
        <v>141</v>
      </c>
      <c r="K42" s="20">
        <v>180</v>
      </c>
      <c r="L42" s="20"/>
      <c r="M42" s="20">
        <v>966</v>
      </c>
      <c r="N42" s="20">
        <v>161</v>
      </c>
      <c r="O42" s="20">
        <v>9</v>
      </c>
      <c r="P42" s="20">
        <v>5</v>
      </c>
      <c r="Q42" s="20">
        <v>136</v>
      </c>
      <c r="R42" s="20">
        <v>10</v>
      </c>
      <c r="S42" s="20">
        <v>4</v>
      </c>
      <c r="T42" s="20">
        <v>9</v>
      </c>
      <c r="U42" s="20">
        <v>9</v>
      </c>
      <c r="V42" s="20">
        <v>193</v>
      </c>
      <c r="W42" s="25"/>
    </row>
    <row r="43" spans="1:23" x14ac:dyDescent="0.2">
      <c r="A43" s="23">
        <v>33</v>
      </c>
      <c r="B43" s="4" t="s">
        <v>215</v>
      </c>
      <c r="C43" s="4" t="s">
        <v>216</v>
      </c>
      <c r="D43" s="4" t="s">
        <v>258</v>
      </c>
      <c r="E43" s="5">
        <v>45313</v>
      </c>
      <c r="F43" s="20">
        <v>174</v>
      </c>
      <c r="G43" s="20">
        <v>171</v>
      </c>
      <c r="H43" s="20">
        <v>142</v>
      </c>
      <c r="I43" s="20">
        <v>150</v>
      </c>
      <c r="J43" s="20">
        <v>177</v>
      </c>
      <c r="K43" s="20">
        <v>165</v>
      </c>
      <c r="L43" s="20"/>
      <c r="M43" s="20">
        <v>979</v>
      </c>
      <c r="N43" s="20">
        <v>163.19999999999999</v>
      </c>
      <c r="O43" s="20">
        <v>7</v>
      </c>
      <c r="P43" s="20">
        <v>7</v>
      </c>
      <c r="Q43" s="20">
        <v>0</v>
      </c>
      <c r="R43" s="20">
        <v>11</v>
      </c>
      <c r="S43" s="20">
        <v>0</v>
      </c>
      <c r="T43" s="20">
        <v>7</v>
      </c>
      <c r="U43" s="20">
        <v>11</v>
      </c>
      <c r="V43" s="20">
        <v>177</v>
      </c>
      <c r="W43" s="25"/>
    </row>
    <row r="44" spans="1:23" x14ac:dyDescent="0.2">
      <c r="A44" s="23">
        <v>36</v>
      </c>
      <c r="B44" s="4" t="s">
        <v>220</v>
      </c>
      <c r="C44" s="4" t="s">
        <v>226</v>
      </c>
      <c r="D44" s="4" t="s">
        <v>253</v>
      </c>
      <c r="E44" s="5">
        <v>45320</v>
      </c>
      <c r="F44" s="20">
        <v>191</v>
      </c>
      <c r="G44" s="20">
        <v>203</v>
      </c>
      <c r="H44" s="20">
        <v>157</v>
      </c>
      <c r="I44" s="20">
        <v>163</v>
      </c>
      <c r="J44" s="20">
        <v>215</v>
      </c>
      <c r="K44" s="20">
        <v>191</v>
      </c>
      <c r="L44" s="20"/>
      <c r="M44" s="20">
        <v>1120</v>
      </c>
      <c r="N44" s="20">
        <v>186.7</v>
      </c>
      <c r="O44" s="20">
        <v>1</v>
      </c>
      <c r="P44" s="20">
        <v>16</v>
      </c>
      <c r="Q44" s="20">
        <v>203</v>
      </c>
      <c r="R44" s="20">
        <v>1</v>
      </c>
      <c r="S44" s="20">
        <v>16</v>
      </c>
      <c r="T44" s="20">
        <v>32</v>
      </c>
      <c r="U44" s="20">
        <v>1</v>
      </c>
      <c r="V44" s="20">
        <v>215</v>
      </c>
      <c r="W44" s="25">
        <v>215</v>
      </c>
    </row>
    <row r="45" spans="1:23" x14ac:dyDescent="0.2">
      <c r="A45" s="30">
        <v>35</v>
      </c>
      <c r="B45" s="31" t="s">
        <v>219</v>
      </c>
      <c r="C45" s="4" t="s">
        <v>251</v>
      </c>
      <c r="D45" s="4" t="s">
        <v>253</v>
      </c>
      <c r="E45" s="32">
        <v>45320</v>
      </c>
      <c r="F45" s="33">
        <v>153</v>
      </c>
      <c r="G45" s="33">
        <v>178</v>
      </c>
      <c r="H45" s="33">
        <v>189</v>
      </c>
      <c r="I45" s="33">
        <v>138</v>
      </c>
      <c r="J45" s="33">
        <v>194</v>
      </c>
      <c r="K45" s="33">
        <v>165</v>
      </c>
      <c r="L45" s="33"/>
      <c r="M45" s="33">
        <v>1017</v>
      </c>
      <c r="N45" s="33">
        <v>169.5</v>
      </c>
      <c r="O45" s="33">
        <v>7</v>
      </c>
      <c r="P45" s="33">
        <v>7</v>
      </c>
      <c r="Q45" s="33">
        <v>202</v>
      </c>
      <c r="R45" s="33">
        <v>2</v>
      </c>
      <c r="S45" s="33">
        <v>14</v>
      </c>
      <c r="T45" s="33">
        <v>21</v>
      </c>
      <c r="U45" s="33">
        <v>3</v>
      </c>
      <c r="V45" s="33">
        <v>202</v>
      </c>
      <c r="W45" s="34"/>
    </row>
    <row r="46" spans="1:23" x14ac:dyDescent="0.2">
      <c r="A46" s="23">
        <v>22</v>
      </c>
      <c r="B46" s="4" t="s">
        <v>136</v>
      </c>
      <c r="C46" s="4" t="s">
        <v>133</v>
      </c>
      <c r="D46" s="4" t="s">
        <v>253</v>
      </c>
      <c r="E46" s="5">
        <v>45320</v>
      </c>
      <c r="F46" s="20">
        <v>166</v>
      </c>
      <c r="G46" s="20">
        <v>166</v>
      </c>
      <c r="H46" s="20">
        <v>190</v>
      </c>
      <c r="I46" s="20">
        <v>179</v>
      </c>
      <c r="J46" s="20">
        <v>169</v>
      </c>
      <c r="K46" s="20">
        <v>193</v>
      </c>
      <c r="L46" s="20">
        <v>24</v>
      </c>
      <c r="M46" s="20">
        <v>1087</v>
      </c>
      <c r="N46" s="20">
        <v>181.2</v>
      </c>
      <c r="O46" s="20">
        <v>2</v>
      </c>
      <c r="P46" s="20">
        <v>14</v>
      </c>
      <c r="Q46" s="20">
        <v>192</v>
      </c>
      <c r="R46" s="20">
        <v>3</v>
      </c>
      <c r="S46" s="20">
        <v>12</v>
      </c>
      <c r="T46" s="20">
        <v>26</v>
      </c>
      <c r="U46" s="20">
        <v>2</v>
      </c>
      <c r="V46" s="20">
        <v>193</v>
      </c>
      <c r="W46" s="25"/>
    </row>
    <row r="47" spans="1:23" x14ac:dyDescent="0.2">
      <c r="A47" s="23">
        <v>7</v>
      </c>
      <c r="B47" s="4" t="s">
        <v>297</v>
      </c>
      <c r="C47" s="4" t="s">
        <v>26</v>
      </c>
      <c r="D47" s="4" t="s">
        <v>253</v>
      </c>
      <c r="E47" s="5">
        <v>45320</v>
      </c>
      <c r="F47" s="20">
        <v>139</v>
      </c>
      <c r="G47" s="20">
        <v>165</v>
      </c>
      <c r="H47" s="20">
        <v>181</v>
      </c>
      <c r="I47" s="20">
        <v>177</v>
      </c>
      <c r="J47" s="20">
        <v>128</v>
      </c>
      <c r="K47" s="20">
        <v>166</v>
      </c>
      <c r="L47" s="20">
        <v>24</v>
      </c>
      <c r="M47" s="20">
        <v>980</v>
      </c>
      <c r="N47" s="20">
        <v>163.30000000000001</v>
      </c>
      <c r="O47" s="20">
        <v>9</v>
      </c>
      <c r="P47" s="20">
        <v>5</v>
      </c>
      <c r="Q47" s="20">
        <v>175</v>
      </c>
      <c r="R47" s="20">
        <v>4</v>
      </c>
      <c r="S47" s="20">
        <v>10</v>
      </c>
      <c r="T47" s="20">
        <v>15</v>
      </c>
      <c r="U47" s="20">
        <v>7</v>
      </c>
      <c r="V47" s="20">
        <v>181</v>
      </c>
      <c r="W47" s="25"/>
    </row>
    <row r="48" spans="1:23" x14ac:dyDescent="0.2">
      <c r="A48" s="23">
        <v>5</v>
      </c>
      <c r="B48" s="4" t="s">
        <v>35</v>
      </c>
      <c r="C48" s="4" t="s">
        <v>23</v>
      </c>
      <c r="D48" s="4" t="s">
        <v>253</v>
      </c>
      <c r="E48" s="5">
        <v>45320</v>
      </c>
      <c r="F48" s="20">
        <v>171</v>
      </c>
      <c r="G48" s="20">
        <v>200</v>
      </c>
      <c r="H48" s="20">
        <v>165</v>
      </c>
      <c r="I48" s="20">
        <v>162</v>
      </c>
      <c r="J48" s="20">
        <v>140</v>
      </c>
      <c r="K48" s="20">
        <v>173</v>
      </c>
      <c r="L48" s="20">
        <v>24</v>
      </c>
      <c r="M48" s="20">
        <v>1035</v>
      </c>
      <c r="N48" s="20">
        <v>172.5</v>
      </c>
      <c r="O48" s="20">
        <v>5</v>
      </c>
      <c r="P48" s="20">
        <v>9</v>
      </c>
      <c r="Q48" s="20">
        <v>164</v>
      </c>
      <c r="R48" s="20">
        <v>5</v>
      </c>
      <c r="S48" s="20">
        <v>9</v>
      </c>
      <c r="T48" s="20">
        <v>18</v>
      </c>
      <c r="U48" s="20">
        <v>5</v>
      </c>
      <c r="V48" s="20">
        <v>200</v>
      </c>
      <c r="W48" s="25"/>
    </row>
    <row r="49" spans="1:23" x14ac:dyDescent="0.2">
      <c r="A49" s="23">
        <v>6</v>
      </c>
      <c r="B49" s="4" t="s">
        <v>36</v>
      </c>
      <c r="C49" s="4" t="s">
        <v>22</v>
      </c>
      <c r="D49" s="4" t="s">
        <v>253</v>
      </c>
      <c r="E49" s="5">
        <v>45320</v>
      </c>
      <c r="F49" s="20">
        <v>155</v>
      </c>
      <c r="G49" s="20">
        <v>157</v>
      </c>
      <c r="H49" s="20">
        <v>182</v>
      </c>
      <c r="I49" s="20">
        <v>168</v>
      </c>
      <c r="J49" s="20">
        <v>178</v>
      </c>
      <c r="K49" s="20">
        <v>207</v>
      </c>
      <c r="L49" s="20">
        <v>24</v>
      </c>
      <c r="M49" s="20">
        <v>1071</v>
      </c>
      <c r="N49" s="20">
        <v>178.5</v>
      </c>
      <c r="O49" s="20">
        <v>4</v>
      </c>
      <c r="P49" s="20">
        <v>10</v>
      </c>
      <c r="Q49" s="20">
        <v>160</v>
      </c>
      <c r="R49" s="20">
        <v>6</v>
      </c>
      <c r="S49" s="20">
        <v>8</v>
      </c>
      <c r="T49" s="20">
        <v>18</v>
      </c>
      <c r="U49" s="20">
        <v>5</v>
      </c>
      <c r="V49" s="20">
        <v>207</v>
      </c>
      <c r="W49" s="25"/>
    </row>
    <row r="50" spans="1:23" x14ac:dyDescent="0.2">
      <c r="A50" s="23">
        <v>25</v>
      </c>
      <c r="B50" s="4" t="s">
        <v>138</v>
      </c>
      <c r="C50" s="4" t="s">
        <v>134</v>
      </c>
      <c r="D50" s="4" t="s">
        <v>253</v>
      </c>
      <c r="E50" s="5">
        <v>45320</v>
      </c>
      <c r="F50" s="20">
        <v>169</v>
      </c>
      <c r="G50" s="20">
        <v>158</v>
      </c>
      <c r="H50" s="20">
        <v>145</v>
      </c>
      <c r="I50" s="20">
        <v>140</v>
      </c>
      <c r="J50" s="20">
        <v>152</v>
      </c>
      <c r="K50" s="20">
        <v>130</v>
      </c>
      <c r="L50" s="20">
        <v>24</v>
      </c>
      <c r="M50" s="20">
        <v>918</v>
      </c>
      <c r="N50" s="20">
        <v>153</v>
      </c>
      <c r="O50" s="20">
        <v>10</v>
      </c>
      <c r="P50" s="20">
        <v>4</v>
      </c>
      <c r="Q50" s="20">
        <v>152</v>
      </c>
      <c r="R50" s="20">
        <v>7</v>
      </c>
      <c r="S50" s="20">
        <v>7</v>
      </c>
      <c r="T50" s="20">
        <v>11</v>
      </c>
      <c r="U50" s="20">
        <v>9</v>
      </c>
      <c r="V50" s="20">
        <v>169</v>
      </c>
      <c r="W50" s="25"/>
    </row>
    <row r="51" spans="1:23" x14ac:dyDescent="0.2">
      <c r="A51" s="23">
        <v>8</v>
      </c>
      <c r="B51" s="4" t="s">
        <v>42</v>
      </c>
      <c r="C51" s="4" t="s">
        <v>28</v>
      </c>
      <c r="D51" s="4" t="s">
        <v>253</v>
      </c>
      <c r="E51" s="5">
        <v>45320</v>
      </c>
      <c r="F51" s="20">
        <v>204</v>
      </c>
      <c r="G51" s="20">
        <v>201</v>
      </c>
      <c r="H51" s="20">
        <v>158</v>
      </c>
      <c r="I51" s="20">
        <v>162</v>
      </c>
      <c r="J51" s="20">
        <v>195</v>
      </c>
      <c r="K51" s="20">
        <v>167</v>
      </c>
      <c r="L51" s="20"/>
      <c r="M51" s="20">
        <v>1087</v>
      </c>
      <c r="N51" s="20">
        <v>181.2</v>
      </c>
      <c r="O51" s="20">
        <v>2</v>
      </c>
      <c r="P51" s="20">
        <v>14</v>
      </c>
      <c r="Q51" s="20">
        <v>150</v>
      </c>
      <c r="R51" s="20">
        <v>8</v>
      </c>
      <c r="S51" s="20">
        <v>6</v>
      </c>
      <c r="T51" s="20">
        <v>20</v>
      </c>
      <c r="U51" s="20">
        <v>4</v>
      </c>
      <c r="V51" s="20">
        <v>204</v>
      </c>
      <c r="W51" s="25"/>
    </row>
    <row r="52" spans="1:23" x14ac:dyDescent="0.2">
      <c r="A52" s="23">
        <v>10</v>
      </c>
      <c r="B52" s="4" t="s">
        <v>45</v>
      </c>
      <c r="C52" s="4" t="s">
        <v>94</v>
      </c>
      <c r="D52" s="4" t="s">
        <v>253</v>
      </c>
      <c r="E52" s="5">
        <v>45320</v>
      </c>
      <c r="F52" s="20">
        <v>174</v>
      </c>
      <c r="G52" s="20">
        <v>171</v>
      </c>
      <c r="H52" s="20">
        <v>143</v>
      </c>
      <c r="I52" s="20">
        <v>180</v>
      </c>
      <c r="J52" s="20">
        <v>174</v>
      </c>
      <c r="K52" s="20">
        <v>182</v>
      </c>
      <c r="L52" s="20"/>
      <c r="M52" s="20">
        <v>1024</v>
      </c>
      <c r="N52" s="20">
        <v>170.7</v>
      </c>
      <c r="O52" s="20">
        <v>6</v>
      </c>
      <c r="P52" s="20">
        <v>8</v>
      </c>
      <c r="Q52" s="20">
        <v>148</v>
      </c>
      <c r="R52" s="20">
        <v>9</v>
      </c>
      <c r="S52" s="20">
        <v>5</v>
      </c>
      <c r="T52" s="20">
        <v>13</v>
      </c>
      <c r="U52" s="20">
        <v>8</v>
      </c>
      <c r="V52" s="20">
        <v>182</v>
      </c>
      <c r="W52" s="25"/>
    </row>
    <row r="53" spans="1:23" x14ac:dyDescent="0.2">
      <c r="A53" s="23">
        <v>19</v>
      </c>
      <c r="B53" s="4" t="s">
        <v>108</v>
      </c>
      <c r="C53" s="4" t="s">
        <v>109</v>
      </c>
      <c r="D53" s="4" t="s">
        <v>253</v>
      </c>
      <c r="E53" s="5">
        <v>45320</v>
      </c>
      <c r="F53" s="20">
        <v>183</v>
      </c>
      <c r="G53" s="20">
        <v>168</v>
      </c>
      <c r="H53" s="20">
        <v>192</v>
      </c>
      <c r="I53" s="20">
        <v>146</v>
      </c>
      <c r="J53" s="20">
        <v>146</v>
      </c>
      <c r="K53" s="20">
        <v>157</v>
      </c>
      <c r="L53" s="20"/>
      <c r="M53" s="20">
        <v>992</v>
      </c>
      <c r="N53" s="20">
        <v>165.3</v>
      </c>
      <c r="O53" s="20">
        <v>8</v>
      </c>
      <c r="P53" s="20">
        <v>6</v>
      </c>
      <c r="Q53" s="20">
        <v>135</v>
      </c>
      <c r="R53" s="20">
        <v>10</v>
      </c>
      <c r="S53" s="20">
        <v>4</v>
      </c>
      <c r="T53" s="20">
        <v>10</v>
      </c>
      <c r="U53" s="20">
        <v>10</v>
      </c>
      <c r="V53" s="20">
        <v>192</v>
      </c>
      <c r="W53" s="25"/>
    </row>
    <row r="54" spans="1:23" x14ac:dyDescent="0.2">
      <c r="A54" s="23">
        <v>27</v>
      </c>
      <c r="B54" s="4" t="s">
        <v>172</v>
      </c>
      <c r="C54" s="4" t="s">
        <v>173</v>
      </c>
      <c r="D54" s="4" t="s">
        <v>253</v>
      </c>
      <c r="E54" s="5">
        <v>45320</v>
      </c>
      <c r="F54" s="20">
        <v>177</v>
      </c>
      <c r="G54" s="20">
        <v>145</v>
      </c>
      <c r="H54" s="20">
        <v>161</v>
      </c>
      <c r="I54" s="20">
        <v>130</v>
      </c>
      <c r="J54" s="20">
        <v>152</v>
      </c>
      <c r="K54" s="20">
        <v>132</v>
      </c>
      <c r="L54" s="20"/>
      <c r="M54" s="20">
        <v>897</v>
      </c>
      <c r="N54" s="20">
        <v>149.5</v>
      </c>
      <c r="O54" s="20">
        <v>11</v>
      </c>
      <c r="P54" s="20">
        <v>3</v>
      </c>
      <c r="Q54" s="20">
        <v>112</v>
      </c>
      <c r="R54" s="20">
        <v>11</v>
      </c>
      <c r="S54" s="20">
        <v>3</v>
      </c>
      <c r="T54" s="20">
        <v>6</v>
      </c>
      <c r="U54" s="20">
        <v>11</v>
      </c>
      <c r="V54" s="20">
        <v>177</v>
      </c>
      <c r="W54" s="25"/>
    </row>
    <row r="55" spans="1:23" x14ac:dyDescent="0.2">
      <c r="A55" s="23">
        <v>10</v>
      </c>
      <c r="B55" s="4" t="s">
        <v>45</v>
      </c>
      <c r="C55" s="4" t="s">
        <v>94</v>
      </c>
      <c r="D55" s="4" t="s">
        <v>250</v>
      </c>
      <c r="E55" s="5">
        <v>45327</v>
      </c>
      <c r="F55" s="20">
        <v>159</v>
      </c>
      <c r="G55" s="20">
        <v>184</v>
      </c>
      <c r="H55" s="20">
        <v>144</v>
      </c>
      <c r="I55" s="20">
        <v>242</v>
      </c>
      <c r="J55" s="20">
        <v>178</v>
      </c>
      <c r="K55" s="20">
        <v>202</v>
      </c>
      <c r="L55" s="20"/>
      <c r="M55" s="20">
        <v>1109</v>
      </c>
      <c r="N55" s="20">
        <v>184.8</v>
      </c>
      <c r="O55" s="20">
        <v>2</v>
      </c>
      <c r="P55" s="20">
        <v>14</v>
      </c>
      <c r="Q55" s="20">
        <v>202</v>
      </c>
      <c r="R55" s="20">
        <v>1</v>
      </c>
      <c r="S55" s="20">
        <v>16</v>
      </c>
      <c r="T55" s="20">
        <v>30</v>
      </c>
      <c r="U55" s="20">
        <v>1</v>
      </c>
      <c r="V55" s="20">
        <v>242</v>
      </c>
      <c r="W55" s="25">
        <v>242</v>
      </c>
    </row>
    <row r="56" spans="1:23" x14ac:dyDescent="0.2">
      <c r="A56" s="30">
        <v>6</v>
      </c>
      <c r="B56" s="31" t="s">
        <v>36</v>
      </c>
      <c r="C56" s="31" t="s">
        <v>245</v>
      </c>
      <c r="D56" s="4" t="s">
        <v>250</v>
      </c>
      <c r="E56" s="32">
        <v>45327</v>
      </c>
      <c r="F56" s="33">
        <v>158</v>
      </c>
      <c r="G56" s="33">
        <v>190</v>
      </c>
      <c r="H56" s="33">
        <v>178</v>
      </c>
      <c r="I56" s="33">
        <v>226</v>
      </c>
      <c r="J56" s="33">
        <v>184</v>
      </c>
      <c r="K56" s="33">
        <v>202</v>
      </c>
      <c r="L56" s="33"/>
      <c r="M56" s="33">
        <v>1138</v>
      </c>
      <c r="N56" s="33">
        <v>189.7</v>
      </c>
      <c r="O56" s="33">
        <v>1</v>
      </c>
      <c r="P56" s="33">
        <v>16</v>
      </c>
      <c r="Q56" s="33">
        <v>200</v>
      </c>
      <c r="R56" s="33">
        <v>2</v>
      </c>
      <c r="S56" s="33">
        <v>14</v>
      </c>
      <c r="T56" s="33">
        <v>30</v>
      </c>
      <c r="U56" s="33">
        <v>1</v>
      </c>
      <c r="V56" s="33">
        <v>226</v>
      </c>
      <c r="W56" s="34"/>
    </row>
    <row r="57" spans="1:23" x14ac:dyDescent="0.2">
      <c r="A57" s="23">
        <v>5</v>
      </c>
      <c r="B57" s="4" t="s">
        <v>35</v>
      </c>
      <c r="C57" s="4" t="s">
        <v>23</v>
      </c>
      <c r="D57" s="4" t="s">
        <v>250</v>
      </c>
      <c r="E57" s="5">
        <v>45327</v>
      </c>
      <c r="F57" s="20">
        <v>177</v>
      </c>
      <c r="G57" s="20">
        <v>169</v>
      </c>
      <c r="H57" s="20">
        <v>148</v>
      </c>
      <c r="I57" s="20">
        <v>180</v>
      </c>
      <c r="J57" s="20">
        <v>155</v>
      </c>
      <c r="K57" s="20">
        <v>169</v>
      </c>
      <c r="L57" s="20">
        <v>24</v>
      </c>
      <c r="M57" s="20">
        <v>1022</v>
      </c>
      <c r="N57" s="20">
        <v>170.3</v>
      </c>
      <c r="O57" s="20">
        <v>7</v>
      </c>
      <c r="P57" s="20">
        <v>7</v>
      </c>
      <c r="Q57" s="20">
        <v>186</v>
      </c>
      <c r="R57" s="20">
        <v>3</v>
      </c>
      <c r="S57" s="20">
        <v>12</v>
      </c>
      <c r="T57" s="20">
        <v>19</v>
      </c>
      <c r="U57" s="20">
        <v>3</v>
      </c>
      <c r="V57" s="20">
        <v>186</v>
      </c>
      <c r="W57" s="25"/>
    </row>
    <row r="58" spans="1:23" x14ac:dyDescent="0.2">
      <c r="A58" s="23">
        <v>38</v>
      </c>
      <c r="B58" s="4" t="s">
        <v>239</v>
      </c>
      <c r="C58" s="4" t="s">
        <v>240</v>
      </c>
      <c r="D58" s="4" t="s">
        <v>250</v>
      </c>
      <c r="E58" s="5">
        <v>45327</v>
      </c>
      <c r="F58" s="20">
        <v>172</v>
      </c>
      <c r="G58" s="20">
        <v>168</v>
      </c>
      <c r="H58" s="20">
        <v>135</v>
      </c>
      <c r="I58" s="20">
        <v>135</v>
      </c>
      <c r="J58" s="20">
        <v>137</v>
      </c>
      <c r="K58" s="20">
        <v>169</v>
      </c>
      <c r="L58" s="20"/>
      <c r="M58" s="20">
        <v>916</v>
      </c>
      <c r="N58" s="20">
        <v>152.69999999999999</v>
      </c>
      <c r="O58" s="20">
        <v>11</v>
      </c>
      <c r="P58" s="20">
        <v>3</v>
      </c>
      <c r="Q58" s="20">
        <v>183</v>
      </c>
      <c r="R58" s="20">
        <v>4</v>
      </c>
      <c r="S58" s="20">
        <v>10</v>
      </c>
      <c r="T58" s="20">
        <v>13</v>
      </c>
      <c r="U58" s="20">
        <v>7</v>
      </c>
      <c r="V58" s="20">
        <v>183</v>
      </c>
      <c r="W58" s="25"/>
    </row>
    <row r="59" spans="1:23" x14ac:dyDescent="0.2">
      <c r="A59" s="23">
        <v>40</v>
      </c>
      <c r="B59" s="4" t="s">
        <v>249</v>
      </c>
      <c r="C59" s="4" t="s">
        <v>229</v>
      </c>
      <c r="D59" s="4" t="s">
        <v>250</v>
      </c>
      <c r="E59" s="5">
        <v>45327</v>
      </c>
      <c r="F59" s="20">
        <v>159</v>
      </c>
      <c r="G59" s="20">
        <v>160</v>
      </c>
      <c r="H59" s="20">
        <v>170</v>
      </c>
      <c r="I59" s="20">
        <v>161</v>
      </c>
      <c r="J59" s="20">
        <v>129</v>
      </c>
      <c r="K59" s="20">
        <v>151</v>
      </c>
      <c r="L59" s="20"/>
      <c r="M59" s="20">
        <v>930</v>
      </c>
      <c r="N59" s="20">
        <v>155</v>
      </c>
      <c r="O59" s="20">
        <v>10</v>
      </c>
      <c r="P59" s="20">
        <v>4</v>
      </c>
      <c r="Q59" s="20">
        <v>173</v>
      </c>
      <c r="R59" s="20">
        <v>5</v>
      </c>
      <c r="S59" s="20">
        <v>9</v>
      </c>
      <c r="T59" s="20">
        <v>13</v>
      </c>
      <c r="U59" s="20">
        <v>7</v>
      </c>
      <c r="V59" s="20">
        <v>173</v>
      </c>
      <c r="W59" s="25"/>
    </row>
    <row r="60" spans="1:23" x14ac:dyDescent="0.2">
      <c r="A60" s="23">
        <v>36</v>
      </c>
      <c r="B60" s="4" t="s">
        <v>220</v>
      </c>
      <c r="C60" s="4" t="s">
        <v>226</v>
      </c>
      <c r="D60" s="4" t="s">
        <v>250</v>
      </c>
      <c r="E60" s="5">
        <v>45327</v>
      </c>
      <c r="F60" s="20">
        <v>124</v>
      </c>
      <c r="G60" s="20">
        <v>220</v>
      </c>
      <c r="H60" s="20">
        <v>174</v>
      </c>
      <c r="I60" s="20">
        <v>178</v>
      </c>
      <c r="J60" s="20">
        <v>148</v>
      </c>
      <c r="K60" s="20">
        <v>183</v>
      </c>
      <c r="L60" s="20"/>
      <c r="M60" s="20">
        <v>1027</v>
      </c>
      <c r="N60" s="20">
        <v>171.2</v>
      </c>
      <c r="O60" s="20">
        <v>5</v>
      </c>
      <c r="P60" s="20">
        <v>9</v>
      </c>
      <c r="Q60" s="20">
        <v>171</v>
      </c>
      <c r="R60" s="20">
        <v>6</v>
      </c>
      <c r="S60" s="20">
        <v>8</v>
      </c>
      <c r="T60" s="20">
        <v>17</v>
      </c>
      <c r="U60" s="20">
        <v>4</v>
      </c>
      <c r="V60" s="20">
        <v>220</v>
      </c>
      <c r="W60" s="25"/>
    </row>
    <row r="61" spans="1:23" x14ac:dyDescent="0.2">
      <c r="A61" s="23">
        <v>19</v>
      </c>
      <c r="B61" s="4" t="s">
        <v>108</v>
      </c>
      <c r="C61" s="4" t="s">
        <v>109</v>
      </c>
      <c r="D61" s="4" t="s">
        <v>250</v>
      </c>
      <c r="E61" s="5">
        <v>45327</v>
      </c>
      <c r="F61" s="20">
        <v>127</v>
      </c>
      <c r="G61" s="20">
        <v>151</v>
      </c>
      <c r="H61" s="20">
        <v>124</v>
      </c>
      <c r="I61" s="20">
        <v>123</v>
      </c>
      <c r="J61" s="20">
        <v>110</v>
      </c>
      <c r="K61" s="20">
        <v>175</v>
      </c>
      <c r="L61" s="20"/>
      <c r="M61" s="20">
        <v>810</v>
      </c>
      <c r="N61" s="20">
        <v>135</v>
      </c>
      <c r="O61" s="20">
        <v>12</v>
      </c>
      <c r="P61" s="20">
        <v>2</v>
      </c>
      <c r="Q61" s="20">
        <v>161</v>
      </c>
      <c r="R61" s="20">
        <v>7</v>
      </c>
      <c r="S61" s="20">
        <v>7</v>
      </c>
      <c r="T61" s="20">
        <v>9</v>
      </c>
      <c r="U61" s="20">
        <v>11</v>
      </c>
      <c r="V61" s="20">
        <v>175</v>
      </c>
      <c r="W61" s="25"/>
    </row>
    <row r="62" spans="1:23" x14ac:dyDescent="0.2">
      <c r="A62" s="23">
        <v>35</v>
      </c>
      <c r="B62" s="4" t="s">
        <v>219</v>
      </c>
      <c r="C62" s="4" t="s">
        <v>223</v>
      </c>
      <c r="D62" s="4" t="s">
        <v>250</v>
      </c>
      <c r="E62" s="5">
        <v>45327</v>
      </c>
      <c r="F62" s="20">
        <v>170</v>
      </c>
      <c r="G62" s="20">
        <v>157</v>
      </c>
      <c r="H62" s="20">
        <v>163</v>
      </c>
      <c r="I62" s="20">
        <v>191</v>
      </c>
      <c r="J62" s="20">
        <v>192</v>
      </c>
      <c r="K62" s="20">
        <v>182</v>
      </c>
      <c r="L62" s="20"/>
      <c r="M62" s="20">
        <v>1055</v>
      </c>
      <c r="N62" s="20">
        <v>175.8</v>
      </c>
      <c r="O62" s="20">
        <v>4</v>
      </c>
      <c r="P62" s="20">
        <v>10</v>
      </c>
      <c r="Q62" s="20">
        <v>143</v>
      </c>
      <c r="R62" s="20">
        <v>8</v>
      </c>
      <c r="S62" s="20">
        <v>6</v>
      </c>
      <c r="T62" s="20">
        <v>16</v>
      </c>
      <c r="U62" s="20">
        <v>5</v>
      </c>
      <c r="V62" s="20">
        <v>192</v>
      </c>
      <c r="W62" s="25"/>
    </row>
    <row r="63" spans="1:23" x14ac:dyDescent="0.2">
      <c r="A63" s="23">
        <v>7</v>
      </c>
      <c r="B63" s="4" t="s">
        <v>297</v>
      </c>
      <c r="C63" s="4" t="s">
        <v>26</v>
      </c>
      <c r="D63" s="4" t="s">
        <v>250</v>
      </c>
      <c r="E63" s="5">
        <v>45327</v>
      </c>
      <c r="F63" s="20">
        <v>160</v>
      </c>
      <c r="G63" s="20">
        <v>170</v>
      </c>
      <c r="H63" s="20">
        <v>144</v>
      </c>
      <c r="I63" s="20">
        <v>198</v>
      </c>
      <c r="J63" s="20">
        <v>154</v>
      </c>
      <c r="K63" s="20">
        <v>170</v>
      </c>
      <c r="L63" s="20">
        <v>24</v>
      </c>
      <c r="M63" s="20">
        <v>1020</v>
      </c>
      <c r="N63" s="20">
        <v>170</v>
      </c>
      <c r="O63" s="20">
        <v>8</v>
      </c>
      <c r="P63" s="20">
        <v>6</v>
      </c>
      <c r="Q63" s="20">
        <v>142</v>
      </c>
      <c r="R63" s="20">
        <v>9</v>
      </c>
      <c r="S63" s="20">
        <v>5</v>
      </c>
      <c r="T63" s="20">
        <v>11</v>
      </c>
      <c r="U63" s="20">
        <v>10</v>
      </c>
      <c r="V63" s="20">
        <v>198</v>
      </c>
      <c r="W63" s="25"/>
    </row>
    <row r="64" spans="1:23" x14ac:dyDescent="0.2">
      <c r="A64" s="23">
        <v>8</v>
      </c>
      <c r="B64" s="4" t="s">
        <v>42</v>
      </c>
      <c r="C64" s="4" t="s">
        <v>28</v>
      </c>
      <c r="D64" s="4" t="s">
        <v>250</v>
      </c>
      <c r="E64" s="5">
        <v>45327</v>
      </c>
      <c r="F64" s="20">
        <v>167</v>
      </c>
      <c r="G64" s="20">
        <v>196</v>
      </c>
      <c r="H64" s="20">
        <v>156</v>
      </c>
      <c r="I64" s="20">
        <v>139</v>
      </c>
      <c r="J64" s="20">
        <v>191</v>
      </c>
      <c r="K64" s="20">
        <v>178</v>
      </c>
      <c r="L64" s="20"/>
      <c r="M64" s="20">
        <v>1027</v>
      </c>
      <c r="N64" s="20">
        <v>171.2</v>
      </c>
      <c r="O64" s="20">
        <v>5</v>
      </c>
      <c r="P64" s="20">
        <v>9</v>
      </c>
      <c r="Q64" s="20">
        <v>140</v>
      </c>
      <c r="R64" s="20">
        <v>10</v>
      </c>
      <c r="S64" s="20">
        <v>4</v>
      </c>
      <c r="T64" s="20">
        <v>13</v>
      </c>
      <c r="U64" s="20">
        <v>7</v>
      </c>
      <c r="V64" s="20">
        <v>196</v>
      </c>
      <c r="W64" s="25"/>
    </row>
    <row r="65" spans="1:23" x14ac:dyDescent="0.2">
      <c r="A65" s="23">
        <v>4</v>
      </c>
      <c r="B65" s="4" t="s">
        <v>34</v>
      </c>
      <c r="C65" s="4" t="s">
        <v>27</v>
      </c>
      <c r="D65" s="4" t="s">
        <v>250</v>
      </c>
      <c r="E65" s="5">
        <v>45327</v>
      </c>
      <c r="F65" s="20">
        <v>156</v>
      </c>
      <c r="G65" s="20">
        <v>197</v>
      </c>
      <c r="H65" s="20">
        <v>163</v>
      </c>
      <c r="I65" s="20">
        <v>213</v>
      </c>
      <c r="J65" s="20">
        <v>169</v>
      </c>
      <c r="K65" s="20">
        <v>169</v>
      </c>
      <c r="L65" s="20"/>
      <c r="M65" s="20">
        <v>1067</v>
      </c>
      <c r="N65" s="20">
        <v>177.8</v>
      </c>
      <c r="O65" s="20">
        <v>3</v>
      </c>
      <c r="P65" s="20">
        <v>12</v>
      </c>
      <c r="Q65" s="20">
        <v>134</v>
      </c>
      <c r="R65" s="20">
        <v>11</v>
      </c>
      <c r="S65" s="20">
        <v>3</v>
      </c>
      <c r="T65" s="20">
        <v>15</v>
      </c>
      <c r="U65" s="20">
        <v>6</v>
      </c>
      <c r="V65" s="20">
        <v>213</v>
      </c>
      <c r="W65" s="25"/>
    </row>
    <row r="66" spans="1:23" x14ac:dyDescent="0.2">
      <c r="A66" s="23">
        <v>22</v>
      </c>
      <c r="B66" s="4" t="s">
        <v>136</v>
      </c>
      <c r="C66" s="4" t="s">
        <v>133</v>
      </c>
      <c r="D66" s="4" t="s">
        <v>250</v>
      </c>
      <c r="E66" s="5">
        <v>45327</v>
      </c>
      <c r="F66" s="20">
        <v>128</v>
      </c>
      <c r="G66" s="20">
        <v>175</v>
      </c>
      <c r="H66" s="20">
        <v>156</v>
      </c>
      <c r="I66" s="20">
        <v>155</v>
      </c>
      <c r="J66" s="20">
        <v>186</v>
      </c>
      <c r="K66" s="20">
        <v>170</v>
      </c>
      <c r="L66" s="20">
        <v>24</v>
      </c>
      <c r="M66" s="20">
        <v>994</v>
      </c>
      <c r="N66" s="20">
        <v>165.7</v>
      </c>
      <c r="O66" s="20">
        <v>9</v>
      </c>
      <c r="P66" s="20">
        <v>5</v>
      </c>
      <c r="Q66" s="20">
        <v>134</v>
      </c>
      <c r="R66" s="20">
        <v>11</v>
      </c>
      <c r="S66" s="20">
        <v>3</v>
      </c>
      <c r="T66" s="20">
        <v>8</v>
      </c>
      <c r="U66" s="20">
        <v>12</v>
      </c>
      <c r="V66" s="20">
        <v>186</v>
      </c>
      <c r="W66" s="25"/>
    </row>
    <row r="67" spans="1:23" x14ac:dyDescent="0.2">
      <c r="A67" s="30">
        <v>6</v>
      </c>
      <c r="B67" s="31" t="s">
        <v>36</v>
      </c>
      <c r="C67" s="31" t="s">
        <v>245</v>
      </c>
      <c r="D67" s="4" t="s">
        <v>248</v>
      </c>
      <c r="E67" s="32">
        <v>45334</v>
      </c>
      <c r="F67" s="33">
        <v>154</v>
      </c>
      <c r="G67" s="33">
        <v>163</v>
      </c>
      <c r="H67" s="33">
        <v>192</v>
      </c>
      <c r="I67" s="33">
        <v>228</v>
      </c>
      <c r="J67" s="33">
        <v>192</v>
      </c>
      <c r="K67" s="33">
        <v>202</v>
      </c>
      <c r="L67" s="33"/>
      <c r="M67" s="33">
        <v>1131</v>
      </c>
      <c r="N67" s="33">
        <v>188.5</v>
      </c>
      <c r="O67" s="33">
        <v>2</v>
      </c>
      <c r="P67" s="33">
        <v>14</v>
      </c>
      <c r="Q67" s="33">
        <v>215</v>
      </c>
      <c r="R67" s="33">
        <v>1</v>
      </c>
      <c r="S67" s="33">
        <v>16</v>
      </c>
      <c r="T67" s="33">
        <v>30</v>
      </c>
      <c r="U67" s="33">
        <v>1</v>
      </c>
      <c r="V67" s="33">
        <v>228</v>
      </c>
      <c r="W67" s="34"/>
    </row>
    <row r="68" spans="1:23" x14ac:dyDescent="0.2">
      <c r="A68" s="23">
        <v>11</v>
      </c>
      <c r="B68" s="4" t="s">
        <v>40</v>
      </c>
      <c r="C68" s="4" t="s">
        <v>41</v>
      </c>
      <c r="D68" s="4" t="s">
        <v>248</v>
      </c>
      <c r="E68" s="5">
        <v>45334</v>
      </c>
      <c r="F68" s="20">
        <v>159</v>
      </c>
      <c r="G68" s="20">
        <v>154</v>
      </c>
      <c r="H68" s="20">
        <v>143</v>
      </c>
      <c r="I68" s="20">
        <v>224</v>
      </c>
      <c r="J68" s="20">
        <v>144</v>
      </c>
      <c r="K68" s="20">
        <v>161</v>
      </c>
      <c r="L68" s="20"/>
      <c r="M68" s="20">
        <v>985</v>
      </c>
      <c r="N68" s="20">
        <v>164.2</v>
      </c>
      <c r="O68" s="20">
        <v>7</v>
      </c>
      <c r="P68" s="20">
        <v>7</v>
      </c>
      <c r="Q68" s="20">
        <v>205</v>
      </c>
      <c r="R68" s="20">
        <v>2</v>
      </c>
      <c r="S68" s="20">
        <v>14</v>
      </c>
      <c r="T68" s="20">
        <v>21</v>
      </c>
      <c r="U68" s="20">
        <v>3</v>
      </c>
      <c r="V68" s="20">
        <v>224</v>
      </c>
      <c r="W68" s="25"/>
    </row>
    <row r="69" spans="1:23" x14ac:dyDescent="0.2">
      <c r="A69" s="23">
        <v>8</v>
      </c>
      <c r="B69" s="4" t="s">
        <v>42</v>
      </c>
      <c r="C69" s="4" t="s">
        <v>28</v>
      </c>
      <c r="D69" s="4" t="s">
        <v>248</v>
      </c>
      <c r="E69" s="5">
        <v>45334</v>
      </c>
      <c r="F69" s="20">
        <v>164</v>
      </c>
      <c r="G69" s="20">
        <v>144</v>
      </c>
      <c r="H69" s="20">
        <v>149</v>
      </c>
      <c r="I69" s="20">
        <v>173</v>
      </c>
      <c r="J69" s="20">
        <v>138</v>
      </c>
      <c r="K69" s="20">
        <v>180</v>
      </c>
      <c r="L69" s="20"/>
      <c r="M69" s="20">
        <v>948</v>
      </c>
      <c r="N69" s="20">
        <v>158</v>
      </c>
      <c r="O69" s="20">
        <v>9</v>
      </c>
      <c r="P69" s="20">
        <v>5</v>
      </c>
      <c r="Q69" s="20">
        <v>181</v>
      </c>
      <c r="R69" s="20">
        <v>3</v>
      </c>
      <c r="S69" s="20">
        <v>12</v>
      </c>
      <c r="T69" s="20">
        <v>17</v>
      </c>
      <c r="U69" s="20">
        <v>6</v>
      </c>
      <c r="V69" s="20">
        <v>181</v>
      </c>
      <c r="W69" s="25"/>
    </row>
    <row r="70" spans="1:23" x14ac:dyDescent="0.2">
      <c r="A70" s="23">
        <v>7</v>
      </c>
      <c r="B70" s="4" t="s">
        <v>297</v>
      </c>
      <c r="C70" s="4" t="s">
        <v>26</v>
      </c>
      <c r="D70" s="4" t="s">
        <v>248</v>
      </c>
      <c r="E70" s="5">
        <v>45334</v>
      </c>
      <c r="F70" s="20">
        <v>184</v>
      </c>
      <c r="G70" s="20">
        <v>238</v>
      </c>
      <c r="H70" s="20">
        <v>156</v>
      </c>
      <c r="I70" s="20">
        <v>145</v>
      </c>
      <c r="J70" s="20">
        <v>130</v>
      </c>
      <c r="K70" s="20">
        <v>131</v>
      </c>
      <c r="L70" s="20">
        <v>24</v>
      </c>
      <c r="M70" s="20">
        <v>1008</v>
      </c>
      <c r="N70" s="20">
        <v>168</v>
      </c>
      <c r="O70" s="20">
        <v>6</v>
      </c>
      <c r="P70" s="20">
        <v>8</v>
      </c>
      <c r="Q70" s="20">
        <v>178</v>
      </c>
      <c r="R70" s="20">
        <v>4</v>
      </c>
      <c r="S70" s="20">
        <v>10</v>
      </c>
      <c r="T70" s="20">
        <v>18</v>
      </c>
      <c r="U70" s="20">
        <v>4</v>
      </c>
      <c r="V70" s="20">
        <v>238</v>
      </c>
      <c r="W70" s="25">
        <v>238</v>
      </c>
    </row>
    <row r="71" spans="1:23" x14ac:dyDescent="0.2">
      <c r="A71" s="23">
        <v>4</v>
      </c>
      <c r="B71" s="4" t="s">
        <v>34</v>
      </c>
      <c r="C71" s="4" t="s">
        <v>244</v>
      </c>
      <c r="D71" s="4" t="s">
        <v>248</v>
      </c>
      <c r="E71" s="5">
        <v>45334</v>
      </c>
      <c r="F71" s="20">
        <v>137</v>
      </c>
      <c r="G71" s="20">
        <v>175</v>
      </c>
      <c r="H71" s="20">
        <v>138</v>
      </c>
      <c r="I71" s="20">
        <v>176</v>
      </c>
      <c r="J71" s="20">
        <v>178</v>
      </c>
      <c r="K71" s="20">
        <v>151</v>
      </c>
      <c r="L71" s="20"/>
      <c r="M71" s="20">
        <v>955</v>
      </c>
      <c r="N71" s="20">
        <v>159.19999999999999</v>
      </c>
      <c r="O71" s="20">
        <v>8</v>
      </c>
      <c r="P71" s="20">
        <v>6</v>
      </c>
      <c r="Q71" s="20">
        <v>166</v>
      </c>
      <c r="R71" s="20">
        <v>5</v>
      </c>
      <c r="S71" s="20">
        <v>9</v>
      </c>
      <c r="T71" s="20">
        <v>15</v>
      </c>
      <c r="U71" s="20">
        <v>9</v>
      </c>
      <c r="V71" s="20">
        <v>178</v>
      </c>
      <c r="W71" s="25"/>
    </row>
    <row r="72" spans="1:23" x14ac:dyDescent="0.2">
      <c r="A72" s="23">
        <v>35</v>
      </c>
      <c r="B72" s="4" t="s">
        <v>219</v>
      </c>
      <c r="C72" s="4" t="s">
        <v>223</v>
      </c>
      <c r="D72" s="4" t="s">
        <v>248</v>
      </c>
      <c r="E72" s="5">
        <v>45334</v>
      </c>
      <c r="F72" s="20">
        <v>182</v>
      </c>
      <c r="G72" s="20">
        <v>163</v>
      </c>
      <c r="H72" s="20">
        <v>173</v>
      </c>
      <c r="I72" s="20">
        <v>178</v>
      </c>
      <c r="J72" s="20">
        <v>177</v>
      </c>
      <c r="K72" s="20">
        <v>189</v>
      </c>
      <c r="L72" s="20"/>
      <c r="M72" s="20">
        <v>1062</v>
      </c>
      <c r="N72" s="20">
        <v>177</v>
      </c>
      <c r="O72" s="20">
        <v>4</v>
      </c>
      <c r="P72" s="20">
        <v>10</v>
      </c>
      <c r="Q72" s="20">
        <v>162</v>
      </c>
      <c r="R72" s="20">
        <v>6</v>
      </c>
      <c r="S72" s="20">
        <v>8</v>
      </c>
      <c r="T72" s="20">
        <v>18</v>
      </c>
      <c r="U72" s="20">
        <v>4</v>
      </c>
      <c r="V72" s="20">
        <v>189</v>
      </c>
      <c r="W72" s="25"/>
    </row>
    <row r="73" spans="1:23" x14ac:dyDescent="0.2">
      <c r="A73" s="23">
        <v>10</v>
      </c>
      <c r="B73" s="4" t="s">
        <v>45</v>
      </c>
      <c r="C73" s="4" t="s">
        <v>94</v>
      </c>
      <c r="D73" s="4" t="s">
        <v>248</v>
      </c>
      <c r="E73" s="5">
        <v>45334</v>
      </c>
      <c r="F73" s="20">
        <v>159</v>
      </c>
      <c r="G73" s="20">
        <v>226</v>
      </c>
      <c r="H73" s="20">
        <v>207</v>
      </c>
      <c r="I73" s="20">
        <v>208</v>
      </c>
      <c r="J73" s="20">
        <v>131</v>
      </c>
      <c r="K73" s="20">
        <v>203</v>
      </c>
      <c r="L73" s="20"/>
      <c r="M73" s="20">
        <v>1134</v>
      </c>
      <c r="N73" s="20">
        <v>189</v>
      </c>
      <c r="O73" s="20">
        <v>1</v>
      </c>
      <c r="P73" s="20">
        <v>16</v>
      </c>
      <c r="Q73" s="20">
        <v>147</v>
      </c>
      <c r="R73" s="20">
        <v>7</v>
      </c>
      <c r="S73" s="20">
        <v>7</v>
      </c>
      <c r="T73" s="20">
        <v>23</v>
      </c>
      <c r="U73" s="20">
        <v>2</v>
      </c>
      <c r="V73" s="20">
        <v>226</v>
      </c>
      <c r="W73" s="25"/>
    </row>
    <row r="74" spans="1:23" x14ac:dyDescent="0.2">
      <c r="A74" s="23">
        <v>39</v>
      </c>
      <c r="B74" s="4" t="s">
        <v>243</v>
      </c>
      <c r="C74" s="4" t="s">
        <v>246</v>
      </c>
      <c r="D74" s="4" t="s">
        <v>248</v>
      </c>
      <c r="E74" s="5">
        <v>45334</v>
      </c>
      <c r="F74" s="20">
        <v>153</v>
      </c>
      <c r="G74" s="20">
        <v>195</v>
      </c>
      <c r="H74" s="20">
        <v>132</v>
      </c>
      <c r="I74" s="20">
        <v>190</v>
      </c>
      <c r="J74" s="20">
        <v>150</v>
      </c>
      <c r="K74" s="20">
        <v>190</v>
      </c>
      <c r="L74" s="20">
        <v>24</v>
      </c>
      <c r="M74" s="20">
        <v>1034</v>
      </c>
      <c r="N74" s="20">
        <v>172.3</v>
      </c>
      <c r="O74" s="20">
        <v>5</v>
      </c>
      <c r="P74" s="20">
        <v>9</v>
      </c>
      <c r="Q74" s="20">
        <v>147</v>
      </c>
      <c r="R74" s="20">
        <v>7</v>
      </c>
      <c r="S74" s="20">
        <v>7</v>
      </c>
      <c r="T74" s="20">
        <v>16</v>
      </c>
      <c r="U74" s="20">
        <v>8</v>
      </c>
      <c r="V74" s="20">
        <v>195</v>
      </c>
      <c r="W74" s="25"/>
    </row>
    <row r="75" spans="1:23" x14ac:dyDescent="0.2">
      <c r="A75" s="23">
        <v>36</v>
      </c>
      <c r="B75" s="4" t="s">
        <v>220</v>
      </c>
      <c r="C75" s="4" t="s">
        <v>247</v>
      </c>
      <c r="D75" s="4" t="s">
        <v>248</v>
      </c>
      <c r="E75" s="5">
        <v>45334</v>
      </c>
      <c r="F75" s="20">
        <v>168</v>
      </c>
      <c r="G75" s="20">
        <v>214</v>
      </c>
      <c r="H75" s="20">
        <v>211</v>
      </c>
      <c r="I75" s="20">
        <v>210</v>
      </c>
      <c r="J75" s="20">
        <v>169</v>
      </c>
      <c r="K75" s="20">
        <v>133</v>
      </c>
      <c r="L75" s="20"/>
      <c r="M75" s="20">
        <v>1105</v>
      </c>
      <c r="N75" s="20">
        <v>184.2</v>
      </c>
      <c r="O75" s="20">
        <v>3</v>
      </c>
      <c r="P75" s="20">
        <v>12</v>
      </c>
      <c r="Q75" s="20">
        <v>143</v>
      </c>
      <c r="R75" s="20">
        <v>9</v>
      </c>
      <c r="S75" s="20">
        <v>5</v>
      </c>
      <c r="T75" s="20">
        <v>17</v>
      </c>
      <c r="U75" s="20">
        <v>6</v>
      </c>
      <c r="V75" s="20">
        <v>214</v>
      </c>
      <c r="W75" s="25"/>
    </row>
    <row r="76" spans="1:23" x14ac:dyDescent="0.2">
      <c r="A76" s="30">
        <v>19</v>
      </c>
      <c r="B76" s="31" t="s">
        <v>108</v>
      </c>
      <c r="C76" s="31" t="s">
        <v>109</v>
      </c>
      <c r="D76" s="4" t="s">
        <v>248</v>
      </c>
      <c r="E76" s="32">
        <v>45334</v>
      </c>
      <c r="F76" s="33">
        <v>146</v>
      </c>
      <c r="G76" s="33">
        <v>132</v>
      </c>
      <c r="H76" s="33">
        <v>156</v>
      </c>
      <c r="I76" s="33">
        <v>137</v>
      </c>
      <c r="J76" s="33">
        <v>169</v>
      </c>
      <c r="K76" s="33">
        <v>157</v>
      </c>
      <c r="L76" s="33"/>
      <c r="M76" s="33">
        <v>897</v>
      </c>
      <c r="N76" s="33">
        <v>149.5</v>
      </c>
      <c r="O76" s="33">
        <v>11</v>
      </c>
      <c r="P76" s="33">
        <v>3</v>
      </c>
      <c r="Q76" s="33">
        <v>136</v>
      </c>
      <c r="R76" s="33">
        <v>10</v>
      </c>
      <c r="S76" s="33">
        <v>4</v>
      </c>
      <c r="T76" s="33">
        <v>7</v>
      </c>
      <c r="U76" s="33">
        <v>10</v>
      </c>
      <c r="V76" s="33">
        <v>169</v>
      </c>
      <c r="W76" s="34"/>
    </row>
    <row r="77" spans="1:23" x14ac:dyDescent="0.2">
      <c r="A77" s="23">
        <v>12</v>
      </c>
      <c r="B77" s="4" t="s">
        <v>37</v>
      </c>
      <c r="C77" s="4" t="s">
        <v>38</v>
      </c>
      <c r="D77" s="4" t="s">
        <v>248</v>
      </c>
      <c r="E77" s="5">
        <v>45334</v>
      </c>
      <c r="F77" s="20">
        <v>158</v>
      </c>
      <c r="G77" s="20">
        <v>143</v>
      </c>
      <c r="H77" s="20">
        <v>174</v>
      </c>
      <c r="I77" s="20">
        <v>158</v>
      </c>
      <c r="J77" s="20">
        <v>138</v>
      </c>
      <c r="K77" s="20">
        <v>141</v>
      </c>
      <c r="L77" s="20">
        <v>24</v>
      </c>
      <c r="M77" s="20">
        <v>936</v>
      </c>
      <c r="N77" s="20">
        <v>156</v>
      </c>
      <c r="O77" s="20">
        <v>10</v>
      </c>
      <c r="P77" s="20">
        <v>4</v>
      </c>
      <c r="Q77" s="20">
        <v>0</v>
      </c>
      <c r="R77" s="20">
        <v>11</v>
      </c>
      <c r="S77" s="20">
        <v>0</v>
      </c>
      <c r="T77" s="20">
        <v>4</v>
      </c>
      <c r="U77" s="20">
        <v>11</v>
      </c>
      <c r="V77" s="20">
        <v>174</v>
      </c>
      <c r="W77" s="25"/>
    </row>
    <row r="78" spans="1:23" x14ac:dyDescent="0.2">
      <c r="A78" s="23">
        <v>11</v>
      </c>
      <c r="B78" s="4" t="s">
        <v>40</v>
      </c>
      <c r="C78" s="4" t="s">
        <v>225</v>
      </c>
      <c r="D78" s="4" t="s">
        <v>242</v>
      </c>
      <c r="E78" s="5">
        <v>45341</v>
      </c>
      <c r="F78" s="20">
        <v>172</v>
      </c>
      <c r="G78" s="20">
        <v>160</v>
      </c>
      <c r="H78" s="20">
        <v>135</v>
      </c>
      <c r="I78" s="20">
        <v>169</v>
      </c>
      <c r="J78" s="20">
        <v>159</v>
      </c>
      <c r="K78" s="20">
        <v>217</v>
      </c>
      <c r="L78" s="20">
        <v>24</v>
      </c>
      <c r="M78" s="20">
        <v>1036</v>
      </c>
      <c r="N78" s="20">
        <v>172.7</v>
      </c>
      <c r="O78" s="20">
        <v>3</v>
      </c>
      <c r="P78" s="20">
        <v>12</v>
      </c>
      <c r="Q78" s="20">
        <v>217</v>
      </c>
      <c r="R78" s="20">
        <v>1</v>
      </c>
      <c r="S78" s="20">
        <v>16</v>
      </c>
      <c r="T78" s="20">
        <v>28</v>
      </c>
      <c r="U78" s="20">
        <v>2</v>
      </c>
      <c r="V78" s="20">
        <v>217</v>
      </c>
      <c r="W78" s="25"/>
    </row>
    <row r="79" spans="1:23" x14ac:dyDescent="0.2">
      <c r="A79" s="23">
        <v>6</v>
      </c>
      <c r="B79" s="4" t="s">
        <v>36</v>
      </c>
      <c r="C79" s="4" t="s">
        <v>22</v>
      </c>
      <c r="D79" s="4" t="s">
        <v>242</v>
      </c>
      <c r="E79" s="5">
        <v>45341</v>
      </c>
      <c r="F79" s="20">
        <v>134</v>
      </c>
      <c r="G79" s="20">
        <v>192</v>
      </c>
      <c r="H79" s="20">
        <v>203</v>
      </c>
      <c r="I79" s="20">
        <v>178</v>
      </c>
      <c r="J79" s="20">
        <v>152</v>
      </c>
      <c r="K79" s="20">
        <v>246</v>
      </c>
      <c r="L79" s="20">
        <v>24</v>
      </c>
      <c r="M79" s="20">
        <v>1129</v>
      </c>
      <c r="N79" s="20">
        <v>188.2</v>
      </c>
      <c r="O79" s="20">
        <v>1</v>
      </c>
      <c r="P79" s="20">
        <v>16</v>
      </c>
      <c r="Q79" s="20">
        <v>200</v>
      </c>
      <c r="R79" s="20">
        <v>2</v>
      </c>
      <c r="S79" s="20">
        <v>14</v>
      </c>
      <c r="T79" s="20">
        <v>30</v>
      </c>
      <c r="U79" s="20">
        <v>1</v>
      </c>
      <c r="V79" s="20">
        <v>246</v>
      </c>
      <c r="W79" s="25">
        <v>246</v>
      </c>
    </row>
    <row r="80" spans="1:23" x14ac:dyDescent="0.2">
      <c r="A80" s="23">
        <v>10</v>
      </c>
      <c r="B80" s="4" t="s">
        <v>45</v>
      </c>
      <c r="C80" s="4" t="s">
        <v>94</v>
      </c>
      <c r="D80" s="4" t="s">
        <v>242</v>
      </c>
      <c r="E80" s="5">
        <v>45341</v>
      </c>
      <c r="F80" s="20">
        <v>163</v>
      </c>
      <c r="G80" s="20">
        <v>167</v>
      </c>
      <c r="H80" s="20">
        <v>164</v>
      </c>
      <c r="I80" s="20">
        <v>156</v>
      </c>
      <c r="J80" s="20">
        <v>174</v>
      </c>
      <c r="K80" s="20">
        <v>152</v>
      </c>
      <c r="L80" s="20"/>
      <c r="M80" s="20">
        <v>976</v>
      </c>
      <c r="N80" s="20">
        <v>162.69999999999999</v>
      </c>
      <c r="O80" s="20">
        <v>7</v>
      </c>
      <c r="P80" s="20">
        <v>7</v>
      </c>
      <c r="Q80" s="20">
        <v>190</v>
      </c>
      <c r="R80" s="20">
        <v>3</v>
      </c>
      <c r="S80" s="20">
        <v>12</v>
      </c>
      <c r="T80" s="20">
        <v>19</v>
      </c>
      <c r="U80" s="20">
        <v>4</v>
      </c>
      <c r="V80" s="20">
        <v>190</v>
      </c>
      <c r="W80" s="25"/>
    </row>
    <row r="81" spans="1:23" x14ac:dyDescent="0.2">
      <c r="A81" s="23">
        <v>38</v>
      </c>
      <c r="B81" s="4" t="s">
        <v>239</v>
      </c>
      <c r="C81" s="4" t="s">
        <v>240</v>
      </c>
      <c r="D81" s="4" t="s">
        <v>242</v>
      </c>
      <c r="E81" s="5">
        <v>45341</v>
      </c>
      <c r="F81" s="20">
        <v>198</v>
      </c>
      <c r="G81" s="20">
        <v>163</v>
      </c>
      <c r="H81" s="20">
        <v>194</v>
      </c>
      <c r="I81" s="20">
        <v>165</v>
      </c>
      <c r="J81" s="20">
        <v>128</v>
      </c>
      <c r="K81" s="20">
        <v>161</v>
      </c>
      <c r="L81" s="20"/>
      <c r="M81" s="20">
        <v>1009</v>
      </c>
      <c r="N81" s="20">
        <v>168.2</v>
      </c>
      <c r="O81" s="20">
        <v>5</v>
      </c>
      <c r="P81" s="20">
        <v>9</v>
      </c>
      <c r="Q81" s="20">
        <v>180</v>
      </c>
      <c r="R81" s="20">
        <v>4</v>
      </c>
      <c r="S81" s="20">
        <v>10</v>
      </c>
      <c r="T81" s="20">
        <v>19</v>
      </c>
      <c r="U81" s="20">
        <v>4</v>
      </c>
      <c r="V81" s="20">
        <v>198</v>
      </c>
      <c r="W81" s="25"/>
    </row>
    <row r="82" spans="1:23" x14ac:dyDescent="0.2">
      <c r="A82" s="23">
        <v>37</v>
      </c>
      <c r="B82" s="4" t="s">
        <v>232</v>
      </c>
      <c r="C82" s="4" t="s">
        <v>236</v>
      </c>
      <c r="D82" s="4" t="s">
        <v>242</v>
      </c>
      <c r="E82" s="5">
        <v>45341</v>
      </c>
      <c r="F82" s="20">
        <v>145</v>
      </c>
      <c r="G82" s="20">
        <v>165</v>
      </c>
      <c r="H82" s="20">
        <v>134</v>
      </c>
      <c r="I82" s="20">
        <v>152</v>
      </c>
      <c r="J82" s="20">
        <v>169</v>
      </c>
      <c r="K82" s="20">
        <v>143</v>
      </c>
      <c r="L82" s="20"/>
      <c r="M82" s="20">
        <v>908</v>
      </c>
      <c r="N82" s="20">
        <v>151.30000000000001</v>
      </c>
      <c r="O82" s="20">
        <v>11</v>
      </c>
      <c r="P82" s="20">
        <v>3</v>
      </c>
      <c r="Q82" s="20">
        <v>170</v>
      </c>
      <c r="R82" s="20">
        <v>5</v>
      </c>
      <c r="S82" s="20">
        <v>9</v>
      </c>
      <c r="T82" s="20">
        <v>12</v>
      </c>
      <c r="U82" s="20">
        <v>7</v>
      </c>
      <c r="V82" s="20">
        <v>170</v>
      </c>
      <c r="W82" s="25"/>
    </row>
    <row r="83" spans="1:23" x14ac:dyDescent="0.2">
      <c r="A83" s="23">
        <v>36</v>
      </c>
      <c r="B83" s="4" t="s">
        <v>220</v>
      </c>
      <c r="C83" s="4" t="s">
        <v>226</v>
      </c>
      <c r="D83" s="4" t="s">
        <v>242</v>
      </c>
      <c r="E83" s="5">
        <v>45341</v>
      </c>
      <c r="F83" s="20">
        <v>157</v>
      </c>
      <c r="G83" s="20">
        <v>170</v>
      </c>
      <c r="H83" s="20">
        <v>228</v>
      </c>
      <c r="I83" s="20">
        <v>140</v>
      </c>
      <c r="J83" s="20">
        <v>186</v>
      </c>
      <c r="K83" s="20">
        <v>187</v>
      </c>
      <c r="L83" s="20"/>
      <c r="M83" s="20">
        <v>1068</v>
      </c>
      <c r="N83" s="20">
        <v>178</v>
      </c>
      <c r="O83" s="20">
        <v>2</v>
      </c>
      <c r="P83" s="20">
        <v>14</v>
      </c>
      <c r="Q83" s="20">
        <v>169</v>
      </c>
      <c r="R83" s="20">
        <v>6</v>
      </c>
      <c r="S83" s="20">
        <v>8</v>
      </c>
      <c r="T83" s="20">
        <v>22</v>
      </c>
      <c r="U83" s="20">
        <v>3</v>
      </c>
      <c r="V83" s="20">
        <v>228</v>
      </c>
      <c r="W83" s="25"/>
    </row>
    <row r="84" spans="1:23" x14ac:dyDescent="0.2">
      <c r="A84" s="23">
        <v>4</v>
      </c>
      <c r="B84" s="4" t="s">
        <v>34</v>
      </c>
      <c r="C84" s="4" t="s">
        <v>27</v>
      </c>
      <c r="D84" s="4" t="s">
        <v>242</v>
      </c>
      <c r="E84" s="5">
        <v>45341</v>
      </c>
      <c r="F84" s="20">
        <v>135</v>
      </c>
      <c r="G84" s="20">
        <v>160</v>
      </c>
      <c r="H84" s="20">
        <v>145</v>
      </c>
      <c r="I84" s="20">
        <v>192</v>
      </c>
      <c r="J84" s="20">
        <v>175</v>
      </c>
      <c r="K84" s="20">
        <v>150</v>
      </c>
      <c r="L84" s="20"/>
      <c r="M84" s="20">
        <v>957</v>
      </c>
      <c r="N84" s="20">
        <v>159.5</v>
      </c>
      <c r="O84" s="20">
        <v>8</v>
      </c>
      <c r="P84" s="20">
        <v>6</v>
      </c>
      <c r="Q84" s="20">
        <v>161</v>
      </c>
      <c r="R84" s="20">
        <v>7</v>
      </c>
      <c r="S84" s="20">
        <v>7</v>
      </c>
      <c r="T84" s="20">
        <v>13</v>
      </c>
      <c r="U84" s="20">
        <v>6</v>
      </c>
      <c r="V84" s="20">
        <v>192</v>
      </c>
      <c r="W84" s="25"/>
    </row>
    <row r="85" spans="1:23" x14ac:dyDescent="0.2">
      <c r="A85" s="23">
        <v>7</v>
      </c>
      <c r="B85" s="4" t="s">
        <v>297</v>
      </c>
      <c r="C85" s="4" t="s">
        <v>26</v>
      </c>
      <c r="D85" s="4" t="s">
        <v>242</v>
      </c>
      <c r="E85" s="5">
        <v>45341</v>
      </c>
      <c r="F85" s="20">
        <v>126</v>
      </c>
      <c r="G85" s="20">
        <v>164</v>
      </c>
      <c r="H85" s="20">
        <v>163</v>
      </c>
      <c r="I85" s="20">
        <v>166</v>
      </c>
      <c r="J85" s="20">
        <v>124</v>
      </c>
      <c r="K85" s="20">
        <v>163</v>
      </c>
      <c r="L85" s="20">
        <v>24</v>
      </c>
      <c r="M85" s="20">
        <v>930</v>
      </c>
      <c r="N85" s="20">
        <v>155</v>
      </c>
      <c r="O85" s="20">
        <v>10</v>
      </c>
      <c r="P85" s="20">
        <v>4</v>
      </c>
      <c r="Q85" s="20">
        <v>161</v>
      </c>
      <c r="R85" s="20">
        <v>7</v>
      </c>
      <c r="S85" s="20">
        <v>7</v>
      </c>
      <c r="T85" s="20">
        <v>11</v>
      </c>
      <c r="U85" s="20">
        <v>9</v>
      </c>
      <c r="V85" s="20">
        <v>166</v>
      </c>
      <c r="W85" s="25"/>
    </row>
    <row r="86" spans="1:23" x14ac:dyDescent="0.2">
      <c r="A86" s="23">
        <v>17</v>
      </c>
      <c r="B86" s="4" t="s">
        <v>101</v>
      </c>
      <c r="C86" s="4" t="s">
        <v>99</v>
      </c>
      <c r="D86" s="4" t="s">
        <v>242</v>
      </c>
      <c r="E86" s="5">
        <v>45341</v>
      </c>
      <c r="F86" s="20">
        <v>113</v>
      </c>
      <c r="G86" s="20">
        <v>113</v>
      </c>
      <c r="H86" s="20">
        <v>136</v>
      </c>
      <c r="I86" s="20">
        <v>120</v>
      </c>
      <c r="J86" s="20">
        <v>151</v>
      </c>
      <c r="K86" s="20">
        <v>162</v>
      </c>
      <c r="L86" s="20"/>
      <c r="M86" s="20">
        <v>795</v>
      </c>
      <c r="N86" s="20">
        <v>132.5</v>
      </c>
      <c r="O86" s="20">
        <v>12</v>
      </c>
      <c r="P86" s="20">
        <v>2</v>
      </c>
      <c r="Q86" s="20">
        <v>157</v>
      </c>
      <c r="R86" s="20">
        <v>9</v>
      </c>
      <c r="S86" s="20">
        <v>5</v>
      </c>
      <c r="T86" s="20">
        <v>7</v>
      </c>
      <c r="U86" s="20">
        <v>12</v>
      </c>
      <c r="V86" s="20">
        <v>162</v>
      </c>
      <c r="W86" s="25"/>
    </row>
    <row r="87" spans="1:23" x14ac:dyDescent="0.2">
      <c r="A87" s="30">
        <v>9</v>
      </c>
      <c r="B87" s="31" t="s">
        <v>43</v>
      </c>
      <c r="C87" s="31" t="s">
        <v>25</v>
      </c>
      <c r="D87" s="31" t="s">
        <v>242</v>
      </c>
      <c r="E87" s="32">
        <v>45341</v>
      </c>
      <c r="F87" s="33">
        <v>125</v>
      </c>
      <c r="G87" s="33">
        <v>155</v>
      </c>
      <c r="H87" s="33">
        <v>199</v>
      </c>
      <c r="I87" s="33">
        <v>169</v>
      </c>
      <c r="J87" s="33">
        <v>130</v>
      </c>
      <c r="K87" s="33">
        <v>155</v>
      </c>
      <c r="L87" s="33"/>
      <c r="M87" s="33">
        <v>933</v>
      </c>
      <c r="N87" s="33">
        <v>155.5</v>
      </c>
      <c r="O87" s="33">
        <v>9</v>
      </c>
      <c r="P87" s="33">
        <v>5</v>
      </c>
      <c r="Q87" s="33">
        <v>154</v>
      </c>
      <c r="R87" s="33">
        <v>10</v>
      </c>
      <c r="S87" s="33">
        <v>4</v>
      </c>
      <c r="T87" s="33">
        <v>9</v>
      </c>
      <c r="U87" s="33">
        <v>11</v>
      </c>
      <c r="V87" s="33">
        <v>199</v>
      </c>
      <c r="W87" s="34"/>
    </row>
    <row r="88" spans="1:23" x14ac:dyDescent="0.2">
      <c r="A88" s="23">
        <v>8</v>
      </c>
      <c r="B88" s="4" t="s">
        <v>42</v>
      </c>
      <c r="C88" s="4" t="s">
        <v>28</v>
      </c>
      <c r="D88" s="4" t="s">
        <v>242</v>
      </c>
      <c r="E88" s="5">
        <v>45341</v>
      </c>
      <c r="F88" s="20">
        <v>191</v>
      </c>
      <c r="G88" s="20">
        <v>172</v>
      </c>
      <c r="H88" s="20">
        <v>163</v>
      </c>
      <c r="I88" s="20">
        <v>147</v>
      </c>
      <c r="J88" s="20">
        <v>156</v>
      </c>
      <c r="K88" s="20">
        <v>168</v>
      </c>
      <c r="L88" s="20"/>
      <c r="M88" s="20">
        <v>997</v>
      </c>
      <c r="N88" s="20">
        <v>166.2</v>
      </c>
      <c r="O88" s="20">
        <v>6</v>
      </c>
      <c r="P88" s="20">
        <v>8</v>
      </c>
      <c r="Q88" s="20">
        <v>149</v>
      </c>
      <c r="R88" s="20">
        <v>11</v>
      </c>
      <c r="S88" s="20">
        <v>3</v>
      </c>
      <c r="T88" s="20">
        <v>11</v>
      </c>
      <c r="U88" s="20">
        <v>9</v>
      </c>
      <c r="V88" s="20">
        <v>191</v>
      </c>
      <c r="W88" s="25"/>
    </row>
    <row r="89" spans="1:23" x14ac:dyDescent="0.2">
      <c r="A89" s="23">
        <v>5</v>
      </c>
      <c r="B89" s="4" t="s">
        <v>35</v>
      </c>
      <c r="C89" s="4" t="s">
        <v>23</v>
      </c>
      <c r="D89" s="4" t="s">
        <v>242</v>
      </c>
      <c r="E89" s="5">
        <v>45341</v>
      </c>
      <c r="F89" s="20">
        <v>156</v>
      </c>
      <c r="G89" s="20">
        <v>150</v>
      </c>
      <c r="H89" s="20">
        <v>158</v>
      </c>
      <c r="I89" s="20">
        <v>189</v>
      </c>
      <c r="J89" s="20">
        <v>168</v>
      </c>
      <c r="K89" s="20">
        <v>174</v>
      </c>
      <c r="L89" s="20">
        <v>24</v>
      </c>
      <c r="M89" s="20">
        <v>1019</v>
      </c>
      <c r="N89" s="20">
        <v>169.8</v>
      </c>
      <c r="O89" s="20">
        <v>4</v>
      </c>
      <c r="P89" s="20">
        <v>10</v>
      </c>
      <c r="Q89" s="20">
        <v>132</v>
      </c>
      <c r="R89" s="20">
        <v>12</v>
      </c>
      <c r="S89" s="20">
        <v>2</v>
      </c>
      <c r="T89" s="20">
        <v>12</v>
      </c>
      <c r="U89" s="20">
        <v>7</v>
      </c>
      <c r="V89" s="20">
        <v>189</v>
      </c>
      <c r="W89" s="25"/>
    </row>
    <row r="90" spans="1:23" x14ac:dyDescent="0.2">
      <c r="A90" s="23">
        <v>11</v>
      </c>
      <c r="B90" s="4" t="s">
        <v>40</v>
      </c>
      <c r="C90" s="4" t="s">
        <v>41</v>
      </c>
      <c r="D90" s="4" t="s">
        <v>237</v>
      </c>
      <c r="E90" s="5">
        <v>45348</v>
      </c>
      <c r="F90" s="20">
        <v>200</v>
      </c>
      <c r="G90" s="20">
        <v>172</v>
      </c>
      <c r="H90" s="20">
        <v>177</v>
      </c>
      <c r="I90" s="20">
        <v>199</v>
      </c>
      <c r="J90" s="20">
        <v>204</v>
      </c>
      <c r="K90" s="20">
        <v>188</v>
      </c>
      <c r="L90" s="20"/>
      <c r="M90" s="20">
        <v>1140</v>
      </c>
      <c r="N90" s="20">
        <v>190</v>
      </c>
      <c r="O90" s="20">
        <v>1</v>
      </c>
      <c r="P90" s="20">
        <v>16</v>
      </c>
      <c r="Q90" s="20">
        <v>188</v>
      </c>
      <c r="R90" s="20">
        <v>1</v>
      </c>
      <c r="S90" s="20">
        <v>16</v>
      </c>
      <c r="T90" s="20">
        <v>32</v>
      </c>
      <c r="U90" s="20">
        <v>1</v>
      </c>
      <c r="V90" s="20">
        <v>204</v>
      </c>
      <c r="W90" s="25"/>
    </row>
    <row r="91" spans="1:23" x14ac:dyDescent="0.2">
      <c r="A91" s="23">
        <v>36</v>
      </c>
      <c r="B91" s="4" t="s">
        <v>220</v>
      </c>
      <c r="C91" s="4" t="s">
        <v>226</v>
      </c>
      <c r="D91" s="4" t="s">
        <v>237</v>
      </c>
      <c r="E91" s="5">
        <v>45348</v>
      </c>
      <c r="F91" s="20">
        <v>161</v>
      </c>
      <c r="G91" s="20">
        <v>188</v>
      </c>
      <c r="H91" s="20">
        <v>141</v>
      </c>
      <c r="I91" s="20">
        <v>165</v>
      </c>
      <c r="J91" s="20">
        <v>195</v>
      </c>
      <c r="K91" s="20">
        <v>179</v>
      </c>
      <c r="L91" s="20"/>
      <c r="M91" s="20">
        <v>1029</v>
      </c>
      <c r="N91" s="20">
        <v>171.5</v>
      </c>
      <c r="O91" s="20">
        <v>5</v>
      </c>
      <c r="P91" s="20">
        <v>9</v>
      </c>
      <c r="Q91" s="20">
        <v>179</v>
      </c>
      <c r="R91" s="20">
        <v>2</v>
      </c>
      <c r="S91" s="20">
        <v>14</v>
      </c>
      <c r="T91" s="20">
        <v>23</v>
      </c>
      <c r="U91" s="20">
        <v>2</v>
      </c>
      <c r="V91" s="20">
        <v>195</v>
      </c>
      <c r="W91" s="25"/>
    </row>
    <row r="92" spans="1:23" x14ac:dyDescent="0.2">
      <c r="A92" s="23">
        <v>37</v>
      </c>
      <c r="B92" s="4" t="s">
        <v>232</v>
      </c>
      <c r="C92" s="4" t="s">
        <v>236</v>
      </c>
      <c r="D92" s="4" t="s">
        <v>237</v>
      </c>
      <c r="E92" s="5">
        <v>45348</v>
      </c>
      <c r="F92" s="20">
        <v>149</v>
      </c>
      <c r="G92" s="20">
        <v>134</v>
      </c>
      <c r="H92" s="20">
        <v>160</v>
      </c>
      <c r="I92" s="20">
        <v>173</v>
      </c>
      <c r="J92" s="20">
        <v>190</v>
      </c>
      <c r="K92" s="20">
        <v>137</v>
      </c>
      <c r="L92" s="20"/>
      <c r="M92" s="20">
        <v>943</v>
      </c>
      <c r="N92" s="20">
        <v>157.19999999999999</v>
      </c>
      <c r="O92" s="20">
        <v>11</v>
      </c>
      <c r="P92" s="20">
        <v>3</v>
      </c>
      <c r="Q92" s="20">
        <v>179</v>
      </c>
      <c r="R92" s="20">
        <v>2</v>
      </c>
      <c r="S92" s="20">
        <v>14</v>
      </c>
      <c r="T92" s="20">
        <v>17</v>
      </c>
      <c r="U92" s="20">
        <v>6</v>
      </c>
      <c r="V92" s="20">
        <v>190</v>
      </c>
      <c r="W92" s="25"/>
    </row>
    <row r="93" spans="1:23" x14ac:dyDescent="0.2">
      <c r="A93" s="23">
        <v>27</v>
      </c>
      <c r="B93" s="4" t="s">
        <v>172</v>
      </c>
      <c r="C93" s="4" t="s">
        <v>173</v>
      </c>
      <c r="D93" s="4" t="s">
        <v>237</v>
      </c>
      <c r="E93" s="5">
        <v>45348</v>
      </c>
      <c r="F93" s="20">
        <v>163</v>
      </c>
      <c r="G93" s="20">
        <v>137</v>
      </c>
      <c r="H93" s="20">
        <v>157</v>
      </c>
      <c r="I93" s="20">
        <v>126</v>
      </c>
      <c r="J93" s="20">
        <v>190</v>
      </c>
      <c r="K93" s="20">
        <v>155</v>
      </c>
      <c r="L93" s="20"/>
      <c r="M93" s="20">
        <v>928</v>
      </c>
      <c r="N93" s="20">
        <v>154.69999999999999</v>
      </c>
      <c r="O93" s="20">
        <v>12</v>
      </c>
      <c r="P93" s="20">
        <v>2</v>
      </c>
      <c r="Q93" s="20">
        <v>175</v>
      </c>
      <c r="R93" s="20">
        <v>4</v>
      </c>
      <c r="S93" s="20">
        <v>10</v>
      </c>
      <c r="T93" s="20">
        <v>12</v>
      </c>
      <c r="U93" s="20">
        <v>8</v>
      </c>
      <c r="V93" s="20">
        <v>190</v>
      </c>
      <c r="W93" s="25"/>
    </row>
    <row r="94" spans="1:23" x14ac:dyDescent="0.2">
      <c r="A94" s="23">
        <v>10</v>
      </c>
      <c r="B94" s="4" t="s">
        <v>45</v>
      </c>
      <c r="C94" s="4" t="s">
        <v>94</v>
      </c>
      <c r="D94" s="4" t="s">
        <v>237</v>
      </c>
      <c r="E94" s="5">
        <v>45348</v>
      </c>
      <c r="F94" s="20">
        <v>132</v>
      </c>
      <c r="G94" s="20">
        <v>219</v>
      </c>
      <c r="H94" s="20">
        <v>146</v>
      </c>
      <c r="I94" s="20">
        <v>176</v>
      </c>
      <c r="J94" s="20">
        <v>209</v>
      </c>
      <c r="K94" s="20">
        <v>150</v>
      </c>
      <c r="L94" s="20"/>
      <c r="M94" s="20">
        <v>1032</v>
      </c>
      <c r="N94" s="20">
        <v>172</v>
      </c>
      <c r="O94" s="20">
        <v>4</v>
      </c>
      <c r="P94" s="20">
        <v>10</v>
      </c>
      <c r="Q94" s="20">
        <v>170</v>
      </c>
      <c r="R94" s="20">
        <v>5</v>
      </c>
      <c r="S94" s="20">
        <v>9</v>
      </c>
      <c r="T94" s="20">
        <v>19</v>
      </c>
      <c r="U94" s="20">
        <v>5</v>
      </c>
      <c r="V94" s="20">
        <v>219</v>
      </c>
      <c r="W94" s="25">
        <v>219</v>
      </c>
    </row>
    <row r="95" spans="1:23" x14ac:dyDescent="0.2">
      <c r="A95" s="23">
        <v>35</v>
      </c>
      <c r="B95" s="4" t="s">
        <v>219</v>
      </c>
      <c r="C95" s="4" t="s">
        <v>223</v>
      </c>
      <c r="D95" s="4" t="s">
        <v>237</v>
      </c>
      <c r="E95" s="5">
        <v>45348</v>
      </c>
      <c r="F95" s="20">
        <v>169</v>
      </c>
      <c r="G95" s="20">
        <v>169</v>
      </c>
      <c r="H95" s="20">
        <v>175</v>
      </c>
      <c r="I95" s="20">
        <v>215</v>
      </c>
      <c r="J95" s="20">
        <v>165</v>
      </c>
      <c r="K95" s="20">
        <v>207</v>
      </c>
      <c r="L95" s="20"/>
      <c r="M95" s="20">
        <v>1100</v>
      </c>
      <c r="N95" s="20">
        <v>183.3</v>
      </c>
      <c r="O95" s="20">
        <v>3</v>
      </c>
      <c r="P95" s="20">
        <v>12</v>
      </c>
      <c r="Q95" s="20">
        <v>169</v>
      </c>
      <c r="R95" s="20">
        <v>6</v>
      </c>
      <c r="S95" s="20">
        <v>8</v>
      </c>
      <c r="T95" s="20">
        <v>20</v>
      </c>
      <c r="U95" s="20">
        <v>3</v>
      </c>
      <c r="V95" s="20">
        <v>215</v>
      </c>
      <c r="W95" s="25"/>
    </row>
    <row r="96" spans="1:23" x14ac:dyDescent="0.2">
      <c r="A96" s="23">
        <v>8</v>
      </c>
      <c r="B96" s="4" t="s">
        <v>42</v>
      </c>
      <c r="C96" s="4" t="s">
        <v>28</v>
      </c>
      <c r="D96" s="4" t="s">
        <v>237</v>
      </c>
      <c r="E96" s="5">
        <v>45348</v>
      </c>
      <c r="F96" s="20">
        <v>176</v>
      </c>
      <c r="G96" s="20">
        <v>160</v>
      </c>
      <c r="H96" s="20">
        <v>154</v>
      </c>
      <c r="I96" s="20">
        <v>168</v>
      </c>
      <c r="J96" s="20">
        <v>152</v>
      </c>
      <c r="K96" s="20">
        <v>179</v>
      </c>
      <c r="L96" s="20"/>
      <c r="M96" s="20">
        <v>989</v>
      </c>
      <c r="N96" s="20">
        <v>164.8</v>
      </c>
      <c r="O96" s="20">
        <v>8</v>
      </c>
      <c r="P96" s="20">
        <v>6</v>
      </c>
      <c r="Q96" s="20">
        <v>169</v>
      </c>
      <c r="R96" s="20">
        <v>6</v>
      </c>
      <c r="S96" s="20">
        <v>8</v>
      </c>
      <c r="T96" s="20">
        <v>14</v>
      </c>
      <c r="U96" s="20">
        <v>7</v>
      </c>
      <c r="V96" s="20">
        <v>179</v>
      </c>
      <c r="W96" s="25"/>
    </row>
    <row r="97" spans="1:23" x14ac:dyDescent="0.2">
      <c r="A97" s="23">
        <v>6</v>
      </c>
      <c r="B97" s="4" t="s">
        <v>36</v>
      </c>
      <c r="C97" s="4" t="s">
        <v>22</v>
      </c>
      <c r="D97" s="4" t="s">
        <v>237</v>
      </c>
      <c r="E97" s="5">
        <v>45348</v>
      </c>
      <c r="F97" s="20">
        <v>207</v>
      </c>
      <c r="G97" s="20">
        <v>211</v>
      </c>
      <c r="H97" s="20">
        <v>185</v>
      </c>
      <c r="I97" s="20">
        <v>186</v>
      </c>
      <c r="J97" s="20">
        <v>149</v>
      </c>
      <c r="K97" s="20">
        <v>168</v>
      </c>
      <c r="L97" s="20">
        <v>24</v>
      </c>
      <c r="M97" s="20">
        <v>1130</v>
      </c>
      <c r="N97" s="20">
        <v>188.3</v>
      </c>
      <c r="O97" s="20">
        <v>2</v>
      </c>
      <c r="P97" s="20">
        <v>14</v>
      </c>
      <c r="Q97" s="20">
        <v>168</v>
      </c>
      <c r="R97" s="20">
        <v>8</v>
      </c>
      <c r="S97" s="20">
        <v>6</v>
      </c>
      <c r="T97" s="20">
        <v>20</v>
      </c>
      <c r="U97" s="20">
        <v>3</v>
      </c>
      <c r="V97" s="20">
        <v>211</v>
      </c>
      <c r="W97" s="25"/>
    </row>
    <row r="98" spans="1:23" x14ac:dyDescent="0.2">
      <c r="A98" s="23">
        <v>12</v>
      </c>
      <c r="B98" s="4" t="s">
        <v>37</v>
      </c>
      <c r="C98" s="4" t="s">
        <v>38</v>
      </c>
      <c r="D98" s="4" t="s">
        <v>237</v>
      </c>
      <c r="E98" s="5">
        <v>45348</v>
      </c>
      <c r="F98" s="20">
        <v>175</v>
      </c>
      <c r="G98" s="20">
        <v>148</v>
      </c>
      <c r="H98" s="20">
        <v>156</v>
      </c>
      <c r="I98" s="20">
        <v>175</v>
      </c>
      <c r="J98" s="20">
        <v>174</v>
      </c>
      <c r="K98" s="20">
        <v>144</v>
      </c>
      <c r="L98" s="20">
        <v>24</v>
      </c>
      <c r="M98" s="20">
        <v>996</v>
      </c>
      <c r="N98" s="20">
        <v>166</v>
      </c>
      <c r="O98" s="20">
        <v>7</v>
      </c>
      <c r="P98" s="20">
        <v>7</v>
      </c>
      <c r="Q98" s="20">
        <v>165</v>
      </c>
      <c r="R98" s="20">
        <v>9</v>
      </c>
      <c r="S98" s="20">
        <v>5</v>
      </c>
      <c r="T98" s="20">
        <v>12</v>
      </c>
      <c r="U98" s="20">
        <v>8</v>
      </c>
      <c r="V98" s="20">
        <v>175</v>
      </c>
      <c r="W98" s="25"/>
    </row>
    <row r="99" spans="1:23" x14ac:dyDescent="0.2">
      <c r="A99" s="30">
        <v>9</v>
      </c>
      <c r="B99" s="31" t="s">
        <v>43</v>
      </c>
      <c r="C99" s="31" t="s">
        <v>25</v>
      </c>
      <c r="D99" s="31" t="s">
        <v>237</v>
      </c>
      <c r="E99" s="32">
        <v>45348</v>
      </c>
      <c r="F99" s="33">
        <v>137</v>
      </c>
      <c r="G99" s="33">
        <v>145</v>
      </c>
      <c r="H99" s="33">
        <v>139</v>
      </c>
      <c r="I99" s="33">
        <v>200</v>
      </c>
      <c r="J99" s="33">
        <v>179</v>
      </c>
      <c r="K99" s="33">
        <v>151</v>
      </c>
      <c r="L99" s="33"/>
      <c r="M99" s="33">
        <v>951</v>
      </c>
      <c r="N99" s="33">
        <v>158.5</v>
      </c>
      <c r="O99" s="33">
        <v>9</v>
      </c>
      <c r="P99" s="33">
        <v>5</v>
      </c>
      <c r="Q99" s="33">
        <v>159</v>
      </c>
      <c r="R99" s="33">
        <v>10</v>
      </c>
      <c r="S99" s="33">
        <v>4</v>
      </c>
      <c r="T99" s="33">
        <v>9</v>
      </c>
      <c r="U99" s="33">
        <v>11</v>
      </c>
      <c r="V99" s="33">
        <v>200</v>
      </c>
      <c r="W99" s="34"/>
    </row>
    <row r="100" spans="1:23" x14ac:dyDescent="0.2">
      <c r="A100" s="23">
        <v>5</v>
      </c>
      <c r="B100" s="4" t="s">
        <v>35</v>
      </c>
      <c r="C100" s="4" t="s">
        <v>23</v>
      </c>
      <c r="D100" s="4" t="s">
        <v>237</v>
      </c>
      <c r="E100" s="5">
        <v>45348</v>
      </c>
      <c r="F100" s="20">
        <v>163</v>
      </c>
      <c r="G100" s="20">
        <v>144</v>
      </c>
      <c r="H100" s="20">
        <v>162</v>
      </c>
      <c r="I100" s="20">
        <v>159</v>
      </c>
      <c r="J100" s="20">
        <v>118</v>
      </c>
      <c r="K100" s="20">
        <v>154</v>
      </c>
      <c r="L100" s="20">
        <v>24</v>
      </c>
      <c r="M100" s="20">
        <v>924</v>
      </c>
      <c r="N100" s="20">
        <v>154</v>
      </c>
      <c r="O100" s="20">
        <v>13</v>
      </c>
      <c r="P100" s="20">
        <v>1</v>
      </c>
      <c r="Q100" s="20">
        <v>144</v>
      </c>
      <c r="R100" s="20">
        <v>11</v>
      </c>
      <c r="S100" s="20">
        <v>3</v>
      </c>
      <c r="T100" s="20">
        <v>4</v>
      </c>
      <c r="U100" s="20">
        <v>13</v>
      </c>
      <c r="V100" s="20">
        <v>163</v>
      </c>
      <c r="W100" s="25"/>
    </row>
    <row r="101" spans="1:23" x14ac:dyDescent="0.2">
      <c r="A101" s="23">
        <v>7</v>
      </c>
      <c r="B101" s="4" t="s">
        <v>297</v>
      </c>
      <c r="C101" s="4" t="s">
        <v>234</v>
      </c>
      <c r="D101" s="4" t="s">
        <v>237</v>
      </c>
      <c r="E101" s="5">
        <v>45348</v>
      </c>
      <c r="F101" s="20">
        <v>162</v>
      </c>
      <c r="G101" s="20">
        <v>177</v>
      </c>
      <c r="H101" s="20">
        <v>177</v>
      </c>
      <c r="I101" s="20">
        <v>133</v>
      </c>
      <c r="J101" s="20">
        <v>177</v>
      </c>
      <c r="K101" s="20">
        <v>186</v>
      </c>
      <c r="L101" s="20"/>
      <c r="M101" s="20">
        <v>1012</v>
      </c>
      <c r="N101" s="20">
        <v>168.7</v>
      </c>
      <c r="O101" s="20">
        <v>6</v>
      </c>
      <c r="P101" s="20">
        <v>8</v>
      </c>
      <c r="Q101" s="20">
        <v>140</v>
      </c>
      <c r="R101" s="20">
        <v>12</v>
      </c>
      <c r="S101" s="20">
        <v>2</v>
      </c>
      <c r="T101" s="20">
        <v>10</v>
      </c>
      <c r="U101" s="20">
        <v>10</v>
      </c>
      <c r="V101" s="20">
        <v>186</v>
      </c>
      <c r="W101" s="25"/>
    </row>
    <row r="102" spans="1:23" x14ac:dyDescent="0.2">
      <c r="A102" s="23">
        <v>17</v>
      </c>
      <c r="B102" s="4" t="s">
        <v>101</v>
      </c>
      <c r="C102" s="4" t="s">
        <v>99</v>
      </c>
      <c r="D102" s="4" t="s">
        <v>237</v>
      </c>
      <c r="E102" s="5">
        <v>45348</v>
      </c>
      <c r="F102" s="20">
        <v>161</v>
      </c>
      <c r="G102" s="20">
        <v>131</v>
      </c>
      <c r="H102" s="20">
        <v>162</v>
      </c>
      <c r="I102" s="20">
        <v>134</v>
      </c>
      <c r="J102" s="20">
        <v>167</v>
      </c>
      <c r="K102" s="20">
        <v>189</v>
      </c>
      <c r="L102" s="20"/>
      <c r="M102" s="20">
        <v>944</v>
      </c>
      <c r="N102" s="20">
        <v>157.30000000000001</v>
      </c>
      <c r="O102" s="20">
        <v>10</v>
      </c>
      <c r="P102" s="20">
        <v>4</v>
      </c>
      <c r="Q102" s="20">
        <v>127</v>
      </c>
      <c r="R102" s="20">
        <v>13</v>
      </c>
      <c r="S102" s="20">
        <v>1</v>
      </c>
      <c r="T102" s="20">
        <v>5</v>
      </c>
      <c r="U102" s="20">
        <v>12</v>
      </c>
      <c r="V102" s="20">
        <v>189</v>
      </c>
      <c r="W102" s="25"/>
    </row>
    <row r="103" spans="1:23" x14ac:dyDescent="0.2">
      <c r="A103" s="23">
        <v>9</v>
      </c>
      <c r="B103" s="4" t="s">
        <v>43</v>
      </c>
      <c r="C103" s="4" t="s">
        <v>25</v>
      </c>
      <c r="D103" s="4" t="s">
        <v>231</v>
      </c>
      <c r="E103" s="5">
        <v>45355</v>
      </c>
      <c r="F103" s="20">
        <v>139</v>
      </c>
      <c r="G103" s="20">
        <v>166</v>
      </c>
      <c r="H103" s="20">
        <v>222</v>
      </c>
      <c r="I103" s="20">
        <v>163</v>
      </c>
      <c r="J103" s="20">
        <v>176</v>
      </c>
      <c r="K103" s="20">
        <v>152</v>
      </c>
      <c r="L103" s="20"/>
      <c r="M103" s="20">
        <v>1018</v>
      </c>
      <c r="N103" s="20">
        <v>169.7</v>
      </c>
      <c r="O103" s="20">
        <v>3</v>
      </c>
      <c r="P103" s="20">
        <v>12</v>
      </c>
      <c r="Q103" s="20">
        <v>230</v>
      </c>
      <c r="R103" s="20">
        <v>1</v>
      </c>
      <c r="S103" s="20">
        <v>16</v>
      </c>
      <c r="T103" s="20">
        <v>28</v>
      </c>
      <c r="U103" s="20">
        <v>1</v>
      </c>
      <c r="V103" s="20">
        <v>230</v>
      </c>
      <c r="W103" s="25">
        <v>230</v>
      </c>
    </row>
    <row r="104" spans="1:23" x14ac:dyDescent="0.2">
      <c r="A104" s="23">
        <v>7</v>
      </c>
      <c r="B104" s="4" t="s">
        <v>297</v>
      </c>
      <c r="C104" s="4" t="s">
        <v>26</v>
      </c>
      <c r="D104" s="4" t="s">
        <v>231</v>
      </c>
      <c r="E104" s="5">
        <v>45355</v>
      </c>
      <c r="F104" s="20">
        <v>182</v>
      </c>
      <c r="G104" s="20">
        <v>174</v>
      </c>
      <c r="H104" s="20">
        <v>145</v>
      </c>
      <c r="I104" s="20">
        <v>130</v>
      </c>
      <c r="J104" s="20">
        <v>138</v>
      </c>
      <c r="K104" s="20">
        <v>178</v>
      </c>
      <c r="L104" s="20">
        <v>24</v>
      </c>
      <c r="M104" s="20">
        <v>971</v>
      </c>
      <c r="N104" s="20">
        <v>161.80000000000001</v>
      </c>
      <c r="O104" s="20">
        <v>8</v>
      </c>
      <c r="P104" s="20">
        <v>6</v>
      </c>
      <c r="Q104" s="20">
        <v>194</v>
      </c>
      <c r="R104" s="20">
        <v>2</v>
      </c>
      <c r="S104" s="20">
        <v>14</v>
      </c>
      <c r="T104" s="20">
        <v>20</v>
      </c>
      <c r="U104" s="20">
        <v>4</v>
      </c>
      <c r="V104" s="20">
        <v>194</v>
      </c>
      <c r="W104" s="25"/>
    </row>
    <row r="105" spans="1:23" x14ac:dyDescent="0.2">
      <c r="A105" s="23">
        <v>8</v>
      </c>
      <c r="B105" s="4" t="s">
        <v>42</v>
      </c>
      <c r="C105" s="4" t="s">
        <v>28</v>
      </c>
      <c r="D105" s="4" t="s">
        <v>231</v>
      </c>
      <c r="E105" s="5">
        <v>45355</v>
      </c>
      <c r="F105" s="20">
        <v>165</v>
      </c>
      <c r="G105" s="20">
        <v>120</v>
      </c>
      <c r="H105" s="20">
        <v>197</v>
      </c>
      <c r="I105" s="20">
        <v>167</v>
      </c>
      <c r="J105" s="20">
        <v>171</v>
      </c>
      <c r="K105" s="20">
        <v>157</v>
      </c>
      <c r="L105" s="20"/>
      <c r="M105" s="20">
        <v>977</v>
      </c>
      <c r="N105" s="20">
        <v>162.80000000000001</v>
      </c>
      <c r="O105" s="20">
        <v>6</v>
      </c>
      <c r="P105" s="20">
        <v>8</v>
      </c>
      <c r="Q105" s="20">
        <v>176</v>
      </c>
      <c r="R105" s="20">
        <v>3</v>
      </c>
      <c r="S105" s="20">
        <v>12</v>
      </c>
      <c r="T105" s="20">
        <v>20</v>
      </c>
      <c r="U105" s="20">
        <v>4</v>
      </c>
      <c r="V105" s="20">
        <v>197</v>
      </c>
      <c r="W105" s="25"/>
    </row>
    <row r="106" spans="1:23" x14ac:dyDescent="0.2">
      <c r="A106" s="23">
        <v>3</v>
      </c>
      <c r="B106" s="4" t="s">
        <v>48</v>
      </c>
      <c r="C106" s="4" t="s">
        <v>229</v>
      </c>
      <c r="D106" s="4" t="s">
        <v>231</v>
      </c>
      <c r="E106" s="5">
        <v>45355</v>
      </c>
      <c r="F106" s="20">
        <v>117</v>
      </c>
      <c r="G106" s="20">
        <v>167</v>
      </c>
      <c r="H106" s="20">
        <v>141</v>
      </c>
      <c r="I106" s="20">
        <v>169</v>
      </c>
      <c r="J106" s="20">
        <v>126</v>
      </c>
      <c r="K106" s="20">
        <v>160</v>
      </c>
      <c r="L106" s="20"/>
      <c r="M106" s="20">
        <v>880</v>
      </c>
      <c r="N106" s="20">
        <v>146.69999999999999</v>
      </c>
      <c r="O106" s="20">
        <v>12</v>
      </c>
      <c r="P106" s="20">
        <v>2</v>
      </c>
      <c r="Q106" s="20">
        <v>171</v>
      </c>
      <c r="R106" s="20">
        <v>4</v>
      </c>
      <c r="S106" s="20">
        <v>10</v>
      </c>
      <c r="T106" s="20">
        <v>12</v>
      </c>
      <c r="U106" s="20">
        <v>8</v>
      </c>
      <c r="V106" s="20">
        <v>171</v>
      </c>
      <c r="W106" s="25"/>
    </row>
    <row r="107" spans="1:23" x14ac:dyDescent="0.2">
      <c r="A107" s="23">
        <v>36</v>
      </c>
      <c r="B107" s="4" t="s">
        <v>220</v>
      </c>
      <c r="C107" s="4" t="s">
        <v>226</v>
      </c>
      <c r="D107" s="4" t="s">
        <v>231</v>
      </c>
      <c r="E107" s="5">
        <v>45355</v>
      </c>
      <c r="F107" s="20">
        <v>166</v>
      </c>
      <c r="G107" s="20">
        <v>182</v>
      </c>
      <c r="H107" s="20">
        <v>173</v>
      </c>
      <c r="I107" s="20">
        <v>168</v>
      </c>
      <c r="J107" s="20">
        <v>158</v>
      </c>
      <c r="K107" s="20">
        <v>135</v>
      </c>
      <c r="L107" s="20"/>
      <c r="M107" s="20">
        <v>982</v>
      </c>
      <c r="N107" s="20">
        <v>163.69999999999999</v>
      </c>
      <c r="O107" s="20">
        <v>5</v>
      </c>
      <c r="P107" s="20">
        <v>9</v>
      </c>
      <c r="Q107" s="20">
        <v>165</v>
      </c>
      <c r="R107" s="20">
        <v>5</v>
      </c>
      <c r="S107" s="20">
        <v>9</v>
      </c>
      <c r="T107" s="20">
        <v>18</v>
      </c>
      <c r="U107" s="20">
        <v>6</v>
      </c>
      <c r="V107" s="20">
        <v>182</v>
      </c>
      <c r="W107" s="25"/>
    </row>
    <row r="108" spans="1:23" x14ac:dyDescent="0.2">
      <c r="A108" s="23">
        <v>6</v>
      </c>
      <c r="B108" s="4" t="s">
        <v>36</v>
      </c>
      <c r="C108" s="4" t="s">
        <v>22</v>
      </c>
      <c r="D108" s="4" t="s">
        <v>231</v>
      </c>
      <c r="E108" s="5">
        <v>45355</v>
      </c>
      <c r="F108" s="20">
        <v>174</v>
      </c>
      <c r="G108" s="20">
        <v>215</v>
      </c>
      <c r="H108" s="20">
        <v>180</v>
      </c>
      <c r="I108" s="20">
        <v>203</v>
      </c>
      <c r="J108" s="20">
        <v>168</v>
      </c>
      <c r="K108" s="20">
        <v>177</v>
      </c>
      <c r="L108" s="20">
        <v>24</v>
      </c>
      <c r="M108" s="20">
        <v>1141</v>
      </c>
      <c r="N108" s="20">
        <v>190.2</v>
      </c>
      <c r="O108" s="20">
        <v>1</v>
      </c>
      <c r="P108" s="20">
        <v>16</v>
      </c>
      <c r="Q108" s="20">
        <v>163</v>
      </c>
      <c r="R108" s="20">
        <v>6</v>
      </c>
      <c r="S108" s="20">
        <v>8</v>
      </c>
      <c r="T108" s="20">
        <v>24</v>
      </c>
      <c r="U108" s="20">
        <v>2</v>
      </c>
      <c r="V108" s="20">
        <v>215</v>
      </c>
      <c r="W108" s="25"/>
    </row>
    <row r="109" spans="1:23" x14ac:dyDescent="0.2">
      <c r="A109" s="23">
        <v>5</v>
      </c>
      <c r="B109" s="4" t="s">
        <v>35</v>
      </c>
      <c r="C109" s="4" t="s">
        <v>23</v>
      </c>
      <c r="D109" s="4" t="s">
        <v>231</v>
      </c>
      <c r="E109" s="5">
        <v>45355</v>
      </c>
      <c r="F109" s="20">
        <v>147</v>
      </c>
      <c r="G109" s="20">
        <v>180</v>
      </c>
      <c r="H109" s="20">
        <v>213</v>
      </c>
      <c r="I109" s="20">
        <v>151</v>
      </c>
      <c r="J109" s="20">
        <v>134</v>
      </c>
      <c r="K109" s="20">
        <v>179</v>
      </c>
      <c r="L109" s="20">
        <v>24</v>
      </c>
      <c r="M109" s="20">
        <v>1028</v>
      </c>
      <c r="N109" s="20">
        <v>171.3</v>
      </c>
      <c r="O109" s="20">
        <v>2</v>
      </c>
      <c r="P109" s="20">
        <v>14</v>
      </c>
      <c r="Q109" s="20">
        <v>163</v>
      </c>
      <c r="R109" s="20">
        <v>7</v>
      </c>
      <c r="S109" s="20">
        <v>7</v>
      </c>
      <c r="T109" s="20">
        <v>21</v>
      </c>
      <c r="U109" s="20">
        <v>3</v>
      </c>
      <c r="V109" s="20">
        <v>213</v>
      </c>
      <c r="W109" s="25"/>
    </row>
    <row r="110" spans="1:23" x14ac:dyDescent="0.2">
      <c r="A110" s="30">
        <v>4</v>
      </c>
      <c r="B110" s="31" t="s">
        <v>34</v>
      </c>
      <c r="C110" s="31" t="s">
        <v>27</v>
      </c>
      <c r="D110" s="31" t="s">
        <v>231</v>
      </c>
      <c r="E110" s="32">
        <v>45355</v>
      </c>
      <c r="F110" s="33">
        <v>131</v>
      </c>
      <c r="G110" s="33">
        <v>166</v>
      </c>
      <c r="H110" s="33">
        <v>170</v>
      </c>
      <c r="I110" s="33">
        <v>178</v>
      </c>
      <c r="J110" s="33">
        <v>144</v>
      </c>
      <c r="K110" s="33">
        <v>159</v>
      </c>
      <c r="L110" s="33"/>
      <c r="M110" s="33">
        <v>948</v>
      </c>
      <c r="N110" s="33">
        <v>158</v>
      </c>
      <c r="O110" s="33">
        <v>10</v>
      </c>
      <c r="P110" s="33">
        <v>4</v>
      </c>
      <c r="Q110" s="33">
        <v>155</v>
      </c>
      <c r="R110" s="33">
        <v>8</v>
      </c>
      <c r="S110" s="33">
        <v>6</v>
      </c>
      <c r="T110" s="33">
        <v>10</v>
      </c>
      <c r="U110" s="33">
        <v>9</v>
      </c>
      <c r="V110" s="33">
        <v>178</v>
      </c>
      <c r="W110" s="34"/>
    </row>
    <row r="111" spans="1:23" x14ac:dyDescent="0.2">
      <c r="A111" s="23">
        <v>35</v>
      </c>
      <c r="B111" s="4" t="s">
        <v>219</v>
      </c>
      <c r="C111" s="4" t="s">
        <v>223</v>
      </c>
      <c r="D111" s="4" t="s">
        <v>231</v>
      </c>
      <c r="E111" s="5">
        <v>45355</v>
      </c>
      <c r="F111" s="20">
        <v>189</v>
      </c>
      <c r="G111" s="20">
        <v>154</v>
      </c>
      <c r="H111" s="20">
        <v>183</v>
      </c>
      <c r="I111" s="20">
        <v>168</v>
      </c>
      <c r="J111" s="20">
        <v>179</v>
      </c>
      <c r="K111" s="20">
        <v>145</v>
      </c>
      <c r="L111" s="20"/>
      <c r="M111" s="20">
        <v>1018</v>
      </c>
      <c r="N111" s="20">
        <v>169.7</v>
      </c>
      <c r="O111" s="20">
        <v>4</v>
      </c>
      <c r="P111" s="20">
        <v>10</v>
      </c>
      <c r="Q111" s="20">
        <v>149</v>
      </c>
      <c r="R111" s="20">
        <v>9</v>
      </c>
      <c r="S111" s="20">
        <v>5</v>
      </c>
      <c r="T111" s="20">
        <v>15</v>
      </c>
      <c r="U111" s="20">
        <v>7</v>
      </c>
      <c r="V111" s="20">
        <v>189</v>
      </c>
      <c r="W111" s="25"/>
    </row>
    <row r="112" spans="1:23" x14ac:dyDescent="0.2">
      <c r="A112" s="23">
        <v>19</v>
      </c>
      <c r="B112" s="4" t="s">
        <v>108</v>
      </c>
      <c r="C112" s="4" t="s">
        <v>109</v>
      </c>
      <c r="D112" s="4" t="s">
        <v>231</v>
      </c>
      <c r="E112" s="5">
        <v>45355</v>
      </c>
      <c r="F112" s="20">
        <v>154</v>
      </c>
      <c r="G112" s="20">
        <v>160</v>
      </c>
      <c r="H112" s="20">
        <v>146</v>
      </c>
      <c r="I112" s="20">
        <v>172</v>
      </c>
      <c r="J112" s="20">
        <v>159</v>
      </c>
      <c r="K112" s="20">
        <v>167</v>
      </c>
      <c r="L112" s="20"/>
      <c r="M112" s="20">
        <v>958</v>
      </c>
      <c r="N112" s="20">
        <v>159.69999999999999</v>
      </c>
      <c r="O112" s="20">
        <v>9</v>
      </c>
      <c r="P112" s="20">
        <v>5</v>
      </c>
      <c r="Q112" s="20">
        <v>149</v>
      </c>
      <c r="R112" s="20">
        <v>10</v>
      </c>
      <c r="S112" s="20">
        <v>4</v>
      </c>
      <c r="T112" s="20">
        <v>9</v>
      </c>
      <c r="U112" s="20">
        <v>10</v>
      </c>
      <c r="V112" s="20">
        <v>172</v>
      </c>
      <c r="W112" s="25"/>
    </row>
    <row r="113" spans="1:23" x14ac:dyDescent="0.2">
      <c r="A113" s="23">
        <v>13</v>
      </c>
      <c r="B113" s="4" t="s">
        <v>75</v>
      </c>
      <c r="C113" s="4" t="s">
        <v>92</v>
      </c>
      <c r="D113" s="4" t="s">
        <v>231</v>
      </c>
      <c r="E113" s="5">
        <v>45355</v>
      </c>
      <c r="F113" s="20">
        <v>155</v>
      </c>
      <c r="G113" s="20">
        <v>147</v>
      </c>
      <c r="H113" s="20">
        <v>139</v>
      </c>
      <c r="I113" s="20">
        <v>182</v>
      </c>
      <c r="J113" s="20">
        <v>163</v>
      </c>
      <c r="K113" s="20">
        <v>137</v>
      </c>
      <c r="L113" s="20"/>
      <c r="M113" s="20">
        <v>923</v>
      </c>
      <c r="N113" s="20">
        <v>153.80000000000001</v>
      </c>
      <c r="O113" s="20">
        <v>11</v>
      </c>
      <c r="P113" s="20">
        <v>3</v>
      </c>
      <c r="Q113" s="20">
        <v>149</v>
      </c>
      <c r="R113" s="20">
        <v>11</v>
      </c>
      <c r="S113" s="20">
        <v>3</v>
      </c>
      <c r="T113" s="20">
        <v>6</v>
      </c>
      <c r="U113" s="20">
        <v>12</v>
      </c>
      <c r="V113" s="20">
        <v>182</v>
      </c>
      <c r="W113" s="25"/>
    </row>
    <row r="114" spans="1:23" x14ac:dyDescent="0.2">
      <c r="A114" s="23">
        <v>10</v>
      </c>
      <c r="B114" s="4" t="s">
        <v>45</v>
      </c>
      <c r="C114" s="4" t="s">
        <v>94</v>
      </c>
      <c r="D114" s="4" t="s">
        <v>231</v>
      </c>
      <c r="E114" s="5">
        <v>45355</v>
      </c>
      <c r="F114" s="20">
        <v>164</v>
      </c>
      <c r="G114" s="20">
        <v>169</v>
      </c>
      <c r="H114" s="20">
        <v>158</v>
      </c>
      <c r="I114" s="20">
        <v>157</v>
      </c>
      <c r="J114" s="20">
        <v>174</v>
      </c>
      <c r="K114" s="20">
        <v>153</v>
      </c>
      <c r="L114" s="20"/>
      <c r="M114" s="20">
        <v>975</v>
      </c>
      <c r="N114" s="20">
        <v>162.5</v>
      </c>
      <c r="O114" s="20">
        <v>7</v>
      </c>
      <c r="P114" s="20">
        <v>7</v>
      </c>
      <c r="Q114" s="20">
        <v>122</v>
      </c>
      <c r="R114" s="20">
        <v>12</v>
      </c>
      <c r="S114" s="20">
        <v>2</v>
      </c>
      <c r="T114" s="20">
        <v>9</v>
      </c>
      <c r="U114" s="20">
        <v>10</v>
      </c>
      <c r="V114" s="20">
        <v>174</v>
      </c>
      <c r="W114" s="25"/>
    </row>
    <row r="115" spans="1:23" x14ac:dyDescent="0.2">
      <c r="A115" s="23">
        <v>17</v>
      </c>
      <c r="B115" s="4" t="s">
        <v>101</v>
      </c>
      <c r="C115" s="4" t="s">
        <v>99</v>
      </c>
      <c r="D115" s="4" t="s">
        <v>231</v>
      </c>
      <c r="E115" s="5">
        <v>45355</v>
      </c>
      <c r="F115" s="20">
        <v>132</v>
      </c>
      <c r="G115" s="20">
        <v>130</v>
      </c>
      <c r="H115" s="20">
        <v>131</v>
      </c>
      <c r="I115" s="20">
        <v>180</v>
      </c>
      <c r="J115" s="20">
        <v>134</v>
      </c>
      <c r="K115" s="20">
        <v>143</v>
      </c>
      <c r="L115" s="20"/>
      <c r="M115" s="20">
        <v>850</v>
      </c>
      <c r="N115" s="20">
        <v>141.69999999999999</v>
      </c>
      <c r="O115" s="20">
        <v>13</v>
      </c>
      <c r="P115" s="20">
        <v>1</v>
      </c>
      <c r="Q115" s="20">
        <v>97</v>
      </c>
      <c r="R115" s="20">
        <v>13</v>
      </c>
      <c r="S115" s="20">
        <v>1</v>
      </c>
      <c r="T115" s="20">
        <v>2</v>
      </c>
      <c r="U115" s="20">
        <v>13</v>
      </c>
      <c r="V115" s="20">
        <v>180</v>
      </c>
      <c r="W115" s="25"/>
    </row>
    <row r="116" spans="1:23" x14ac:dyDescent="0.2">
      <c r="A116" s="23">
        <v>6</v>
      </c>
      <c r="B116" s="4" t="s">
        <v>36</v>
      </c>
      <c r="C116" s="4" t="s">
        <v>22</v>
      </c>
      <c r="D116" s="4" t="s">
        <v>228</v>
      </c>
      <c r="E116" s="5">
        <v>45362</v>
      </c>
      <c r="F116" s="20">
        <v>176</v>
      </c>
      <c r="G116" s="20">
        <v>166</v>
      </c>
      <c r="H116" s="20">
        <v>186</v>
      </c>
      <c r="I116" s="20">
        <v>245</v>
      </c>
      <c r="J116" s="20">
        <v>144</v>
      </c>
      <c r="K116" s="20">
        <v>181</v>
      </c>
      <c r="L116" s="20">
        <v>24</v>
      </c>
      <c r="M116" s="20">
        <v>1122</v>
      </c>
      <c r="N116" s="20">
        <v>187</v>
      </c>
      <c r="O116" s="20">
        <v>1</v>
      </c>
      <c r="P116" s="20">
        <v>16</v>
      </c>
      <c r="Q116" s="20">
        <v>206</v>
      </c>
      <c r="R116" s="20">
        <v>1</v>
      </c>
      <c r="S116" s="20">
        <v>16</v>
      </c>
      <c r="T116" s="20">
        <v>32</v>
      </c>
      <c r="U116" s="20">
        <v>1</v>
      </c>
      <c r="V116" s="20">
        <v>245</v>
      </c>
      <c r="W116" s="25">
        <v>245</v>
      </c>
    </row>
    <row r="117" spans="1:23" x14ac:dyDescent="0.2">
      <c r="A117" s="23">
        <v>5</v>
      </c>
      <c r="B117" s="4" t="s">
        <v>35</v>
      </c>
      <c r="C117" s="4" t="s">
        <v>23</v>
      </c>
      <c r="D117" s="4" t="s">
        <v>228</v>
      </c>
      <c r="E117" s="5">
        <v>45362</v>
      </c>
      <c r="F117" s="20">
        <v>189</v>
      </c>
      <c r="G117" s="20">
        <v>144</v>
      </c>
      <c r="H117" s="20">
        <v>142</v>
      </c>
      <c r="I117" s="20">
        <v>191</v>
      </c>
      <c r="J117" s="20">
        <v>160</v>
      </c>
      <c r="K117" s="20">
        <v>165</v>
      </c>
      <c r="L117" s="20">
        <v>24</v>
      </c>
      <c r="M117" s="20">
        <v>1015</v>
      </c>
      <c r="N117" s="20">
        <v>169.2</v>
      </c>
      <c r="O117" s="20">
        <v>4</v>
      </c>
      <c r="P117" s="20">
        <v>10</v>
      </c>
      <c r="Q117" s="20">
        <v>186</v>
      </c>
      <c r="R117" s="20">
        <v>2</v>
      </c>
      <c r="S117" s="20">
        <v>14</v>
      </c>
      <c r="T117" s="20">
        <v>24</v>
      </c>
      <c r="U117" s="20">
        <v>2</v>
      </c>
      <c r="V117" s="20">
        <v>191</v>
      </c>
      <c r="W117" s="25"/>
    </row>
    <row r="118" spans="1:23" x14ac:dyDescent="0.2">
      <c r="A118" s="23">
        <v>7</v>
      </c>
      <c r="B118" s="4" t="s">
        <v>297</v>
      </c>
      <c r="C118" s="4" t="s">
        <v>224</v>
      </c>
      <c r="D118" s="4" t="s">
        <v>228</v>
      </c>
      <c r="E118" s="5">
        <v>45362</v>
      </c>
      <c r="F118" s="20">
        <v>138</v>
      </c>
      <c r="G118" s="20">
        <v>191</v>
      </c>
      <c r="H118" s="20">
        <v>159</v>
      </c>
      <c r="I118" s="20">
        <v>164</v>
      </c>
      <c r="J118" s="20">
        <v>139</v>
      </c>
      <c r="K118" s="20">
        <v>142</v>
      </c>
      <c r="L118" s="20"/>
      <c r="M118" s="20">
        <v>933</v>
      </c>
      <c r="N118" s="20">
        <v>155.5</v>
      </c>
      <c r="O118" s="20">
        <v>7</v>
      </c>
      <c r="P118" s="20">
        <v>7</v>
      </c>
      <c r="Q118" s="20">
        <v>178</v>
      </c>
      <c r="R118" s="20">
        <v>3</v>
      </c>
      <c r="S118" s="20">
        <v>12</v>
      </c>
      <c r="T118" s="20">
        <v>19</v>
      </c>
      <c r="U118" s="20">
        <v>4</v>
      </c>
      <c r="V118" s="20">
        <v>191</v>
      </c>
      <c r="W118" s="25"/>
    </row>
    <row r="119" spans="1:23" x14ac:dyDescent="0.2">
      <c r="A119" s="23">
        <v>36</v>
      </c>
      <c r="B119" s="4" t="s">
        <v>220</v>
      </c>
      <c r="C119" s="4" t="s">
        <v>226</v>
      </c>
      <c r="D119" s="4" t="s">
        <v>228</v>
      </c>
      <c r="E119" s="5">
        <v>45362</v>
      </c>
      <c r="F119" s="20">
        <v>198</v>
      </c>
      <c r="G119" s="20">
        <v>141</v>
      </c>
      <c r="H119" s="20">
        <v>157</v>
      </c>
      <c r="I119" s="20">
        <v>149</v>
      </c>
      <c r="J119" s="20">
        <v>161</v>
      </c>
      <c r="K119" s="20">
        <v>156</v>
      </c>
      <c r="L119" s="20"/>
      <c r="M119" s="20">
        <v>962</v>
      </c>
      <c r="N119" s="20">
        <v>160.30000000000001</v>
      </c>
      <c r="O119" s="20">
        <v>6</v>
      </c>
      <c r="P119" s="20">
        <v>8</v>
      </c>
      <c r="Q119" s="20">
        <v>173</v>
      </c>
      <c r="R119" s="20">
        <v>4</v>
      </c>
      <c r="S119" s="20">
        <v>10</v>
      </c>
      <c r="T119" s="20">
        <v>18</v>
      </c>
      <c r="U119" s="20">
        <v>6</v>
      </c>
      <c r="V119" s="20">
        <v>198</v>
      </c>
      <c r="W119" s="25"/>
    </row>
    <row r="120" spans="1:23" x14ac:dyDescent="0.2">
      <c r="A120" s="23">
        <v>8</v>
      </c>
      <c r="B120" s="4" t="s">
        <v>42</v>
      </c>
      <c r="C120" s="4" t="s">
        <v>28</v>
      </c>
      <c r="D120" s="4" t="s">
        <v>228</v>
      </c>
      <c r="E120" s="5">
        <v>45362</v>
      </c>
      <c r="F120" s="20">
        <v>142</v>
      </c>
      <c r="G120" s="20">
        <v>215</v>
      </c>
      <c r="H120" s="20">
        <v>153</v>
      </c>
      <c r="I120" s="20">
        <v>214</v>
      </c>
      <c r="J120" s="20">
        <v>225</v>
      </c>
      <c r="K120" s="20">
        <v>172</v>
      </c>
      <c r="L120" s="20"/>
      <c r="M120" s="20">
        <v>1121</v>
      </c>
      <c r="N120" s="20">
        <v>186.8</v>
      </c>
      <c r="O120" s="20">
        <v>2</v>
      </c>
      <c r="P120" s="20">
        <v>14</v>
      </c>
      <c r="Q120" s="20">
        <v>167</v>
      </c>
      <c r="R120" s="20">
        <v>5</v>
      </c>
      <c r="S120" s="20">
        <v>9</v>
      </c>
      <c r="T120" s="20">
        <v>23</v>
      </c>
      <c r="U120" s="20">
        <v>3</v>
      </c>
      <c r="V120" s="20">
        <v>225</v>
      </c>
      <c r="W120" s="25"/>
    </row>
    <row r="121" spans="1:23" x14ac:dyDescent="0.2">
      <c r="A121" s="30">
        <v>17</v>
      </c>
      <c r="B121" s="31" t="s">
        <v>101</v>
      </c>
      <c r="C121" s="31" t="s">
        <v>99</v>
      </c>
      <c r="D121" s="31" t="s">
        <v>228</v>
      </c>
      <c r="E121" s="32">
        <v>45362</v>
      </c>
      <c r="F121" s="33">
        <v>147</v>
      </c>
      <c r="G121" s="33">
        <v>118</v>
      </c>
      <c r="H121" s="33">
        <v>121</v>
      </c>
      <c r="I121" s="33">
        <v>160</v>
      </c>
      <c r="J121" s="33">
        <v>114</v>
      </c>
      <c r="K121" s="33">
        <v>158</v>
      </c>
      <c r="L121" s="33"/>
      <c r="M121" s="33">
        <v>818</v>
      </c>
      <c r="N121" s="33">
        <v>136.30000000000001</v>
      </c>
      <c r="O121" s="33">
        <v>12</v>
      </c>
      <c r="P121" s="33">
        <v>2</v>
      </c>
      <c r="Q121" s="33">
        <v>159</v>
      </c>
      <c r="R121" s="33">
        <v>6</v>
      </c>
      <c r="S121" s="33">
        <v>8</v>
      </c>
      <c r="T121" s="33">
        <v>10</v>
      </c>
      <c r="U121" s="33">
        <v>9</v>
      </c>
      <c r="V121" s="33">
        <v>160</v>
      </c>
      <c r="W121" s="34"/>
    </row>
    <row r="122" spans="1:23" x14ac:dyDescent="0.2">
      <c r="A122" s="23">
        <v>11</v>
      </c>
      <c r="B122" s="4" t="s">
        <v>40</v>
      </c>
      <c r="C122" s="4" t="s">
        <v>225</v>
      </c>
      <c r="D122" s="4" t="s">
        <v>228</v>
      </c>
      <c r="E122" s="5">
        <v>45362</v>
      </c>
      <c r="F122" s="20">
        <v>178</v>
      </c>
      <c r="G122" s="20">
        <v>167</v>
      </c>
      <c r="H122" s="20">
        <v>202</v>
      </c>
      <c r="I122" s="20">
        <v>210</v>
      </c>
      <c r="J122" s="20">
        <v>161</v>
      </c>
      <c r="K122" s="20">
        <v>123</v>
      </c>
      <c r="L122" s="20">
        <v>24</v>
      </c>
      <c r="M122" s="20">
        <v>1065</v>
      </c>
      <c r="N122" s="20">
        <v>177.5</v>
      </c>
      <c r="O122" s="20">
        <v>3</v>
      </c>
      <c r="P122" s="20">
        <v>12</v>
      </c>
      <c r="Q122" s="20">
        <v>150</v>
      </c>
      <c r="R122" s="20">
        <v>7</v>
      </c>
      <c r="S122" s="20">
        <v>7</v>
      </c>
      <c r="T122" s="20">
        <v>19</v>
      </c>
      <c r="U122" s="20">
        <v>4</v>
      </c>
      <c r="V122" s="20">
        <v>210</v>
      </c>
      <c r="W122" s="25"/>
    </row>
    <row r="123" spans="1:23" x14ac:dyDescent="0.2">
      <c r="A123" s="23">
        <v>10</v>
      </c>
      <c r="B123" s="4" t="s">
        <v>45</v>
      </c>
      <c r="C123" s="4" t="s">
        <v>46</v>
      </c>
      <c r="D123" s="4" t="s">
        <v>228</v>
      </c>
      <c r="E123" s="5">
        <v>45362</v>
      </c>
      <c r="F123" s="20">
        <v>182</v>
      </c>
      <c r="G123" s="20">
        <v>205</v>
      </c>
      <c r="H123" s="20">
        <v>125</v>
      </c>
      <c r="I123" s="20">
        <v>180</v>
      </c>
      <c r="J123" s="20">
        <v>130</v>
      </c>
      <c r="K123" s="20">
        <v>93</v>
      </c>
      <c r="L123" s="20"/>
      <c r="M123" s="20">
        <v>915</v>
      </c>
      <c r="N123" s="20">
        <v>152.5</v>
      </c>
      <c r="O123" s="20">
        <v>9</v>
      </c>
      <c r="P123" s="20">
        <v>5</v>
      </c>
      <c r="Q123" s="20">
        <v>147</v>
      </c>
      <c r="R123" s="20">
        <v>8</v>
      </c>
      <c r="S123" s="20">
        <v>6</v>
      </c>
      <c r="T123" s="20">
        <v>11</v>
      </c>
      <c r="U123" s="20">
        <v>7</v>
      </c>
      <c r="V123" s="20">
        <v>205</v>
      </c>
      <c r="W123" s="25"/>
    </row>
    <row r="124" spans="1:23" x14ac:dyDescent="0.2">
      <c r="A124" s="23">
        <v>9</v>
      </c>
      <c r="B124" s="4" t="s">
        <v>43</v>
      </c>
      <c r="C124" s="4" t="s">
        <v>25</v>
      </c>
      <c r="D124" s="4" t="s">
        <v>228</v>
      </c>
      <c r="E124" s="5">
        <v>45362</v>
      </c>
      <c r="F124" s="20">
        <v>144</v>
      </c>
      <c r="G124" s="20">
        <v>162</v>
      </c>
      <c r="H124" s="20">
        <v>165</v>
      </c>
      <c r="I124" s="20">
        <v>151</v>
      </c>
      <c r="J124" s="20">
        <v>154</v>
      </c>
      <c r="K124" s="20">
        <v>125</v>
      </c>
      <c r="L124" s="20"/>
      <c r="M124" s="20">
        <v>901</v>
      </c>
      <c r="N124" s="20">
        <v>150.19999999999999</v>
      </c>
      <c r="O124" s="20">
        <v>10</v>
      </c>
      <c r="P124" s="20">
        <v>4</v>
      </c>
      <c r="Q124" s="20">
        <v>136</v>
      </c>
      <c r="R124" s="20">
        <v>9</v>
      </c>
      <c r="S124" s="20">
        <v>5</v>
      </c>
      <c r="T124" s="20">
        <v>9</v>
      </c>
      <c r="U124" s="20">
        <v>11</v>
      </c>
      <c r="V124" s="20">
        <v>165</v>
      </c>
      <c r="W124" s="25"/>
    </row>
    <row r="125" spans="1:23" x14ac:dyDescent="0.2">
      <c r="A125" s="23">
        <v>19</v>
      </c>
      <c r="B125" s="4" t="s">
        <v>108</v>
      </c>
      <c r="C125" s="4" t="s">
        <v>109</v>
      </c>
      <c r="D125" s="4" t="s">
        <v>228</v>
      </c>
      <c r="E125" s="5">
        <v>45362</v>
      </c>
      <c r="F125" s="20">
        <v>146</v>
      </c>
      <c r="G125" s="20">
        <v>147</v>
      </c>
      <c r="H125" s="20">
        <v>180</v>
      </c>
      <c r="I125" s="20">
        <v>144</v>
      </c>
      <c r="J125" s="20">
        <v>162</v>
      </c>
      <c r="K125" s="20">
        <v>141</v>
      </c>
      <c r="L125" s="20"/>
      <c r="M125" s="20">
        <v>920</v>
      </c>
      <c r="N125" s="20">
        <v>153.30000000000001</v>
      </c>
      <c r="O125" s="20">
        <v>8</v>
      </c>
      <c r="P125" s="20">
        <v>6</v>
      </c>
      <c r="Q125" s="20">
        <v>133</v>
      </c>
      <c r="R125" s="20">
        <v>10</v>
      </c>
      <c r="S125" s="20">
        <v>4</v>
      </c>
      <c r="T125" s="20">
        <v>10</v>
      </c>
      <c r="U125" s="20">
        <v>9</v>
      </c>
      <c r="V125" s="20">
        <v>180</v>
      </c>
      <c r="W125" s="25"/>
    </row>
    <row r="126" spans="1:23" x14ac:dyDescent="0.2">
      <c r="A126" s="23">
        <v>34</v>
      </c>
      <c r="B126" s="4" t="s">
        <v>221</v>
      </c>
      <c r="C126" s="4" t="s">
        <v>222</v>
      </c>
      <c r="D126" s="4" t="s">
        <v>228</v>
      </c>
      <c r="E126" s="5">
        <v>45362</v>
      </c>
      <c r="F126" s="20">
        <v>130</v>
      </c>
      <c r="G126" s="20">
        <v>152</v>
      </c>
      <c r="H126" s="20">
        <v>102</v>
      </c>
      <c r="I126" s="20">
        <v>134</v>
      </c>
      <c r="J126" s="20">
        <v>151</v>
      </c>
      <c r="K126" s="20">
        <v>141</v>
      </c>
      <c r="L126" s="20">
        <v>24</v>
      </c>
      <c r="M126" s="20">
        <v>834</v>
      </c>
      <c r="N126" s="20">
        <v>139</v>
      </c>
      <c r="O126" s="20">
        <v>11</v>
      </c>
      <c r="P126" s="20">
        <v>3</v>
      </c>
      <c r="Q126" s="20">
        <v>132</v>
      </c>
      <c r="R126" s="20">
        <v>11</v>
      </c>
      <c r="S126" s="20">
        <v>3</v>
      </c>
      <c r="T126" s="20">
        <v>6</v>
      </c>
      <c r="U126" s="20">
        <v>12</v>
      </c>
      <c r="V126" s="20">
        <v>152</v>
      </c>
      <c r="W126" s="25"/>
    </row>
    <row r="127" spans="1:23" x14ac:dyDescent="0.2">
      <c r="A127" s="23">
        <v>35</v>
      </c>
      <c r="B127" s="4" t="s">
        <v>219</v>
      </c>
      <c r="C127" s="4" t="s">
        <v>223</v>
      </c>
      <c r="D127" s="4" t="s">
        <v>228</v>
      </c>
      <c r="E127" s="5">
        <v>45362</v>
      </c>
      <c r="F127" s="20">
        <v>188</v>
      </c>
      <c r="G127" s="20">
        <v>120</v>
      </c>
      <c r="H127" s="20">
        <v>165</v>
      </c>
      <c r="I127" s="20">
        <v>155</v>
      </c>
      <c r="J127" s="20">
        <v>183</v>
      </c>
      <c r="K127" s="20">
        <v>194</v>
      </c>
      <c r="L127" s="20"/>
      <c r="M127" s="20">
        <v>1005</v>
      </c>
      <c r="N127" s="20">
        <v>167.5</v>
      </c>
      <c r="O127" s="20">
        <v>5</v>
      </c>
      <c r="P127" s="20">
        <v>9</v>
      </c>
      <c r="Q127" s="20">
        <v>127</v>
      </c>
      <c r="R127" s="20">
        <v>12</v>
      </c>
      <c r="S127" s="20">
        <v>2</v>
      </c>
      <c r="T127" s="20">
        <v>11</v>
      </c>
      <c r="U127" s="20">
        <v>7</v>
      </c>
      <c r="V127" s="20">
        <v>194</v>
      </c>
      <c r="W127" s="25"/>
    </row>
    <row r="128" spans="1:23" x14ac:dyDescent="0.2">
      <c r="A128" s="23">
        <v>9</v>
      </c>
      <c r="B128" s="4" t="s">
        <v>43</v>
      </c>
      <c r="C128" s="4" t="s">
        <v>25</v>
      </c>
      <c r="D128" s="4" t="s">
        <v>218</v>
      </c>
      <c r="E128" s="5">
        <v>45369</v>
      </c>
      <c r="F128" s="20">
        <v>149</v>
      </c>
      <c r="G128" s="20">
        <v>179</v>
      </c>
      <c r="H128" s="20">
        <v>139</v>
      </c>
      <c r="I128" s="20">
        <v>171</v>
      </c>
      <c r="J128" s="20">
        <v>175</v>
      </c>
      <c r="K128" s="20">
        <v>211</v>
      </c>
      <c r="L128" s="20"/>
      <c r="M128" s="20">
        <v>1024</v>
      </c>
      <c r="N128" s="20">
        <v>170.7</v>
      </c>
      <c r="O128" s="20">
        <v>4</v>
      </c>
      <c r="P128" s="20">
        <v>10</v>
      </c>
      <c r="Q128" s="20">
        <v>215</v>
      </c>
      <c r="R128" s="20">
        <v>1</v>
      </c>
      <c r="S128" s="20">
        <v>16</v>
      </c>
      <c r="T128" s="20">
        <v>26</v>
      </c>
      <c r="U128" s="20">
        <v>2</v>
      </c>
      <c r="V128" s="20">
        <v>215</v>
      </c>
      <c r="W128" s="25"/>
    </row>
    <row r="129" spans="1:23" x14ac:dyDescent="0.2">
      <c r="A129" s="23">
        <v>5</v>
      </c>
      <c r="B129" s="4" t="s">
        <v>35</v>
      </c>
      <c r="C129" s="4" t="s">
        <v>23</v>
      </c>
      <c r="D129" s="4" t="s">
        <v>218</v>
      </c>
      <c r="E129" s="5">
        <v>45369</v>
      </c>
      <c r="F129" s="20">
        <v>173</v>
      </c>
      <c r="G129" s="20">
        <v>168</v>
      </c>
      <c r="H129" s="20">
        <v>196</v>
      </c>
      <c r="I129" s="20">
        <v>168</v>
      </c>
      <c r="J129" s="20">
        <v>138</v>
      </c>
      <c r="K129" s="20">
        <v>200</v>
      </c>
      <c r="L129" s="20">
        <v>24</v>
      </c>
      <c r="M129" s="20">
        <v>1067</v>
      </c>
      <c r="N129" s="20">
        <v>177.8</v>
      </c>
      <c r="O129" s="20">
        <v>3</v>
      </c>
      <c r="P129" s="20">
        <v>12</v>
      </c>
      <c r="Q129" s="20">
        <v>192</v>
      </c>
      <c r="R129" s="20">
        <v>2</v>
      </c>
      <c r="S129" s="20">
        <v>14</v>
      </c>
      <c r="T129" s="20">
        <v>26</v>
      </c>
      <c r="U129" s="20">
        <v>1</v>
      </c>
      <c r="V129" s="20">
        <v>200</v>
      </c>
      <c r="W129" s="25"/>
    </row>
    <row r="130" spans="1:23" x14ac:dyDescent="0.2">
      <c r="A130" s="23">
        <v>8</v>
      </c>
      <c r="B130" s="4" t="s">
        <v>42</v>
      </c>
      <c r="C130" s="4" t="s">
        <v>28</v>
      </c>
      <c r="D130" s="4" t="s">
        <v>218</v>
      </c>
      <c r="E130" s="5">
        <v>45369</v>
      </c>
      <c r="F130" s="20">
        <v>179</v>
      </c>
      <c r="G130" s="20">
        <v>190</v>
      </c>
      <c r="H130" s="20">
        <v>171</v>
      </c>
      <c r="I130" s="20">
        <v>154</v>
      </c>
      <c r="J130" s="20">
        <v>150</v>
      </c>
      <c r="K130" s="20">
        <v>142</v>
      </c>
      <c r="L130" s="20"/>
      <c r="M130" s="20">
        <v>986</v>
      </c>
      <c r="N130" s="20">
        <v>164.3</v>
      </c>
      <c r="O130" s="20">
        <v>5</v>
      </c>
      <c r="P130" s="20">
        <v>9</v>
      </c>
      <c r="Q130" s="20">
        <v>190</v>
      </c>
      <c r="R130" s="20">
        <v>3</v>
      </c>
      <c r="S130" s="20">
        <v>12</v>
      </c>
      <c r="T130" s="20">
        <v>21</v>
      </c>
      <c r="U130" s="20">
        <v>5</v>
      </c>
      <c r="V130" s="20">
        <v>190</v>
      </c>
      <c r="W130" s="25"/>
    </row>
    <row r="131" spans="1:23" x14ac:dyDescent="0.2">
      <c r="A131" s="23">
        <v>6</v>
      </c>
      <c r="B131" s="4" t="s">
        <v>36</v>
      </c>
      <c r="C131" s="4" t="s">
        <v>22</v>
      </c>
      <c r="D131" s="4" t="s">
        <v>218</v>
      </c>
      <c r="E131" s="5">
        <v>45369</v>
      </c>
      <c r="F131" s="20">
        <v>158</v>
      </c>
      <c r="G131" s="20">
        <v>178</v>
      </c>
      <c r="H131" s="20">
        <v>245</v>
      </c>
      <c r="I131" s="20">
        <v>186</v>
      </c>
      <c r="J131" s="20">
        <v>167</v>
      </c>
      <c r="K131" s="20">
        <v>164</v>
      </c>
      <c r="L131" s="20">
        <v>24</v>
      </c>
      <c r="M131" s="20">
        <v>1122</v>
      </c>
      <c r="N131" s="20">
        <v>187</v>
      </c>
      <c r="O131" s="20">
        <v>2</v>
      </c>
      <c r="P131" s="20">
        <v>14</v>
      </c>
      <c r="Q131" s="20">
        <v>183</v>
      </c>
      <c r="R131" s="20">
        <v>4</v>
      </c>
      <c r="S131" s="20">
        <v>10</v>
      </c>
      <c r="T131" s="20">
        <v>24</v>
      </c>
      <c r="U131" s="20">
        <v>4</v>
      </c>
      <c r="V131" s="20">
        <v>245</v>
      </c>
      <c r="W131" s="25">
        <v>245</v>
      </c>
    </row>
    <row r="132" spans="1:23" x14ac:dyDescent="0.2">
      <c r="A132" s="23">
        <v>11</v>
      </c>
      <c r="B132" s="4" t="s">
        <v>40</v>
      </c>
      <c r="C132" s="4" t="s">
        <v>41</v>
      </c>
      <c r="D132" s="4" t="s">
        <v>218</v>
      </c>
      <c r="E132" s="5">
        <v>45369</v>
      </c>
      <c r="F132" s="20">
        <v>171</v>
      </c>
      <c r="G132" s="20">
        <v>210</v>
      </c>
      <c r="H132" s="20">
        <v>190</v>
      </c>
      <c r="I132" s="20">
        <v>169</v>
      </c>
      <c r="J132" s="20">
        <v>220</v>
      </c>
      <c r="K132" s="20">
        <v>171</v>
      </c>
      <c r="L132" s="20"/>
      <c r="M132" s="20">
        <v>1131</v>
      </c>
      <c r="N132" s="20">
        <v>188.5</v>
      </c>
      <c r="O132" s="20">
        <v>1</v>
      </c>
      <c r="P132" s="20">
        <v>16</v>
      </c>
      <c r="Q132" s="20">
        <v>182</v>
      </c>
      <c r="R132" s="20">
        <v>5</v>
      </c>
      <c r="S132" s="20">
        <v>9</v>
      </c>
      <c r="T132" s="20">
        <v>25</v>
      </c>
      <c r="U132" s="20">
        <v>3</v>
      </c>
      <c r="V132" s="20">
        <v>220</v>
      </c>
      <c r="W132" s="25"/>
    </row>
    <row r="133" spans="1:23" x14ac:dyDescent="0.2">
      <c r="A133" s="23">
        <v>10</v>
      </c>
      <c r="B133" s="4" t="s">
        <v>45</v>
      </c>
      <c r="C133" s="4" t="s">
        <v>94</v>
      </c>
      <c r="D133" s="4" t="s">
        <v>218</v>
      </c>
      <c r="E133" s="5">
        <v>45369</v>
      </c>
      <c r="F133" s="20">
        <v>172</v>
      </c>
      <c r="G133" s="20">
        <v>148</v>
      </c>
      <c r="H133" s="20">
        <v>143</v>
      </c>
      <c r="I133" s="20">
        <v>147</v>
      </c>
      <c r="J133" s="20">
        <v>147</v>
      </c>
      <c r="K133" s="20">
        <v>172</v>
      </c>
      <c r="L133" s="20"/>
      <c r="M133" s="20">
        <v>929</v>
      </c>
      <c r="N133" s="20">
        <v>154.80000000000001</v>
      </c>
      <c r="O133" s="20">
        <v>7</v>
      </c>
      <c r="P133" s="20">
        <v>7</v>
      </c>
      <c r="Q133" s="20">
        <v>179</v>
      </c>
      <c r="R133" s="20">
        <v>6</v>
      </c>
      <c r="S133" s="20">
        <v>8</v>
      </c>
      <c r="T133" s="20">
        <v>15</v>
      </c>
      <c r="U133" s="20">
        <v>6</v>
      </c>
      <c r="V133" s="20">
        <v>179</v>
      </c>
      <c r="W133" s="25"/>
    </row>
    <row r="134" spans="1:23" x14ac:dyDescent="0.2">
      <c r="A134" s="30">
        <v>7</v>
      </c>
      <c r="B134" s="31" t="s">
        <v>297</v>
      </c>
      <c r="C134" s="31" t="s">
        <v>26</v>
      </c>
      <c r="D134" s="31" t="s">
        <v>218</v>
      </c>
      <c r="E134" s="32">
        <v>45369</v>
      </c>
      <c r="F134" s="33">
        <v>169</v>
      </c>
      <c r="G134" s="33">
        <v>191</v>
      </c>
      <c r="H134" s="33">
        <v>121</v>
      </c>
      <c r="I134" s="33">
        <v>147</v>
      </c>
      <c r="J134" s="33">
        <v>152</v>
      </c>
      <c r="K134" s="33">
        <v>148</v>
      </c>
      <c r="L134" s="33">
        <v>24</v>
      </c>
      <c r="M134" s="33">
        <v>952</v>
      </c>
      <c r="N134" s="33">
        <v>158.69999999999999</v>
      </c>
      <c r="O134" s="33">
        <v>6</v>
      </c>
      <c r="P134" s="33">
        <v>8</v>
      </c>
      <c r="Q134" s="33">
        <v>175</v>
      </c>
      <c r="R134" s="33">
        <v>7</v>
      </c>
      <c r="S134" s="33">
        <v>7</v>
      </c>
      <c r="T134" s="33">
        <v>15</v>
      </c>
      <c r="U134" s="33">
        <v>6</v>
      </c>
      <c r="V134" s="33">
        <v>191</v>
      </c>
      <c r="W134" s="34"/>
    </row>
    <row r="135" spans="1:23" x14ac:dyDescent="0.2">
      <c r="A135" s="23">
        <v>17</v>
      </c>
      <c r="B135" s="4" t="s">
        <v>101</v>
      </c>
      <c r="C135" s="4" t="s">
        <v>99</v>
      </c>
      <c r="D135" s="4" t="s">
        <v>218</v>
      </c>
      <c r="E135" s="5">
        <v>45369</v>
      </c>
      <c r="F135" s="20">
        <v>133</v>
      </c>
      <c r="G135" s="20">
        <v>120</v>
      </c>
      <c r="H135" s="20">
        <v>152</v>
      </c>
      <c r="I135" s="20">
        <v>183</v>
      </c>
      <c r="J135" s="20">
        <v>181</v>
      </c>
      <c r="K135" s="20">
        <v>85</v>
      </c>
      <c r="L135" s="20"/>
      <c r="M135" s="20">
        <v>854</v>
      </c>
      <c r="N135" s="20">
        <v>142.30000000000001</v>
      </c>
      <c r="O135" s="20">
        <v>9</v>
      </c>
      <c r="P135" s="20">
        <v>5</v>
      </c>
      <c r="Q135" s="20">
        <v>140</v>
      </c>
      <c r="R135" s="20">
        <v>8</v>
      </c>
      <c r="S135" s="20">
        <v>6</v>
      </c>
      <c r="T135" s="20">
        <v>11</v>
      </c>
      <c r="U135" s="20">
        <v>8</v>
      </c>
      <c r="V135" s="20">
        <v>183</v>
      </c>
      <c r="W135" s="25"/>
    </row>
    <row r="136" spans="1:23" x14ac:dyDescent="0.2">
      <c r="A136" s="23">
        <v>19</v>
      </c>
      <c r="B136" s="4" t="s">
        <v>108</v>
      </c>
      <c r="C136" s="4" t="s">
        <v>109</v>
      </c>
      <c r="D136" s="4" t="s">
        <v>218</v>
      </c>
      <c r="E136" s="5">
        <v>45369</v>
      </c>
      <c r="F136" s="20">
        <v>148</v>
      </c>
      <c r="G136" s="20">
        <v>148</v>
      </c>
      <c r="H136" s="20">
        <v>131</v>
      </c>
      <c r="I136" s="20">
        <v>159</v>
      </c>
      <c r="J136" s="20">
        <v>140</v>
      </c>
      <c r="K136" s="20">
        <v>166</v>
      </c>
      <c r="L136" s="20"/>
      <c r="M136" s="20">
        <v>892</v>
      </c>
      <c r="N136" s="20">
        <v>148.69999999999999</v>
      </c>
      <c r="O136" s="20">
        <v>8</v>
      </c>
      <c r="P136" s="20">
        <v>6</v>
      </c>
      <c r="Q136" s="20">
        <v>131</v>
      </c>
      <c r="R136" s="20">
        <v>9</v>
      </c>
      <c r="S136" s="20">
        <v>5</v>
      </c>
      <c r="T136" s="20">
        <v>11</v>
      </c>
      <c r="U136" s="20">
        <v>8</v>
      </c>
      <c r="V136" s="20">
        <v>166</v>
      </c>
      <c r="W136" s="25"/>
    </row>
    <row r="137" spans="1:23" x14ac:dyDescent="0.2">
      <c r="A137" s="23">
        <v>2</v>
      </c>
      <c r="B137" s="4" t="s">
        <v>33</v>
      </c>
      <c r="C137" s="4" t="s">
        <v>29</v>
      </c>
      <c r="D137" s="4" t="s">
        <v>218</v>
      </c>
      <c r="E137" s="5">
        <v>45369</v>
      </c>
      <c r="F137" s="20">
        <v>97</v>
      </c>
      <c r="G137" s="20">
        <v>136</v>
      </c>
      <c r="H137" s="20">
        <v>133</v>
      </c>
      <c r="I137" s="20">
        <v>127</v>
      </c>
      <c r="J137" s="20">
        <v>169</v>
      </c>
      <c r="K137" s="20">
        <v>130</v>
      </c>
      <c r="L137" s="20"/>
      <c r="M137" s="20">
        <v>792</v>
      </c>
      <c r="N137" s="20">
        <v>132</v>
      </c>
      <c r="O137" s="20">
        <v>10</v>
      </c>
      <c r="P137" s="20">
        <v>4</v>
      </c>
      <c r="Q137" s="20">
        <v>121</v>
      </c>
      <c r="R137" s="20">
        <v>10</v>
      </c>
      <c r="S137" s="20">
        <v>4</v>
      </c>
      <c r="T137" s="20">
        <v>8</v>
      </c>
      <c r="U137" s="20">
        <v>10</v>
      </c>
      <c r="V137" s="20">
        <v>169</v>
      </c>
      <c r="W137" s="25"/>
    </row>
    <row r="138" spans="1:23" x14ac:dyDescent="0.2">
      <c r="A138" s="23">
        <v>7</v>
      </c>
      <c r="B138" s="4" t="s">
        <v>297</v>
      </c>
      <c r="C138" s="4" t="s">
        <v>26</v>
      </c>
      <c r="D138" s="4" t="s">
        <v>217</v>
      </c>
      <c r="E138" s="5">
        <v>45376</v>
      </c>
      <c r="F138" s="20">
        <v>156</v>
      </c>
      <c r="G138" s="20">
        <v>157</v>
      </c>
      <c r="H138" s="20">
        <v>176</v>
      </c>
      <c r="I138" s="20">
        <v>181</v>
      </c>
      <c r="J138" s="20">
        <v>143</v>
      </c>
      <c r="K138" s="20">
        <v>162</v>
      </c>
      <c r="L138" s="20">
        <v>24</v>
      </c>
      <c r="M138" s="20">
        <v>999</v>
      </c>
      <c r="N138" s="20">
        <v>166.5</v>
      </c>
      <c r="O138" s="20">
        <v>4</v>
      </c>
      <c r="P138" s="20">
        <v>10</v>
      </c>
      <c r="Q138" s="20">
        <v>190</v>
      </c>
      <c r="R138" s="20">
        <v>1</v>
      </c>
      <c r="S138" s="20">
        <v>16</v>
      </c>
      <c r="T138" s="20">
        <v>26</v>
      </c>
      <c r="U138" s="20">
        <v>2</v>
      </c>
      <c r="V138" s="20">
        <v>190</v>
      </c>
      <c r="W138" s="25"/>
    </row>
    <row r="139" spans="1:23" x14ac:dyDescent="0.2">
      <c r="A139" s="23">
        <v>13</v>
      </c>
      <c r="B139" s="4" t="s">
        <v>75</v>
      </c>
      <c r="C139" s="4" t="s">
        <v>92</v>
      </c>
      <c r="D139" s="4" t="s">
        <v>217</v>
      </c>
      <c r="E139" s="5">
        <v>45376</v>
      </c>
      <c r="F139" s="20">
        <v>142</v>
      </c>
      <c r="G139" s="20">
        <v>162</v>
      </c>
      <c r="H139" s="20">
        <v>202</v>
      </c>
      <c r="I139" s="20">
        <v>191</v>
      </c>
      <c r="J139" s="20">
        <v>170</v>
      </c>
      <c r="K139" s="20">
        <v>167</v>
      </c>
      <c r="L139" s="20"/>
      <c r="M139" s="20">
        <v>1034</v>
      </c>
      <c r="N139" s="20">
        <v>172.3</v>
      </c>
      <c r="O139" s="20">
        <v>3</v>
      </c>
      <c r="P139" s="20">
        <v>12</v>
      </c>
      <c r="Q139" s="20">
        <v>183</v>
      </c>
      <c r="R139" s="20">
        <v>2</v>
      </c>
      <c r="S139" s="20">
        <v>14</v>
      </c>
      <c r="T139" s="20">
        <v>26</v>
      </c>
      <c r="U139" s="20">
        <v>2</v>
      </c>
      <c r="V139" s="20">
        <v>202</v>
      </c>
      <c r="W139" s="25"/>
    </row>
    <row r="140" spans="1:23" x14ac:dyDescent="0.2">
      <c r="A140" s="23">
        <v>6</v>
      </c>
      <c r="B140" s="4" t="s">
        <v>36</v>
      </c>
      <c r="C140" s="4" t="s">
        <v>22</v>
      </c>
      <c r="D140" s="4" t="s">
        <v>217</v>
      </c>
      <c r="E140" s="5">
        <v>45376</v>
      </c>
      <c r="F140" s="20">
        <v>149</v>
      </c>
      <c r="G140" s="20">
        <v>184</v>
      </c>
      <c r="H140" s="20">
        <v>193</v>
      </c>
      <c r="I140" s="20">
        <v>162</v>
      </c>
      <c r="J140" s="20">
        <v>209</v>
      </c>
      <c r="K140" s="20">
        <v>213</v>
      </c>
      <c r="L140" s="20">
        <v>24</v>
      </c>
      <c r="M140" s="20">
        <v>1134</v>
      </c>
      <c r="N140" s="20">
        <v>189</v>
      </c>
      <c r="O140" s="20">
        <v>1</v>
      </c>
      <c r="P140" s="20">
        <v>16</v>
      </c>
      <c r="Q140" s="20">
        <v>182</v>
      </c>
      <c r="R140" s="20">
        <v>3</v>
      </c>
      <c r="S140" s="20">
        <v>12</v>
      </c>
      <c r="T140" s="20">
        <v>28</v>
      </c>
      <c r="U140" s="20">
        <v>1</v>
      </c>
      <c r="V140" s="20">
        <v>213</v>
      </c>
      <c r="W140" s="25">
        <v>213</v>
      </c>
    </row>
    <row r="141" spans="1:23" x14ac:dyDescent="0.2">
      <c r="A141" s="23">
        <v>8</v>
      </c>
      <c r="B141" s="4" t="s">
        <v>42</v>
      </c>
      <c r="C141" s="4" t="s">
        <v>28</v>
      </c>
      <c r="D141" s="4" t="s">
        <v>217</v>
      </c>
      <c r="E141" s="5">
        <v>45376</v>
      </c>
      <c r="F141" s="20">
        <v>158</v>
      </c>
      <c r="G141" s="20">
        <v>146</v>
      </c>
      <c r="H141" s="20">
        <v>207</v>
      </c>
      <c r="I141" s="20">
        <v>155</v>
      </c>
      <c r="J141" s="20">
        <v>167</v>
      </c>
      <c r="K141" s="20">
        <v>158</v>
      </c>
      <c r="L141" s="20"/>
      <c r="M141" s="20">
        <v>991</v>
      </c>
      <c r="N141" s="20">
        <v>165.2</v>
      </c>
      <c r="O141" s="20">
        <v>6</v>
      </c>
      <c r="P141" s="20">
        <v>8</v>
      </c>
      <c r="Q141" s="20">
        <v>161</v>
      </c>
      <c r="R141" s="20">
        <v>4</v>
      </c>
      <c r="S141" s="20">
        <v>10</v>
      </c>
      <c r="T141" s="20">
        <v>18</v>
      </c>
      <c r="U141" s="20">
        <v>5</v>
      </c>
      <c r="V141" s="20">
        <v>207</v>
      </c>
      <c r="W141" s="25"/>
    </row>
    <row r="142" spans="1:23" x14ac:dyDescent="0.2">
      <c r="A142" s="23">
        <v>17</v>
      </c>
      <c r="B142" s="4" t="s">
        <v>101</v>
      </c>
      <c r="C142" s="4" t="s">
        <v>99</v>
      </c>
      <c r="D142" s="4" t="s">
        <v>217</v>
      </c>
      <c r="E142" s="5">
        <v>45376</v>
      </c>
      <c r="F142" s="20">
        <v>121</v>
      </c>
      <c r="G142" s="20">
        <v>151</v>
      </c>
      <c r="H142" s="20">
        <v>154</v>
      </c>
      <c r="I142" s="20">
        <v>119</v>
      </c>
      <c r="J142" s="20">
        <v>117</v>
      </c>
      <c r="K142" s="20">
        <v>128</v>
      </c>
      <c r="L142" s="20"/>
      <c r="M142" s="20">
        <v>790</v>
      </c>
      <c r="N142" s="20">
        <v>131.69999999999999</v>
      </c>
      <c r="O142" s="20">
        <v>12</v>
      </c>
      <c r="P142" s="20">
        <v>2</v>
      </c>
      <c r="Q142" s="20">
        <v>161</v>
      </c>
      <c r="R142" s="20">
        <v>4</v>
      </c>
      <c r="S142" s="20">
        <v>10</v>
      </c>
      <c r="T142" s="20">
        <v>12</v>
      </c>
      <c r="U142" s="20">
        <v>8</v>
      </c>
      <c r="V142" s="20">
        <v>161</v>
      </c>
      <c r="W142" s="25"/>
    </row>
    <row r="143" spans="1:23" x14ac:dyDescent="0.2">
      <c r="A143" s="23">
        <v>27</v>
      </c>
      <c r="B143" s="4" t="s">
        <v>172</v>
      </c>
      <c r="C143" s="4" t="s">
        <v>173</v>
      </c>
      <c r="D143" s="4" t="s">
        <v>217</v>
      </c>
      <c r="E143" s="5">
        <v>45376</v>
      </c>
      <c r="F143" s="20">
        <v>141</v>
      </c>
      <c r="G143" s="20">
        <v>119</v>
      </c>
      <c r="H143" s="20">
        <v>117</v>
      </c>
      <c r="I143" s="20">
        <v>179</v>
      </c>
      <c r="J143" s="20">
        <v>172</v>
      </c>
      <c r="K143" s="20">
        <v>175</v>
      </c>
      <c r="L143" s="20"/>
      <c r="M143" s="20">
        <v>903</v>
      </c>
      <c r="N143" s="20">
        <v>150.5</v>
      </c>
      <c r="O143" s="20">
        <v>9</v>
      </c>
      <c r="P143" s="20">
        <v>5</v>
      </c>
      <c r="Q143" s="20">
        <v>152</v>
      </c>
      <c r="R143" s="20">
        <v>6</v>
      </c>
      <c r="S143" s="20">
        <v>8</v>
      </c>
      <c r="T143" s="20">
        <v>13</v>
      </c>
      <c r="U143" s="20">
        <v>7</v>
      </c>
      <c r="V143" s="20">
        <v>179</v>
      </c>
      <c r="W143" s="25"/>
    </row>
    <row r="144" spans="1:23" x14ac:dyDescent="0.2">
      <c r="A144" s="23">
        <v>10</v>
      </c>
      <c r="B144" s="4" t="s">
        <v>45</v>
      </c>
      <c r="C144" s="4" t="s">
        <v>94</v>
      </c>
      <c r="D144" s="4" t="s">
        <v>217</v>
      </c>
      <c r="E144" s="5">
        <v>45376</v>
      </c>
      <c r="F144" s="20">
        <v>149</v>
      </c>
      <c r="G144" s="20">
        <v>168</v>
      </c>
      <c r="H144" s="20">
        <v>194</v>
      </c>
      <c r="I144" s="20">
        <v>185</v>
      </c>
      <c r="J144" s="20">
        <v>148</v>
      </c>
      <c r="K144" s="20">
        <v>200</v>
      </c>
      <c r="L144" s="20"/>
      <c r="M144" s="20">
        <v>1044</v>
      </c>
      <c r="N144" s="20">
        <v>174</v>
      </c>
      <c r="O144" s="20">
        <v>2</v>
      </c>
      <c r="P144" s="20">
        <v>14</v>
      </c>
      <c r="Q144" s="20">
        <v>150</v>
      </c>
      <c r="R144" s="20">
        <v>7</v>
      </c>
      <c r="S144" s="20">
        <v>7</v>
      </c>
      <c r="T144" s="20">
        <v>21</v>
      </c>
      <c r="U144" s="20">
        <v>4</v>
      </c>
      <c r="V144" s="20">
        <v>200</v>
      </c>
      <c r="W144" s="25"/>
    </row>
    <row r="145" spans="1:23" x14ac:dyDescent="0.2">
      <c r="A145" s="23">
        <v>19</v>
      </c>
      <c r="B145" s="4" t="s">
        <v>108</v>
      </c>
      <c r="C145" s="4" t="s">
        <v>109</v>
      </c>
      <c r="D145" s="4" t="s">
        <v>217</v>
      </c>
      <c r="E145" s="5">
        <v>45376</v>
      </c>
      <c r="F145" s="20">
        <v>134</v>
      </c>
      <c r="G145" s="20">
        <v>138</v>
      </c>
      <c r="H145" s="20">
        <v>130</v>
      </c>
      <c r="I145" s="20">
        <v>140</v>
      </c>
      <c r="J145" s="20">
        <v>142</v>
      </c>
      <c r="K145" s="20">
        <v>126</v>
      </c>
      <c r="L145" s="20"/>
      <c r="M145" s="20">
        <v>810</v>
      </c>
      <c r="N145" s="20">
        <v>135</v>
      </c>
      <c r="O145" s="20">
        <v>11</v>
      </c>
      <c r="P145" s="20">
        <v>3</v>
      </c>
      <c r="Q145" s="20">
        <v>146</v>
      </c>
      <c r="R145" s="20">
        <v>8</v>
      </c>
      <c r="S145" s="20">
        <v>6</v>
      </c>
      <c r="T145" s="20">
        <v>9</v>
      </c>
      <c r="U145" s="20">
        <v>9</v>
      </c>
      <c r="V145" s="20">
        <v>146</v>
      </c>
      <c r="W145" s="25"/>
    </row>
    <row r="146" spans="1:23" x14ac:dyDescent="0.2">
      <c r="A146" s="23">
        <v>9</v>
      </c>
      <c r="B146" s="4" t="s">
        <v>43</v>
      </c>
      <c r="C146" s="4" t="s">
        <v>25</v>
      </c>
      <c r="D146" s="4" t="s">
        <v>217</v>
      </c>
      <c r="E146" s="5">
        <v>45376</v>
      </c>
      <c r="F146" s="20">
        <v>125</v>
      </c>
      <c r="G146" s="20">
        <v>193</v>
      </c>
      <c r="H146" s="20">
        <v>166</v>
      </c>
      <c r="I146" s="20">
        <v>213</v>
      </c>
      <c r="J146" s="20">
        <v>178</v>
      </c>
      <c r="K146" s="20">
        <v>118</v>
      </c>
      <c r="L146" s="20"/>
      <c r="M146" s="20">
        <v>993</v>
      </c>
      <c r="N146" s="20">
        <v>165.5</v>
      </c>
      <c r="O146" s="20">
        <v>5</v>
      </c>
      <c r="P146" s="20">
        <v>9</v>
      </c>
      <c r="Q146" s="20">
        <v>131</v>
      </c>
      <c r="R146" s="20">
        <v>9</v>
      </c>
      <c r="S146" s="20">
        <v>5</v>
      </c>
      <c r="T146" s="20">
        <v>14</v>
      </c>
      <c r="U146" s="20">
        <v>6</v>
      </c>
      <c r="V146" s="20">
        <v>213</v>
      </c>
      <c r="W146" s="25"/>
    </row>
    <row r="147" spans="1:23" x14ac:dyDescent="0.2">
      <c r="A147" s="23">
        <v>2</v>
      </c>
      <c r="B147" s="4" t="s">
        <v>33</v>
      </c>
      <c r="C147" s="4" t="s">
        <v>29</v>
      </c>
      <c r="D147" s="4" t="s">
        <v>217</v>
      </c>
      <c r="E147" s="5">
        <v>45376</v>
      </c>
      <c r="F147" s="20">
        <v>113</v>
      </c>
      <c r="G147" s="20">
        <v>109</v>
      </c>
      <c r="H147" s="20">
        <v>166</v>
      </c>
      <c r="I147" s="20">
        <v>119</v>
      </c>
      <c r="J147" s="20">
        <v>157</v>
      </c>
      <c r="K147" s="20">
        <v>179</v>
      </c>
      <c r="L147" s="20"/>
      <c r="M147" s="20">
        <v>843</v>
      </c>
      <c r="N147" s="20">
        <v>140.5</v>
      </c>
      <c r="O147" s="20">
        <v>10</v>
      </c>
      <c r="P147" s="20">
        <v>4</v>
      </c>
      <c r="Q147" s="20">
        <v>114</v>
      </c>
      <c r="R147" s="20">
        <v>10</v>
      </c>
      <c r="S147" s="20">
        <v>4</v>
      </c>
      <c r="T147" s="20">
        <v>8</v>
      </c>
      <c r="U147" s="20">
        <v>10</v>
      </c>
      <c r="V147" s="20">
        <v>179</v>
      </c>
      <c r="W147" s="25"/>
    </row>
    <row r="148" spans="1:23" x14ac:dyDescent="0.2">
      <c r="A148" s="23">
        <v>12</v>
      </c>
      <c r="B148" s="4" t="s">
        <v>37</v>
      </c>
      <c r="C148" s="4" t="s">
        <v>38</v>
      </c>
      <c r="D148" s="4" t="s">
        <v>217</v>
      </c>
      <c r="E148" s="5">
        <v>45376</v>
      </c>
      <c r="F148" s="20">
        <v>102</v>
      </c>
      <c r="G148" s="20">
        <v>156</v>
      </c>
      <c r="H148" s="20">
        <v>167</v>
      </c>
      <c r="I148" s="20">
        <v>182</v>
      </c>
      <c r="J148" s="20">
        <v>157</v>
      </c>
      <c r="K148" s="20">
        <v>158</v>
      </c>
      <c r="L148" s="20">
        <v>24</v>
      </c>
      <c r="M148" s="20">
        <v>946</v>
      </c>
      <c r="N148" s="20">
        <v>157.69999999999999</v>
      </c>
      <c r="O148" s="20">
        <v>7</v>
      </c>
      <c r="P148" s="20">
        <v>7</v>
      </c>
      <c r="Q148" s="20">
        <v>0</v>
      </c>
      <c r="R148" s="20">
        <v>12</v>
      </c>
      <c r="S148" s="20">
        <v>0</v>
      </c>
      <c r="T148" s="20">
        <v>7</v>
      </c>
      <c r="U148" s="20">
        <v>11</v>
      </c>
      <c r="V148" s="20">
        <v>182</v>
      </c>
      <c r="W148" s="25"/>
    </row>
    <row r="149" spans="1:23" x14ac:dyDescent="0.2">
      <c r="A149" s="23">
        <v>33</v>
      </c>
      <c r="B149" s="4" t="s">
        <v>215</v>
      </c>
      <c r="C149" s="4" t="s">
        <v>216</v>
      </c>
      <c r="D149" s="4" t="s">
        <v>217</v>
      </c>
      <c r="E149" s="5">
        <v>45376</v>
      </c>
      <c r="F149" s="20">
        <v>155</v>
      </c>
      <c r="G149" s="20">
        <v>165</v>
      </c>
      <c r="H149" s="20">
        <v>140</v>
      </c>
      <c r="I149" s="20">
        <v>150</v>
      </c>
      <c r="J149" s="20">
        <v>171</v>
      </c>
      <c r="K149" s="20">
        <v>160</v>
      </c>
      <c r="L149" s="20"/>
      <c r="M149" s="20">
        <v>941</v>
      </c>
      <c r="N149" s="20">
        <v>156.80000000000001</v>
      </c>
      <c r="O149" s="20">
        <v>8</v>
      </c>
      <c r="P149" s="20">
        <v>6</v>
      </c>
      <c r="Q149" s="20">
        <v>0</v>
      </c>
      <c r="R149" s="20">
        <v>12</v>
      </c>
      <c r="S149" s="20">
        <v>0</v>
      </c>
      <c r="T149" s="20">
        <v>6</v>
      </c>
      <c r="U149" s="20">
        <v>12</v>
      </c>
      <c r="V149" s="20">
        <v>171</v>
      </c>
      <c r="W149" s="25"/>
    </row>
    <row r="150" spans="1:23" x14ac:dyDescent="0.2">
      <c r="A150" s="23">
        <v>22</v>
      </c>
      <c r="B150" s="4" t="s">
        <v>136</v>
      </c>
      <c r="C150" s="4" t="s">
        <v>133</v>
      </c>
      <c r="D150" s="4" t="s">
        <v>197</v>
      </c>
      <c r="E150" s="5">
        <v>45383</v>
      </c>
      <c r="F150" s="20">
        <v>198</v>
      </c>
      <c r="G150" s="20">
        <v>180</v>
      </c>
      <c r="H150" s="20">
        <v>184</v>
      </c>
      <c r="I150" s="20">
        <v>208</v>
      </c>
      <c r="J150" s="20">
        <v>170</v>
      </c>
      <c r="K150" s="20">
        <v>179</v>
      </c>
      <c r="L150" s="20">
        <v>24</v>
      </c>
      <c r="M150" s="20">
        <v>1143</v>
      </c>
      <c r="N150" s="20">
        <v>190.5</v>
      </c>
      <c r="O150" s="20">
        <v>2</v>
      </c>
      <c r="P150" s="20">
        <v>14</v>
      </c>
      <c r="Q150" s="20">
        <v>229</v>
      </c>
      <c r="R150" s="20">
        <v>1</v>
      </c>
      <c r="S150" s="20">
        <v>16</v>
      </c>
      <c r="T150" s="20">
        <v>30</v>
      </c>
      <c r="U150" s="20">
        <v>1</v>
      </c>
      <c r="V150" s="20">
        <v>229</v>
      </c>
      <c r="W150" s="25">
        <v>229</v>
      </c>
    </row>
    <row r="151" spans="1:23" x14ac:dyDescent="0.2">
      <c r="A151" s="23">
        <v>2</v>
      </c>
      <c r="B151" s="4" t="s">
        <v>33</v>
      </c>
      <c r="C151" s="4" t="s">
        <v>29</v>
      </c>
      <c r="D151" s="4" t="s">
        <v>197</v>
      </c>
      <c r="E151" s="5">
        <v>45383</v>
      </c>
      <c r="F151" s="20">
        <v>121</v>
      </c>
      <c r="G151" s="20">
        <v>134</v>
      </c>
      <c r="H151" s="20">
        <v>155</v>
      </c>
      <c r="I151" s="20">
        <v>145</v>
      </c>
      <c r="J151" s="20">
        <v>153</v>
      </c>
      <c r="K151" s="20">
        <v>153</v>
      </c>
      <c r="L151" s="20"/>
      <c r="M151" s="20">
        <v>861</v>
      </c>
      <c r="N151" s="20">
        <v>143.5</v>
      </c>
      <c r="O151" s="20">
        <v>13</v>
      </c>
      <c r="P151" s="20">
        <v>1</v>
      </c>
      <c r="Q151" s="20">
        <v>209</v>
      </c>
      <c r="R151" s="20">
        <v>2</v>
      </c>
      <c r="S151" s="20">
        <v>14</v>
      </c>
      <c r="T151" s="20">
        <v>15</v>
      </c>
      <c r="U151" s="20">
        <v>8</v>
      </c>
      <c r="V151" s="20">
        <v>209</v>
      </c>
      <c r="W151" s="25"/>
    </row>
    <row r="152" spans="1:23" x14ac:dyDescent="0.2">
      <c r="A152" s="23">
        <v>13</v>
      </c>
      <c r="B152" s="4" t="s">
        <v>75</v>
      </c>
      <c r="C152" s="4" t="s">
        <v>112</v>
      </c>
      <c r="D152" s="4" t="s">
        <v>197</v>
      </c>
      <c r="E152" s="5">
        <v>45383</v>
      </c>
      <c r="F152" s="20">
        <v>168</v>
      </c>
      <c r="G152" s="20">
        <v>214</v>
      </c>
      <c r="H152" s="20">
        <v>123</v>
      </c>
      <c r="I152" s="20">
        <v>147</v>
      </c>
      <c r="J152" s="20">
        <v>168</v>
      </c>
      <c r="K152" s="20">
        <v>137</v>
      </c>
      <c r="L152" s="20"/>
      <c r="M152" s="20">
        <v>957</v>
      </c>
      <c r="N152" s="20">
        <v>159.5</v>
      </c>
      <c r="O152" s="20">
        <v>10</v>
      </c>
      <c r="P152" s="20">
        <v>4</v>
      </c>
      <c r="Q152" s="20">
        <v>191</v>
      </c>
      <c r="R152" s="20">
        <v>3</v>
      </c>
      <c r="S152" s="20">
        <v>12</v>
      </c>
      <c r="T152" s="20">
        <v>16</v>
      </c>
      <c r="U152" s="20">
        <v>5</v>
      </c>
      <c r="V152" s="20">
        <v>214</v>
      </c>
      <c r="W152" s="25"/>
    </row>
    <row r="153" spans="1:23" x14ac:dyDescent="0.2">
      <c r="A153" s="23">
        <v>12</v>
      </c>
      <c r="B153" s="4" t="s">
        <v>37</v>
      </c>
      <c r="C153" s="4" t="s">
        <v>38</v>
      </c>
      <c r="D153" s="4" t="s">
        <v>197</v>
      </c>
      <c r="E153" s="5">
        <v>45383</v>
      </c>
      <c r="F153" s="20">
        <v>164</v>
      </c>
      <c r="G153" s="20">
        <v>169</v>
      </c>
      <c r="H153" s="20">
        <v>150</v>
      </c>
      <c r="I153" s="20">
        <v>134</v>
      </c>
      <c r="J153" s="20">
        <v>172</v>
      </c>
      <c r="K153" s="20">
        <v>164</v>
      </c>
      <c r="L153" s="20">
        <v>24</v>
      </c>
      <c r="M153" s="20">
        <v>977</v>
      </c>
      <c r="N153" s="20">
        <v>162.80000000000001</v>
      </c>
      <c r="O153" s="20">
        <v>8</v>
      </c>
      <c r="P153" s="20">
        <v>6</v>
      </c>
      <c r="Q153" s="20">
        <v>184</v>
      </c>
      <c r="R153" s="20">
        <v>4</v>
      </c>
      <c r="S153" s="20">
        <v>10</v>
      </c>
      <c r="T153" s="20">
        <v>16</v>
      </c>
      <c r="U153" s="20">
        <v>5</v>
      </c>
      <c r="V153" s="20">
        <v>184</v>
      </c>
      <c r="W153" s="25"/>
    </row>
    <row r="154" spans="1:23" x14ac:dyDescent="0.2">
      <c r="A154" s="23">
        <v>8</v>
      </c>
      <c r="B154" s="4" t="s">
        <v>42</v>
      </c>
      <c r="C154" s="4" t="s">
        <v>28</v>
      </c>
      <c r="D154" s="4" t="s">
        <v>197</v>
      </c>
      <c r="E154" s="5">
        <v>45383</v>
      </c>
      <c r="F154" s="20">
        <v>183</v>
      </c>
      <c r="G154" s="20">
        <v>182</v>
      </c>
      <c r="H154" s="20">
        <v>172</v>
      </c>
      <c r="I154" s="20">
        <v>199</v>
      </c>
      <c r="J154" s="20">
        <v>171</v>
      </c>
      <c r="K154" s="20">
        <v>134</v>
      </c>
      <c r="L154" s="20"/>
      <c r="M154" s="20">
        <v>1041</v>
      </c>
      <c r="N154" s="20">
        <v>173.5</v>
      </c>
      <c r="O154" s="20">
        <v>5</v>
      </c>
      <c r="P154" s="20">
        <v>9</v>
      </c>
      <c r="Q154" s="20">
        <v>178</v>
      </c>
      <c r="R154" s="20">
        <v>5</v>
      </c>
      <c r="S154" s="20">
        <v>9</v>
      </c>
      <c r="T154" s="20">
        <v>18</v>
      </c>
      <c r="U154" s="20">
        <v>4</v>
      </c>
      <c r="V154" s="20">
        <v>199</v>
      </c>
      <c r="W154" s="25"/>
    </row>
    <row r="155" spans="1:23" x14ac:dyDescent="0.2">
      <c r="A155" s="23">
        <v>16</v>
      </c>
      <c r="B155" s="4" t="s">
        <v>100</v>
      </c>
      <c r="C155" s="4" t="s">
        <v>97</v>
      </c>
      <c r="D155" s="4" t="s">
        <v>197</v>
      </c>
      <c r="E155" s="5">
        <v>45383</v>
      </c>
      <c r="F155" s="20">
        <v>182</v>
      </c>
      <c r="G155" s="20">
        <v>188</v>
      </c>
      <c r="H155" s="20">
        <v>204</v>
      </c>
      <c r="I155" s="20">
        <v>220</v>
      </c>
      <c r="J155" s="20">
        <v>187</v>
      </c>
      <c r="K155" s="20">
        <v>202</v>
      </c>
      <c r="L155" s="20">
        <v>24</v>
      </c>
      <c r="M155" s="20">
        <v>1207</v>
      </c>
      <c r="N155" s="20">
        <v>201.2</v>
      </c>
      <c r="O155" s="20">
        <v>1</v>
      </c>
      <c r="P155" s="20">
        <v>16</v>
      </c>
      <c r="Q155" s="20">
        <v>176</v>
      </c>
      <c r="R155" s="20">
        <v>6</v>
      </c>
      <c r="S155" s="20">
        <v>8</v>
      </c>
      <c r="T155" s="20">
        <v>24</v>
      </c>
      <c r="U155" s="20">
        <v>2</v>
      </c>
      <c r="V155" s="20">
        <v>220</v>
      </c>
      <c r="W155" s="25"/>
    </row>
    <row r="156" spans="1:23" x14ac:dyDescent="0.2">
      <c r="A156" s="23">
        <v>6</v>
      </c>
      <c r="B156" s="4" t="s">
        <v>36</v>
      </c>
      <c r="C156" s="4" t="s">
        <v>22</v>
      </c>
      <c r="D156" s="4" t="s">
        <v>197</v>
      </c>
      <c r="E156" s="5">
        <v>45383</v>
      </c>
      <c r="F156" s="20">
        <v>173</v>
      </c>
      <c r="G156" s="20">
        <v>168</v>
      </c>
      <c r="H156" s="20">
        <v>202</v>
      </c>
      <c r="I156" s="20">
        <v>166</v>
      </c>
      <c r="J156" s="20">
        <v>162</v>
      </c>
      <c r="K156" s="20">
        <v>195</v>
      </c>
      <c r="L156" s="20">
        <v>24</v>
      </c>
      <c r="M156" s="20">
        <v>1090</v>
      </c>
      <c r="N156" s="20">
        <v>181.7</v>
      </c>
      <c r="O156" s="20">
        <v>3</v>
      </c>
      <c r="P156" s="20">
        <v>12</v>
      </c>
      <c r="Q156" s="20">
        <v>170</v>
      </c>
      <c r="R156" s="20">
        <v>7</v>
      </c>
      <c r="S156" s="20">
        <v>7</v>
      </c>
      <c r="T156" s="20">
        <v>19</v>
      </c>
      <c r="U156" s="20">
        <v>3</v>
      </c>
      <c r="V156" s="20">
        <v>202</v>
      </c>
      <c r="W156" s="25"/>
    </row>
    <row r="157" spans="1:23" x14ac:dyDescent="0.2">
      <c r="A157" s="23">
        <v>5</v>
      </c>
      <c r="B157" s="4" t="s">
        <v>35</v>
      </c>
      <c r="C157" s="4" t="s">
        <v>23</v>
      </c>
      <c r="D157" s="4" t="s">
        <v>197</v>
      </c>
      <c r="E157" s="5">
        <v>45383</v>
      </c>
      <c r="F157" s="20">
        <v>210</v>
      </c>
      <c r="G157" s="20">
        <v>155</v>
      </c>
      <c r="H157" s="20">
        <v>183</v>
      </c>
      <c r="I157" s="20">
        <v>159</v>
      </c>
      <c r="J157" s="20">
        <v>176</v>
      </c>
      <c r="K157" s="20">
        <v>152</v>
      </c>
      <c r="L157" s="20">
        <v>24</v>
      </c>
      <c r="M157" s="20">
        <v>1059</v>
      </c>
      <c r="N157" s="20">
        <v>176.5</v>
      </c>
      <c r="O157" s="20">
        <v>4</v>
      </c>
      <c r="P157" s="20">
        <v>10</v>
      </c>
      <c r="Q157" s="20">
        <v>157</v>
      </c>
      <c r="R157" s="20">
        <v>8</v>
      </c>
      <c r="S157" s="20">
        <v>6</v>
      </c>
      <c r="T157" s="20">
        <v>16</v>
      </c>
      <c r="U157" s="20">
        <v>5</v>
      </c>
      <c r="V157" s="20">
        <v>210</v>
      </c>
      <c r="W157" s="25"/>
    </row>
    <row r="158" spans="1:23" x14ac:dyDescent="0.2">
      <c r="A158" s="23">
        <v>9</v>
      </c>
      <c r="B158" s="4" t="s">
        <v>43</v>
      </c>
      <c r="C158" s="4" t="s">
        <v>25</v>
      </c>
      <c r="D158" s="4" t="s">
        <v>197</v>
      </c>
      <c r="E158" s="5">
        <v>45383</v>
      </c>
      <c r="F158" s="20">
        <v>156</v>
      </c>
      <c r="G158" s="20">
        <v>200</v>
      </c>
      <c r="H158" s="20">
        <v>191</v>
      </c>
      <c r="I158" s="20">
        <v>158</v>
      </c>
      <c r="J158" s="20">
        <v>135</v>
      </c>
      <c r="K158" s="20">
        <v>175</v>
      </c>
      <c r="L158" s="20"/>
      <c r="M158" s="20">
        <v>1015</v>
      </c>
      <c r="N158" s="20">
        <v>169.2</v>
      </c>
      <c r="O158" s="20">
        <v>6</v>
      </c>
      <c r="P158" s="20">
        <v>8</v>
      </c>
      <c r="Q158" s="20">
        <v>148</v>
      </c>
      <c r="R158" s="20">
        <v>9</v>
      </c>
      <c r="S158" s="20">
        <v>5</v>
      </c>
      <c r="T158" s="20">
        <v>13</v>
      </c>
      <c r="U158" s="20">
        <v>9</v>
      </c>
      <c r="V158" s="20">
        <v>200</v>
      </c>
      <c r="W158" s="25"/>
    </row>
    <row r="159" spans="1:23" x14ac:dyDescent="0.2">
      <c r="A159" s="23">
        <v>17</v>
      </c>
      <c r="B159" s="4" t="s">
        <v>101</v>
      </c>
      <c r="C159" s="4" t="s">
        <v>99</v>
      </c>
      <c r="D159" s="4" t="s">
        <v>197</v>
      </c>
      <c r="E159" s="5">
        <v>45383</v>
      </c>
      <c r="F159" s="20">
        <v>134</v>
      </c>
      <c r="G159" s="20">
        <v>202</v>
      </c>
      <c r="H159" s="20">
        <v>129</v>
      </c>
      <c r="I159" s="20">
        <v>180</v>
      </c>
      <c r="J159" s="20">
        <v>105</v>
      </c>
      <c r="K159" s="20">
        <v>138</v>
      </c>
      <c r="L159" s="20"/>
      <c r="M159" s="20">
        <v>888</v>
      </c>
      <c r="N159" s="20">
        <v>148</v>
      </c>
      <c r="O159" s="20">
        <v>11</v>
      </c>
      <c r="P159" s="20">
        <v>3</v>
      </c>
      <c r="Q159" s="20">
        <v>142</v>
      </c>
      <c r="R159" s="20">
        <v>10</v>
      </c>
      <c r="S159" s="20">
        <v>4</v>
      </c>
      <c r="T159" s="20">
        <v>7</v>
      </c>
      <c r="U159" s="20">
        <v>12</v>
      </c>
      <c r="V159" s="20">
        <v>202</v>
      </c>
      <c r="W159" s="25"/>
    </row>
    <row r="160" spans="1:23" x14ac:dyDescent="0.2">
      <c r="A160" s="23">
        <v>7</v>
      </c>
      <c r="B160" s="4" t="s">
        <v>297</v>
      </c>
      <c r="C160" s="4" t="s">
        <v>26</v>
      </c>
      <c r="D160" s="4" t="s">
        <v>197</v>
      </c>
      <c r="E160" s="5">
        <v>45383</v>
      </c>
      <c r="F160" s="20">
        <v>142</v>
      </c>
      <c r="G160" s="20">
        <v>170</v>
      </c>
      <c r="H160" s="20">
        <v>171</v>
      </c>
      <c r="I160" s="20">
        <v>170</v>
      </c>
      <c r="J160" s="20">
        <v>145</v>
      </c>
      <c r="K160" s="20">
        <v>145</v>
      </c>
      <c r="L160" s="20">
        <v>24</v>
      </c>
      <c r="M160" s="20">
        <v>967</v>
      </c>
      <c r="N160" s="20">
        <v>161.19999999999999</v>
      </c>
      <c r="O160" s="20">
        <v>9</v>
      </c>
      <c r="P160" s="20">
        <v>5</v>
      </c>
      <c r="Q160" s="20">
        <v>139</v>
      </c>
      <c r="R160" s="20">
        <v>11</v>
      </c>
      <c r="S160" s="20">
        <v>3</v>
      </c>
      <c r="T160" s="20">
        <v>8</v>
      </c>
      <c r="U160" s="20">
        <v>10</v>
      </c>
      <c r="V160" s="20">
        <v>171</v>
      </c>
      <c r="W160" s="25"/>
    </row>
    <row r="161" spans="1:23" x14ac:dyDescent="0.2">
      <c r="A161" s="30">
        <v>4</v>
      </c>
      <c r="B161" s="31" t="s">
        <v>34</v>
      </c>
      <c r="C161" s="31" t="s">
        <v>27</v>
      </c>
      <c r="D161" s="31" t="s">
        <v>197</v>
      </c>
      <c r="E161" s="32">
        <v>45383</v>
      </c>
      <c r="F161" s="33">
        <v>149</v>
      </c>
      <c r="G161" s="33">
        <v>171</v>
      </c>
      <c r="H161" s="33">
        <v>148</v>
      </c>
      <c r="I161" s="33">
        <v>125</v>
      </c>
      <c r="J161" s="33">
        <v>122</v>
      </c>
      <c r="K161" s="33">
        <v>149</v>
      </c>
      <c r="L161" s="33"/>
      <c r="M161" s="33">
        <v>864</v>
      </c>
      <c r="N161" s="33">
        <v>144</v>
      </c>
      <c r="O161" s="33">
        <v>12</v>
      </c>
      <c r="P161" s="33">
        <v>2</v>
      </c>
      <c r="Q161" s="33">
        <v>136</v>
      </c>
      <c r="R161" s="33">
        <v>12</v>
      </c>
      <c r="S161" s="33">
        <v>2</v>
      </c>
      <c r="T161" s="33">
        <v>4</v>
      </c>
      <c r="U161" s="33">
        <v>13</v>
      </c>
      <c r="V161" s="33">
        <v>171</v>
      </c>
      <c r="W161" s="34"/>
    </row>
    <row r="162" spans="1:23" x14ac:dyDescent="0.2">
      <c r="A162" s="23">
        <v>10</v>
      </c>
      <c r="B162" s="4" t="s">
        <v>45</v>
      </c>
      <c r="C162" s="4" t="s">
        <v>94</v>
      </c>
      <c r="D162" s="4" t="s">
        <v>197</v>
      </c>
      <c r="E162" s="5">
        <v>45383</v>
      </c>
      <c r="F162" s="20">
        <v>115</v>
      </c>
      <c r="G162" s="20">
        <v>167</v>
      </c>
      <c r="H162" s="20">
        <v>178</v>
      </c>
      <c r="I162" s="20">
        <v>157</v>
      </c>
      <c r="J162" s="20">
        <v>193</v>
      </c>
      <c r="K162" s="20">
        <v>185</v>
      </c>
      <c r="L162" s="20"/>
      <c r="M162" s="20">
        <v>995</v>
      </c>
      <c r="N162" s="20">
        <v>165.8</v>
      </c>
      <c r="O162" s="20">
        <v>7</v>
      </c>
      <c r="P162" s="20">
        <v>7</v>
      </c>
      <c r="Q162" s="20">
        <v>131</v>
      </c>
      <c r="R162" s="20">
        <v>13</v>
      </c>
      <c r="S162" s="20">
        <v>1</v>
      </c>
      <c r="T162" s="20">
        <v>8</v>
      </c>
      <c r="U162" s="20">
        <v>10</v>
      </c>
      <c r="V162" s="20">
        <v>193</v>
      </c>
      <c r="W162" s="25"/>
    </row>
    <row r="163" spans="1:23" x14ac:dyDescent="0.2">
      <c r="A163" s="23">
        <v>19</v>
      </c>
      <c r="B163" s="4" t="s">
        <v>108</v>
      </c>
      <c r="C163" s="4" t="s">
        <v>109</v>
      </c>
      <c r="D163" s="4" t="s">
        <v>197</v>
      </c>
      <c r="E163" s="5">
        <v>45383</v>
      </c>
      <c r="F163" s="20">
        <v>131</v>
      </c>
      <c r="G163" s="20">
        <v>142</v>
      </c>
      <c r="H163" s="20">
        <v>123</v>
      </c>
      <c r="I163" s="20">
        <v>127</v>
      </c>
      <c r="J163" s="20">
        <v>157</v>
      </c>
      <c r="K163" s="20">
        <v>153</v>
      </c>
      <c r="L163" s="20"/>
      <c r="M163" s="20">
        <v>833</v>
      </c>
      <c r="N163" s="20">
        <v>138.80000000000001</v>
      </c>
      <c r="O163" s="20">
        <v>14</v>
      </c>
      <c r="P163" s="20">
        <v>1</v>
      </c>
      <c r="Q163" s="20">
        <v>110</v>
      </c>
      <c r="R163" s="20">
        <v>14</v>
      </c>
      <c r="S163" s="20">
        <v>1</v>
      </c>
      <c r="T163" s="20">
        <v>2</v>
      </c>
      <c r="U163" s="20">
        <v>14</v>
      </c>
      <c r="V163" s="20">
        <v>157</v>
      </c>
      <c r="W163" s="25"/>
    </row>
    <row r="164" spans="1:23" x14ac:dyDescent="0.2">
      <c r="A164" s="23">
        <v>28</v>
      </c>
      <c r="B164" s="4" t="s">
        <v>196</v>
      </c>
      <c r="C164" s="4" t="s">
        <v>194</v>
      </c>
      <c r="D164" s="4" t="s">
        <v>197</v>
      </c>
      <c r="E164" s="5">
        <v>45383</v>
      </c>
      <c r="F164" s="20">
        <v>137</v>
      </c>
      <c r="G164" s="20">
        <v>130</v>
      </c>
      <c r="H164" s="20">
        <v>123</v>
      </c>
      <c r="I164" s="20">
        <v>135</v>
      </c>
      <c r="J164" s="20">
        <v>148</v>
      </c>
      <c r="K164" s="20">
        <v>68</v>
      </c>
      <c r="L164" s="20">
        <v>24</v>
      </c>
      <c r="M164" s="20">
        <v>765</v>
      </c>
      <c r="N164" s="20">
        <v>127.5</v>
      </c>
      <c r="O164" s="20">
        <v>15</v>
      </c>
      <c r="P164" s="20">
        <v>1</v>
      </c>
      <c r="Q164" s="20">
        <v>0</v>
      </c>
      <c r="R164" s="20">
        <v>15</v>
      </c>
      <c r="S164" s="20">
        <v>0</v>
      </c>
      <c r="T164" s="20">
        <v>1</v>
      </c>
      <c r="U164" s="20">
        <v>15</v>
      </c>
      <c r="V164" s="20">
        <v>148</v>
      </c>
      <c r="W164" s="25"/>
    </row>
    <row r="165" spans="1:23" x14ac:dyDescent="0.2">
      <c r="A165" s="23">
        <v>13</v>
      </c>
      <c r="B165" s="4" t="s">
        <v>75</v>
      </c>
      <c r="C165" s="4" t="s">
        <v>188</v>
      </c>
      <c r="D165" s="4" t="s">
        <v>191</v>
      </c>
      <c r="E165" s="5">
        <v>45390</v>
      </c>
      <c r="F165" s="20">
        <v>213</v>
      </c>
      <c r="G165" s="20">
        <v>145</v>
      </c>
      <c r="H165" s="20">
        <v>155</v>
      </c>
      <c r="I165" s="20">
        <v>170</v>
      </c>
      <c r="J165" s="20">
        <v>174</v>
      </c>
      <c r="K165" s="20">
        <v>181</v>
      </c>
      <c r="L165" s="20"/>
      <c r="M165" s="20">
        <v>1038</v>
      </c>
      <c r="N165" s="20">
        <v>173</v>
      </c>
      <c r="O165" s="20">
        <v>3</v>
      </c>
      <c r="P165" s="20">
        <v>12</v>
      </c>
      <c r="Q165" s="20">
        <v>266</v>
      </c>
      <c r="R165" s="20">
        <v>1</v>
      </c>
      <c r="S165" s="20">
        <v>16</v>
      </c>
      <c r="T165" s="20">
        <v>28</v>
      </c>
      <c r="U165" s="20">
        <v>1</v>
      </c>
      <c r="V165" s="20">
        <v>266</v>
      </c>
      <c r="W165" s="25">
        <v>266</v>
      </c>
    </row>
    <row r="166" spans="1:23" x14ac:dyDescent="0.2">
      <c r="A166" s="23">
        <v>11</v>
      </c>
      <c r="B166" s="4" t="s">
        <v>40</v>
      </c>
      <c r="C166" s="4" t="s">
        <v>190</v>
      </c>
      <c r="D166" s="4" t="s">
        <v>191</v>
      </c>
      <c r="E166" s="5">
        <v>45390</v>
      </c>
      <c r="F166" s="20">
        <v>156</v>
      </c>
      <c r="G166" s="20">
        <v>158</v>
      </c>
      <c r="H166" s="20">
        <v>184</v>
      </c>
      <c r="I166" s="20">
        <v>157</v>
      </c>
      <c r="J166" s="20">
        <v>168</v>
      </c>
      <c r="K166" s="20">
        <v>175</v>
      </c>
      <c r="L166" s="20"/>
      <c r="M166" s="20">
        <v>998</v>
      </c>
      <c r="N166" s="20">
        <v>166.3</v>
      </c>
      <c r="O166" s="20">
        <v>5</v>
      </c>
      <c r="P166" s="20">
        <v>9</v>
      </c>
      <c r="Q166" s="20">
        <v>215</v>
      </c>
      <c r="R166" s="20">
        <v>2</v>
      </c>
      <c r="S166" s="20">
        <v>14</v>
      </c>
      <c r="T166" s="20">
        <v>23</v>
      </c>
      <c r="U166" s="20">
        <v>3</v>
      </c>
      <c r="V166" s="20">
        <v>215</v>
      </c>
      <c r="W166" s="25"/>
    </row>
    <row r="167" spans="1:23" x14ac:dyDescent="0.2">
      <c r="A167" s="23">
        <v>8</v>
      </c>
      <c r="B167" s="4" t="s">
        <v>42</v>
      </c>
      <c r="C167" s="4" t="s">
        <v>28</v>
      </c>
      <c r="D167" s="4" t="s">
        <v>191</v>
      </c>
      <c r="E167" s="5">
        <v>45390</v>
      </c>
      <c r="F167" s="20">
        <v>165</v>
      </c>
      <c r="G167" s="20">
        <v>177</v>
      </c>
      <c r="H167" s="20">
        <v>182</v>
      </c>
      <c r="I167" s="20">
        <v>166</v>
      </c>
      <c r="J167" s="20">
        <v>133</v>
      </c>
      <c r="K167" s="20">
        <v>153</v>
      </c>
      <c r="L167" s="20"/>
      <c r="M167" s="20">
        <v>976</v>
      </c>
      <c r="N167" s="20">
        <v>162.69999999999999</v>
      </c>
      <c r="O167" s="20">
        <v>6</v>
      </c>
      <c r="P167" s="20">
        <v>8</v>
      </c>
      <c r="Q167" s="20">
        <v>179</v>
      </c>
      <c r="R167" s="20">
        <v>3</v>
      </c>
      <c r="S167" s="20">
        <v>12</v>
      </c>
      <c r="T167" s="20">
        <v>20</v>
      </c>
      <c r="U167" s="20">
        <v>5</v>
      </c>
      <c r="V167" s="20">
        <v>182</v>
      </c>
      <c r="W167" s="25"/>
    </row>
    <row r="168" spans="1:23" x14ac:dyDescent="0.2">
      <c r="A168" s="23">
        <v>7</v>
      </c>
      <c r="B168" s="4" t="s">
        <v>297</v>
      </c>
      <c r="C168" s="4" t="s">
        <v>26</v>
      </c>
      <c r="D168" s="4" t="s">
        <v>191</v>
      </c>
      <c r="E168" s="5">
        <v>45390</v>
      </c>
      <c r="F168" s="20">
        <v>175</v>
      </c>
      <c r="G168" s="20">
        <v>139</v>
      </c>
      <c r="H168" s="20">
        <v>152</v>
      </c>
      <c r="I168" s="20">
        <v>117</v>
      </c>
      <c r="J168" s="20">
        <v>156</v>
      </c>
      <c r="K168" s="20">
        <v>164</v>
      </c>
      <c r="L168" s="20">
        <v>24</v>
      </c>
      <c r="M168" s="20">
        <v>927</v>
      </c>
      <c r="N168" s="20">
        <v>154.5</v>
      </c>
      <c r="O168" s="20">
        <v>9</v>
      </c>
      <c r="P168" s="20">
        <v>5</v>
      </c>
      <c r="Q168" s="20">
        <v>175</v>
      </c>
      <c r="R168" s="20">
        <v>4</v>
      </c>
      <c r="S168" s="20">
        <v>10</v>
      </c>
      <c r="T168" s="20">
        <v>15</v>
      </c>
      <c r="U168" s="20">
        <v>6</v>
      </c>
      <c r="V168" s="20">
        <v>175</v>
      </c>
      <c r="W168" s="25"/>
    </row>
    <row r="169" spans="1:23" x14ac:dyDescent="0.2">
      <c r="A169" s="23">
        <v>6</v>
      </c>
      <c r="B169" s="4" t="s">
        <v>36</v>
      </c>
      <c r="C169" s="4" t="s">
        <v>22</v>
      </c>
      <c r="D169" s="4" t="s">
        <v>191</v>
      </c>
      <c r="E169" s="5">
        <v>45390</v>
      </c>
      <c r="F169" s="20">
        <v>191</v>
      </c>
      <c r="G169" s="20">
        <v>179</v>
      </c>
      <c r="H169" s="20">
        <v>196</v>
      </c>
      <c r="I169" s="20">
        <v>195</v>
      </c>
      <c r="J169" s="20">
        <v>201</v>
      </c>
      <c r="K169" s="20">
        <v>176</v>
      </c>
      <c r="L169" s="20">
        <v>24</v>
      </c>
      <c r="M169" s="20">
        <v>1162</v>
      </c>
      <c r="N169" s="20">
        <v>193.7</v>
      </c>
      <c r="O169" s="20">
        <v>1</v>
      </c>
      <c r="P169" s="20">
        <v>16</v>
      </c>
      <c r="Q169" s="20">
        <v>173</v>
      </c>
      <c r="R169" s="20">
        <v>5</v>
      </c>
      <c r="S169" s="20">
        <v>9</v>
      </c>
      <c r="T169" s="20">
        <v>25</v>
      </c>
      <c r="U169" s="20">
        <v>2</v>
      </c>
      <c r="V169" s="20">
        <v>201</v>
      </c>
      <c r="W169" s="25"/>
    </row>
    <row r="170" spans="1:23" x14ac:dyDescent="0.2">
      <c r="A170" s="23">
        <v>4</v>
      </c>
      <c r="B170" s="4" t="s">
        <v>34</v>
      </c>
      <c r="C170" s="4" t="s">
        <v>27</v>
      </c>
      <c r="D170" s="4" t="s">
        <v>191</v>
      </c>
      <c r="E170" s="5">
        <v>45390</v>
      </c>
      <c r="F170" s="20">
        <v>193</v>
      </c>
      <c r="G170" s="20">
        <v>165</v>
      </c>
      <c r="H170" s="20">
        <v>149</v>
      </c>
      <c r="I170" s="20">
        <v>226</v>
      </c>
      <c r="J170" s="20">
        <v>153</v>
      </c>
      <c r="K170" s="20">
        <v>164</v>
      </c>
      <c r="L170" s="20"/>
      <c r="M170" s="20">
        <v>1050</v>
      </c>
      <c r="N170" s="20">
        <v>175</v>
      </c>
      <c r="O170" s="20">
        <v>2</v>
      </c>
      <c r="P170" s="20">
        <v>14</v>
      </c>
      <c r="Q170" s="20">
        <v>167</v>
      </c>
      <c r="R170" s="20">
        <v>6</v>
      </c>
      <c r="S170" s="20">
        <v>8</v>
      </c>
      <c r="T170" s="20">
        <v>22</v>
      </c>
      <c r="U170" s="20">
        <v>4</v>
      </c>
      <c r="V170" s="20">
        <v>226</v>
      </c>
      <c r="W170" s="25"/>
    </row>
    <row r="171" spans="1:23" x14ac:dyDescent="0.2">
      <c r="A171" s="23">
        <v>2</v>
      </c>
      <c r="B171" s="4" t="s">
        <v>33</v>
      </c>
      <c r="C171" s="4" t="s">
        <v>29</v>
      </c>
      <c r="D171" s="4" t="s">
        <v>191</v>
      </c>
      <c r="E171" s="5">
        <v>45390</v>
      </c>
      <c r="F171" s="20">
        <v>111</v>
      </c>
      <c r="G171" s="20">
        <v>173</v>
      </c>
      <c r="H171" s="20">
        <v>137</v>
      </c>
      <c r="I171" s="20">
        <v>132</v>
      </c>
      <c r="J171" s="20">
        <v>150</v>
      </c>
      <c r="K171" s="20">
        <v>124</v>
      </c>
      <c r="L171" s="20"/>
      <c r="M171" s="20">
        <v>827</v>
      </c>
      <c r="N171" s="20">
        <v>137.80000000000001</v>
      </c>
      <c r="O171" s="20">
        <v>12</v>
      </c>
      <c r="P171" s="20">
        <v>2</v>
      </c>
      <c r="Q171" s="20">
        <v>159</v>
      </c>
      <c r="R171" s="20">
        <v>7</v>
      </c>
      <c r="S171" s="20">
        <v>7</v>
      </c>
      <c r="T171" s="20">
        <v>9</v>
      </c>
      <c r="U171" s="20">
        <v>10</v>
      </c>
      <c r="V171" s="20">
        <v>173</v>
      </c>
      <c r="W171" s="25"/>
    </row>
    <row r="172" spans="1:23" x14ac:dyDescent="0.2">
      <c r="A172" s="30">
        <v>9</v>
      </c>
      <c r="B172" s="31" t="s">
        <v>43</v>
      </c>
      <c r="C172" s="31" t="s">
        <v>25</v>
      </c>
      <c r="D172" s="31" t="s">
        <v>191</v>
      </c>
      <c r="E172" s="32">
        <v>45390</v>
      </c>
      <c r="F172" s="33">
        <v>176</v>
      </c>
      <c r="G172" s="33">
        <v>158</v>
      </c>
      <c r="H172" s="33">
        <v>172</v>
      </c>
      <c r="I172" s="33">
        <v>155</v>
      </c>
      <c r="J172" s="33">
        <v>144</v>
      </c>
      <c r="K172" s="33">
        <v>157</v>
      </c>
      <c r="L172" s="33"/>
      <c r="M172" s="33">
        <v>962</v>
      </c>
      <c r="N172" s="33">
        <v>160.30000000000001</v>
      </c>
      <c r="O172" s="33">
        <v>8</v>
      </c>
      <c r="P172" s="33">
        <v>6</v>
      </c>
      <c r="Q172" s="33">
        <v>148</v>
      </c>
      <c r="R172" s="33">
        <v>8</v>
      </c>
      <c r="S172" s="33">
        <v>6</v>
      </c>
      <c r="T172" s="33">
        <v>12</v>
      </c>
      <c r="U172" s="33">
        <v>8</v>
      </c>
      <c r="V172" s="33">
        <v>176</v>
      </c>
      <c r="W172" s="34"/>
    </row>
    <row r="173" spans="1:23" x14ac:dyDescent="0.2">
      <c r="A173" s="23">
        <v>1</v>
      </c>
      <c r="B173" s="4" t="s">
        <v>4</v>
      </c>
      <c r="C173" s="4" t="s">
        <v>30</v>
      </c>
      <c r="D173" s="4" t="s">
        <v>191</v>
      </c>
      <c r="E173" s="5">
        <v>45390</v>
      </c>
      <c r="F173" s="20">
        <v>121</v>
      </c>
      <c r="G173" s="20">
        <v>162</v>
      </c>
      <c r="H173" s="20">
        <v>159</v>
      </c>
      <c r="I173" s="20">
        <v>131</v>
      </c>
      <c r="J173" s="20">
        <v>163</v>
      </c>
      <c r="K173" s="20">
        <v>151</v>
      </c>
      <c r="L173" s="20">
        <v>24</v>
      </c>
      <c r="M173" s="20">
        <v>911</v>
      </c>
      <c r="N173" s="20">
        <v>151.80000000000001</v>
      </c>
      <c r="O173" s="20">
        <v>11</v>
      </c>
      <c r="P173" s="20">
        <v>3</v>
      </c>
      <c r="Q173" s="20">
        <v>140</v>
      </c>
      <c r="R173" s="20">
        <v>9</v>
      </c>
      <c r="S173" s="20">
        <v>5</v>
      </c>
      <c r="T173" s="20">
        <v>8</v>
      </c>
      <c r="U173" s="20">
        <v>11</v>
      </c>
      <c r="V173" s="20">
        <v>163</v>
      </c>
      <c r="W173" s="25"/>
    </row>
    <row r="174" spans="1:23" x14ac:dyDescent="0.2">
      <c r="A174" s="23">
        <v>12</v>
      </c>
      <c r="B174" s="4" t="s">
        <v>37</v>
      </c>
      <c r="C174" s="4" t="s">
        <v>38</v>
      </c>
      <c r="D174" s="4" t="s">
        <v>191</v>
      </c>
      <c r="E174" s="5">
        <v>45390</v>
      </c>
      <c r="F174" s="20">
        <v>176</v>
      </c>
      <c r="G174" s="20">
        <v>137</v>
      </c>
      <c r="H174" s="20">
        <v>176</v>
      </c>
      <c r="I174" s="20">
        <v>147</v>
      </c>
      <c r="J174" s="20">
        <v>178</v>
      </c>
      <c r="K174" s="20">
        <v>198</v>
      </c>
      <c r="L174" s="20">
        <v>24</v>
      </c>
      <c r="M174" s="20">
        <v>1036</v>
      </c>
      <c r="N174" s="20">
        <v>172.7</v>
      </c>
      <c r="O174" s="20">
        <v>4</v>
      </c>
      <c r="P174" s="20">
        <v>10</v>
      </c>
      <c r="Q174" s="20">
        <v>131</v>
      </c>
      <c r="R174" s="20">
        <v>10</v>
      </c>
      <c r="S174" s="20">
        <v>4</v>
      </c>
      <c r="T174" s="20">
        <v>14</v>
      </c>
      <c r="U174" s="20">
        <v>7</v>
      </c>
      <c r="V174" s="20">
        <v>198</v>
      </c>
      <c r="W174" s="25"/>
    </row>
    <row r="175" spans="1:23" x14ac:dyDescent="0.2">
      <c r="A175" s="23">
        <v>5</v>
      </c>
      <c r="B175" s="4" t="s">
        <v>35</v>
      </c>
      <c r="C175" s="4" t="s">
        <v>23</v>
      </c>
      <c r="D175" s="4" t="s">
        <v>191</v>
      </c>
      <c r="E175" s="5">
        <v>45390</v>
      </c>
      <c r="F175" s="20">
        <v>175</v>
      </c>
      <c r="G175" s="20">
        <v>169</v>
      </c>
      <c r="H175" s="20">
        <v>143</v>
      </c>
      <c r="I175" s="20">
        <v>148</v>
      </c>
      <c r="J175" s="20">
        <v>149</v>
      </c>
      <c r="K175" s="20">
        <v>161</v>
      </c>
      <c r="L175" s="20">
        <v>24</v>
      </c>
      <c r="M175" s="20">
        <v>969</v>
      </c>
      <c r="N175" s="20">
        <v>161.5</v>
      </c>
      <c r="O175" s="20">
        <v>7</v>
      </c>
      <c r="P175" s="20">
        <v>7</v>
      </c>
      <c r="Q175" s="20">
        <v>121</v>
      </c>
      <c r="R175" s="20">
        <v>11</v>
      </c>
      <c r="S175" s="20">
        <v>3</v>
      </c>
      <c r="T175" s="20">
        <v>10</v>
      </c>
      <c r="U175" s="20">
        <v>9</v>
      </c>
      <c r="V175" s="20">
        <v>175</v>
      </c>
      <c r="W175" s="25"/>
    </row>
    <row r="176" spans="1:23" x14ac:dyDescent="0.2">
      <c r="A176" s="23">
        <v>10</v>
      </c>
      <c r="B176" s="4" t="s">
        <v>45</v>
      </c>
      <c r="C176" s="4" t="s">
        <v>94</v>
      </c>
      <c r="D176" s="4" t="s">
        <v>191</v>
      </c>
      <c r="E176" s="5">
        <v>45390</v>
      </c>
      <c r="F176" s="20">
        <v>201</v>
      </c>
      <c r="G176" s="20">
        <v>108</v>
      </c>
      <c r="H176" s="20">
        <v>136</v>
      </c>
      <c r="I176" s="20">
        <v>145</v>
      </c>
      <c r="J176" s="20">
        <v>157</v>
      </c>
      <c r="K176" s="20">
        <v>167</v>
      </c>
      <c r="L176" s="20"/>
      <c r="M176" s="20">
        <v>914</v>
      </c>
      <c r="N176" s="20">
        <v>152.30000000000001</v>
      </c>
      <c r="O176" s="20">
        <v>10</v>
      </c>
      <c r="P176" s="20">
        <v>4</v>
      </c>
      <c r="Q176" s="20">
        <v>103</v>
      </c>
      <c r="R176" s="20">
        <v>12</v>
      </c>
      <c r="S176" s="20">
        <v>2</v>
      </c>
      <c r="T176" s="20">
        <v>6</v>
      </c>
      <c r="U176" s="20">
        <v>12</v>
      </c>
      <c r="V176" s="20">
        <v>201</v>
      </c>
      <c r="W176" s="25"/>
    </row>
    <row r="177" spans="1:23" x14ac:dyDescent="0.2">
      <c r="A177" s="23">
        <v>11</v>
      </c>
      <c r="B177" s="4" t="s">
        <v>40</v>
      </c>
      <c r="C177" s="4" t="s">
        <v>41</v>
      </c>
      <c r="D177" s="4" t="s">
        <v>189</v>
      </c>
      <c r="E177" s="5">
        <v>45397</v>
      </c>
      <c r="F177" s="20">
        <v>165</v>
      </c>
      <c r="G177" s="20">
        <v>187</v>
      </c>
      <c r="H177" s="20">
        <v>155</v>
      </c>
      <c r="I177" s="20">
        <v>169</v>
      </c>
      <c r="J177" s="20">
        <v>168</v>
      </c>
      <c r="K177" s="20">
        <v>176</v>
      </c>
      <c r="L177" s="20"/>
      <c r="M177" s="20">
        <v>1020</v>
      </c>
      <c r="N177" s="20">
        <v>170</v>
      </c>
      <c r="O177" s="20">
        <v>5</v>
      </c>
      <c r="P177" s="20">
        <v>9</v>
      </c>
      <c r="Q177" s="20">
        <v>192</v>
      </c>
      <c r="R177" s="20">
        <v>1</v>
      </c>
      <c r="S177" s="20">
        <v>16</v>
      </c>
      <c r="T177" s="20">
        <v>25</v>
      </c>
      <c r="U177" s="20">
        <v>1</v>
      </c>
      <c r="V177" s="20">
        <v>192</v>
      </c>
      <c r="W177" s="25"/>
    </row>
    <row r="178" spans="1:23" x14ac:dyDescent="0.2">
      <c r="A178" s="23">
        <v>8</v>
      </c>
      <c r="B178" s="4" t="s">
        <v>42</v>
      </c>
      <c r="C178" s="4" t="s">
        <v>28</v>
      </c>
      <c r="D178" s="4" t="s">
        <v>189</v>
      </c>
      <c r="E178" s="5">
        <v>45397</v>
      </c>
      <c r="F178" s="20">
        <v>179</v>
      </c>
      <c r="G178" s="20">
        <v>177</v>
      </c>
      <c r="H178" s="20">
        <v>198</v>
      </c>
      <c r="I178" s="20">
        <v>158</v>
      </c>
      <c r="J178" s="20">
        <v>201</v>
      </c>
      <c r="K178" s="20">
        <v>144</v>
      </c>
      <c r="L178" s="20"/>
      <c r="M178" s="20">
        <v>1057</v>
      </c>
      <c r="N178" s="20">
        <v>176.2</v>
      </c>
      <c r="O178" s="20">
        <v>4</v>
      </c>
      <c r="P178" s="20">
        <v>10</v>
      </c>
      <c r="Q178" s="20">
        <v>173</v>
      </c>
      <c r="R178" s="20">
        <v>2</v>
      </c>
      <c r="S178" s="20">
        <v>14</v>
      </c>
      <c r="T178" s="20">
        <v>24</v>
      </c>
      <c r="U178" s="20">
        <v>2</v>
      </c>
      <c r="V178" s="20">
        <v>201</v>
      </c>
      <c r="W178" s="25"/>
    </row>
    <row r="179" spans="1:23" x14ac:dyDescent="0.2">
      <c r="A179" s="23">
        <v>4</v>
      </c>
      <c r="B179" s="4" t="s">
        <v>34</v>
      </c>
      <c r="C179" s="4" t="s">
        <v>27</v>
      </c>
      <c r="D179" s="4" t="s">
        <v>189</v>
      </c>
      <c r="E179" s="5">
        <v>45397</v>
      </c>
      <c r="F179" s="20">
        <v>132</v>
      </c>
      <c r="G179" s="20">
        <v>164</v>
      </c>
      <c r="H179" s="20">
        <v>118</v>
      </c>
      <c r="I179" s="20">
        <v>146</v>
      </c>
      <c r="J179" s="20">
        <v>137</v>
      </c>
      <c r="K179" s="20">
        <v>133</v>
      </c>
      <c r="L179" s="20"/>
      <c r="M179" s="20">
        <v>830</v>
      </c>
      <c r="N179" s="20">
        <v>138.30000000000001</v>
      </c>
      <c r="O179" s="20">
        <v>11</v>
      </c>
      <c r="P179" s="20">
        <v>3</v>
      </c>
      <c r="Q179" s="20">
        <v>170</v>
      </c>
      <c r="R179" s="20">
        <v>3</v>
      </c>
      <c r="S179" s="20">
        <v>12</v>
      </c>
      <c r="T179" s="20">
        <v>15</v>
      </c>
      <c r="U179" s="20">
        <v>6</v>
      </c>
      <c r="V179" s="20">
        <v>170</v>
      </c>
      <c r="W179" s="25"/>
    </row>
    <row r="180" spans="1:23" x14ac:dyDescent="0.2">
      <c r="A180" s="23">
        <v>10</v>
      </c>
      <c r="B180" s="4" t="s">
        <v>45</v>
      </c>
      <c r="C180" s="4" t="s">
        <v>94</v>
      </c>
      <c r="D180" s="4" t="s">
        <v>189</v>
      </c>
      <c r="E180" s="5">
        <v>45397</v>
      </c>
      <c r="F180" s="20">
        <v>181</v>
      </c>
      <c r="G180" s="20">
        <v>176</v>
      </c>
      <c r="H180" s="20">
        <v>170</v>
      </c>
      <c r="I180" s="20">
        <v>157</v>
      </c>
      <c r="J180" s="20">
        <v>191</v>
      </c>
      <c r="K180" s="20">
        <v>202</v>
      </c>
      <c r="L180" s="20"/>
      <c r="M180" s="20">
        <v>1077</v>
      </c>
      <c r="N180" s="20">
        <v>179.5</v>
      </c>
      <c r="O180" s="20">
        <v>3</v>
      </c>
      <c r="P180" s="20">
        <v>12</v>
      </c>
      <c r="Q180" s="20">
        <v>168</v>
      </c>
      <c r="R180" s="20">
        <v>4</v>
      </c>
      <c r="S180" s="20">
        <v>10</v>
      </c>
      <c r="T180" s="20">
        <v>22</v>
      </c>
      <c r="U180" s="20">
        <v>3</v>
      </c>
      <c r="V180" s="20">
        <v>202</v>
      </c>
      <c r="W180" s="25"/>
    </row>
    <row r="181" spans="1:23" x14ac:dyDescent="0.2">
      <c r="A181" s="23">
        <v>9</v>
      </c>
      <c r="B181" s="4" t="s">
        <v>43</v>
      </c>
      <c r="C181" s="4" t="s">
        <v>25</v>
      </c>
      <c r="D181" s="4" t="s">
        <v>189</v>
      </c>
      <c r="E181" s="5">
        <v>45397</v>
      </c>
      <c r="F181" s="20">
        <v>127</v>
      </c>
      <c r="G181" s="20">
        <v>122</v>
      </c>
      <c r="H181" s="20">
        <v>145</v>
      </c>
      <c r="I181" s="20">
        <v>135</v>
      </c>
      <c r="J181" s="20">
        <v>168</v>
      </c>
      <c r="K181" s="20">
        <v>197</v>
      </c>
      <c r="L181" s="20"/>
      <c r="M181" s="20">
        <v>894</v>
      </c>
      <c r="N181" s="20">
        <v>149</v>
      </c>
      <c r="O181" s="20">
        <v>10</v>
      </c>
      <c r="P181" s="20">
        <v>4</v>
      </c>
      <c r="Q181" s="20">
        <v>167</v>
      </c>
      <c r="R181" s="20">
        <v>5</v>
      </c>
      <c r="S181" s="20">
        <v>9</v>
      </c>
      <c r="T181" s="20">
        <v>13</v>
      </c>
      <c r="U181" s="20">
        <v>7</v>
      </c>
      <c r="V181" s="20">
        <v>197</v>
      </c>
      <c r="W181" s="25"/>
    </row>
    <row r="182" spans="1:23" x14ac:dyDescent="0.2">
      <c r="A182" s="30">
        <v>19</v>
      </c>
      <c r="B182" s="31" t="s">
        <v>108</v>
      </c>
      <c r="C182" s="31" t="s">
        <v>109</v>
      </c>
      <c r="D182" s="31" t="s">
        <v>189</v>
      </c>
      <c r="E182" s="32">
        <v>45397</v>
      </c>
      <c r="F182" s="33">
        <v>113</v>
      </c>
      <c r="G182" s="33">
        <v>138</v>
      </c>
      <c r="H182" s="33">
        <v>127</v>
      </c>
      <c r="I182" s="33">
        <v>137</v>
      </c>
      <c r="J182" s="33">
        <v>168</v>
      </c>
      <c r="K182" s="33">
        <v>214</v>
      </c>
      <c r="L182" s="33"/>
      <c r="M182" s="33">
        <v>897</v>
      </c>
      <c r="N182" s="33">
        <v>149.5</v>
      </c>
      <c r="O182" s="33">
        <v>9</v>
      </c>
      <c r="P182" s="33">
        <v>5</v>
      </c>
      <c r="Q182" s="33">
        <v>166</v>
      </c>
      <c r="R182" s="33">
        <v>6</v>
      </c>
      <c r="S182" s="33">
        <v>8</v>
      </c>
      <c r="T182" s="33">
        <v>13</v>
      </c>
      <c r="U182" s="33">
        <v>7</v>
      </c>
      <c r="V182" s="33">
        <v>214</v>
      </c>
      <c r="W182" s="34"/>
    </row>
    <row r="183" spans="1:23" x14ac:dyDescent="0.2">
      <c r="A183" s="23">
        <v>6</v>
      </c>
      <c r="B183" s="4" t="s">
        <v>36</v>
      </c>
      <c r="C183" s="4" t="s">
        <v>22</v>
      </c>
      <c r="D183" s="4" t="s">
        <v>189</v>
      </c>
      <c r="E183" s="5">
        <v>45397</v>
      </c>
      <c r="F183" s="20">
        <v>182</v>
      </c>
      <c r="G183" s="20">
        <v>206</v>
      </c>
      <c r="H183" s="20">
        <v>163</v>
      </c>
      <c r="I183" s="20">
        <v>205</v>
      </c>
      <c r="J183" s="20">
        <v>192</v>
      </c>
      <c r="K183" s="20">
        <v>156</v>
      </c>
      <c r="L183" s="20">
        <v>24</v>
      </c>
      <c r="M183" s="20">
        <v>1128</v>
      </c>
      <c r="N183" s="20">
        <v>188</v>
      </c>
      <c r="O183" s="20">
        <v>2</v>
      </c>
      <c r="P183" s="20">
        <v>14</v>
      </c>
      <c r="Q183" s="20">
        <v>164</v>
      </c>
      <c r="R183" s="20">
        <v>7</v>
      </c>
      <c r="S183" s="20">
        <v>7</v>
      </c>
      <c r="T183" s="20">
        <v>21</v>
      </c>
      <c r="U183" s="20">
        <v>5</v>
      </c>
      <c r="V183" s="20">
        <v>206</v>
      </c>
      <c r="W183" s="25"/>
    </row>
    <row r="184" spans="1:23" x14ac:dyDescent="0.2">
      <c r="A184" s="23">
        <v>5</v>
      </c>
      <c r="B184" s="4" t="s">
        <v>35</v>
      </c>
      <c r="C184" s="4" t="s">
        <v>23</v>
      </c>
      <c r="D184" s="4" t="s">
        <v>189</v>
      </c>
      <c r="E184" s="5">
        <v>45397</v>
      </c>
      <c r="F184" s="20">
        <v>158</v>
      </c>
      <c r="G184" s="20">
        <v>156</v>
      </c>
      <c r="H184" s="20">
        <v>248</v>
      </c>
      <c r="I184" s="20">
        <v>214</v>
      </c>
      <c r="J184" s="20">
        <v>154</v>
      </c>
      <c r="K184" s="20">
        <v>201</v>
      </c>
      <c r="L184" s="20">
        <v>24</v>
      </c>
      <c r="M184" s="20">
        <v>1155</v>
      </c>
      <c r="N184" s="20">
        <v>192.5</v>
      </c>
      <c r="O184" s="20">
        <v>1</v>
      </c>
      <c r="P184" s="20">
        <v>16</v>
      </c>
      <c r="Q184" s="20">
        <v>157</v>
      </c>
      <c r="R184" s="20">
        <v>8</v>
      </c>
      <c r="S184" s="20">
        <v>6</v>
      </c>
      <c r="T184" s="20">
        <v>22</v>
      </c>
      <c r="U184" s="20">
        <v>3</v>
      </c>
      <c r="V184" s="20">
        <v>248</v>
      </c>
      <c r="W184" s="25">
        <v>248</v>
      </c>
    </row>
    <row r="185" spans="1:23" x14ac:dyDescent="0.2">
      <c r="A185" s="23">
        <v>7</v>
      </c>
      <c r="B185" s="4" t="s">
        <v>297</v>
      </c>
      <c r="C185" s="4" t="s">
        <v>26</v>
      </c>
      <c r="D185" s="4" t="s">
        <v>189</v>
      </c>
      <c r="E185" s="5">
        <v>45397</v>
      </c>
      <c r="F185" s="20">
        <v>161</v>
      </c>
      <c r="G185" s="20">
        <v>164</v>
      </c>
      <c r="H185" s="20">
        <v>173</v>
      </c>
      <c r="I185" s="20">
        <v>180</v>
      </c>
      <c r="J185" s="20">
        <v>148</v>
      </c>
      <c r="K185" s="20">
        <v>157</v>
      </c>
      <c r="L185" s="20">
        <v>24</v>
      </c>
      <c r="M185" s="20">
        <v>1007</v>
      </c>
      <c r="N185" s="20">
        <v>167.8</v>
      </c>
      <c r="O185" s="20">
        <v>7</v>
      </c>
      <c r="P185" s="20">
        <v>7</v>
      </c>
      <c r="Q185" s="20">
        <v>146</v>
      </c>
      <c r="R185" s="20">
        <v>9</v>
      </c>
      <c r="S185" s="20">
        <v>5</v>
      </c>
      <c r="T185" s="20">
        <v>12</v>
      </c>
      <c r="U185" s="20">
        <v>9</v>
      </c>
      <c r="V185" s="20">
        <v>180</v>
      </c>
      <c r="W185" s="25"/>
    </row>
    <row r="186" spans="1:23" x14ac:dyDescent="0.2">
      <c r="A186" s="23">
        <v>13</v>
      </c>
      <c r="B186" s="4" t="s">
        <v>75</v>
      </c>
      <c r="C186" s="4" t="s">
        <v>188</v>
      </c>
      <c r="D186" s="4" t="s">
        <v>189</v>
      </c>
      <c r="E186" s="5">
        <v>45397</v>
      </c>
      <c r="F186" s="20">
        <v>193</v>
      </c>
      <c r="G186" s="20">
        <v>141</v>
      </c>
      <c r="H186" s="20">
        <v>182</v>
      </c>
      <c r="I186" s="20">
        <v>129</v>
      </c>
      <c r="J186" s="20">
        <v>181</v>
      </c>
      <c r="K186" s="20">
        <v>185</v>
      </c>
      <c r="L186" s="20"/>
      <c r="M186" s="20">
        <v>1011</v>
      </c>
      <c r="N186" s="20">
        <v>168.5</v>
      </c>
      <c r="O186" s="20">
        <v>6</v>
      </c>
      <c r="P186" s="20">
        <v>8</v>
      </c>
      <c r="Q186" s="20">
        <v>134</v>
      </c>
      <c r="R186" s="20">
        <v>10</v>
      </c>
      <c r="S186" s="20">
        <v>4</v>
      </c>
      <c r="T186" s="20">
        <v>12</v>
      </c>
      <c r="U186" s="20">
        <v>9</v>
      </c>
      <c r="V186" s="20">
        <v>193</v>
      </c>
      <c r="W186" s="25"/>
    </row>
    <row r="187" spans="1:23" x14ac:dyDescent="0.2">
      <c r="A187" s="23">
        <v>2</v>
      </c>
      <c r="B187" s="4" t="s">
        <v>33</v>
      </c>
      <c r="C187" s="4" t="s">
        <v>29</v>
      </c>
      <c r="D187" s="4" t="s">
        <v>189</v>
      </c>
      <c r="E187" s="5">
        <v>45397</v>
      </c>
      <c r="F187" s="20">
        <v>104</v>
      </c>
      <c r="G187" s="20">
        <v>159</v>
      </c>
      <c r="H187" s="20">
        <v>116</v>
      </c>
      <c r="I187" s="20">
        <v>108</v>
      </c>
      <c r="J187" s="20">
        <v>104</v>
      </c>
      <c r="K187" s="20">
        <v>134</v>
      </c>
      <c r="L187" s="20"/>
      <c r="M187" s="20">
        <v>725</v>
      </c>
      <c r="N187" s="20">
        <v>120.8</v>
      </c>
      <c r="O187" s="20">
        <v>12</v>
      </c>
      <c r="P187" s="20">
        <v>2</v>
      </c>
      <c r="Q187" s="20">
        <v>115</v>
      </c>
      <c r="R187" s="20">
        <v>11</v>
      </c>
      <c r="S187" s="20">
        <v>3</v>
      </c>
      <c r="T187" s="20">
        <v>5</v>
      </c>
      <c r="U187" s="20">
        <v>12</v>
      </c>
      <c r="V187" s="20">
        <v>159</v>
      </c>
      <c r="W187" s="25"/>
    </row>
    <row r="188" spans="1:23" x14ac:dyDescent="0.2">
      <c r="A188" s="23">
        <v>17</v>
      </c>
      <c r="B188" s="4" t="s">
        <v>101</v>
      </c>
      <c r="C188" s="4" t="s">
        <v>99</v>
      </c>
      <c r="D188" s="4" t="s">
        <v>189</v>
      </c>
      <c r="E188" s="5">
        <v>45397</v>
      </c>
      <c r="F188" s="20">
        <v>138</v>
      </c>
      <c r="G188" s="20">
        <v>151</v>
      </c>
      <c r="H188" s="20">
        <v>158</v>
      </c>
      <c r="I188" s="20">
        <v>132</v>
      </c>
      <c r="J188" s="20">
        <v>202</v>
      </c>
      <c r="K188" s="20">
        <v>140</v>
      </c>
      <c r="L188" s="20"/>
      <c r="M188" s="20">
        <v>921</v>
      </c>
      <c r="N188" s="20">
        <v>153.5</v>
      </c>
      <c r="O188" s="20">
        <v>8</v>
      </c>
      <c r="P188" s="20">
        <v>6</v>
      </c>
      <c r="Q188" s="20">
        <v>108</v>
      </c>
      <c r="R188" s="20">
        <v>12</v>
      </c>
      <c r="S188" s="20">
        <v>2</v>
      </c>
      <c r="T188" s="20">
        <v>8</v>
      </c>
      <c r="U188" s="20">
        <v>11</v>
      </c>
      <c r="V188" s="20">
        <v>202</v>
      </c>
      <c r="W188" s="25"/>
    </row>
    <row r="189" spans="1:23" x14ac:dyDescent="0.2">
      <c r="A189" s="23">
        <v>8</v>
      </c>
      <c r="B189" s="4" t="s">
        <v>42</v>
      </c>
      <c r="C189" s="4" t="s">
        <v>28</v>
      </c>
      <c r="D189" s="4" t="s">
        <v>174</v>
      </c>
      <c r="E189" s="5">
        <v>45404</v>
      </c>
      <c r="F189" s="20">
        <v>168</v>
      </c>
      <c r="G189" s="20">
        <v>157</v>
      </c>
      <c r="H189" s="20">
        <v>211</v>
      </c>
      <c r="I189" s="20">
        <v>178</v>
      </c>
      <c r="J189" s="20">
        <v>151</v>
      </c>
      <c r="K189" s="20">
        <v>204</v>
      </c>
      <c r="L189" s="20"/>
      <c r="M189" s="20">
        <v>1069</v>
      </c>
      <c r="N189" s="20">
        <v>178.2</v>
      </c>
      <c r="O189" s="20">
        <v>4</v>
      </c>
      <c r="P189" s="20">
        <v>10</v>
      </c>
      <c r="Q189" s="20">
        <v>225</v>
      </c>
      <c r="R189" s="20">
        <v>1</v>
      </c>
      <c r="S189" s="20">
        <v>16</v>
      </c>
      <c r="T189" s="20">
        <v>26</v>
      </c>
      <c r="U189" s="20">
        <v>1</v>
      </c>
      <c r="V189" s="20">
        <v>225</v>
      </c>
      <c r="W189" s="25"/>
    </row>
    <row r="190" spans="1:23" x14ac:dyDescent="0.2">
      <c r="A190" s="23">
        <v>9</v>
      </c>
      <c r="B190" s="4" t="s">
        <v>43</v>
      </c>
      <c r="C190" s="4" t="s">
        <v>25</v>
      </c>
      <c r="D190" s="4" t="s">
        <v>174</v>
      </c>
      <c r="E190" s="5">
        <v>45404</v>
      </c>
      <c r="F190" s="20">
        <v>141</v>
      </c>
      <c r="G190" s="20">
        <v>150</v>
      </c>
      <c r="H190" s="20">
        <v>179</v>
      </c>
      <c r="I190" s="20">
        <v>167</v>
      </c>
      <c r="J190" s="20">
        <v>156</v>
      </c>
      <c r="K190" s="20">
        <v>180</v>
      </c>
      <c r="L190" s="20"/>
      <c r="M190" s="20">
        <v>973</v>
      </c>
      <c r="N190" s="20">
        <v>162.19999999999999</v>
      </c>
      <c r="O190" s="20">
        <v>9</v>
      </c>
      <c r="P190" s="20">
        <v>5</v>
      </c>
      <c r="Q190" s="20">
        <v>190</v>
      </c>
      <c r="R190" s="20">
        <v>2</v>
      </c>
      <c r="S190" s="20">
        <v>14</v>
      </c>
      <c r="T190" s="20">
        <v>19</v>
      </c>
      <c r="U190" s="20">
        <v>3</v>
      </c>
      <c r="V190" s="20">
        <v>190</v>
      </c>
      <c r="W190" s="25"/>
    </row>
    <row r="191" spans="1:23" x14ac:dyDescent="0.2">
      <c r="A191" s="23">
        <v>5</v>
      </c>
      <c r="B191" s="4" t="s">
        <v>35</v>
      </c>
      <c r="C191" s="4" t="s">
        <v>23</v>
      </c>
      <c r="D191" s="4" t="s">
        <v>174</v>
      </c>
      <c r="E191" s="5">
        <v>45404</v>
      </c>
      <c r="F191" s="20">
        <v>153</v>
      </c>
      <c r="G191" s="20">
        <v>154</v>
      </c>
      <c r="H191" s="20">
        <v>201</v>
      </c>
      <c r="I191" s="20">
        <v>199</v>
      </c>
      <c r="J191" s="20">
        <v>125</v>
      </c>
      <c r="K191" s="20">
        <v>171</v>
      </c>
      <c r="L191" s="20">
        <v>24</v>
      </c>
      <c r="M191" s="20">
        <v>1027</v>
      </c>
      <c r="N191" s="20">
        <v>171.2</v>
      </c>
      <c r="O191" s="20">
        <v>8</v>
      </c>
      <c r="P191" s="20">
        <v>6</v>
      </c>
      <c r="Q191" s="20">
        <v>182</v>
      </c>
      <c r="R191" s="20">
        <v>3</v>
      </c>
      <c r="S191" s="20">
        <v>12</v>
      </c>
      <c r="T191" s="20">
        <v>18</v>
      </c>
      <c r="U191" s="20">
        <v>5</v>
      </c>
      <c r="V191" s="20">
        <v>201</v>
      </c>
      <c r="W191" s="25"/>
    </row>
    <row r="192" spans="1:23" x14ac:dyDescent="0.2">
      <c r="A192" s="23">
        <v>26</v>
      </c>
      <c r="B192" s="4" t="s">
        <v>170</v>
      </c>
      <c r="C192" s="4" t="s">
        <v>171</v>
      </c>
      <c r="D192" s="4" t="s">
        <v>174</v>
      </c>
      <c r="E192" s="5">
        <v>45404</v>
      </c>
      <c r="F192" s="20">
        <v>175</v>
      </c>
      <c r="G192" s="20">
        <v>161</v>
      </c>
      <c r="H192" s="20">
        <v>201</v>
      </c>
      <c r="I192" s="20">
        <v>177</v>
      </c>
      <c r="J192" s="20">
        <v>171</v>
      </c>
      <c r="K192" s="20">
        <v>148</v>
      </c>
      <c r="L192" s="20">
        <v>24</v>
      </c>
      <c r="M192" s="20">
        <v>1057</v>
      </c>
      <c r="N192" s="20">
        <v>176.2</v>
      </c>
      <c r="O192" s="20">
        <v>5</v>
      </c>
      <c r="P192" s="20">
        <v>9</v>
      </c>
      <c r="Q192" s="20">
        <v>179</v>
      </c>
      <c r="R192" s="20">
        <v>4</v>
      </c>
      <c r="S192" s="20">
        <v>10</v>
      </c>
      <c r="T192" s="20">
        <v>19</v>
      </c>
      <c r="U192" s="20">
        <v>3</v>
      </c>
      <c r="V192" s="20">
        <v>201</v>
      </c>
      <c r="W192" s="25"/>
    </row>
    <row r="193" spans="1:23" x14ac:dyDescent="0.2">
      <c r="A193" s="23">
        <v>19</v>
      </c>
      <c r="B193" s="4" t="s">
        <v>108</v>
      </c>
      <c r="C193" s="4" t="s">
        <v>109</v>
      </c>
      <c r="D193" s="4" t="s">
        <v>174</v>
      </c>
      <c r="E193" s="5">
        <v>45404</v>
      </c>
      <c r="F193" s="20">
        <v>129</v>
      </c>
      <c r="G193" s="20">
        <v>189</v>
      </c>
      <c r="H193" s="20">
        <v>156</v>
      </c>
      <c r="I193" s="20">
        <v>143</v>
      </c>
      <c r="J193" s="20">
        <v>142</v>
      </c>
      <c r="K193" s="20">
        <v>167</v>
      </c>
      <c r="L193" s="20"/>
      <c r="M193" s="20">
        <v>926</v>
      </c>
      <c r="N193" s="20">
        <v>154.30000000000001</v>
      </c>
      <c r="O193" s="20">
        <v>11</v>
      </c>
      <c r="P193" s="20">
        <v>3</v>
      </c>
      <c r="Q193" s="20">
        <v>179</v>
      </c>
      <c r="R193" s="20">
        <v>4</v>
      </c>
      <c r="S193" s="20">
        <v>10</v>
      </c>
      <c r="T193" s="20">
        <v>13</v>
      </c>
      <c r="U193" s="20">
        <v>8</v>
      </c>
      <c r="V193" s="20">
        <v>189</v>
      </c>
      <c r="W193" s="25"/>
    </row>
    <row r="194" spans="1:23" x14ac:dyDescent="0.2">
      <c r="A194" s="30">
        <v>13</v>
      </c>
      <c r="B194" s="31" t="s">
        <v>75</v>
      </c>
      <c r="C194" s="31" t="s">
        <v>92</v>
      </c>
      <c r="D194" s="31" t="s">
        <v>174</v>
      </c>
      <c r="E194" s="32">
        <v>45404</v>
      </c>
      <c r="F194" s="33">
        <v>166</v>
      </c>
      <c r="G194" s="33">
        <v>167</v>
      </c>
      <c r="H194" s="33">
        <v>126</v>
      </c>
      <c r="I194" s="33">
        <v>215</v>
      </c>
      <c r="J194" s="33">
        <v>135</v>
      </c>
      <c r="K194" s="33">
        <v>132</v>
      </c>
      <c r="L194" s="33"/>
      <c r="M194" s="33">
        <v>941</v>
      </c>
      <c r="N194" s="33">
        <v>156.80000000000001</v>
      </c>
      <c r="O194" s="33">
        <v>10</v>
      </c>
      <c r="P194" s="33">
        <v>4</v>
      </c>
      <c r="Q194" s="33">
        <v>178</v>
      </c>
      <c r="R194" s="33">
        <v>6</v>
      </c>
      <c r="S194" s="33">
        <v>8</v>
      </c>
      <c r="T194" s="33">
        <v>12</v>
      </c>
      <c r="U194" s="33">
        <v>9</v>
      </c>
      <c r="V194" s="33">
        <v>215</v>
      </c>
      <c r="W194" s="34"/>
    </row>
    <row r="195" spans="1:23" x14ac:dyDescent="0.2">
      <c r="A195" s="23">
        <v>2</v>
      </c>
      <c r="B195" s="4" t="s">
        <v>33</v>
      </c>
      <c r="C195" s="4" t="s">
        <v>29</v>
      </c>
      <c r="D195" s="4" t="s">
        <v>174</v>
      </c>
      <c r="E195" s="5">
        <v>45404</v>
      </c>
      <c r="F195" s="20">
        <v>184</v>
      </c>
      <c r="G195" s="20">
        <v>139</v>
      </c>
      <c r="H195" s="20">
        <v>121</v>
      </c>
      <c r="I195" s="20">
        <v>158</v>
      </c>
      <c r="J195" s="20">
        <v>119</v>
      </c>
      <c r="K195" s="20">
        <v>184</v>
      </c>
      <c r="L195" s="20"/>
      <c r="M195" s="20">
        <v>905</v>
      </c>
      <c r="N195" s="20">
        <v>150.80000000000001</v>
      </c>
      <c r="O195" s="20">
        <v>12</v>
      </c>
      <c r="P195" s="20">
        <v>2</v>
      </c>
      <c r="Q195" s="20">
        <v>176</v>
      </c>
      <c r="R195" s="20">
        <v>7</v>
      </c>
      <c r="S195" s="20">
        <v>7</v>
      </c>
      <c r="T195" s="20">
        <v>9</v>
      </c>
      <c r="U195" s="20">
        <v>11</v>
      </c>
      <c r="V195" s="20">
        <v>184</v>
      </c>
      <c r="W195" s="25"/>
    </row>
    <row r="196" spans="1:23" x14ac:dyDescent="0.2">
      <c r="A196" s="23">
        <v>3</v>
      </c>
      <c r="B196" s="4" t="s">
        <v>48</v>
      </c>
      <c r="C196" s="4" t="s">
        <v>21</v>
      </c>
      <c r="D196" s="4" t="s">
        <v>174</v>
      </c>
      <c r="E196" s="5">
        <v>45404</v>
      </c>
      <c r="F196" s="20">
        <v>176</v>
      </c>
      <c r="G196" s="20">
        <v>183</v>
      </c>
      <c r="H196" s="20">
        <v>202</v>
      </c>
      <c r="I196" s="20">
        <v>180</v>
      </c>
      <c r="J196" s="20">
        <v>177</v>
      </c>
      <c r="K196" s="20">
        <v>166</v>
      </c>
      <c r="L196" s="20"/>
      <c r="M196" s="20">
        <v>1084</v>
      </c>
      <c r="N196" s="20">
        <v>180.7</v>
      </c>
      <c r="O196" s="20">
        <v>3</v>
      </c>
      <c r="P196" s="20">
        <v>12</v>
      </c>
      <c r="Q196" s="20">
        <v>175</v>
      </c>
      <c r="R196" s="20">
        <v>8</v>
      </c>
      <c r="S196" s="20">
        <v>6</v>
      </c>
      <c r="T196" s="20">
        <v>18</v>
      </c>
      <c r="U196" s="20">
        <v>5</v>
      </c>
      <c r="V196" s="20">
        <v>202</v>
      </c>
      <c r="W196" s="25"/>
    </row>
    <row r="197" spans="1:23" x14ac:dyDescent="0.2">
      <c r="A197" s="23">
        <v>6</v>
      </c>
      <c r="B197" s="4" t="s">
        <v>36</v>
      </c>
      <c r="C197" s="4" t="s">
        <v>22</v>
      </c>
      <c r="D197" s="4" t="s">
        <v>174</v>
      </c>
      <c r="E197" s="5">
        <v>45404</v>
      </c>
      <c r="F197" s="20">
        <v>217</v>
      </c>
      <c r="G197" s="20">
        <v>245</v>
      </c>
      <c r="H197" s="20">
        <v>171</v>
      </c>
      <c r="I197" s="20">
        <v>168</v>
      </c>
      <c r="J197" s="20">
        <v>235</v>
      </c>
      <c r="K197" s="20">
        <v>212</v>
      </c>
      <c r="L197" s="20">
        <v>24</v>
      </c>
      <c r="M197" s="20">
        <v>1272</v>
      </c>
      <c r="N197" s="20">
        <v>212</v>
      </c>
      <c r="O197" s="20">
        <v>1</v>
      </c>
      <c r="P197" s="20">
        <v>16</v>
      </c>
      <c r="Q197" s="20">
        <v>166</v>
      </c>
      <c r="R197" s="20">
        <v>9</v>
      </c>
      <c r="S197" s="20">
        <v>5</v>
      </c>
      <c r="T197" s="20">
        <v>21</v>
      </c>
      <c r="U197" s="20">
        <v>2</v>
      </c>
      <c r="V197" s="20">
        <v>245</v>
      </c>
      <c r="W197" s="25">
        <v>245</v>
      </c>
    </row>
    <row r="198" spans="1:23" x14ac:dyDescent="0.2">
      <c r="A198" s="23">
        <v>10</v>
      </c>
      <c r="B198" s="4" t="s">
        <v>45</v>
      </c>
      <c r="C198" s="4" t="s">
        <v>94</v>
      </c>
      <c r="D198" s="4" t="s">
        <v>174</v>
      </c>
      <c r="E198" s="5">
        <v>45404</v>
      </c>
      <c r="F198" s="20">
        <v>160</v>
      </c>
      <c r="G198" s="20">
        <v>138</v>
      </c>
      <c r="H198" s="20">
        <v>222</v>
      </c>
      <c r="I198" s="20">
        <v>193</v>
      </c>
      <c r="J198" s="20">
        <v>193</v>
      </c>
      <c r="K198" s="20">
        <v>201</v>
      </c>
      <c r="L198" s="20"/>
      <c r="M198" s="20">
        <v>1107</v>
      </c>
      <c r="N198" s="20">
        <v>184.5</v>
      </c>
      <c r="O198" s="20">
        <v>2</v>
      </c>
      <c r="P198" s="20">
        <v>14</v>
      </c>
      <c r="Q198" s="20">
        <v>162</v>
      </c>
      <c r="R198" s="20">
        <v>10</v>
      </c>
      <c r="S198" s="20">
        <v>4</v>
      </c>
      <c r="T198" s="20">
        <v>18</v>
      </c>
      <c r="U198" s="20">
        <v>5</v>
      </c>
      <c r="V198" s="20">
        <v>222</v>
      </c>
      <c r="W198" s="25"/>
    </row>
    <row r="199" spans="1:23" x14ac:dyDescent="0.2">
      <c r="A199" s="23">
        <v>7</v>
      </c>
      <c r="B199" s="4" t="s">
        <v>297</v>
      </c>
      <c r="C199" s="4" t="s">
        <v>26</v>
      </c>
      <c r="D199" s="4" t="s">
        <v>174</v>
      </c>
      <c r="E199" s="5">
        <v>45404</v>
      </c>
      <c r="F199" s="20">
        <v>191</v>
      </c>
      <c r="G199" s="20">
        <v>164</v>
      </c>
      <c r="H199" s="20">
        <v>168</v>
      </c>
      <c r="I199" s="20">
        <v>149</v>
      </c>
      <c r="J199" s="20">
        <v>190</v>
      </c>
      <c r="K199" s="20">
        <v>165</v>
      </c>
      <c r="L199" s="20">
        <v>24</v>
      </c>
      <c r="M199" s="20">
        <v>1051</v>
      </c>
      <c r="N199" s="20">
        <v>175.2</v>
      </c>
      <c r="O199" s="20">
        <v>6</v>
      </c>
      <c r="P199" s="20">
        <v>8</v>
      </c>
      <c r="Q199" s="20">
        <v>161</v>
      </c>
      <c r="R199" s="20">
        <v>11</v>
      </c>
      <c r="S199" s="20">
        <v>3</v>
      </c>
      <c r="T199" s="20">
        <v>11</v>
      </c>
      <c r="U199" s="20">
        <v>10</v>
      </c>
      <c r="V199" s="20">
        <v>191</v>
      </c>
      <c r="W199" s="25"/>
    </row>
    <row r="200" spans="1:23" x14ac:dyDescent="0.2">
      <c r="A200" s="23">
        <v>4</v>
      </c>
      <c r="B200" s="4" t="s">
        <v>34</v>
      </c>
      <c r="C200" s="4" t="s">
        <v>27</v>
      </c>
      <c r="D200" s="4" t="s">
        <v>174</v>
      </c>
      <c r="E200" s="5">
        <v>45404</v>
      </c>
      <c r="F200" s="20">
        <v>115</v>
      </c>
      <c r="G200" s="20">
        <v>149</v>
      </c>
      <c r="H200" s="20">
        <v>147</v>
      </c>
      <c r="I200" s="20">
        <v>167</v>
      </c>
      <c r="J200" s="20">
        <v>152</v>
      </c>
      <c r="K200" s="20">
        <v>169</v>
      </c>
      <c r="L200" s="20"/>
      <c r="M200" s="20">
        <v>899</v>
      </c>
      <c r="N200" s="20">
        <v>149.80000000000001</v>
      </c>
      <c r="O200" s="20">
        <v>13</v>
      </c>
      <c r="P200" s="20">
        <v>1</v>
      </c>
      <c r="Q200" s="20">
        <v>135</v>
      </c>
      <c r="R200" s="20">
        <v>12</v>
      </c>
      <c r="S200" s="20">
        <v>2</v>
      </c>
      <c r="T200" s="20">
        <v>3</v>
      </c>
      <c r="U200" s="20">
        <v>13</v>
      </c>
      <c r="V200" s="20">
        <v>169</v>
      </c>
      <c r="W200" s="25"/>
    </row>
    <row r="201" spans="1:23" x14ac:dyDescent="0.2">
      <c r="A201" s="23">
        <v>27</v>
      </c>
      <c r="B201" s="4" t="s">
        <v>172</v>
      </c>
      <c r="C201" s="4" t="s">
        <v>173</v>
      </c>
      <c r="D201" s="4" t="s">
        <v>174</v>
      </c>
      <c r="E201" s="5">
        <v>45404</v>
      </c>
      <c r="F201" s="20">
        <v>160</v>
      </c>
      <c r="G201" s="20">
        <v>174</v>
      </c>
      <c r="H201" s="20">
        <v>174</v>
      </c>
      <c r="I201" s="20">
        <v>181</v>
      </c>
      <c r="J201" s="20">
        <v>196</v>
      </c>
      <c r="K201" s="20">
        <v>156</v>
      </c>
      <c r="L201" s="20"/>
      <c r="M201" s="20">
        <v>1041</v>
      </c>
      <c r="N201" s="20">
        <v>173.5</v>
      </c>
      <c r="O201" s="20">
        <v>7</v>
      </c>
      <c r="P201" s="20">
        <v>7</v>
      </c>
      <c r="Q201" s="20">
        <v>126</v>
      </c>
      <c r="R201" s="20">
        <v>13</v>
      </c>
      <c r="S201" s="20">
        <v>1</v>
      </c>
      <c r="T201" s="20">
        <v>8</v>
      </c>
      <c r="U201" s="20">
        <v>12</v>
      </c>
      <c r="V201" s="20">
        <v>196</v>
      </c>
      <c r="W201" s="25"/>
    </row>
    <row r="202" spans="1:23" x14ac:dyDescent="0.2">
      <c r="A202" s="23">
        <v>17</v>
      </c>
      <c r="B202" s="4" t="s">
        <v>101</v>
      </c>
      <c r="C202" s="4" t="s">
        <v>99</v>
      </c>
      <c r="D202" s="4" t="s">
        <v>174</v>
      </c>
      <c r="E202" s="5">
        <v>45404</v>
      </c>
      <c r="F202" s="20">
        <v>156</v>
      </c>
      <c r="G202" s="20">
        <v>133</v>
      </c>
      <c r="H202" s="20">
        <v>134</v>
      </c>
      <c r="I202" s="20">
        <v>124</v>
      </c>
      <c r="J202" s="20">
        <v>158</v>
      </c>
      <c r="K202" s="20">
        <v>101</v>
      </c>
      <c r="L202" s="20"/>
      <c r="M202" s="20">
        <v>806</v>
      </c>
      <c r="N202" s="20">
        <v>134.30000000000001</v>
      </c>
      <c r="O202" s="20">
        <v>14</v>
      </c>
      <c r="P202" s="20">
        <v>1</v>
      </c>
      <c r="Q202" s="20">
        <v>125</v>
      </c>
      <c r="R202" s="20">
        <v>14</v>
      </c>
      <c r="S202" s="20">
        <v>1</v>
      </c>
      <c r="T202" s="20">
        <v>2</v>
      </c>
      <c r="U202" s="20">
        <v>14</v>
      </c>
      <c r="V202" s="20">
        <v>158</v>
      </c>
      <c r="W202" s="25"/>
    </row>
    <row r="203" spans="1:23" x14ac:dyDescent="0.2">
      <c r="A203" s="23">
        <v>9</v>
      </c>
      <c r="B203" s="4" t="s">
        <v>43</v>
      </c>
      <c r="C203" s="4" t="s">
        <v>25</v>
      </c>
      <c r="D203" s="4" t="s">
        <v>121</v>
      </c>
      <c r="E203" s="5">
        <v>45411</v>
      </c>
      <c r="F203" s="20">
        <v>172</v>
      </c>
      <c r="G203" s="20">
        <v>128</v>
      </c>
      <c r="H203" s="20">
        <v>134</v>
      </c>
      <c r="I203" s="20">
        <v>168</v>
      </c>
      <c r="J203" s="20">
        <v>163</v>
      </c>
      <c r="K203" s="20">
        <v>147</v>
      </c>
      <c r="L203" s="20"/>
      <c r="M203" s="20">
        <v>912</v>
      </c>
      <c r="N203" s="20">
        <v>152</v>
      </c>
      <c r="O203" s="20">
        <v>8</v>
      </c>
      <c r="P203" s="20">
        <v>6</v>
      </c>
      <c r="Q203" s="20">
        <v>186</v>
      </c>
      <c r="R203" s="20">
        <v>1</v>
      </c>
      <c r="S203" s="20">
        <v>16</v>
      </c>
      <c r="T203" s="20">
        <v>22</v>
      </c>
      <c r="U203" s="20">
        <v>4</v>
      </c>
      <c r="V203" s="20">
        <v>186</v>
      </c>
      <c r="W203" s="25"/>
    </row>
    <row r="204" spans="1:23" x14ac:dyDescent="0.2">
      <c r="A204" s="23">
        <v>10</v>
      </c>
      <c r="B204" s="4" t="s">
        <v>45</v>
      </c>
      <c r="C204" s="4" t="s">
        <v>46</v>
      </c>
      <c r="D204" s="4" t="s">
        <v>121</v>
      </c>
      <c r="E204" s="5">
        <v>45411</v>
      </c>
      <c r="F204" s="20">
        <v>148</v>
      </c>
      <c r="G204" s="20">
        <v>185</v>
      </c>
      <c r="H204" s="20">
        <v>181</v>
      </c>
      <c r="I204" s="20">
        <v>175</v>
      </c>
      <c r="J204" s="20">
        <v>155</v>
      </c>
      <c r="K204" s="20">
        <v>116</v>
      </c>
      <c r="L204" s="20"/>
      <c r="M204" s="20">
        <v>960</v>
      </c>
      <c r="N204" s="20">
        <v>160</v>
      </c>
      <c r="O204" s="20">
        <v>5</v>
      </c>
      <c r="P204" s="20">
        <v>9</v>
      </c>
      <c r="Q204" s="20">
        <v>182</v>
      </c>
      <c r="R204" s="20">
        <v>2</v>
      </c>
      <c r="S204" s="20">
        <v>14</v>
      </c>
      <c r="T204" s="20">
        <v>23</v>
      </c>
      <c r="U204" s="20">
        <v>3</v>
      </c>
      <c r="V204" s="20">
        <v>185</v>
      </c>
      <c r="W204" s="25"/>
    </row>
    <row r="205" spans="1:23" x14ac:dyDescent="0.2">
      <c r="A205" s="23">
        <v>11</v>
      </c>
      <c r="B205" s="4" t="s">
        <v>40</v>
      </c>
      <c r="C205" s="4" t="s">
        <v>122</v>
      </c>
      <c r="D205" s="4" t="s">
        <v>121</v>
      </c>
      <c r="E205" s="5">
        <v>45411</v>
      </c>
      <c r="F205" s="20">
        <v>155</v>
      </c>
      <c r="G205" s="20">
        <v>200</v>
      </c>
      <c r="H205" s="20">
        <v>165</v>
      </c>
      <c r="I205" s="20">
        <v>154</v>
      </c>
      <c r="J205" s="20">
        <v>230</v>
      </c>
      <c r="K205" s="20">
        <v>213</v>
      </c>
      <c r="L205" s="20"/>
      <c r="M205" s="20">
        <v>1117</v>
      </c>
      <c r="N205" s="20">
        <v>186.2</v>
      </c>
      <c r="O205" s="20">
        <v>2</v>
      </c>
      <c r="P205" s="20">
        <v>14</v>
      </c>
      <c r="Q205" s="20">
        <v>178</v>
      </c>
      <c r="R205" s="20">
        <v>3</v>
      </c>
      <c r="S205" s="20">
        <v>12</v>
      </c>
      <c r="T205" s="20">
        <v>26</v>
      </c>
      <c r="U205" s="20">
        <v>1</v>
      </c>
      <c r="V205" s="20">
        <v>230</v>
      </c>
      <c r="W205" s="25">
        <v>230</v>
      </c>
    </row>
    <row r="206" spans="1:23" x14ac:dyDescent="0.2">
      <c r="A206" s="30">
        <v>6</v>
      </c>
      <c r="B206" s="31" t="s">
        <v>36</v>
      </c>
      <c r="C206" s="31" t="s">
        <v>22</v>
      </c>
      <c r="D206" s="31" t="s">
        <v>121</v>
      </c>
      <c r="E206" s="32">
        <v>45411</v>
      </c>
      <c r="F206" s="33">
        <v>202</v>
      </c>
      <c r="G206" s="33">
        <v>200</v>
      </c>
      <c r="H206" s="33">
        <v>159</v>
      </c>
      <c r="I206" s="33">
        <v>203</v>
      </c>
      <c r="J206" s="33">
        <v>169</v>
      </c>
      <c r="K206" s="33">
        <v>167</v>
      </c>
      <c r="L206" s="33">
        <v>24</v>
      </c>
      <c r="M206" s="33">
        <v>1124</v>
      </c>
      <c r="N206" s="33">
        <v>187.3</v>
      </c>
      <c r="O206" s="33">
        <v>1</v>
      </c>
      <c r="P206" s="33">
        <v>16</v>
      </c>
      <c r="Q206" s="33">
        <v>174</v>
      </c>
      <c r="R206" s="33">
        <v>4</v>
      </c>
      <c r="S206" s="33">
        <v>10</v>
      </c>
      <c r="T206" s="33">
        <v>26</v>
      </c>
      <c r="U206" s="33">
        <v>1</v>
      </c>
      <c r="V206" s="33">
        <v>203</v>
      </c>
      <c r="W206" s="34"/>
    </row>
    <row r="207" spans="1:23" x14ac:dyDescent="0.2">
      <c r="A207" s="23">
        <v>7</v>
      </c>
      <c r="B207" s="4" t="s">
        <v>297</v>
      </c>
      <c r="C207" s="4" t="s">
        <v>26</v>
      </c>
      <c r="D207" s="4" t="s">
        <v>121</v>
      </c>
      <c r="E207" s="5">
        <v>45411</v>
      </c>
      <c r="F207" s="20">
        <v>133</v>
      </c>
      <c r="G207" s="20">
        <v>150</v>
      </c>
      <c r="H207" s="20">
        <v>156</v>
      </c>
      <c r="I207" s="20">
        <v>151</v>
      </c>
      <c r="J207" s="20">
        <v>154</v>
      </c>
      <c r="K207" s="20">
        <v>172</v>
      </c>
      <c r="L207" s="20">
        <v>24</v>
      </c>
      <c r="M207" s="20">
        <v>940</v>
      </c>
      <c r="N207" s="20">
        <v>156.69999999999999</v>
      </c>
      <c r="O207" s="20">
        <v>6</v>
      </c>
      <c r="P207" s="20">
        <v>8</v>
      </c>
      <c r="Q207" s="20">
        <v>174</v>
      </c>
      <c r="R207" s="20">
        <v>4</v>
      </c>
      <c r="S207" s="20">
        <v>10</v>
      </c>
      <c r="T207" s="20">
        <v>18</v>
      </c>
      <c r="U207" s="20">
        <v>6</v>
      </c>
      <c r="V207" s="20">
        <v>174</v>
      </c>
      <c r="W207" s="25"/>
    </row>
    <row r="208" spans="1:23" x14ac:dyDescent="0.2">
      <c r="A208" s="23">
        <v>19</v>
      </c>
      <c r="B208" s="4" t="s">
        <v>108</v>
      </c>
      <c r="C208" s="4" t="s">
        <v>109</v>
      </c>
      <c r="D208" s="4" t="s">
        <v>121</v>
      </c>
      <c r="E208" s="5">
        <v>45411</v>
      </c>
      <c r="F208" s="20">
        <v>165</v>
      </c>
      <c r="G208" s="20">
        <v>147</v>
      </c>
      <c r="H208" s="20">
        <v>164</v>
      </c>
      <c r="I208" s="20">
        <v>181</v>
      </c>
      <c r="J208" s="20">
        <v>168</v>
      </c>
      <c r="K208" s="20">
        <v>97</v>
      </c>
      <c r="L208" s="20"/>
      <c r="M208" s="20">
        <v>922</v>
      </c>
      <c r="N208" s="20">
        <v>153.69999999999999</v>
      </c>
      <c r="O208" s="20">
        <v>7</v>
      </c>
      <c r="P208" s="20">
        <v>7</v>
      </c>
      <c r="Q208" s="20">
        <v>169</v>
      </c>
      <c r="R208" s="20">
        <v>6</v>
      </c>
      <c r="S208" s="20">
        <v>8</v>
      </c>
      <c r="T208" s="20">
        <v>15</v>
      </c>
      <c r="U208" s="20">
        <v>8</v>
      </c>
      <c r="V208" s="20">
        <v>181</v>
      </c>
      <c r="W208" s="25"/>
    </row>
    <row r="209" spans="1:23" x14ac:dyDescent="0.2">
      <c r="A209" s="23">
        <v>5</v>
      </c>
      <c r="B209" s="4" t="s">
        <v>35</v>
      </c>
      <c r="C209" s="4" t="s">
        <v>23</v>
      </c>
      <c r="D209" s="4" t="s">
        <v>121</v>
      </c>
      <c r="E209" s="5">
        <v>45411</v>
      </c>
      <c r="F209" s="20">
        <v>193</v>
      </c>
      <c r="G209" s="20">
        <v>181</v>
      </c>
      <c r="H209" s="20">
        <v>133</v>
      </c>
      <c r="I209" s="20">
        <v>156</v>
      </c>
      <c r="J209" s="20">
        <v>181</v>
      </c>
      <c r="K209" s="20">
        <v>182</v>
      </c>
      <c r="L209" s="20">
        <v>24</v>
      </c>
      <c r="M209" s="20">
        <v>1050</v>
      </c>
      <c r="N209" s="20">
        <v>175</v>
      </c>
      <c r="O209" s="20">
        <v>3</v>
      </c>
      <c r="P209" s="20">
        <v>12</v>
      </c>
      <c r="Q209" s="20">
        <v>160</v>
      </c>
      <c r="R209" s="20">
        <v>7</v>
      </c>
      <c r="S209" s="20">
        <v>7</v>
      </c>
      <c r="T209" s="20">
        <v>19</v>
      </c>
      <c r="U209" s="20">
        <v>5</v>
      </c>
      <c r="V209" s="20">
        <v>193</v>
      </c>
      <c r="W209" s="25"/>
    </row>
    <row r="210" spans="1:23" x14ac:dyDescent="0.2">
      <c r="A210" s="23">
        <v>13</v>
      </c>
      <c r="B210" s="4" t="s">
        <v>75</v>
      </c>
      <c r="C210" s="4" t="s">
        <v>112</v>
      </c>
      <c r="D210" s="4" t="s">
        <v>121</v>
      </c>
      <c r="E210" s="5">
        <v>45411</v>
      </c>
      <c r="F210" s="20">
        <v>193</v>
      </c>
      <c r="G210" s="20">
        <v>166</v>
      </c>
      <c r="H210" s="20">
        <v>163</v>
      </c>
      <c r="I210" s="20">
        <v>172</v>
      </c>
      <c r="J210" s="20">
        <v>177</v>
      </c>
      <c r="K210" s="20">
        <v>171</v>
      </c>
      <c r="L210" s="20"/>
      <c r="M210" s="20">
        <v>1042</v>
      </c>
      <c r="N210" s="20">
        <v>173.7</v>
      </c>
      <c r="O210" s="20">
        <v>4</v>
      </c>
      <c r="P210" s="20">
        <v>10</v>
      </c>
      <c r="Q210" s="20">
        <v>147</v>
      </c>
      <c r="R210" s="20">
        <v>8</v>
      </c>
      <c r="S210" s="20">
        <v>6</v>
      </c>
      <c r="T210" s="20">
        <v>16</v>
      </c>
      <c r="U210" s="20">
        <v>7</v>
      </c>
      <c r="V210" s="20">
        <v>193</v>
      </c>
      <c r="W210" s="25"/>
    </row>
    <row r="211" spans="1:23" x14ac:dyDescent="0.2">
      <c r="A211" s="23">
        <v>21</v>
      </c>
      <c r="B211" s="4">
        <v>777</v>
      </c>
      <c r="C211" s="4" t="s">
        <v>111</v>
      </c>
      <c r="D211" s="4" t="s">
        <v>121</v>
      </c>
      <c r="E211" s="5">
        <v>45411</v>
      </c>
      <c r="F211" s="20">
        <v>97</v>
      </c>
      <c r="G211" s="20">
        <v>166</v>
      </c>
      <c r="H211" s="20">
        <v>99</v>
      </c>
      <c r="I211" s="20">
        <v>131</v>
      </c>
      <c r="J211" s="20">
        <v>103</v>
      </c>
      <c r="K211" s="20">
        <v>127</v>
      </c>
      <c r="L211" s="20"/>
      <c r="M211" s="20">
        <v>723</v>
      </c>
      <c r="N211" s="20">
        <v>120.5</v>
      </c>
      <c r="O211" s="20">
        <v>10</v>
      </c>
      <c r="P211" s="20">
        <v>4</v>
      </c>
      <c r="Q211" s="20">
        <v>96</v>
      </c>
      <c r="R211" s="20">
        <v>9</v>
      </c>
      <c r="S211" s="20">
        <v>5</v>
      </c>
      <c r="T211" s="20">
        <v>9</v>
      </c>
      <c r="U211" s="20">
        <v>9</v>
      </c>
      <c r="V211" s="20">
        <v>166</v>
      </c>
      <c r="W211" s="25"/>
    </row>
    <row r="212" spans="1:23" x14ac:dyDescent="0.2">
      <c r="A212" s="23">
        <v>1</v>
      </c>
      <c r="B212" s="4" t="s">
        <v>4</v>
      </c>
      <c r="C212" s="4" t="s">
        <v>30</v>
      </c>
      <c r="D212" s="4" t="s">
        <v>121</v>
      </c>
      <c r="E212" s="5">
        <v>45411</v>
      </c>
      <c r="F212" s="20">
        <v>112</v>
      </c>
      <c r="G212" s="20">
        <v>114</v>
      </c>
      <c r="H212" s="20">
        <v>98</v>
      </c>
      <c r="I212" s="20">
        <v>98</v>
      </c>
      <c r="J212" s="20">
        <v>155</v>
      </c>
      <c r="K212" s="20">
        <v>144</v>
      </c>
      <c r="L212" s="20">
        <v>24</v>
      </c>
      <c r="M212" s="20">
        <v>745</v>
      </c>
      <c r="N212" s="20">
        <v>124.2</v>
      </c>
      <c r="O212" s="20">
        <v>9</v>
      </c>
      <c r="P212" s="20">
        <v>5</v>
      </c>
      <c r="Q212" s="20">
        <v>0</v>
      </c>
      <c r="R212" s="20">
        <v>10</v>
      </c>
      <c r="S212" s="20">
        <v>0</v>
      </c>
      <c r="T212" s="20">
        <v>5</v>
      </c>
      <c r="U212" s="20">
        <v>10</v>
      </c>
      <c r="V212" s="20">
        <v>155</v>
      </c>
      <c r="W212" s="25"/>
    </row>
    <row r="213" spans="1:23" x14ac:dyDescent="0.2">
      <c r="A213" s="23">
        <v>9</v>
      </c>
      <c r="B213" s="4" t="s">
        <v>43</v>
      </c>
      <c r="C213" s="4" t="s">
        <v>25</v>
      </c>
      <c r="D213" s="4" t="s">
        <v>120</v>
      </c>
      <c r="E213" s="5">
        <v>45418</v>
      </c>
      <c r="F213" s="20">
        <v>138</v>
      </c>
      <c r="G213" s="20">
        <v>172</v>
      </c>
      <c r="H213" s="20">
        <v>186</v>
      </c>
      <c r="I213" s="20">
        <v>138</v>
      </c>
      <c r="J213" s="20">
        <v>158</v>
      </c>
      <c r="K213" s="20">
        <v>113</v>
      </c>
      <c r="L213" s="20"/>
      <c r="M213" s="20">
        <v>905</v>
      </c>
      <c r="N213" s="20">
        <v>150.80000000000001</v>
      </c>
      <c r="O213" s="20">
        <v>7</v>
      </c>
      <c r="P213" s="20">
        <v>7</v>
      </c>
      <c r="Q213" s="20">
        <v>173</v>
      </c>
      <c r="R213" s="20">
        <v>1</v>
      </c>
      <c r="S213" s="20">
        <v>16</v>
      </c>
      <c r="T213" s="20">
        <v>23</v>
      </c>
      <c r="U213" s="20">
        <v>2</v>
      </c>
      <c r="V213" s="20">
        <v>186</v>
      </c>
      <c r="W213" s="25"/>
    </row>
    <row r="214" spans="1:23" x14ac:dyDescent="0.2">
      <c r="A214" s="23">
        <v>18</v>
      </c>
      <c r="B214" s="4" t="s">
        <v>107</v>
      </c>
      <c r="C214" s="4" t="s">
        <v>105</v>
      </c>
      <c r="D214" s="4" t="s">
        <v>120</v>
      </c>
      <c r="E214" s="5">
        <v>45418</v>
      </c>
      <c r="F214" s="20">
        <v>146</v>
      </c>
      <c r="G214" s="20">
        <v>180</v>
      </c>
      <c r="H214" s="20">
        <v>202</v>
      </c>
      <c r="I214" s="20">
        <v>210</v>
      </c>
      <c r="J214" s="20">
        <v>218</v>
      </c>
      <c r="K214" s="20">
        <v>178</v>
      </c>
      <c r="L214" s="20"/>
      <c r="M214" s="20">
        <v>1134</v>
      </c>
      <c r="N214" s="20">
        <v>189</v>
      </c>
      <c r="O214" s="20">
        <v>2</v>
      </c>
      <c r="P214" s="20">
        <v>14</v>
      </c>
      <c r="Q214" s="20">
        <v>165</v>
      </c>
      <c r="R214" s="20">
        <v>2</v>
      </c>
      <c r="S214" s="20">
        <v>14</v>
      </c>
      <c r="T214" s="20">
        <v>28</v>
      </c>
      <c r="U214" s="20">
        <v>1</v>
      </c>
      <c r="V214" s="20">
        <v>218</v>
      </c>
      <c r="W214" s="25"/>
    </row>
    <row r="215" spans="1:23" x14ac:dyDescent="0.2">
      <c r="A215" s="23">
        <v>17</v>
      </c>
      <c r="B215" s="4" t="s">
        <v>101</v>
      </c>
      <c r="C215" s="4" t="s">
        <v>99</v>
      </c>
      <c r="D215" s="4" t="s">
        <v>120</v>
      </c>
      <c r="E215" s="5">
        <v>45418</v>
      </c>
      <c r="F215" s="20">
        <v>143</v>
      </c>
      <c r="G215" s="20">
        <v>115</v>
      </c>
      <c r="H215" s="20">
        <v>143</v>
      </c>
      <c r="I215" s="20">
        <v>99</v>
      </c>
      <c r="J215" s="20">
        <v>119</v>
      </c>
      <c r="K215" s="20">
        <v>109</v>
      </c>
      <c r="L215" s="20"/>
      <c r="M215" s="20">
        <v>728</v>
      </c>
      <c r="N215" s="20">
        <v>121.3</v>
      </c>
      <c r="O215" s="20">
        <v>10</v>
      </c>
      <c r="P215" s="20">
        <v>4</v>
      </c>
      <c r="Q215" s="20">
        <v>157</v>
      </c>
      <c r="R215" s="20">
        <v>3</v>
      </c>
      <c r="S215" s="20">
        <v>12</v>
      </c>
      <c r="T215" s="20">
        <v>16</v>
      </c>
      <c r="U215" s="20">
        <v>6</v>
      </c>
      <c r="V215" s="20">
        <v>157</v>
      </c>
      <c r="W215" s="25"/>
    </row>
    <row r="216" spans="1:23" x14ac:dyDescent="0.2">
      <c r="A216" s="30">
        <v>19</v>
      </c>
      <c r="B216" s="31" t="s">
        <v>108</v>
      </c>
      <c r="C216" s="31" t="s">
        <v>109</v>
      </c>
      <c r="D216" s="31" t="s">
        <v>120</v>
      </c>
      <c r="E216" s="32">
        <v>45418</v>
      </c>
      <c r="F216" s="33">
        <v>140</v>
      </c>
      <c r="G216" s="33">
        <v>150</v>
      </c>
      <c r="H216" s="33">
        <v>127</v>
      </c>
      <c r="I216" s="33">
        <v>134</v>
      </c>
      <c r="J216" s="33">
        <v>144</v>
      </c>
      <c r="K216" s="33">
        <v>126</v>
      </c>
      <c r="L216" s="33"/>
      <c r="M216" s="33">
        <v>821</v>
      </c>
      <c r="N216" s="33">
        <v>136.80000000000001</v>
      </c>
      <c r="O216" s="33">
        <v>9</v>
      </c>
      <c r="P216" s="33">
        <v>5</v>
      </c>
      <c r="Q216" s="33">
        <v>156</v>
      </c>
      <c r="R216" s="33">
        <v>4</v>
      </c>
      <c r="S216" s="33">
        <v>10</v>
      </c>
      <c r="T216" s="33">
        <v>15</v>
      </c>
      <c r="U216" s="33">
        <v>8</v>
      </c>
      <c r="V216" s="33">
        <v>156</v>
      </c>
      <c r="W216" s="34"/>
    </row>
    <row r="217" spans="1:23" x14ac:dyDescent="0.2">
      <c r="A217" s="23">
        <v>5</v>
      </c>
      <c r="B217" s="4" t="s">
        <v>35</v>
      </c>
      <c r="C217" s="4" t="s">
        <v>23</v>
      </c>
      <c r="D217" s="4" t="s">
        <v>120</v>
      </c>
      <c r="E217" s="5">
        <v>45418</v>
      </c>
      <c r="F217" s="20">
        <v>168</v>
      </c>
      <c r="G217" s="20">
        <v>194</v>
      </c>
      <c r="H217" s="20">
        <v>147</v>
      </c>
      <c r="I217" s="20">
        <v>147</v>
      </c>
      <c r="J217" s="20">
        <v>189</v>
      </c>
      <c r="K217" s="20">
        <v>166</v>
      </c>
      <c r="L217" s="20">
        <v>24</v>
      </c>
      <c r="M217" s="20">
        <v>1035</v>
      </c>
      <c r="N217" s="20">
        <v>172.5</v>
      </c>
      <c r="O217" s="20">
        <v>4</v>
      </c>
      <c r="P217" s="20">
        <v>10</v>
      </c>
      <c r="Q217" s="20">
        <v>154</v>
      </c>
      <c r="R217" s="20">
        <v>5</v>
      </c>
      <c r="S217" s="20">
        <v>9</v>
      </c>
      <c r="T217" s="20">
        <v>19</v>
      </c>
      <c r="U217" s="20">
        <v>5</v>
      </c>
      <c r="V217" s="20">
        <v>194</v>
      </c>
      <c r="W217" s="25"/>
    </row>
    <row r="218" spans="1:23" x14ac:dyDescent="0.2">
      <c r="A218" s="23">
        <v>7</v>
      </c>
      <c r="B218" s="4" t="s">
        <v>297</v>
      </c>
      <c r="C218" s="4" t="s">
        <v>26</v>
      </c>
      <c r="D218" s="4" t="s">
        <v>120</v>
      </c>
      <c r="E218" s="5">
        <v>45418</v>
      </c>
      <c r="F218" s="20">
        <v>181</v>
      </c>
      <c r="G218" s="20">
        <v>179</v>
      </c>
      <c r="H218" s="20">
        <v>181</v>
      </c>
      <c r="I218" s="20">
        <v>202</v>
      </c>
      <c r="J218" s="20">
        <v>126</v>
      </c>
      <c r="K218" s="20">
        <v>153</v>
      </c>
      <c r="L218" s="20">
        <v>24</v>
      </c>
      <c r="M218" s="20">
        <v>1046</v>
      </c>
      <c r="N218" s="20">
        <v>174.3</v>
      </c>
      <c r="O218" s="20">
        <v>3</v>
      </c>
      <c r="P218" s="20">
        <v>12</v>
      </c>
      <c r="Q218" s="20">
        <v>150</v>
      </c>
      <c r="R218" s="20">
        <v>6</v>
      </c>
      <c r="S218" s="20">
        <v>8</v>
      </c>
      <c r="T218" s="20">
        <v>20</v>
      </c>
      <c r="U218" s="20">
        <v>4</v>
      </c>
      <c r="V218" s="20">
        <v>202</v>
      </c>
      <c r="W218" s="25"/>
    </row>
    <row r="219" spans="1:23" x14ac:dyDescent="0.2">
      <c r="A219" s="23">
        <v>8</v>
      </c>
      <c r="B219" s="4" t="s">
        <v>42</v>
      </c>
      <c r="C219" s="4" t="s">
        <v>28</v>
      </c>
      <c r="D219" s="4" t="s">
        <v>120</v>
      </c>
      <c r="E219" s="5">
        <v>45418</v>
      </c>
      <c r="F219" s="20">
        <v>165</v>
      </c>
      <c r="G219" s="20">
        <v>161</v>
      </c>
      <c r="H219" s="20">
        <v>195</v>
      </c>
      <c r="I219" s="20">
        <v>153</v>
      </c>
      <c r="J219" s="20">
        <v>178</v>
      </c>
      <c r="K219" s="20">
        <v>167</v>
      </c>
      <c r="L219" s="20"/>
      <c r="M219" s="20">
        <v>1019</v>
      </c>
      <c r="N219" s="20">
        <v>169.8</v>
      </c>
      <c r="O219" s="20">
        <v>5</v>
      </c>
      <c r="P219" s="20">
        <v>9</v>
      </c>
      <c r="Q219" s="20">
        <v>145</v>
      </c>
      <c r="R219" s="20">
        <v>7</v>
      </c>
      <c r="S219" s="20">
        <v>7</v>
      </c>
      <c r="T219" s="20">
        <v>16</v>
      </c>
      <c r="U219" s="20">
        <v>6</v>
      </c>
      <c r="V219" s="20">
        <v>195</v>
      </c>
      <c r="W219" s="25"/>
    </row>
    <row r="220" spans="1:23" x14ac:dyDescent="0.2">
      <c r="A220" s="23">
        <v>6</v>
      </c>
      <c r="B220" s="4" t="s">
        <v>36</v>
      </c>
      <c r="C220" s="4" t="s">
        <v>22</v>
      </c>
      <c r="D220" s="4" t="s">
        <v>120</v>
      </c>
      <c r="E220" s="5">
        <v>45418</v>
      </c>
      <c r="F220" s="20">
        <v>173</v>
      </c>
      <c r="G220" s="20">
        <v>219</v>
      </c>
      <c r="H220" s="20">
        <v>188</v>
      </c>
      <c r="I220" s="20">
        <v>188</v>
      </c>
      <c r="J220" s="20">
        <v>190</v>
      </c>
      <c r="K220" s="20">
        <v>193</v>
      </c>
      <c r="L220" s="20">
        <v>24</v>
      </c>
      <c r="M220" s="20">
        <v>1175</v>
      </c>
      <c r="N220" s="20">
        <v>195.8</v>
      </c>
      <c r="O220" s="20">
        <v>1</v>
      </c>
      <c r="P220" s="20">
        <v>16</v>
      </c>
      <c r="Q220" s="20">
        <v>141</v>
      </c>
      <c r="R220" s="20">
        <v>8</v>
      </c>
      <c r="S220" s="20">
        <v>6</v>
      </c>
      <c r="T220" s="20">
        <v>22</v>
      </c>
      <c r="U220" s="20">
        <v>3</v>
      </c>
      <c r="V220" s="20">
        <v>219</v>
      </c>
      <c r="W220" s="25">
        <v>219</v>
      </c>
    </row>
    <row r="221" spans="1:23" x14ac:dyDescent="0.2">
      <c r="A221" s="23">
        <v>2</v>
      </c>
      <c r="B221" s="4" t="s">
        <v>33</v>
      </c>
      <c r="C221" s="4" t="s">
        <v>29</v>
      </c>
      <c r="D221" s="4" t="s">
        <v>120</v>
      </c>
      <c r="E221" s="5">
        <v>45418</v>
      </c>
      <c r="F221" s="20">
        <v>111</v>
      </c>
      <c r="G221" s="20">
        <v>163</v>
      </c>
      <c r="H221" s="20">
        <v>134</v>
      </c>
      <c r="I221" s="20">
        <v>145</v>
      </c>
      <c r="J221" s="20">
        <v>178</v>
      </c>
      <c r="K221" s="20">
        <v>150</v>
      </c>
      <c r="L221" s="20"/>
      <c r="M221" s="20">
        <v>881</v>
      </c>
      <c r="N221" s="20">
        <v>146.80000000000001</v>
      </c>
      <c r="O221" s="20">
        <v>8</v>
      </c>
      <c r="P221" s="20">
        <v>6</v>
      </c>
      <c r="Q221" s="20">
        <v>140</v>
      </c>
      <c r="R221" s="20">
        <v>9</v>
      </c>
      <c r="S221" s="20">
        <v>5</v>
      </c>
      <c r="T221" s="20">
        <v>11</v>
      </c>
      <c r="U221" s="20">
        <v>9</v>
      </c>
      <c r="V221" s="20">
        <v>178</v>
      </c>
      <c r="W221" s="25"/>
    </row>
    <row r="222" spans="1:23" x14ac:dyDescent="0.2">
      <c r="A222" s="23">
        <v>1</v>
      </c>
      <c r="B222" s="4" t="s">
        <v>4</v>
      </c>
      <c r="C222" s="4" t="s">
        <v>30</v>
      </c>
      <c r="D222" s="4" t="s">
        <v>120</v>
      </c>
      <c r="E222" s="5">
        <v>45418</v>
      </c>
      <c r="F222" s="20">
        <v>104</v>
      </c>
      <c r="G222" s="20">
        <v>128</v>
      </c>
      <c r="H222" s="20">
        <v>106</v>
      </c>
      <c r="I222" s="20">
        <v>110</v>
      </c>
      <c r="J222" s="20">
        <v>128</v>
      </c>
      <c r="K222" s="20">
        <v>91</v>
      </c>
      <c r="L222" s="20">
        <v>24</v>
      </c>
      <c r="M222" s="20">
        <v>691</v>
      </c>
      <c r="N222" s="20">
        <v>115.2</v>
      </c>
      <c r="O222" s="20">
        <v>11</v>
      </c>
      <c r="P222" s="20">
        <v>3</v>
      </c>
      <c r="Q222" s="20">
        <v>139</v>
      </c>
      <c r="R222" s="20">
        <v>10</v>
      </c>
      <c r="S222" s="20">
        <v>4</v>
      </c>
      <c r="T222" s="20">
        <v>7</v>
      </c>
      <c r="U222" s="20">
        <v>11</v>
      </c>
      <c r="V222" s="20">
        <v>139</v>
      </c>
      <c r="W222" s="25"/>
    </row>
    <row r="223" spans="1:23" x14ac:dyDescent="0.2">
      <c r="A223" s="23">
        <v>10</v>
      </c>
      <c r="B223" s="4" t="s">
        <v>45</v>
      </c>
      <c r="C223" s="4" t="s">
        <v>46</v>
      </c>
      <c r="D223" s="4" t="s">
        <v>120</v>
      </c>
      <c r="E223" s="5">
        <v>45418</v>
      </c>
      <c r="F223" s="20">
        <v>175</v>
      </c>
      <c r="G223" s="20">
        <v>160</v>
      </c>
      <c r="H223" s="20">
        <v>159</v>
      </c>
      <c r="I223" s="20">
        <v>164</v>
      </c>
      <c r="J223" s="20">
        <v>117</v>
      </c>
      <c r="K223" s="20">
        <v>143</v>
      </c>
      <c r="L223" s="20"/>
      <c r="M223" s="20">
        <v>918</v>
      </c>
      <c r="N223" s="20">
        <v>153</v>
      </c>
      <c r="O223" s="20">
        <v>6</v>
      </c>
      <c r="P223" s="20">
        <v>8</v>
      </c>
      <c r="Q223" s="20">
        <v>127</v>
      </c>
      <c r="R223" s="20">
        <v>11</v>
      </c>
      <c r="S223" s="20">
        <v>3</v>
      </c>
      <c r="T223" s="20">
        <v>11</v>
      </c>
      <c r="U223" s="20">
        <v>9</v>
      </c>
      <c r="V223" s="20">
        <v>175</v>
      </c>
      <c r="W223" s="25"/>
    </row>
    <row r="224" spans="1:23" x14ac:dyDescent="0.2">
      <c r="A224" s="23">
        <v>20</v>
      </c>
      <c r="B224" s="4" t="s">
        <v>110</v>
      </c>
      <c r="C224" s="4" t="s">
        <v>106</v>
      </c>
      <c r="D224" s="4" t="s">
        <v>120</v>
      </c>
      <c r="E224" s="5">
        <v>45418</v>
      </c>
      <c r="F224" s="20">
        <v>132</v>
      </c>
      <c r="G224" s="20">
        <v>112</v>
      </c>
      <c r="H224" s="20">
        <v>102</v>
      </c>
      <c r="I224" s="20">
        <v>109</v>
      </c>
      <c r="J224" s="20">
        <v>107</v>
      </c>
      <c r="K224" s="20">
        <v>87</v>
      </c>
      <c r="L224" s="20"/>
      <c r="M224" s="20">
        <v>649</v>
      </c>
      <c r="N224" s="20">
        <v>108.2</v>
      </c>
      <c r="O224" s="20">
        <v>12</v>
      </c>
      <c r="P224" s="20">
        <v>2</v>
      </c>
      <c r="Q224" s="20">
        <v>94</v>
      </c>
      <c r="R224" s="20">
        <v>12</v>
      </c>
      <c r="S224" s="20">
        <v>2</v>
      </c>
      <c r="T224" s="20">
        <v>4</v>
      </c>
      <c r="U224" s="20">
        <v>12</v>
      </c>
      <c r="V224" s="20">
        <v>132</v>
      </c>
      <c r="W224" s="25"/>
    </row>
    <row r="225" spans="1:23" x14ac:dyDescent="0.2">
      <c r="A225" s="30">
        <v>11</v>
      </c>
      <c r="B225" s="31" t="s">
        <v>40</v>
      </c>
      <c r="C225" s="31" t="s">
        <v>41</v>
      </c>
      <c r="D225" s="31" t="s">
        <v>119</v>
      </c>
      <c r="E225" s="32">
        <v>45425</v>
      </c>
      <c r="F225" s="33">
        <v>185</v>
      </c>
      <c r="G225" s="33">
        <v>184</v>
      </c>
      <c r="H225" s="33">
        <v>194</v>
      </c>
      <c r="I225" s="33">
        <v>163</v>
      </c>
      <c r="J225" s="33">
        <v>172</v>
      </c>
      <c r="K225" s="33">
        <v>193</v>
      </c>
      <c r="L225" s="33"/>
      <c r="M225" s="33">
        <v>1091</v>
      </c>
      <c r="N225" s="33">
        <v>181.8</v>
      </c>
      <c r="O225" s="33">
        <v>2</v>
      </c>
      <c r="P225" s="33">
        <v>14</v>
      </c>
      <c r="Q225" s="33">
        <v>183</v>
      </c>
      <c r="R225" s="33">
        <v>1</v>
      </c>
      <c r="S225" s="33">
        <v>16</v>
      </c>
      <c r="T225" s="33">
        <v>30</v>
      </c>
      <c r="U225" s="33">
        <v>1</v>
      </c>
      <c r="V225" s="33">
        <v>194</v>
      </c>
      <c r="W225" s="34"/>
    </row>
    <row r="226" spans="1:23" x14ac:dyDescent="0.2">
      <c r="A226" s="23">
        <v>10</v>
      </c>
      <c r="B226" s="4" t="s">
        <v>45</v>
      </c>
      <c r="C226" s="4" t="s">
        <v>94</v>
      </c>
      <c r="D226" s="4" t="s">
        <v>119</v>
      </c>
      <c r="E226" s="5">
        <v>45425</v>
      </c>
      <c r="F226" s="20">
        <v>192</v>
      </c>
      <c r="G226" s="20">
        <v>153</v>
      </c>
      <c r="H226" s="20">
        <v>176</v>
      </c>
      <c r="I226" s="20">
        <v>203</v>
      </c>
      <c r="J226" s="20">
        <v>145</v>
      </c>
      <c r="K226" s="20">
        <v>180</v>
      </c>
      <c r="L226" s="20"/>
      <c r="M226" s="20">
        <v>1049</v>
      </c>
      <c r="N226" s="20">
        <v>174.8</v>
      </c>
      <c r="O226" s="20">
        <v>3</v>
      </c>
      <c r="P226" s="20">
        <v>12</v>
      </c>
      <c r="Q226" s="20">
        <v>177</v>
      </c>
      <c r="R226" s="20">
        <v>2</v>
      </c>
      <c r="S226" s="20">
        <v>14</v>
      </c>
      <c r="T226" s="20">
        <v>26</v>
      </c>
      <c r="U226" s="20">
        <v>2</v>
      </c>
      <c r="V226" s="20">
        <v>203</v>
      </c>
      <c r="W226" s="25"/>
    </row>
    <row r="227" spans="1:23" x14ac:dyDescent="0.2">
      <c r="A227" s="23">
        <v>8</v>
      </c>
      <c r="B227" s="4" t="s">
        <v>42</v>
      </c>
      <c r="C227" s="4" t="s">
        <v>98</v>
      </c>
      <c r="D227" s="4" t="s">
        <v>119</v>
      </c>
      <c r="E227" s="5">
        <v>45425</v>
      </c>
      <c r="F227" s="20">
        <v>180</v>
      </c>
      <c r="G227" s="20">
        <v>179</v>
      </c>
      <c r="H227" s="20">
        <v>159</v>
      </c>
      <c r="I227" s="20">
        <v>152</v>
      </c>
      <c r="J227" s="20">
        <v>127</v>
      </c>
      <c r="K227" s="20">
        <v>162</v>
      </c>
      <c r="L227" s="20"/>
      <c r="M227" s="20">
        <v>959</v>
      </c>
      <c r="N227" s="20">
        <v>159.80000000000001</v>
      </c>
      <c r="O227" s="20">
        <v>7</v>
      </c>
      <c r="P227" s="20">
        <v>7</v>
      </c>
      <c r="Q227" s="20">
        <v>170</v>
      </c>
      <c r="R227" s="20">
        <v>3</v>
      </c>
      <c r="S227" s="20">
        <v>12</v>
      </c>
      <c r="T227" s="20">
        <v>19</v>
      </c>
      <c r="U227" s="20">
        <v>4</v>
      </c>
      <c r="V227" s="20">
        <v>180</v>
      </c>
      <c r="W227" s="25"/>
    </row>
    <row r="228" spans="1:23" x14ac:dyDescent="0.2">
      <c r="A228" s="23">
        <v>17</v>
      </c>
      <c r="B228" s="4" t="s">
        <v>101</v>
      </c>
      <c r="C228" s="4" t="s">
        <v>99</v>
      </c>
      <c r="D228" s="4" t="s">
        <v>119</v>
      </c>
      <c r="E228" s="5">
        <v>45425</v>
      </c>
      <c r="F228" s="20">
        <v>98</v>
      </c>
      <c r="G228" s="20">
        <v>118</v>
      </c>
      <c r="H228" s="20">
        <v>146</v>
      </c>
      <c r="I228" s="20">
        <v>120</v>
      </c>
      <c r="J228" s="20">
        <v>166</v>
      </c>
      <c r="K228" s="20">
        <v>102</v>
      </c>
      <c r="L228" s="20"/>
      <c r="M228" s="20">
        <v>750</v>
      </c>
      <c r="N228" s="20">
        <v>125</v>
      </c>
      <c r="O228" s="20">
        <v>12</v>
      </c>
      <c r="P228" s="20">
        <v>2</v>
      </c>
      <c r="Q228" s="20">
        <v>169</v>
      </c>
      <c r="R228" s="20">
        <v>4</v>
      </c>
      <c r="S228" s="20">
        <v>10</v>
      </c>
      <c r="T228" s="20">
        <v>12</v>
      </c>
      <c r="U228" s="20">
        <v>8</v>
      </c>
      <c r="V228" s="20">
        <v>169</v>
      </c>
      <c r="W228" s="25"/>
    </row>
    <row r="229" spans="1:23" x14ac:dyDescent="0.2">
      <c r="A229" s="23">
        <v>16</v>
      </c>
      <c r="B229" s="4" t="s">
        <v>100</v>
      </c>
      <c r="C229" s="4" t="s">
        <v>97</v>
      </c>
      <c r="D229" s="4" t="s">
        <v>119</v>
      </c>
      <c r="E229" s="5">
        <v>45425</v>
      </c>
      <c r="F229" s="20">
        <v>146</v>
      </c>
      <c r="G229" s="20">
        <v>177</v>
      </c>
      <c r="H229" s="20">
        <v>158</v>
      </c>
      <c r="I229" s="20">
        <v>174</v>
      </c>
      <c r="J229" s="20">
        <v>137</v>
      </c>
      <c r="K229" s="20">
        <v>161</v>
      </c>
      <c r="L229" s="20"/>
      <c r="M229" s="20">
        <v>953</v>
      </c>
      <c r="N229" s="20">
        <v>158.80000000000001</v>
      </c>
      <c r="O229" s="20">
        <v>8</v>
      </c>
      <c r="P229" s="20">
        <v>6</v>
      </c>
      <c r="Q229" s="20">
        <v>168</v>
      </c>
      <c r="R229" s="20">
        <v>5</v>
      </c>
      <c r="S229" s="20">
        <v>9</v>
      </c>
      <c r="T229" s="20">
        <v>15</v>
      </c>
      <c r="U229" s="20">
        <v>6</v>
      </c>
      <c r="V229" s="20">
        <v>177</v>
      </c>
      <c r="W229" s="25"/>
    </row>
    <row r="230" spans="1:23" x14ac:dyDescent="0.2">
      <c r="A230" s="23">
        <v>6</v>
      </c>
      <c r="B230" s="4" t="s">
        <v>36</v>
      </c>
      <c r="C230" s="4" t="s">
        <v>22</v>
      </c>
      <c r="D230" s="4" t="s">
        <v>119</v>
      </c>
      <c r="E230" s="5">
        <v>45425</v>
      </c>
      <c r="F230" s="20">
        <v>168</v>
      </c>
      <c r="G230" s="20">
        <v>215</v>
      </c>
      <c r="H230" s="20">
        <v>214</v>
      </c>
      <c r="I230" s="20">
        <v>229</v>
      </c>
      <c r="J230" s="20">
        <v>169</v>
      </c>
      <c r="K230" s="20">
        <v>156</v>
      </c>
      <c r="L230" s="20">
        <v>24</v>
      </c>
      <c r="M230" s="20">
        <v>1175</v>
      </c>
      <c r="N230" s="20">
        <v>195.8</v>
      </c>
      <c r="O230" s="20">
        <v>1</v>
      </c>
      <c r="P230" s="20">
        <v>16</v>
      </c>
      <c r="Q230" s="20">
        <v>164</v>
      </c>
      <c r="R230" s="20">
        <v>6</v>
      </c>
      <c r="S230" s="20">
        <v>8</v>
      </c>
      <c r="T230" s="20">
        <v>24</v>
      </c>
      <c r="U230" s="20">
        <v>3</v>
      </c>
      <c r="V230" s="20">
        <v>229</v>
      </c>
      <c r="W230" s="25">
        <v>229</v>
      </c>
    </row>
    <row r="231" spans="1:23" x14ac:dyDescent="0.2">
      <c r="A231" s="23">
        <v>7</v>
      </c>
      <c r="B231" s="4" t="s">
        <v>297</v>
      </c>
      <c r="C231" s="4" t="s">
        <v>26</v>
      </c>
      <c r="D231" s="4" t="s">
        <v>119</v>
      </c>
      <c r="E231" s="5">
        <v>45425</v>
      </c>
      <c r="F231" s="20">
        <v>160</v>
      </c>
      <c r="G231" s="20">
        <v>176</v>
      </c>
      <c r="H231" s="20">
        <v>206</v>
      </c>
      <c r="I231" s="20">
        <v>149</v>
      </c>
      <c r="J231" s="20">
        <v>126</v>
      </c>
      <c r="K231" s="20">
        <v>145</v>
      </c>
      <c r="L231" s="20">
        <v>24</v>
      </c>
      <c r="M231" s="20">
        <v>986</v>
      </c>
      <c r="N231" s="20">
        <v>164.3</v>
      </c>
      <c r="O231" s="20">
        <v>5</v>
      </c>
      <c r="P231" s="20">
        <v>9</v>
      </c>
      <c r="Q231" s="20">
        <v>159</v>
      </c>
      <c r="R231" s="20">
        <v>7</v>
      </c>
      <c r="S231" s="20">
        <v>7</v>
      </c>
      <c r="T231" s="20">
        <v>16</v>
      </c>
      <c r="U231" s="20">
        <v>5</v>
      </c>
      <c r="V231" s="20">
        <v>206</v>
      </c>
      <c r="W231" s="25"/>
    </row>
    <row r="232" spans="1:23" x14ac:dyDescent="0.2">
      <c r="A232" s="23">
        <v>9</v>
      </c>
      <c r="B232" s="4" t="s">
        <v>43</v>
      </c>
      <c r="C232" s="4" t="s">
        <v>25</v>
      </c>
      <c r="D232" s="4" t="s">
        <v>119</v>
      </c>
      <c r="E232" s="5">
        <v>45425</v>
      </c>
      <c r="F232" s="20">
        <v>155</v>
      </c>
      <c r="G232" s="20">
        <v>188</v>
      </c>
      <c r="H232" s="20">
        <v>153</v>
      </c>
      <c r="I232" s="20">
        <v>149</v>
      </c>
      <c r="J232" s="20">
        <v>158</v>
      </c>
      <c r="K232" s="20">
        <v>146</v>
      </c>
      <c r="L232" s="20"/>
      <c r="M232" s="20">
        <v>949</v>
      </c>
      <c r="N232" s="20">
        <v>158.19999999999999</v>
      </c>
      <c r="O232" s="20">
        <v>9</v>
      </c>
      <c r="P232" s="20">
        <v>5</v>
      </c>
      <c r="Q232" s="20">
        <v>156</v>
      </c>
      <c r="R232" s="20">
        <v>8</v>
      </c>
      <c r="S232" s="20">
        <v>6</v>
      </c>
      <c r="T232" s="20">
        <v>11</v>
      </c>
      <c r="U232" s="20">
        <v>10</v>
      </c>
      <c r="V232" s="20">
        <v>188</v>
      </c>
      <c r="W232" s="25"/>
    </row>
    <row r="233" spans="1:23" x14ac:dyDescent="0.2">
      <c r="A233" s="23">
        <v>5</v>
      </c>
      <c r="B233" s="4" t="s">
        <v>35</v>
      </c>
      <c r="C233" s="4" t="s">
        <v>23</v>
      </c>
      <c r="D233" s="4" t="s">
        <v>119</v>
      </c>
      <c r="E233" s="5">
        <v>45425</v>
      </c>
      <c r="F233" s="20">
        <v>179</v>
      </c>
      <c r="G233" s="20">
        <v>146</v>
      </c>
      <c r="H233" s="20">
        <v>159</v>
      </c>
      <c r="I233" s="20">
        <v>172</v>
      </c>
      <c r="J233" s="20">
        <v>160</v>
      </c>
      <c r="K233" s="20">
        <v>160</v>
      </c>
      <c r="L233" s="20">
        <v>24</v>
      </c>
      <c r="M233" s="20">
        <v>1000</v>
      </c>
      <c r="N233" s="20">
        <v>166.7</v>
      </c>
      <c r="O233" s="20">
        <v>4</v>
      </c>
      <c r="P233" s="20">
        <v>10</v>
      </c>
      <c r="Q233" s="20">
        <v>146</v>
      </c>
      <c r="R233" s="20">
        <v>9</v>
      </c>
      <c r="S233" s="20">
        <v>5</v>
      </c>
      <c r="T233" s="20">
        <v>15</v>
      </c>
      <c r="U233" s="20">
        <v>6</v>
      </c>
      <c r="V233" s="20">
        <v>179</v>
      </c>
      <c r="W233" s="25"/>
    </row>
    <row r="234" spans="1:23" x14ac:dyDescent="0.2">
      <c r="A234" s="23">
        <v>12</v>
      </c>
      <c r="B234" s="4" t="s">
        <v>37</v>
      </c>
      <c r="C234" s="4" t="s">
        <v>38</v>
      </c>
      <c r="D234" s="4" t="s">
        <v>119</v>
      </c>
      <c r="E234" s="5">
        <v>45425</v>
      </c>
      <c r="F234" s="20">
        <v>156</v>
      </c>
      <c r="G234" s="20">
        <v>169</v>
      </c>
      <c r="H234" s="20">
        <v>119</v>
      </c>
      <c r="I234" s="20">
        <v>170</v>
      </c>
      <c r="J234" s="20">
        <v>144</v>
      </c>
      <c r="K234" s="20">
        <v>178</v>
      </c>
      <c r="L234" s="20">
        <v>24</v>
      </c>
      <c r="M234" s="20">
        <v>960</v>
      </c>
      <c r="N234" s="20">
        <v>160</v>
      </c>
      <c r="O234" s="20">
        <v>6</v>
      </c>
      <c r="P234" s="20">
        <v>8</v>
      </c>
      <c r="Q234" s="20">
        <v>130</v>
      </c>
      <c r="R234" s="20">
        <v>10</v>
      </c>
      <c r="S234" s="20">
        <v>4</v>
      </c>
      <c r="T234" s="20">
        <v>12</v>
      </c>
      <c r="U234" s="20">
        <v>8</v>
      </c>
      <c r="V234" s="20">
        <v>178</v>
      </c>
      <c r="W234" s="25"/>
    </row>
    <row r="235" spans="1:23" x14ac:dyDescent="0.2">
      <c r="A235" s="23">
        <v>1</v>
      </c>
      <c r="B235" s="4" t="s">
        <v>4</v>
      </c>
      <c r="C235" s="4" t="s">
        <v>30</v>
      </c>
      <c r="D235" s="4" t="s">
        <v>119</v>
      </c>
      <c r="E235" s="5">
        <v>45425</v>
      </c>
      <c r="F235" s="20">
        <v>116</v>
      </c>
      <c r="G235" s="20">
        <v>115</v>
      </c>
      <c r="H235" s="20">
        <v>178</v>
      </c>
      <c r="I235" s="20">
        <v>120</v>
      </c>
      <c r="J235" s="20">
        <v>98</v>
      </c>
      <c r="K235" s="20">
        <v>142</v>
      </c>
      <c r="L235" s="20">
        <v>24</v>
      </c>
      <c r="M235" s="20">
        <v>793</v>
      </c>
      <c r="N235" s="20">
        <v>132.19999999999999</v>
      </c>
      <c r="O235" s="20">
        <v>11</v>
      </c>
      <c r="P235" s="20">
        <v>3</v>
      </c>
      <c r="Q235" s="20">
        <v>123</v>
      </c>
      <c r="R235" s="20">
        <v>11</v>
      </c>
      <c r="S235" s="20">
        <v>3</v>
      </c>
      <c r="T235" s="20">
        <v>6</v>
      </c>
      <c r="U235" s="20">
        <v>11</v>
      </c>
      <c r="V235" s="20">
        <v>178</v>
      </c>
      <c r="W235" s="25"/>
    </row>
    <row r="236" spans="1:23" x14ac:dyDescent="0.2">
      <c r="A236" s="23">
        <v>2</v>
      </c>
      <c r="B236" s="4" t="s">
        <v>33</v>
      </c>
      <c r="C236" s="4" t="s">
        <v>29</v>
      </c>
      <c r="D236" s="4" t="s">
        <v>119</v>
      </c>
      <c r="E236" s="5">
        <v>45425</v>
      </c>
      <c r="F236" s="20">
        <v>133</v>
      </c>
      <c r="G236" s="20">
        <v>142</v>
      </c>
      <c r="H236" s="20">
        <v>142</v>
      </c>
      <c r="I236" s="20">
        <v>165</v>
      </c>
      <c r="J236" s="20">
        <v>147</v>
      </c>
      <c r="K236" s="20">
        <v>164</v>
      </c>
      <c r="L236" s="20"/>
      <c r="M236" s="20">
        <v>893</v>
      </c>
      <c r="N236" s="20">
        <v>148.80000000000001</v>
      </c>
      <c r="O236" s="20">
        <v>10</v>
      </c>
      <c r="P236" s="20">
        <v>4</v>
      </c>
      <c r="Q236" s="20">
        <v>114</v>
      </c>
      <c r="R236" s="20">
        <v>12</v>
      </c>
      <c r="S236" s="20">
        <v>2</v>
      </c>
      <c r="T236" s="20">
        <v>6</v>
      </c>
      <c r="U236" s="20">
        <v>11</v>
      </c>
      <c r="V236" s="20">
        <v>165</v>
      </c>
      <c r="W236" s="25"/>
    </row>
    <row r="237" spans="1:23" x14ac:dyDescent="0.2">
      <c r="A237" s="30">
        <v>8</v>
      </c>
      <c r="B237" s="31" t="s">
        <v>42</v>
      </c>
      <c r="C237" s="31" t="s">
        <v>28</v>
      </c>
      <c r="D237" s="31" t="s">
        <v>117</v>
      </c>
      <c r="E237" s="32">
        <v>45432</v>
      </c>
      <c r="F237" s="33">
        <v>140</v>
      </c>
      <c r="G237" s="33">
        <v>135</v>
      </c>
      <c r="H237" s="33">
        <v>203</v>
      </c>
      <c r="I237" s="33">
        <v>180</v>
      </c>
      <c r="J237" s="33">
        <v>178</v>
      </c>
      <c r="K237" s="33">
        <v>145</v>
      </c>
      <c r="L237" s="33"/>
      <c r="M237" s="33">
        <v>981</v>
      </c>
      <c r="N237" s="33">
        <v>163.5</v>
      </c>
      <c r="O237" s="33">
        <v>7</v>
      </c>
      <c r="P237" s="33">
        <v>7</v>
      </c>
      <c r="Q237" s="33">
        <v>213</v>
      </c>
      <c r="R237" s="33">
        <v>1</v>
      </c>
      <c r="S237" s="33">
        <v>16</v>
      </c>
      <c r="T237" s="33">
        <v>23</v>
      </c>
      <c r="U237" s="33">
        <v>2</v>
      </c>
      <c r="V237" s="33">
        <v>213</v>
      </c>
      <c r="W237" s="34"/>
    </row>
    <row r="238" spans="1:23" x14ac:dyDescent="0.2">
      <c r="A238" s="23">
        <v>6</v>
      </c>
      <c r="B238" s="4" t="s">
        <v>36</v>
      </c>
      <c r="C238" s="4" t="s">
        <v>22</v>
      </c>
      <c r="D238" s="4" t="s">
        <v>117</v>
      </c>
      <c r="E238" s="5">
        <v>45432</v>
      </c>
      <c r="F238" s="20">
        <v>191</v>
      </c>
      <c r="G238" s="20">
        <v>178</v>
      </c>
      <c r="H238" s="20">
        <v>166</v>
      </c>
      <c r="I238" s="20">
        <v>143</v>
      </c>
      <c r="J238" s="20">
        <v>191</v>
      </c>
      <c r="K238" s="20">
        <v>223</v>
      </c>
      <c r="L238" s="20">
        <v>24</v>
      </c>
      <c r="M238" s="20">
        <v>1116</v>
      </c>
      <c r="N238" s="20">
        <v>186</v>
      </c>
      <c r="O238" s="20">
        <v>1</v>
      </c>
      <c r="P238" s="20">
        <v>16</v>
      </c>
      <c r="Q238" s="20">
        <v>204</v>
      </c>
      <c r="R238" s="20">
        <v>2</v>
      </c>
      <c r="S238" s="20">
        <v>14</v>
      </c>
      <c r="T238" s="20">
        <v>30</v>
      </c>
      <c r="U238" s="20">
        <v>1</v>
      </c>
      <c r="V238" s="20">
        <v>223</v>
      </c>
      <c r="W238" s="25"/>
    </row>
    <row r="239" spans="1:23" x14ac:dyDescent="0.2">
      <c r="A239" s="23">
        <v>5</v>
      </c>
      <c r="B239" s="4" t="s">
        <v>35</v>
      </c>
      <c r="C239" s="4" t="s">
        <v>23</v>
      </c>
      <c r="D239" s="4" t="s">
        <v>117</v>
      </c>
      <c r="E239" s="5">
        <v>45432</v>
      </c>
      <c r="F239" s="20">
        <v>165</v>
      </c>
      <c r="G239" s="20">
        <v>146</v>
      </c>
      <c r="H239" s="20">
        <v>190</v>
      </c>
      <c r="I239" s="20">
        <v>148</v>
      </c>
      <c r="J239" s="20">
        <v>165</v>
      </c>
      <c r="K239" s="20">
        <v>168</v>
      </c>
      <c r="L239" s="20">
        <v>24</v>
      </c>
      <c r="M239" s="20">
        <v>1006</v>
      </c>
      <c r="N239" s="20">
        <v>167.7</v>
      </c>
      <c r="O239" s="20">
        <v>6</v>
      </c>
      <c r="P239" s="20">
        <v>8</v>
      </c>
      <c r="Q239" s="20">
        <v>188</v>
      </c>
      <c r="R239" s="20">
        <v>3</v>
      </c>
      <c r="S239" s="20">
        <v>12</v>
      </c>
      <c r="T239" s="20">
        <v>20</v>
      </c>
      <c r="U239" s="20">
        <v>4</v>
      </c>
      <c r="V239" s="20">
        <v>190</v>
      </c>
      <c r="W239" s="25"/>
    </row>
    <row r="240" spans="1:23" x14ac:dyDescent="0.2">
      <c r="A240" s="23">
        <v>13</v>
      </c>
      <c r="B240" s="4" t="s">
        <v>75</v>
      </c>
      <c r="C240" s="4" t="s">
        <v>92</v>
      </c>
      <c r="D240" s="4" t="s">
        <v>117</v>
      </c>
      <c r="E240" s="5">
        <v>45432</v>
      </c>
      <c r="F240" s="20">
        <v>172</v>
      </c>
      <c r="G240" s="20">
        <v>160</v>
      </c>
      <c r="H240" s="20">
        <v>219</v>
      </c>
      <c r="I240" s="20">
        <v>182</v>
      </c>
      <c r="J240" s="20">
        <v>135</v>
      </c>
      <c r="K240" s="20">
        <v>150</v>
      </c>
      <c r="L240" s="20"/>
      <c r="M240" s="20">
        <v>1018</v>
      </c>
      <c r="N240" s="20">
        <v>169.7</v>
      </c>
      <c r="O240" s="20">
        <v>5</v>
      </c>
      <c r="P240" s="20">
        <v>9</v>
      </c>
      <c r="Q240" s="20">
        <v>186</v>
      </c>
      <c r="R240" s="20">
        <v>4</v>
      </c>
      <c r="S240" s="20">
        <v>10</v>
      </c>
      <c r="T240" s="20">
        <v>19</v>
      </c>
      <c r="U240" s="20">
        <v>5</v>
      </c>
      <c r="V240" s="20">
        <v>219</v>
      </c>
      <c r="W240" s="25"/>
    </row>
    <row r="241" spans="1:23" x14ac:dyDescent="0.2">
      <c r="A241" s="23">
        <v>11</v>
      </c>
      <c r="B241" s="4" t="s">
        <v>40</v>
      </c>
      <c r="C241" s="4" t="s">
        <v>93</v>
      </c>
      <c r="D241" s="4" t="s">
        <v>117</v>
      </c>
      <c r="E241" s="5">
        <v>45432</v>
      </c>
      <c r="F241" s="20">
        <v>202</v>
      </c>
      <c r="G241" s="20">
        <v>150</v>
      </c>
      <c r="H241" s="20">
        <v>235</v>
      </c>
      <c r="I241" s="20">
        <v>133</v>
      </c>
      <c r="J241" s="20">
        <v>184</v>
      </c>
      <c r="K241" s="20">
        <v>187</v>
      </c>
      <c r="L241" s="20"/>
      <c r="M241" s="20">
        <v>1091</v>
      </c>
      <c r="N241" s="20">
        <v>181.8</v>
      </c>
      <c r="O241" s="20">
        <v>2</v>
      </c>
      <c r="P241" s="20">
        <v>14</v>
      </c>
      <c r="Q241" s="20">
        <v>163</v>
      </c>
      <c r="R241" s="20">
        <v>5</v>
      </c>
      <c r="S241" s="20">
        <v>9</v>
      </c>
      <c r="T241" s="20">
        <v>23</v>
      </c>
      <c r="U241" s="20">
        <v>3</v>
      </c>
      <c r="V241" s="20">
        <v>235</v>
      </c>
      <c r="W241" s="25">
        <v>235</v>
      </c>
    </row>
    <row r="242" spans="1:23" x14ac:dyDescent="0.2">
      <c r="A242" s="23">
        <v>10</v>
      </c>
      <c r="B242" s="4" t="s">
        <v>45</v>
      </c>
      <c r="C242" s="4" t="s">
        <v>94</v>
      </c>
      <c r="D242" s="4" t="s">
        <v>117</v>
      </c>
      <c r="E242" s="5">
        <v>45432</v>
      </c>
      <c r="F242" s="20">
        <v>208</v>
      </c>
      <c r="G242" s="20">
        <v>149</v>
      </c>
      <c r="H242" s="20">
        <v>178</v>
      </c>
      <c r="I242" s="20">
        <v>198</v>
      </c>
      <c r="J242" s="20">
        <v>186</v>
      </c>
      <c r="K242" s="20">
        <v>126</v>
      </c>
      <c r="L242" s="20"/>
      <c r="M242" s="20">
        <v>1045</v>
      </c>
      <c r="N242" s="20">
        <v>174.2</v>
      </c>
      <c r="O242" s="20">
        <v>4</v>
      </c>
      <c r="P242" s="20">
        <v>10</v>
      </c>
      <c r="Q242" s="20">
        <v>158</v>
      </c>
      <c r="R242" s="20">
        <v>6</v>
      </c>
      <c r="S242" s="20">
        <v>8</v>
      </c>
      <c r="T242" s="20">
        <v>18</v>
      </c>
      <c r="U242" s="20">
        <v>7</v>
      </c>
      <c r="V242" s="20">
        <v>208</v>
      </c>
      <c r="W242" s="25"/>
    </row>
    <row r="243" spans="1:23" x14ac:dyDescent="0.2">
      <c r="A243" s="23">
        <v>7</v>
      </c>
      <c r="B243" s="4" t="s">
        <v>297</v>
      </c>
      <c r="C243" s="4" t="s">
        <v>26</v>
      </c>
      <c r="D243" s="4" t="s">
        <v>117</v>
      </c>
      <c r="E243" s="5">
        <v>45432</v>
      </c>
      <c r="F243" s="20">
        <v>145</v>
      </c>
      <c r="G243" s="20">
        <v>168</v>
      </c>
      <c r="H243" s="20">
        <v>180</v>
      </c>
      <c r="I243" s="20">
        <v>185</v>
      </c>
      <c r="J243" s="20">
        <v>204</v>
      </c>
      <c r="K243" s="20">
        <v>147</v>
      </c>
      <c r="L243" s="20">
        <v>24</v>
      </c>
      <c r="M243" s="20">
        <v>1053</v>
      </c>
      <c r="N243" s="20">
        <v>175.5</v>
      </c>
      <c r="O243" s="20">
        <v>3</v>
      </c>
      <c r="P243" s="20">
        <v>12</v>
      </c>
      <c r="Q243" s="20">
        <v>152</v>
      </c>
      <c r="R243" s="20">
        <v>7</v>
      </c>
      <c r="S243" s="20">
        <v>7</v>
      </c>
      <c r="T243" s="20">
        <v>19</v>
      </c>
      <c r="U243" s="20">
        <v>6</v>
      </c>
      <c r="V243" s="20">
        <v>204</v>
      </c>
      <c r="W243" s="25"/>
    </row>
    <row r="244" spans="1:23" x14ac:dyDescent="0.2">
      <c r="A244" s="23">
        <v>9</v>
      </c>
      <c r="B244" s="4" t="s">
        <v>43</v>
      </c>
      <c r="C244" s="4" t="s">
        <v>25</v>
      </c>
      <c r="D244" s="4" t="s">
        <v>117</v>
      </c>
      <c r="E244" s="5">
        <v>45432</v>
      </c>
      <c r="F244" s="20">
        <v>122</v>
      </c>
      <c r="G244" s="20">
        <v>186</v>
      </c>
      <c r="H244" s="20">
        <v>148</v>
      </c>
      <c r="I244" s="20">
        <v>193</v>
      </c>
      <c r="J244" s="20">
        <v>162</v>
      </c>
      <c r="K244" s="20">
        <v>160</v>
      </c>
      <c r="L244" s="20"/>
      <c r="M244" s="20">
        <v>971</v>
      </c>
      <c r="N244" s="20">
        <v>161.80000000000001</v>
      </c>
      <c r="O244" s="20">
        <v>8</v>
      </c>
      <c r="P244" s="20">
        <v>6</v>
      </c>
      <c r="Q244" s="20">
        <v>145</v>
      </c>
      <c r="R244" s="20">
        <v>8</v>
      </c>
      <c r="S244" s="20">
        <v>6</v>
      </c>
      <c r="T244" s="20">
        <v>12</v>
      </c>
      <c r="U244" s="20">
        <v>8</v>
      </c>
      <c r="V244" s="20">
        <v>193</v>
      </c>
      <c r="W244" s="25"/>
    </row>
    <row r="245" spans="1:23" x14ac:dyDescent="0.2">
      <c r="A245" s="23">
        <v>1</v>
      </c>
      <c r="B245" s="4" t="s">
        <v>4</v>
      </c>
      <c r="C245" s="4" t="s">
        <v>30</v>
      </c>
      <c r="D245" s="4" t="s">
        <v>117</v>
      </c>
      <c r="E245" s="5">
        <v>45432</v>
      </c>
      <c r="F245" s="20">
        <v>122</v>
      </c>
      <c r="G245" s="20">
        <v>161</v>
      </c>
      <c r="H245" s="20">
        <v>113</v>
      </c>
      <c r="I245" s="20">
        <v>144</v>
      </c>
      <c r="J245" s="20">
        <v>171</v>
      </c>
      <c r="K245" s="20">
        <v>124</v>
      </c>
      <c r="L245" s="20">
        <v>24</v>
      </c>
      <c r="M245" s="20">
        <v>859</v>
      </c>
      <c r="N245" s="20">
        <v>143.19999999999999</v>
      </c>
      <c r="O245" s="20">
        <v>10</v>
      </c>
      <c r="P245" s="20">
        <v>4</v>
      </c>
      <c r="Q245" s="20">
        <v>137</v>
      </c>
      <c r="R245" s="20">
        <v>9</v>
      </c>
      <c r="S245" s="20">
        <v>5</v>
      </c>
      <c r="T245" s="20">
        <v>9</v>
      </c>
      <c r="U245" s="20">
        <v>9</v>
      </c>
      <c r="V245" s="20">
        <v>171</v>
      </c>
      <c r="W245" s="25"/>
    </row>
    <row r="246" spans="1:23" x14ac:dyDescent="0.2">
      <c r="A246" s="23">
        <v>15</v>
      </c>
      <c r="B246" s="4" t="s">
        <v>88</v>
      </c>
      <c r="C246" s="4" t="s">
        <v>89</v>
      </c>
      <c r="D246" s="4" t="s">
        <v>117</v>
      </c>
      <c r="E246" s="5">
        <v>45432</v>
      </c>
      <c r="F246" s="20">
        <v>134</v>
      </c>
      <c r="G246" s="20">
        <v>129</v>
      </c>
      <c r="H246" s="20">
        <v>130</v>
      </c>
      <c r="I246" s="20">
        <v>102</v>
      </c>
      <c r="J246" s="20">
        <v>116</v>
      </c>
      <c r="K246" s="20">
        <v>186</v>
      </c>
      <c r="L246" s="20"/>
      <c r="M246" s="20">
        <v>797</v>
      </c>
      <c r="N246" s="20">
        <v>132.80000000000001</v>
      </c>
      <c r="O246" s="20">
        <v>12</v>
      </c>
      <c r="P246" s="20">
        <v>2</v>
      </c>
      <c r="Q246" s="20">
        <v>115</v>
      </c>
      <c r="R246" s="20">
        <v>10</v>
      </c>
      <c r="S246" s="20">
        <v>4</v>
      </c>
      <c r="T246" s="20">
        <v>6</v>
      </c>
      <c r="U246" s="20">
        <v>11</v>
      </c>
      <c r="V246" s="20">
        <v>186</v>
      </c>
      <c r="W246" s="25"/>
    </row>
    <row r="247" spans="1:23" x14ac:dyDescent="0.2">
      <c r="A247" s="30">
        <v>2</v>
      </c>
      <c r="B247" s="31" t="s">
        <v>33</v>
      </c>
      <c r="C247" s="4" t="s">
        <v>29</v>
      </c>
      <c r="D247" s="31" t="s">
        <v>117</v>
      </c>
      <c r="E247" s="32">
        <v>45432</v>
      </c>
      <c r="F247" s="33">
        <v>152</v>
      </c>
      <c r="G247" s="33">
        <v>136</v>
      </c>
      <c r="H247" s="33">
        <v>158</v>
      </c>
      <c r="I247" s="33">
        <v>161</v>
      </c>
      <c r="J247" s="33">
        <v>135</v>
      </c>
      <c r="K247" s="33">
        <v>183</v>
      </c>
      <c r="L247" s="33"/>
      <c r="M247" s="33">
        <v>925</v>
      </c>
      <c r="N247" s="33">
        <v>154.19999999999999</v>
      </c>
      <c r="O247" s="33">
        <v>9</v>
      </c>
      <c r="P247" s="33">
        <v>5</v>
      </c>
      <c r="Q247" s="33">
        <v>111</v>
      </c>
      <c r="R247" s="33">
        <v>11</v>
      </c>
      <c r="S247" s="33">
        <v>3</v>
      </c>
      <c r="T247" s="33">
        <v>8</v>
      </c>
      <c r="U247" s="33">
        <v>10</v>
      </c>
      <c r="V247" s="33">
        <v>183</v>
      </c>
      <c r="W247" s="34"/>
    </row>
    <row r="248" spans="1:23" x14ac:dyDescent="0.2">
      <c r="A248" s="23">
        <v>12</v>
      </c>
      <c r="B248" s="4" t="s">
        <v>37</v>
      </c>
      <c r="C248" s="4" t="s">
        <v>38</v>
      </c>
      <c r="D248" s="4" t="s">
        <v>117</v>
      </c>
      <c r="E248" s="5">
        <v>45432</v>
      </c>
      <c r="F248" s="20">
        <v>158</v>
      </c>
      <c r="G248" s="20">
        <v>113</v>
      </c>
      <c r="H248" s="20">
        <v>127</v>
      </c>
      <c r="I248" s="20">
        <v>152</v>
      </c>
      <c r="J248" s="20">
        <v>134</v>
      </c>
      <c r="K248" s="20">
        <v>133</v>
      </c>
      <c r="L248" s="20">
        <v>24</v>
      </c>
      <c r="M248" s="20">
        <v>841</v>
      </c>
      <c r="N248" s="20">
        <v>140.19999999999999</v>
      </c>
      <c r="O248" s="20">
        <v>11</v>
      </c>
      <c r="P248" s="20">
        <v>3</v>
      </c>
      <c r="Q248" s="20">
        <v>0</v>
      </c>
      <c r="R248" s="20">
        <v>12</v>
      </c>
      <c r="S248" s="20">
        <v>0</v>
      </c>
      <c r="T248" s="20">
        <v>3</v>
      </c>
      <c r="U248" s="20">
        <v>12</v>
      </c>
      <c r="V248" s="20">
        <v>158</v>
      </c>
      <c r="W248" s="25"/>
    </row>
    <row r="249" spans="1:23" x14ac:dyDescent="0.2">
      <c r="A249" s="23">
        <v>7</v>
      </c>
      <c r="B249" s="4" t="s">
        <v>297</v>
      </c>
      <c r="C249" s="4" t="s">
        <v>26</v>
      </c>
      <c r="D249" s="4" t="s">
        <v>118</v>
      </c>
      <c r="E249" s="5">
        <v>45439</v>
      </c>
      <c r="F249" s="20">
        <v>155</v>
      </c>
      <c r="G249" s="20">
        <v>188</v>
      </c>
      <c r="H249" s="20">
        <v>181</v>
      </c>
      <c r="I249" s="20">
        <v>145</v>
      </c>
      <c r="J249" s="20">
        <v>155</v>
      </c>
      <c r="K249" s="20">
        <v>184</v>
      </c>
      <c r="L249" s="20">
        <v>24</v>
      </c>
      <c r="M249" s="20">
        <v>1032</v>
      </c>
      <c r="N249" s="20">
        <v>172</v>
      </c>
      <c r="O249" s="20">
        <v>5</v>
      </c>
      <c r="P249" s="20">
        <v>9</v>
      </c>
      <c r="Q249" s="20">
        <v>209</v>
      </c>
      <c r="R249" s="20">
        <v>1</v>
      </c>
      <c r="S249" s="20">
        <v>16</v>
      </c>
      <c r="T249" s="20">
        <v>25</v>
      </c>
      <c r="U249" s="20">
        <v>2</v>
      </c>
      <c r="V249" s="20">
        <v>209</v>
      </c>
      <c r="W249" s="25"/>
    </row>
    <row r="250" spans="1:23" x14ac:dyDescent="0.2">
      <c r="A250" s="23">
        <v>9</v>
      </c>
      <c r="B250" s="4" t="s">
        <v>43</v>
      </c>
      <c r="C250" s="4" t="s">
        <v>25</v>
      </c>
      <c r="D250" s="4" t="s">
        <v>118</v>
      </c>
      <c r="E250" s="5">
        <v>45439</v>
      </c>
      <c r="F250" s="20">
        <v>170</v>
      </c>
      <c r="G250" s="20">
        <v>149</v>
      </c>
      <c r="H250" s="20">
        <v>137</v>
      </c>
      <c r="I250" s="20">
        <v>217</v>
      </c>
      <c r="J250" s="20">
        <v>125</v>
      </c>
      <c r="K250" s="20">
        <v>158</v>
      </c>
      <c r="L250" s="20"/>
      <c r="M250" s="20">
        <v>956</v>
      </c>
      <c r="N250" s="20">
        <v>159.30000000000001</v>
      </c>
      <c r="O250" s="20">
        <v>7</v>
      </c>
      <c r="P250" s="20">
        <v>7</v>
      </c>
      <c r="Q250" s="20">
        <v>204</v>
      </c>
      <c r="R250" s="20">
        <v>2</v>
      </c>
      <c r="S250" s="20">
        <v>14</v>
      </c>
      <c r="T250" s="20">
        <v>21</v>
      </c>
      <c r="U250" s="20">
        <v>4</v>
      </c>
      <c r="V250" s="20">
        <v>217</v>
      </c>
      <c r="W250" s="25"/>
    </row>
    <row r="251" spans="1:23" x14ac:dyDescent="0.2">
      <c r="A251" s="23">
        <v>11</v>
      </c>
      <c r="B251" s="4" t="s">
        <v>40</v>
      </c>
      <c r="C251" s="4" t="s">
        <v>49</v>
      </c>
      <c r="D251" s="4" t="s">
        <v>118</v>
      </c>
      <c r="E251" s="5">
        <v>45439</v>
      </c>
      <c r="F251" s="20">
        <v>164</v>
      </c>
      <c r="G251" s="20">
        <v>232</v>
      </c>
      <c r="H251" s="20">
        <v>213</v>
      </c>
      <c r="I251" s="20">
        <v>200</v>
      </c>
      <c r="J251" s="20">
        <v>201</v>
      </c>
      <c r="K251" s="20">
        <v>203</v>
      </c>
      <c r="L251" s="20"/>
      <c r="M251" s="20">
        <v>1213</v>
      </c>
      <c r="N251" s="20">
        <v>202.2</v>
      </c>
      <c r="O251" s="20">
        <v>1</v>
      </c>
      <c r="P251" s="20">
        <v>16</v>
      </c>
      <c r="Q251" s="20">
        <v>192</v>
      </c>
      <c r="R251" s="20">
        <v>3</v>
      </c>
      <c r="S251" s="20">
        <v>12</v>
      </c>
      <c r="T251" s="20">
        <v>28</v>
      </c>
      <c r="U251" s="20">
        <v>1</v>
      </c>
      <c r="V251" s="20">
        <v>232</v>
      </c>
      <c r="W251" s="25">
        <v>232</v>
      </c>
    </row>
    <row r="252" spans="1:23" x14ac:dyDescent="0.2">
      <c r="A252" s="23">
        <v>6</v>
      </c>
      <c r="B252" s="4" t="s">
        <v>36</v>
      </c>
      <c r="C252" s="4" t="s">
        <v>22</v>
      </c>
      <c r="D252" s="4" t="s">
        <v>118</v>
      </c>
      <c r="E252" s="5">
        <v>45439</v>
      </c>
      <c r="F252" s="20">
        <v>200</v>
      </c>
      <c r="G252" s="20">
        <v>167</v>
      </c>
      <c r="H252" s="20">
        <v>187</v>
      </c>
      <c r="I252" s="20">
        <v>191</v>
      </c>
      <c r="J252" s="20">
        <v>168</v>
      </c>
      <c r="K252" s="20">
        <v>155</v>
      </c>
      <c r="L252" s="20">
        <v>24</v>
      </c>
      <c r="M252" s="20">
        <v>1092</v>
      </c>
      <c r="N252" s="20">
        <v>182</v>
      </c>
      <c r="O252" s="20">
        <v>2</v>
      </c>
      <c r="P252" s="20">
        <v>14</v>
      </c>
      <c r="Q252" s="20">
        <v>183</v>
      </c>
      <c r="R252" s="20">
        <v>4</v>
      </c>
      <c r="S252" s="20">
        <v>10</v>
      </c>
      <c r="T252" s="20">
        <v>24</v>
      </c>
      <c r="U252" s="20">
        <v>3</v>
      </c>
      <c r="V252" s="20">
        <v>200</v>
      </c>
      <c r="W252" s="25"/>
    </row>
    <row r="253" spans="1:23" x14ac:dyDescent="0.2">
      <c r="A253" s="23">
        <v>10</v>
      </c>
      <c r="B253" s="4" t="s">
        <v>45</v>
      </c>
      <c r="C253" s="4" t="s">
        <v>46</v>
      </c>
      <c r="D253" s="4" t="s">
        <v>118</v>
      </c>
      <c r="E253" s="5">
        <v>45439</v>
      </c>
      <c r="F253" s="20">
        <v>124</v>
      </c>
      <c r="G253" s="20">
        <v>150</v>
      </c>
      <c r="H253" s="20">
        <v>185</v>
      </c>
      <c r="I253" s="20">
        <v>149</v>
      </c>
      <c r="J253" s="20">
        <v>178</v>
      </c>
      <c r="K253" s="20">
        <v>167</v>
      </c>
      <c r="L253" s="20"/>
      <c r="M253" s="20">
        <v>953</v>
      </c>
      <c r="N253" s="20">
        <v>158.80000000000001</v>
      </c>
      <c r="O253" s="20">
        <v>8</v>
      </c>
      <c r="P253" s="20">
        <v>6</v>
      </c>
      <c r="Q253" s="20">
        <v>177</v>
      </c>
      <c r="R253" s="20">
        <v>5</v>
      </c>
      <c r="S253" s="20">
        <v>9</v>
      </c>
      <c r="T253" s="20">
        <v>15</v>
      </c>
      <c r="U253" s="20">
        <v>7</v>
      </c>
      <c r="V253" s="20">
        <v>185</v>
      </c>
      <c r="W253" s="25"/>
    </row>
    <row r="254" spans="1:23" x14ac:dyDescent="0.2">
      <c r="A254" s="23">
        <v>5</v>
      </c>
      <c r="B254" s="4" t="s">
        <v>35</v>
      </c>
      <c r="C254" s="4" t="s">
        <v>23</v>
      </c>
      <c r="D254" s="4" t="s">
        <v>118</v>
      </c>
      <c r="E254" s="5">
        <v>45439</v>
      </c>
      <c r="F254" s="20">
        <v>162</v>
      </c>
      <c r="G254" s="20">
        <v>167</v>
      </c>
      <c r="H254" s="20">
        <v>195</v>
      </c>
      <c r="I254" s="20">
        <v>147</v>
      </c>
      <c r="J254" s="20">
        <v>213</v>
      </c>
      <c r="K254" s="20">
        <v>160</v>
      </c>
      <c r="L254" s="20">
        <v>24</v>
      </c>
      <c r="M254" s="20">
        <v>1068</v>
      </c>
      <c r="N254" s="20">
        <v>178</v>
      </c>
      <c r="O254" s="20">
        <v>3</v>
      </c>
      <c r="P254" s="20">
        <v>12</v>
      </c>
      <c r="Q254" s="20">
        <v>172</v>
      </c>
      <c r="R254" s="20">
        <v>6</v>
      </c>
      <c r="S254" s="20">
        <v>8</v>
      </c>
      <c r="T254" s="20">
        <v>20</v>
      </c>
      <c r="U254" s="20">
        <v>5</v>
      </c>
      <c r="V254" s="20">
        <v>213</v>
      </c>
      <c r="W254" s="25"/>
    </row>
    <row r="255" spans="1:23" x14ac:dyDescent="0.2">
      <c r="A255" s="23">
        <v>2</v>
      </c>
      <c r="B255" s="4" t="s">
        <v>33</v>
      </c>
      <c r="C255" s="4" t="s">
        <v>29</v>
      </c>
      <c r="D255" s="4" t="s">
        <v>118</v>
      </c>
      <c r="E255" s="5">
        <v>45439</v>
      </c>
      <c r="F255" s="20">
        <v>166</v>
      </c>
      <c r="G255" s="20">
        <v>116</v>
      </c>
      <c r="H255" s="20">
        <v>125</v>
      </c>
      <c r="I255" s="20">
        <v>155</v>
      </c>
      <c r="J255" s="20">
        <v>128</v>
      </c>
      <c r="K255" s="20">
        <v>111</v>
      </c>
      <c r="L255" s="20"/>
      <c r="M255" s="20">
        <v>801</v>
      </c>
      <c r="N255" s="20">
        <v>133.5</v>
      </c>
      <c r="O255" s="20">
        <v>10</v>
      </c>
      <c r="P255" s="20">
        <v>4</v>
      </c>
      <c r="Q255" s="20">
        <v>169</v>
      </c>
      <c r="R255" s="20">
        <v>7</v>
      </c>
      <c r="S255" s="20">
        <v>7</v>
      </c>
      <c r="T255" s="20">
        <v>11</v>
      </c>
      <c r="U255" s="20">
        <v>9</v>
      </c>
      <c r="V255" s="20">
        <v>169</v>
      </c>
      <c r="W255" s="25"/>
    </row>
    <row r="256" spans="1:23" x14ac:dyDescent="0.2">
      <c r="A256" s="23">
        <v>4</v>
      </c>
      <c r="B256" s="4" t="s">
        <v>34</v>
      </c>
      <c r="C256" s="4" t="s">
        <v>27</v>
      </c>
      <c r="D256" s="4" t="s">
        <v>118</v>
      </c>
      <c r="E256" s="5">
        <v>45439</v>
      </c>
      <c r="F256" s="20">
        <v>132</v>
      </c>
      <c r="G256" s="20">
        <v>167</v>
      </c>
      <c r="H256" s="20">
        <v>168</v>
      </c>
      <c r="I256" s="20">
        <v>197</v>
      </c>
      <c r="J256" s="20">
        <v>186</v>
      </c>
      <c r="K256" s="20">
        <v>188</v>
      </c>
      <c r="L256" s="20"/>
      <c r="M256" s="20">
        <v>1038</v>
      </c>
      <c r="N256" s="20">
        <v>173</v>
      </c>
      <c r="O256" s="20">
        <v>4</v>
      </c>
      <c r="P256" s="20">
        <v>10</v>
      </c>
      <c r="Q256" s="20">
        <v>160</v>
      </c>
      <c r="R256" s="20">
        <v>8</v>
      </c>
      <c r="S256" s="20">
        <v>6</v>
      </c>
      <c r="T256" s="20">
        <v>16</v>
      </c>
      <c r="U256" s="20">
        <v>6</v>
      </c>
      <c r="V256" s="20">
        <v>197</v>
      </c>
      <c r="W256" s="25"/>
    </row>
    <row r="257" spans="1:23" x14ac:dyDescent="0.2">
      <c r="A257" s="30">
        <v>8</v>
      </c>
      <c r="B257" s="31" t="s">
        <v>42</v>
      </c>
      <c r="C257" s="31" t="s">
        <v>28</v>
      </c>
      <c r="D257" s="31" t="s">
        <v>118</v>
      </c>
      <c r="E257" s="32">
        <v>45439</v>
      </c>
      <c r="F257" s="33">
        <v>145</v>
      </c>
      <c r="G257" s="33">
        <v>177</v>
      </c>
      <c r="H257" s="33">
        <v>190</v>
      </c>
      <c r="I257" s="33">
        <v>166</v>
      </c>
      <c r="J257" s="33">
        <v>144</v>
      </c>
      <c r="K257" s="33">
        <v>161</v>
      </c>
      <c r="L257" s="33"/>
      <c r="M257" s="33">
        <v>983</v>
      </c>
      <c r="N257" s="33">
        <v>163.80000000000001</v>
      </c>
      <c r="O257" s="33">
        <v>6</v>
      </c>
      <c r="P257" s="33">
        <v>8</v>
      </c>
      <c r="Q257" s="33">
        <v>155</v>
      </c>
      <c r="R257" s="33">
        <v>9</v>
      </c>
      <c r="S257" s="33">
        <v>5</v>
      </c>
      <c r="T257" s="33">
        <v>13</v>
      </c>
      <c r="U257" s="33">
        <v>8</v>
      </c>
      <c r="V257" s="33">
        <v>190</v>
      </c>
      <c r="W257" s="34"/>
    </row>
    <row r="258" spans="1:23" x14ac:dyDescent="0.2">
      <c r="A258" s="23">
        <v>1</v>
      </c>
      <c r="B258" s="4" t="s">
        <v>4</v>
      </c>
      <c r="C258" s="4" t="s">
        <v>30</v>
      </c>
      <c r="D258" s="4" t="s">
        <v>118</v>
      </c>
      <c r="E258" s="5">
        <v>45439</v>
      </c>
      <c r="F258" s="20">
        <v>119</v>
      </c>
      <c r="G258" s="20">
        <v>122</v>
      </c>
      <c r="H258" s="20">
        <v>149</v>
      </c>
      <c r="I258" s="20">
        <v>158</v>
      </c>
      <c r="J258" s="20">
        <v>144</v>
      </c>
      <c r="K258" s="20">
        <v>163</v>
      </c>
      <c r="L258" s="20">
        <v>24</v>
      </c>
      <c r="M258" s="20">
        <v>879</v>
      </c>
      <c r="N258" s="20">
        <v>146.5</v>
      </c>
      <c r="O258" s="20">
        <v>9</v>
      </c>
      <c r="P258" s="20">
        <v>5</v>
      </c>
      <c r="Q258" s="20">
        <v>0</v>
      </c>
      <c r="R258" s="20">
        <v>10</v>
      </c>
      <c r="S258" s="20">
        <v>0</v>
      </c>
      <c r="T258" s="20">
        <v>5</v>
      </c>
      <c r="U258" s="20">
        <v>10</v>
      </c>
      <c r="V258" s="20">
        <v>163</v>
      </c>
      <c r="W258" s="25"/>
    </row>
    <row r="259" spans="1:23" x14ac:dyDescent="0.2">
      <c r="A259" s="23">
        <v>11</v>
      </c>
      <c r="B259" s="4" t="s">
        <v>40</v>
      </c>
      <c r="C259" s="4" t="s">
        <v>41</v>
      </c>
      <c r="D259" s="4" t="s">
        <v>116</v>
      </c>
      <c r="E259" s="5">
        <v>45446</v>
      </c>
      <c r="F259" s="20">
        <v>165</v>
      </c>
      <c r="G259" s="20">
        <v>196</v>
      </c>
      <c r="H259" s="20">
        <v>186</v>
      </c>
      <c r="I259" s="20">
        <v>140</v>
      </c>
      <c r="J259" s="20">
        <v>197</v>
      </c>
      <c r="K259" s="20">
        <v>148</v>
      </c>
      <c r="L259" s="20"/>
      <c r="M259" s="20">
        <v>1032</v>
      </c>
      <c r="N259" s="20">
        <v>172</v>
      </c>
      <c r="O259" s="20">
        <v>3</v>
      </c>
      <c r="P259" s="20">
        <v>12</v>
      </c>
      <c r="Q259" s="20">
        <v>203</v>
      </c>
      <c r="R259" s="20">
        <v>1</v>
      </c>
      <c r="S259" s="20">
        <v>16</v>
      </c>
      <c r="T259" s="20">
        <v>28</v>
      </c>
      <c r="U259" s="20">
        <v>1</v>
      </c>
      <c r="V259" s="20">
        <v>203</v>
      </c>
      <c r="W259" s="25"/>
    </row>
    <row r="260" spans="1:23" x14ac:dyDescent="0.2">
      <c r="A260" s="23">
        <v>10</v>
      </c>
      <c r="B260" s="4" t="s">
        <v>45</v>
      </c>
      <c r="C260" s="4" t="s">
        <v>46</v>
      </c>
      <c r="D260" s="4" t="s">
        <v>116</v>
      </c>
      <c r="E260" s="5">
        <v>45446</v>
      </c>
      <c r="F260" s="20">
        <v>137</v>
      </c>
      <c r="G260" s="20">
        <v>153</v>
      </c>
      <c r="H260" s="20">
        <v>140</v>
      </c>
      <c r="I260" s="20">
        <v>166</v>
      </c>
      <c r="J260" s="20">
        <v>169</v>
      </c>
      <c r="K260" s="20">
        <v>179</v>
      </c>
      <c r="L260" s="20"/>
      <c r="M260" s="20">
        <v>944</v>
      </c>
      <c r="N260" s="20">
        <v>157.30000000000001</v>
      </c>
      <c r="O260" s="20">
        <v>7</v>
      </c>
      <c r="P260" s="20">
        <v>7</v>
      </c>
      <c r="Q260" s="20">
        <v>178</v>
      </c>
      <c r="R260" s="20">
        <v>2</v>
      </c>
      <c r="S260" s="20">
        <v>14</v>
      </c>
      <c r="T260" s="20">
        <v>21</v>
      </c>
      <c r="U260" s="20">
        <v>3</v>
      </c>
      <c r="V260" s="20">
        <v>179</v>
      </c>
      <c r="W260" s="25"/>
    </row>
    <row r="261" spans="1:23" x14ac:dyDescent="0.2">
      <c r="A261" s="23">
        <v>12</v>
      </c>
      <c r="B261" s="4" t="s">
        <v>37</v>
      </c>
      <c r="C261" s="4" t="s">
        <v>38</v>
      </c>
      <c r="D261" s="4" t="s">
        <v>116</v>
      </c>
      <c r="E261" s="5">
        <v>45446</v>
      </c>
      <c r="F261" s="20">
        <v>166</v>
      </c>
      <c r="G261" s="20">
        <v>164</v>
      </c>
      <c r="H261" s="20">
        <v>164</v>
      </c>
      <c r="I261" s="20">
        <v>138</v>
      </c>
      <c r="J261" s="20">
        <v>146</v>
      </c>
      <c r="K261" s="20">
        <v>123</v>
      </c>
      <c r="L261" s="20">
        <v>24</v>
      </c>
      <c r="M261" s="20">
        <v>925</v>
      </c>
      <c r="N261" s="20">
        <v>154.19999999999999</v>
      </c>
      <c r="O261" s="20">
        <v>9</v>
      </c>
      <c r="P261" s="20">
        <v>5</v>
      </c>
      <c r="Q261" s="20">
        <v>173</v>
      </c>
      <c r="R261" s="20">
        <v>3</v>
      </c>
      <c r="S261" s="20">
        <v>12</v>
      </c>
      <c r="T261" s="20">
        <v>17</v>
      </c>
      <c r="U261" s="20">
        <v>6</v>
      </c>
      <c r="V261" s="20">
        <v>173</v>
      </c>
      <c r="W261" s="25"/>
    </row>
    <row r="262" spans="1:23" x14ac:dyDescent="0.2">
      <c r="A262" s="23">
        <v>8</v>
      </c>
      <c r="B262" s="4" t="s">
        <v>42</v>
      </c>
      <c r="C262" s="4" t="s">
        <v>28</v>
      </c>
      <c r="D262" s="4" t="s">
        <v>116</v>
      </c>
      <c r="E262" s="5">
        <v>45446</v>
      </c>
      <c r="F262" s="20">
        <v>127</v>
      </c>
      <c r="G262" s="20">
        <v>170</v>
      </c>
      <c r="H262" s="20">
        <v>168</v>
      </c>
      <c r="I262" s="20">
        <v>201</v>
      </c>
      <c r="J262" s="20">
        <v>167</v>
      </c>
      <c r="K262" s="20">
        <v>190</v>
      </c>
      <c r="L262" s="20"/>
      <c r="M262" s="20">
        <v>1023</v>
      </c>
      <c r="N262" s="20">
        <v>170.5</v>
      </c>
      <c r="O262" s="20">
        <v>4</v>
      </c>
      <c r="P262" s="20">
        <v>10</v>
      </c>
      <c r="Q262" s="20">
        <v>168</v>
      </c>
      <c r="R262" s="20">
        <v>4</v>
      </c>
      <c r="S262" s="20">
        <v>10</v>
      </c>
      <c r="T262" s="20">
        <v>20</v>
      </c>
      <c r="U262" s="20">
        <v>4</v>
      </c>
      <c r="V262" s="20">
        <v>201</v>
      </c>
      <c r="W262" s="25"/>
    </row>
    <row r="263" spans="1:23" x14ac:dyDescent="0.2">
      <c r="A263" s="23">
        <v>5</v>
      </c>
      <c r="B263" s="4" t="s">
        <v>35</v>
      </c>
      <c r="C263" s="4" t="s">
        <v>23</v>
      </c>
      <c r="D263" s="4" t="s">
        <v>116</v>
      </c>
      <c r="E263" s="5">
        <v>45446</v>
      </c>
      <c r="F263" s="20">
        <v>127</v>
      </c>
      <c r="G263" s="20">
        <v>167</v>
      </c>
      <c r="H263" s="20">
        <v>160</v>
      </c>
      <c r="I263" s="20">
        <v>197</v>
      </c>
      <c r="J263" s="20">
        <v>132</v>
      </c>
      <c r="K263" s="20">
        <v>150</v>
      </c>
      <c r="L263" s="20">
        <v>24</v>
      </c>
      <c r="M263" s="20">
        <v>957</v>
      </c>
      <c r="N263" s="20">
        <v>159.5</v>
      </c>
      <c r="O263" s="20">
        <v>6</v>
      </c>
      <c r="P263" s="20">
        <v>8</v>
      </c>
      <c r="Q263" s="20">
        <v>166</v>
      </c>
      <c r="R263" s="20">
        <v>5</v>
      </c>
      <c r="S263" s="20">
        <v>9</v>
      </c>
      <c r="T263" s="20">
        <v>17</v>
      </c>
      <c r="U263" s="20">
        <v>6</v>
      </c>
      <c r="V263" s="20">
        <v>197</v>
      </c>
      <c r="W263" s="25"/>
    </row>
    <row r="264" spans="1:23" x14ac:dyDescent="0.2">
      <c r="A264" s="23">
        <v>4</v>
      </c>
      <c r="B264" s="4" t="s">
        <v>34</v>
      </c>
      <c r="C264" s="4" t="s">
        <v>27</v>
      </c>
      <c r="D264" s="4" t="s">
        <v>116</v>
      </c>
      <c r="E264" s="5">
        <v>45446</v>
      </c>
      <c r="F264" s="20">
        <v>160</v>
      </c>
      <c r="G264" s="20">
        <v>158</v>
      </c>
      <c r="H264" s="20">
        <v>118</v>
      </c>
      <c r="I264" s="20">
        <v>159</v>
      </c>
      <c r="J264" s="20">
        <v>171</v>
      </c>
      <c r="K264" s="20">
        <v>147</v>
      </c>
      <c r="L264" s="20"/>
      <c r="M264" s="20">
        <v>913</v>
      </c>
      <c r="N264" s="20">
        <v>152.19999999999999</v>
      </c>
      <c r="O264" s="20">
        <v>10</v>
      </c>
      <c r="P264" s="20">
        <v>4</v>
      </c>
      <c r="Q264" s="20">
        <v>160</v>
      </c>
      <c r="R264" s="20">
        <v>6</v>
      </c>
      <c r="S264" s="20">
        <v>8</v>
      </c>
      <c r="T264" s="20">
        <v>12</v>
      </c>
      <c r="U264" s="20">
        <v>10</v>
      </c>
      <c r="V264" s="20">
        <v>171</v>
      </c>
      <c r="W264" s="25"/>
    </row>
    <row r="265" spans="1:23" x14ac:dyDescent="0.2">
      <c r="A265" s="23">
        <v>9</v>
      </c>
      <c r="B265" s="4" t="s">
        <v>43</v>
      </c>
      <c r="C265" s="4" t="s">
        <v>44</v>
      </c>
      <c r="D265" s="4" t="s">
        <v>116</v>
      </c>
      <c r="E265" s="5">
        <v>45446</v>
      </c>
      <c r="F265" s="20">
        <v>164</v>
      </c>
      <c r="G265" s="20">
        <v>107</v>
      </c>
      <c r="H265" s="20">
        <v>186</v>
      </c>
      <c r="I265" s="20">
        <v>191</v>
      </c>
      <c r="J265" s="20">
        <v>139</v>
      </c>
      <c r="K265" s="20">
        <v>154</v>
      </c>
      <c r="L265" s="20"/>
      <c r="M265" s="20">
        <v>941</v>
      </c>
      <c r="N265" s="20">
        <v>156.80000000000001</v>
      </c>
      <c r="O265" s="20">
        <v>8</v>
      </c>
      <c r="P265" s="20">
        <v>6</v>
      </c>
      <c r="Q265" s="20">
        <v>159</v>
      </c>
      <c r="R265" s="20">
        <v>7</v>
      </c>
      <c r="S265" s="20">
        <v>7</v>
      </c>
      <c r="T265" s="20">
        <v>13</v>
      </c>
      <c r="U265" s="20">
        <v>8</v>
      </c>
      <c r="V265" s="20">
        <v>191</v>
      </c>
      <c r="W265" s="25"/>
    </row>
    <row r="266" spans="1:23" x14ac:dyDescent="0.2">
      <c r="A266" s="23">
        <v>6</v>
      </c>
      <c r="B266" s="4" t="s">
        <v>36</v>
      </c>
      <c r="C266" s="4" t="s">
        <v>22</v>
      </c>
      <c r="D266" s="4" t="s">
        <v>116</v>
      </c>
      <c r="E266" s="5">
        <v>45446</v>
      </c>
      <c r="F266" s="20">
        <v>211</v>
      </c>
      <c r="G266" s="20">
        <v>185</v>
      </c>
      <c r="H266" s="20">
        <v>178</v>
      </c>
      <c r="I266" s="20">
        <v>166</v>
      </c>
      <c r="J266" s="20">
        <v>210</v>
      </c>
      <c r="K266" s="20">
        <v>143</v>
      </c>
      <c r="L266" s="20">
        <v>24</v>
      </c>
      <c r="M266" s="20">
        <v>1117</v>
      </c>
      <c r="N266" s="20">
        <v>186.2</v>
      </c>
      <c r="O266" s="20">
        <v>1</v>
      </c>
      <c r="P266" s="20">
        <v>16</v>
      </c>
      <c r="Q266" s="20">
        <v>157</v>
      </c>
      <c r="R266" s="20">
        <v>8</v>
      </c>
      <c r="S266" s="20">
        <v>6</v>
      </c>
      <c r="T266" s="20">
        <v>22</v>
      </c>
      <c r="U266" s="20">
        <v>2</v>
      </c>
      <c r="V266" s="20">
        <v>211</v>
      </c>
      <c r="W266" s="25">
        <v>211</v>
      </c>
    </row>
    <row r="267" spans="1:23" x14ac:dyDescent="0.2">
      <c r="A267" s="23">
        <v>7</v>
      </c>
      <c r="B267" s="4" t="s">
        <v>297</v>
      </c>
      <c r="C267" s="4" t="s">
        <v>26</v>
      </c>
      <c r="D267" s="4" t="s">
        <v>116</v>
      </c>
      <c r="E267" s="5">
        <v>45446</v>
      </c>
      <c r="F267" s="20">
        <v>134</v>
      </c>
      <c r="G267" s="20">
        <v>164</v>
      </c>
      <c r="H267" s="20">
        <v>188</v>
      </c>
      <c r="I267" s="20">
        <v>177</v>
      </c>
      <c r="J267" s="20">
        <v>178</v>
      </c>
      <c r="K267" s="20">
        <v>203</v>
      </c>
      <c r="L267" s="20">
        <v>24</v>
      </c>
      <c r="M267" s="20">
        <v>1068</v>
      </c>
      <c r="N267" s="20">
        <v>178</v>
      </c>
      <c r="O267" s="20">
        <v>2</v>
      </c>
      <c r="P267" s="20">
        <v>14</v>
      </c>
      <c r="Q267" s="20">
        <v>152</v>
      </c>
      <c r="R267" s="20">
        <v>9</v>
      </c>
      <c r="S267" s="20">
        <v>5</v>
      </c>
      <c r="T267" s="20">
        <v>19</v>
      </c>
      <c r="U267" s="20">
        <v>5</v>
      </c>
      <c r="V267" s="20">
        <v>203</v>
      </c>
      <c r="W267" s="25"/>
    </row>
    <row r="268" spans="1:23" x14ac:dyDescent="0.2">
      <c r="A268" s="30">
        <v>2</v>
      </c>
      <c r="B268" s="31" t="s">
        <v>33</v>
      </c>
      <c r="C268" s="31" t="s">
        <v>29</v>
      </c>
      <c r="D268" s="31" t="s">
        <v>116</v>
      </c>
      <c r="E268" s="32">
        <v>45446</v>
      </c>
      <c r="F268" s="33">
        <v>190</v>
      </c>
      <c r="G268" s="33">
        <v>129</v>
      </c>
      <c r="H268" s="33">
        <v>169</v>
      </c>
      <c r="I268" s="33">
        <v>156</v>
      </c>
      <c r="J268" s="33">
        <v>154</v>
      </c>
      <c r="K268" s="33">
        <v>168</v>
      </c>
      <c r="L268" s="33"/>
      <c r="M268" s="33">
        <v>966</v>
      </c>
      <c r="N268" s="33">
        <v>161</v>
      </c>
      <c r="O268" s="33">
        <v>5</v>
      </c>
      <c r="P268" s="33">
        <v>9</v>
      </c>
      <c r="Q268" s="33">
        <v>126</v>
      </c>
      <c r="R268" s="33">
        <v>10</v>
      </c>
      <c r="S268" s="33">
        <v>4</v>
      </c>
      <c r="T268" s="33">
        <v>13</v>
      </c>
      <c r="U268" s="33">
        <v>8</v>
      </c>
      <c r="V268" s="33">
        <v>190</v>
      </c>
      <c r="W268" s="34"/>
    </row>
    <row r="269" spans="1:23" x14ac:dyDescent="0.2">
      <c r="A269" s="23">
        <v>3</v>
      </c>
      <c r="B269" s="7" t="s">
        <v>48</v>
      </c>
      <c r="C269" s="7" t="s">
        <v>21</v>
      </c>
      <c r="D269" s="7" t="s">
        <v>114</v>
      </c>
      <c r="E269" s="5">
        <v>45453</v>
      </c>
      <c r="F269" s="20">
        <v>206</v>
      </c>
      <c r="G269" s="20">
        <v>155</v>
      </c>
      <c r="H269" s="20">
        <v>189</v>
      </c>
      <c r="I269" s="20">
        <v>188</v>
      </c>
      <c r="J269" s="20">
        <v>179</v>
      </c>
      <c r="K269" s="20">
        <v>187</v>
      </c>
      <c r="L269" s="19"/>
      <c r="M269" s="19">
        <v>1104</v>
      </c>
      <c r="N269" s="19">
        <v>184</v>
      </c>
      <c r="O269" s="20">
        <v>1</v>
      </c>
      <c r="P269" s="20">
        <v>16</v>
      </c>
      <c r="Q269" s="20">
        <v>177</v>
      </c>
      <c r="R269" s="20">
        <v>1</v>
      </c>
      <c r="S269" s="20">
        <v>16</v>
      </c>
      <c r="T269" s="20">
        <f t="shared" ref="T269:T274" si="0">P269+S269</f>
        <v>32</v>
      </c>
      <c r="U269" s="20">
        <v>1</v>
      </c>
      <c r="V269" s="20">
        <v>206</v>
      </c>
      <c r="W269" s="25"/>
    </row>
    <row r="270" spans="1:23" x14ac:dyDescent="0.2">
      <c r="A270" s="23">
        <v>9</v>
      </c>
      <c r="B270" s="7" t="s">
        <v>43</v>
      </c>
      <c r="C270" s="7" t="s">
        <v>25</v>
      </c>
      <c r="D270" s="7" t="s">
        <v>114</v>
      </c>
      <c r="E270" s="5">
        <v>45453</v>
      </c>
      <c r="F270" s="20">
        <v>122</v>
      </c>
      <c r="G270" s="20">
        <v>221</v>
      </c>
      <c r="H270" s="20">
        <v>138</v>
      </c>
      <c r="I270" s="20">
        <v>164</v>
      </c>
      <c r="J270" s="20">
        <v>133</v>
      </c>
      <c r="K270" s="20">
        <v>181</v>
      </c>
      <c r="L270" s="19"/>
      <c r="M270" s="19">
        <v>959</v>
      </c>
      <c r="N270" s="19">
        <v>159.80000000000001</v>
      </c>
      <c r="O270" s="20">
        <v>8</v>
      </c>
      <c r="P270" s="20">
        <v>6</v>
      </c>
      <c r="Q270" s="20">
        <v>177</v>
      </c>
      <c r="R270" s="20">
        <v>1</v>
      </c>
      <c r="S270" s="20">
        <v>14</v>
      </c>
      <c r="T270" s="20">
        <f t="shared" si="0"/>
        <v>20</v>
      </c>
      <c r="U270" s="20">
        <v>3</v>
      </c>
      <c r="V270" s="20">
        <v>221</v>
      </c>
      <c r="W270" s="25"/>
    </row>
    <row r="271" spans="1:23" x14ac:dyDescent="0.2">
      <c r="A271" s="23">
        <v>10</v>
      </c>
      <c r="B271" s="7" t="s">
        <v>45</v>
      </c>
      <c r="C271" s="7" t="s">
        <v>24</v>
      </c>
      <c r="D271" s="7" t="s">
        <v>114</v>
      </c>
      <c r="E271" s="5">
        <v>45453</v>
      </c>
      <c r="F271" s="20">
        <v>143</v>
      </c>
      <c r="G271" s="20">
        <v>150</v>
      </c>
      <c r="H271" s="20">
        <v>182</v>
      </c>
      <c r="I271" s="20">
        <v>193</v>
      </c>
      <c r="J271" s="20">
        <v>194</v>
      </c>
      <c r="K271" s="20">
        <v>128</v>
      </c>
      <c r="L271" s="19"/>
      <c r="M271" s="19">
        <v>990</v>
      </c>
      <c r="N271" s="19">
        <v>165</v>
      </c>
      <c r="O271" s="20">
        <v>6</v>
      </c>
      <c r="P271" s="20">
        <v>8</v>
      </c>
      <c r="Q271" s="20">
        <v>175</v>
      </c>
      <c r="R271" s="20">
        <v>3</v>
      </c>
      <c r="S271" s="20">
        <v>12</v>
      </c>
      <c r="T271" s="20">
        <f t="shared" si="0"/>
        <v>20</v>
      </c>
      <c r="U271" s="20">
        <v>3</v>
      </c>
      <c r="V271" s="20">
        <v>194</v>
      </c>
      <c r="W271" s="25"/>
    </row>
    <row r="272" spans="1:23" x14ac:dyDescent="0.2">
      <c r="A272" s="23">
        <v>6</v>
      </c>
      <c r="B272" s="7" t="s">
        <v>36</v>
      </c>
      <c r="C272" s="7" t="s">
        <v>22</v>
      </c>
      <c r="D272" s="7" t="s">
        <v>114</v>
      </c>
      <c r="E272" s="5">
        <v>45453</v>
      </c>
      <c r="F272" s="20">
        <v>148</v>
      </c>
      <c r="G272" s="20">
        <v>181</v>
      </c>
      <c r="H272" s="20">
        <v>201</v>
      </c>
      <c r="I272" s="20">
        <v>163</v>
      </c>
      <c r="J272" s="20">
        <v>149</v>
      </c>
      <c r="K272" s="20">
        <v>204</v>
      </c>
      <c r="L272" s="20">
        <v>24</v>
      </c>
      <c r="M272" s="19">
        <v>1070</v>
      </c>
      <c r="N272" s="19">
        <v>178.3</v>
      </c>
      <c r="O272" s="20">
        <v>2</v>
      </c>
      <c r="P272" s="20">
        <v>14</v>
      </c>
      <c r="Q272" s="20">
        <v>174</v>
      </c>
      <c r="R272" s="20">
        <v>4</v>
      </c>
      <c r="S272" s="20">
        <v>10</v>
      </c>
      <c r="T272" s="20">
        <f t="shared" si="0"/>
        <v>24</v>
      </c>
      <c r="U272" s="20">
        <v>2</v>
      </c>
      <c r="V272" s="20">
        <v>204</v>
      </c>
      <c r="W272" s="25"/>
    </row>
    <row r="273" spans="1:23" x14ac:dyDescent="0.2">
      <c r="A273" s="23">
        <v>4</v>
      </c>
      <c r="B273" s="7" t="s">
        <v>34</v>
      </c>
      <c r="C273" s="7" t="s">
        <v>27</v>
      </c>
      <c r="D273" s="7" t="s">
        <v>114</v>
      </c>
      <c r="E273" s="5">
        <v>45453</v>
      </c>
      <c r="F273" s="20">
        <v>156</v>
      </c>
      <c r="G273" s="20">
        <v>181</v>
      </c>
      <c r="H273" s="20">
        <v>166</v>
      </c>
      <c r="I273" s="20">
        <v>143</v>
      </c>
      <c r="J273" s="20">
        <v>181</v>
      </c>
      <c r="K273" s="20">
        <v>179</v>
      </c>
      <c r="L273" s="19"/>
      <c r="M273" s="19">
        <v>1006</v>
      </c>
      <c r="N273" s="19">
        <v>167.7</v>
      </c>
      <c r="O273" s="20">
        <v>5</v>
      </c>
      <c r="P273" s="20">
        <v>9</v>
      </c>
      <c r="Q273" s="20">
        <v>167</v>
      </c>
      <c r="R273" s="20">
        <v>5</v>
      </c>
      <c r="S273" s="20">
        <v>9</v>
      </c>
      <c r="T273" s="20">
        <f t="shared" si="0"/>
        <v>18</v>
      </c>
      <c r="U273" s="20">
        <v>6</v>
      </c>
      <c r="V273" s="20">
        <v>181</v>
      </c>
      <c r="W273" s="25"/>
    </row>
    <row r="274" spans="1:23" x14ac:dyDescent="0.2">
      <c r="A274" s="23">
        <v>5</v>
      </c>
      <c r="B274" s="7" t="s">
        <v>35</v>
      </c>
      <c r="C274" s="7" t="s">
        <v>23</v>
      </c>
      <c r="D274" s="7" t="s">
        <v>114</v>
      </c>
      <c r="E274" s="5">
        <v>45453</v>
      </c>
      <c r="F274" s="20">
        <v>161</v>
      </c>
      <c r="G274" s="20">
        <v>177</v>
      </c>
      <c r="H274" s="20">
        <v>177</v>
      </c>
      <c r="I274" s="20">
        <v>196</v>
      </c>
      <c r="J274" s="20">
        <v>168</v>
      </c>
      <c r="K274" s="20">
        <v>159</v>
      </c>
      <c r="L274" s="20">
        <v>24</v>
      </c>
      <c r="M274" s="19">
        <v>1062</v>
      </c>
      <c r="N274" s="19">
        <v>177</v>
      </c>
      <c r="O274" s="20">
        <v>3</v>
      </c>
      <c r="P274" s="20">
        <v>12</v>
      </c>
      <c r="Q274" s="20">
        <v>149</v>
      </c>
      <c r="R274" s="20">
        <v>6</v>
      </c>
      <c r="S274" s="20">
        <v>8</v>
      </c>
      <c r="T274" s="20">
        <f t="shared" si="0"/>
        <v>20</v>
      </c>
      <c r="U274" s="20">
        <v>3</v>
      </c>
      <c r="V274" s="20">
        <v>196</v>
      </c>
      <c r="W274" s="25"/>
    </row>
    <row r="275" spans="1:23" x14ac:dyDescent="0.2">
      <c r="A275" s="23">
        <v>7</v>
      </c>
      <c r="B275" s="4" t="s">
        <v>297</v>
      </c>
      <c r="C275" s="4" t="s">
        <v>26</v>
      </c>
      <c r="D275" s="4" t="s">
        <v>114</v>
      </c>
      <c r="E275" s="5">
        <v>45453</v>
      </c>
      <c r="F275" s="20">
        <v>155</v>
      </c>
      <c r="G275" s="20">
        <v>151</v>
      </c>
      <c r="H275" s="20">
        <v>162</v>
      </c>
      <c r="I275" s="20">
        <v>162</v>
      </c>
      <c r="J275" s="20">
        <v>225</v>
      </c>
      <c r="K275" s="20">
        <v>137</v>
      </c>
      <c r="L275" s="20">
        <v>24</v>
      </c>
      <c r="M275" s="20">
        <v>1016</v>
      </c>
      <c r="N275" s="20">
        <v>169.3</v>
      </c>
      <c r="O275" s="20">
        <v>4</v>
      </c>
      <c r="P275" s="20">
        <v>10</v>
      </c>
      <c r="Q275" s="20">
        <v>149</v>
      </c>
      <c r="R275" s="20">
        <v>6</v>
      </c>
      <c r="S275" s="20">
        <v>8</v>
      </c>
      <c r="T275" s="20">
        <v>18</v>
      </c>
      <c r="U275" s="20">
        <v>6</v>
      </c>
      <c r="V275" s="20">
        <v>225</v>
      </c>
      <c r="W275" s="25">
        <v>225</v>
      </c>
    </row>
    <row r="276" spans="1:23" x14ac:dyDescent="0.2">
      <c r="A276" s="23">
        <v>2</v>
      </c>
      <c r="B276" s="7" t="s">
        <v>33</v>
      </c>
      <c r="C276" s="7" t="s">
        <v>29</v>
      </c>
      <c r="D276" s="7" t="s">
        <v>114</v>
      </c>
      <c r="E276" s="5">
        <v>45453</v>
      </c>
      <c r="F276" s="20">
        <v>110</v>
      </c>
      <c r="G276" s="20">
        <v>212</v>
      </c>
      <c r="H276" s="20">
        <v>142</v>
      </c>
      <c r="I276" s="20">
        <v>138</v>
      </c>
      <c r="J276" s="20">
        <v>137</v>
      </c>
      <c r="K276" s="20">
        <v>191</v>
      </c>
      <c r="L276" s="19"/>
      <c r="M276" s="19">
        <v>930</v>
      </c>
      <c r="N276" s="19">
        <v>155</v>
      </c>
      <c r="O276" s="20">
        <v>9</v>
      </c>
      <c r="P276" s="20">
        <v>5</v>
      </c>
      <c r="Q276" s="20">
        <v>146</v>
      </c>
      <c r="R276" s="20">
        <v>8</v>
      </c>
      <c r="S276" s="20">
        <v>6</v>
      </c>
      <c r="T276" s="20">
        <f>P276+S276</f>
        <v>11</v>
      </c>
      <c r="U276" s="20">
        <v>9</v>
      </c>
      <c r="V276" s="20">
        <v>212</v>
      </c>
      <c r="W276" s="25"/>
    </row>
    <row r="277" spans="1:23" x14ac:dyDescent="0.2">
      <c r="A277" s="23">
        <v>8</v>
      </c>
      <c r="B277" s="7" t="s">
        <v>42</v>
      </c>
      <c r="C277" s="7" t="s">
        <v>28</v>
      </c>
      <c r="D277" s="7" t="s">
        <v>114</v>
      </c>
      <c r="E277" s="5">
        <v>45453</v>
      </c>
      <c r="F277" s="20">
        <v>146</v>
      </c>
      <c r="G277" s="20">
        <v>167</v>
      </c>
      <c r="H277" s="20">
        <v>175</v>
      </c>
      <c r="I277" s="20">
        <v>167</v>
      </c>
      <c r="J277" s="20">
        <v>205</v>
      </c>
      <c r="K277" s="20">
        <v>124</v>
      </c>
      <c r="L277" s="19"/>
      <c r="M277" s="19">
        <v>984</v>
      </c>
      <c r="N277" s="19">
        <v>164</v>
      </c>
      <c r="O277" s="20">
        <v>7</v>
      </c>
      <c r="P277" s="20">
        <v>7</v>
      </c>
      <c r="Q277" s="20">
        <v>139</v>
      </c>
      <c r="R277" s="20">
        <v>9</v>
      </c>
      <c r="S277" s="20">
        <v>5</v>
      </c>
      <c r="T277" s="20">
        <f>P277+S277</f>
        <v>12</v>
      </c>
      <c r="U277" s="20">
        <v>8</v>
      </c>
      <c r="V277" s="20">
        <v>205</v>
      </c>
      <c r="W277" s="25"/>
    </row>
    <row r="278" spans="1:23" x14ac:dyDescent="0.2">
      <c r="A278" s="24">
        <v>1</v>
      </c>
      <c r="B278" s="8" t="s">
        <v>4</v>
      </c>
      <c r="C278" s="7" t="s">
        <v>30</v>
      </c>
      <c r="D278" s="7" t="s">
        <v>114</v>
      </c>
      <c r="E278" s="5">
        <v>45453</v>
      </c>
      <c r="F278" s="19">
        <v>115</v>
      </c>
      <c r="G278" s="19">
        <v>179</v>
      </c>
      <c r="H278" s="19">
        <v>164</v>
      </c>
      <c r="I278" s="19">
        <v>113</v>
      </c>
      <c r="J278" s="19">
        <v>150</v>
      </c>
      <c r="K278" s="19">
        <v>147</v>
      </c>
      <c r="L278" s="19">
        <v>24</v>
      </c>
      <c r="M278" s="19">
        <v>892</v>
      </c>
      <c r="N278" s="19">
        <v>148.69999999999999</v>
      </c>
      <c r="O278" s="19">
        <v>10</v>
      </c>
      <c r="P278" s="20">
        <v>4</v>
      </c>
      <c r="Q278" s="20">
        <v>123</v>
      </c>
      <c r="R278" s="20">
        <v>10</v>
      </c>
      <c r="S278" s="20">
        <v>4</v>
      </c>
      <c r="T278" s="20">
        <f>P278+S278</f>
        <v>8</v>
      </c>
      <c r="U278" s="20">
        <v>10</v>
      </c>
      <c r="V278" s="20">
        <v>179</v>
      </c>
      <c r="W278" s="25"/>
    </row>
    <row r="279" spans="1:23" x14ac:dyDescent="0.2">
      <c r="A279" s="30">
        <v>8</v>
      </c>
      <c r="B279" s="31" t="s">
        <v>42</v>
      </c>
      <c r="C279" s="31" t="s">
        <v>28</v>
      </c>
      <c r="D279" s="31" t="s">
        <v>115</v>
      </c>
      <c r="E279" s="32">
        <v>45460</v>
      </c>
      <c r="F279" s="33">
        <v>190</v>
      </c>
      <c r="G279" s="33">
        <v>178</v>
      </c>
      <c r="H279" s="33">
        <v>187</v>
      </c>
      <c r="I279" s="33">
        <v>211</v>
      </c>
      <c r="J279" s="33">
        <v>138</v>
      </c>
      <c r="K279" s="33">
        <v>215</v>
      </c>
      <c r="L279" s="33"/>
      <c r="M279" s="33">
        <v>1119</v>
      </c>
      <c r="N279" s="33">
        <v>186.5</v>
      </c>
      <c r="O279" s="33">
        <v>1</v>
      </c>
      <c r="P279" s="33">
        <v>16</v>
      </c>
      <c r="Q279" s="33">
        <v>246</v>
      </c>
      <c r="R279" s="33">
        <v>1</v>
      </c>
      <c r="S279" s="33">
        <v>16</v>
      </c>
      <c r="T279" s="33">
        <v>32</v>
      </c>
      <c r="U279" s="33">
        <v>1</v>
      </c>
      <c r="V279" s="33">
        <v>246</v>
      </c>
      <c r="W279" s="34">
        <v>246</v>
      </c>
    </row>
    <row r="280" spans="1:23" x14ac:dyDescent="0.2">
      <c r="A280" s="23">
        <v>5</v>
      </c>
      <c r="B280" s="4" t="s">
        <v>35</v>
      </c>
      <c r="C280" s="4" t="s">
        <v>23</v>
      </c>
      <c r="D280" s="4" t="s">
        <v>115</v>
      </c>
      <c r="E280" s="5">
        <v>45460</v>
      </c>
      <c r="F280" s="20">
        <v>169</v>
      </c>
      <c r="G280" s="20">
        <v>164</v>
      </c>
      <c r="H280" s="20">
        <v>176</v>
      </c>
      <c r="I280" s="20">
        <v>163</v>
      </c>
      <c r="J280" s="20">
        <v>205</v>
      </c>
      <c r="K280" s="20">
        <v>158</v>
      </c>
      <c r="L280" s="20">
        <v>24</v>
      </c>
      <c r="M280" s="20">
        <v>1059</v>
      </c>
      <c r="N280" s="20">
        <v>176.5</v>
      </c>
      <c r="O280" s="20">
        <v>3</v>
      </c>
      <c r="P280" s="20">
        <v>12</v>
      </c>
      <c r="Q280" s="20">
        <v>199</v>
      </c>
      <c r="R280" s="20">
        <v>2</v>
      </c>
      <c r="S280" s="20">
        <v>14</v>
      </c>
      <c r="T280" s="20">
        <v>26</v>
      </c>
      <c r="U280" s="20">
        <v>2</v>
      </c>
      <c r="V280" s="20">
        <v>205</v>
      </c>
      <c r="W280" s="25"/>
    </row>
    <row r="281" spans="1:23" x14ac:dyDescent="0.2">
      <c r="A281" s="23">
        <v>6</v>
      </c>
      <c r="B281" s="4" t="s">
        <v>36</v>
      </c>
      <c r="C281" s="4" t="s">
        <v>22</v>
      </c>
      <c r="D281" s="4" t="s">
        <v>115</v>
      </c>
      <c r="E281" s="5">
        <v>45460</v>
      </c>
      <c r="F281" s="20">
        <v>163</v>
      </c>
      <c r="G281" s="20">
        <v>180</v>
      </c>
      <c r="H281" s="20">
        <v>167</v>
      </c>
      <c r="I281" s="20">
        <v>180</v>
      </c>
      <c r="J281" s="20">
        <v>161</v>
      </c>
      <c r="K281" s="20">
        <v>165</v>
      </c>
      <c r="L281" s="20">
        <v>24</v>
      </c>
      <c r="M281" s="20">
        <v>1040</v>
      </c>
      <c r="N281" s="20">
        <v>173.3</v>
      </c>
      <c r="O281" s="20">
        <v>5</v>
      </c>
      <c r="P281" s="20">
        <v>9</v>
      </c>
      <c r="Q281" s="20">
        <v>184</v>
      </c>
      <c r="R281" s="20">
        <v>3</v>
      </c>
      <c r="S281" s="20">
        <v>12</v>
      </c>
      <c r="T281" s="20">
        <v>21</v>
      </c>
      <c r="U281" s="20">
        <v>4</v>
      </c>
      <c r="V281" s="20">
        <v>184</v>
      </c>
      <c r="W281" s="25"/>
    </row>
    <row r="282" spans="1:23" x14ac:dyDescent="0.2">
      <c r="A282" s="23">
        <v>7</v>
      </c>
      <c r="B282" s="4" t="s">
        <v>297</v>
      </c>
      <c r="C282" s="4" t="s">
        <v>26</v>
      </c>
      <c r="D282" s="4" t="s">
        <v>115</v>
      </c>
      <c r="E282" s="5">
        <v>45460</v>
      </c>
      <c r="F282" s="20">
        <v>191</v>
      </c>
      <c r="G282" s="20">
        <v>152</v>
      </c>
      <c r="H282" s="20">
        <v>145</v>
      </c>
      <c r="I282" s="20">
        <v>152</v>
      </c>
      <c r="J282" s="20">
        <v>160</v>
      </c>
      <c r="K282" s="20">
        <v>147</v>
      </c>
      <c r="L282" s="20">
        <v>24</v>
      </c>
      <c r="M282" s="20">
        <v>971</v>
      </c>
      <c r="N282" s="20">
        <v>161.80000000000001</v>
      </c>
      <c r="O282" s="20">
        <v>6</v>
      </c>
      <c r="P282" s="20">
        <v>8</v>
      </c>
      <c r="Q282" s="20">
        <v>172</v>
      </c>
      <c r="R282" s="20">
        <v>4</v>
      </c>
      <c r="S282" s="20">
        <v>10</v>
      </c>
      <c r="T282" s="20">
        <v>18</v>
      </c>
      <c r="U282" s="20">
        <v>5</v>
      </c>
      <c r="V282" s="20">
        <v>191</v>
      </c>
      <c r="W282" s="25"/>
    </row>
    <row r="283" spans="1:23" x14ac:dyDescent="0.2">
      <c r="A283" s="23">
        <v>11</v>
      </c>
      <c r="B283" s="4" t="s">
        <v>40</v>
      </c>
      <c r="C283" s="4" t="s">
        <v>41</v>
      </c>
      <c r="D283" s="4" t="s">
        <v>115</v>
      </c>
      <c r="E283" s="5">
        <v>45460</v>
      </c>
      <c r="F283" s="20">
        <v>165</v>
      </c>
      <c r="G283" s="20">
        <v>172</v>
      </c>
      <c r="H283" s="20">
        <v>157</v>
      </c>
      <c r="I283" s="20">
        <v>161</v>
      </c>
      <c r="J283" s="20">
        <v>155</v>
      </c>
      <c r="K283" s="20">
        <v>136</v>
      </c>
      <c r="L283" s="20"/>
      <c r="M283" s="20">
        <v>946</v>
      </c>
      <c r="N283" s="20">
        <v>157.69999999999999</v>
      </c>
      <c r="O283" s="20">
        <v>7</v>
      </c>
      <c r="P283" s="20">
        <v>7</v>
      </c>
      <c r="Q283" s="20">
        <v>168</v>
      </c>
      <c r="R283" s="20">
        <v>5</v>
      </c>
      <c r="S283" s="20">
        <v>9</v>
      </c>
      <c r="T283" s="20">
        <v>16</v>
      </c>
      <c r="U283" s="20">
        <v>6</v>
      </c>
      <c r="V283" s="20">
        <v>172</v>
      </c>
      <c r="W283" s="25"/>
    </row>
    <row r="284" spans="1:23" x14ac:dyDescent="0.2">
      <c r="A284" s="23">
        <v>13</v>
      </c>
      <c r="B284" s="4" t="s">
        <v>75</v>
      </c>
      <c r="C284" s="4" t="s">
        <v>69</v>
      </c>
      <c r="D284" s="4" t="s">
        <v>115</v>
      </c>
      <c r="E284" s="5">
        <v>45460</v>
      </c>
      <c r="F284" s="20">
        <v>192</v>
      </c>
      <c r="G284" s="20">
        <v>180</v>
      </c>
      <c r="H284" s="20">
        <v>180</v>
      </c>
      <c r="I284" s="20">
        <v>189</v>
      </c>
      <c r="J284" s="20">
        <v>144</v>
      </c>
      <c r="K284" s="20">
        <v>200</v>
      </c>
      <c r="L284" s="20"/>
      <c r="M284" s="20">
        <v>1085</v>
      </c>
      <c r="N284" s="20">
        <v>180.8</v>
      </c>
      <c r="O284" s="20">
        <v>2</v>
      </c>
      <c r="P284" s="20">
        <v>14</v>
      </c>
      <c r="Q284" s="20">
        <v>162</v>
      </c>
      <c r="R284" s="20">
        <v>6</v>
      </c>
      <c r="S284" s="20">
        <v>8</v>
      </c>
      <c r="T284" s="20">
        <v>22</v>
      </c>
      <c r="U284" s="20">
        <v>3</v>
      </c>
      <c r="V284" s="20">
        <v>200</v>
      </c>
      <c r="W284" s="25"/>
    </row>
    <row r="285" spans="1:23" x14ac:dyDescent="0.2">
      <c r="A285" s="23">
        <v>2</v>
      </c>
      <c r="B285" s="4" t="s">
        <v>33</v>
      </c>
      <c r="C285" s="4" t="s">
        <v>29</v>
      </c>
      <c r="D285" s="4" t="s">
        <v>115</v>
      </c>
      <c r="E285" s="5">
        <v>45460</v>
      </c>
      <c r="F285" s="20">
        <v>143</v>
      </c>
      <c r="G285" s="20">
        <v>123</v>
      </c>
      <c r="H285" s="20">
        <v>143</v>
      </c>
      <c r="I285" s="20">
        <v>130</v>
      </c>
      <c r="J285" s="20">
        <v>160</v>
      </c>
      <c r="K285" s="20">
        <v>156</v>
      </c>
      <c r="L285" s="20"/>
      <c r="M285" s="20">
        <v>855</v>
      </c>
      <c r="N285" s="20">
        <v>142.5</v>
      </c>
      <c r="O285" s="20">
        <v>10</v>
      </c>
      <c r="P285" s="20">
        <v>4</v>
      </c>
      <c r="Q285" s="20">
        <v>149</v>
      </c>
      <c r="R285" s="20">
        <v>7</v>
      </c>
      <c r="S285" s="20">
        <v>7</v>
      </c>
      <c r="T285" s="20">
        <v>11</v>
      </c>
      <c r="U285" s="20">
        <v>8</v>
      </c>
      <c r="V285" s="20">
        <v>160</v>
      </c>
      <c r="W285" s="25"/>
    </row>
    <row r="286" spans="1:23" x14ac:dyDescent="0.2">
      <c r="A286" s="23">
        <v>14</v>
      </c>
      <c r="B286" s="4" t="s">
        <v>76</v>
      </c>
      <c r="C286" s="4" t="s">
        <v>65</v>
      </c>
      <c r="D286" s="4" t="s">
        <v>115</v>
      </c>
      <c r="E286" s="5">
        <v>45460</v>
      </c>
      <c r="F286" s="20">
        <v>152</v>
      </c>
      <c r="G286" s="20">
        <v>191</v>
      </c>
      <c r="H286" s="20">
        <v>158</v>
      </c>
      <c r="I286" s="20">
        <v>181</v>
      </c>
      <c r="J286" s="20">
        <v>187</v>
      </c>
      <c r="K286" s="20">
        <v>185</v>
      </c>
      <c r="L286" s="20"/>
      <c r="M286" s="20">
        <v>1054</v>
      </c>
      <c r="N286" s="20">
        <v>175.7</v>
      </c>
      <c r="O286" s="20">
        <v>4</v>
      </c>
      <c r="P286" s="20">
        <v>10</v>
      </c>
      <c r="Q286" s="20">
        <v>147</v>
      </c>
      <c r="R286" s="20">
        <v>8</v>
      </c>
      <c r="S286" s="20">
        <v>6</v>
      </c>
      <c r="T286" s="20">
        <v>16</v>
      </c>
      <c r="U286" s="20">
        <v>7</v>
      </c>
      <c r="V286" s="20">
        <v>191</v>
      </c>
      <c r="W286" s="25"/>
    </row>
    <row r="287" spans="1:23" x14ac:dyDescent="0.2">
      <c r="A287" s="23">
        <v>9</v>
      </c>
      <c r="B287" s="4" t="s">
        <v>43</v>
      </c>
      <c r="C287" s="4" t="s">
        <v>25</v>
      </c>
      <c r="D287" s="4" t="s">
        <v>115</v>
      </c>
      <c r="E287" s="5">
        <v>45460</v>
      </c>
      <c r="F287" s="20">
        <v>129</v>
      </c>
      <c r="G287" s="20">
        <v>115</v>
      </c>
      <c r="H287" s="20">
        <v>158</v>
      </c>
      <c r="I287" s="20">
        <v>150</v>
      </c>
      <c r="J287" s="20">
        <v>114</v>
      </c>
      <c r="K287" s="20">
        <v>133</v>
      </c>
      <c r="L287" s="20"/>
      <c r="M287" s="20">
        <v>799</v>
      </c>
      <c r="N287" s="20">
        <v>133.19999999999999</v>
      </c>
      <c r="O287" s="20">
        <v>11</v>
      </c>
      <c r="P287" s="20">
        <v>3</v>
      </c>
      <c r="Q287" s="20">
        <v>143</v>
      </c>
      <c r="R287" s="20">
        <v>9</v>
      </c>
      <c r="S287" s="20">
        <v>5</v>
      </c>
      <c r="T287" s="20">
        <v>8</v>
      </c>
      <c r="U287" s="20">
        <v>10</v>
      </c>
      <c r="V287" s="20">
        <v>158</v>
      </c>
      <c r="W287" s="25"/>
    </row>
    <row r="288" spans="1:23" x14ac:dyDescent="0.2">
      <c r="A288" s="23">
        <v>10</v>
      </c>
      <c r="B288" s="4" t="s">
        <v>45</v>
      </c>
      <c r="C288" s="4" t="s">
        <v>46</v>
      </c>
      <c r="D288" s="4" t="s">
        <v>115</v>
      </c>
      <c r="E288" s="5">
        <v>45460</v>
      </c>
      <c r="F288" s="20">
        <v>161</v>
      </c>
      <c r="G288" s="20">
        <v>158</v>
      </c>
      <c r="H288" s="20">
        <v>113</v>
      </c>
      <c r="I288" s="20">
        <v>144</v>
      </c>
      <c r="J288" s="20">
        <v>139</v>
      </c>
      <c r="K288" s="20">
        <v>169</v>
      </c>
      <c r="L288" s="20"/>
      <c r="M288" s="20">
        <v>884</v>
      </c>
      <c r="N288" s="20">
        <v>147.30000000000001</v>
      </c>
      <c r="O288" s="20">
        <v>8</v>
      </c>
      <c r="P288" s="20">
        <v>6</v>
      </c>
      <c r="Q288" s="20">
        <v>113</v>
      </c>
      <c r="R288" s="20">
        <v>10</v>
      </c>
      <c r="S288" s="20">
        <v>4</v>
      </c>
      <c r="T288" s="20">
        <v>10</v>
      </c>
      <c r="U288" s="20">
        <v>9</v>
      </c>
      <c r="V288" s="20">
        <v>169</v>
      </c>
      <c r="W288" s="25"/>
    </row>
    <row r="289" spans="1:23" x14ac:dyDescent="0.2">
      <c r="A289" s="23">
        <v>1</v>
      </c>
      <c r="B289" s="4" t="s">
        <v>4</v>
      </c>
      <c r="C289" s="4" t="s">
        <v>60</v>
      </c>
      <c r="D289" s="4" t="s">
        <v>115</v>
      </c>
      <c r="E289" s="5">
        <v>45460</v>
      </c>
      <c r="F289" s="20">
        <v>140</v>
      </c>
      <c r="G289" s="20">
        <v>113</v>
      </c>
      <c r="H289" s="20">
        <v>170</v>
      </c>
      <c r="I289" s="20">
        <v>124</v>
      </c>
      <c r="J289" s="20">
        <v>145</v>
      </c>
      <c r="K289" s="20">
        <v>164</v>
      </c>
      <c r="L289" s="20">
        <v>24</v>
      </c>
      <c r="M289" s="20">
        <v>880</v>
      </c>
      <c r="N289" s="20">
        <v>146.69999999999999</v>
      </c>
      <c r="O289" s="20">
        <v>9</v>
      </c>
      <c r="P289" s="20">
        <v>5</v>
      </c>
      <c r="Q289" s="20">
        <v>0</v>
      </c>
      <c r="R289" s="20">
        <v>11</v>
      </c>
      <c r="S289" s="20">
        <v>0</v>
      </c>
      <c r="T289" s="20">
        <v>5</v>
      </c>
      <c r="U289" s="20">
        <v>11</v>
      </c>
      <c r="V289" s="20">
        <v>170</v>
      </c>
      <c r="W289" s="25"/>
    </row>
    <row r="290" spans="1:23" x14ac:dyDescent="0.2">
      <c r="A290" s="23">
        <v>6</v>
      </c>
      <c r="B290" s="4" t="s">
        <v>36</v>
      </c>
      <c r="C290" s="4" t="s">
        <v>22</v>
      </c>
      <c r="D290" s="4" t="s">
        <v>139</v>
      </c>
      <c r="E290" s="5">
        <v>45467</v>
      </c>
      <c r="F290" s="20">
        <v>185</v>
      </c>
      <c r="G290" s="20">
        <v>210</v>
      </c>
      <c r="H290" s="20">
        <v>172</v>
      </c>
      <c r="I290" s="20">
        <v>173</v>
      </c>
      <c r="J290" s="20">
        <v>218</v>
      </c>
      <c r="K290" s="20">
        <v>154</v>
      </c>
      <c r="L290" s="20">
        <v>24</v>
      </c>
      <c r="M290" s="20">
        <v>1136</v>
      </c>
      <c r="N290" s="20">
        <v>189.3</v>
      </c>
      <c r="O290" s="20">
        <v>1</v>
      </c>
      <c r="P290" s="20">
        <v>16</v>
      </c>
      <c r="Q290" s="20">
        <v>234</v>
      </c>
      <c r="R290" s="20">
        <v>1</v>
      </c>
      <c r="S290" s="20">
        <v>16</v>
      </c>
      <c r="T290" s="20">
        <v>32</v>
      </c>
      <c r="U290" s="20">
        <v>1</v>
      </c>
      <c r="V290" s="20">
        <v>234</v>
      </c>
      <c r="W290" s="25">
        <v>234</v>
      </c>
    </row>
    <row r="291" spans="1:23" x14ac:dyDescent="0.2">
      <c r="A291" s="23">
        <v>23</v>
      </c>
      <c r="B291" s="4" t="s">
        <v>135</v>
      </c>
      <c r="C291" s="4" t="s">
        <v>131</v>
      </c>
      <c r="D291" s="4" t="s">
        <v>139</v>
      </c>
      <c r="E291" s="5">
        <v>45467</v>
      </c>
      <c r="F291" s="20">
        <v>158</v>
      </c>
      <c r="G291" s="20">
        <v>233</v>
      </c>
      <c r="H291" s="20">
        <v>188</v>
      </c>
      <c r="I291" s="20">
        <v>158</v>
      </c>
      <c r="J291" s="20">
        <v>201</v>
      </c>
      <c r="K291" s="20">
        <v>180</v>
      </c>
      <c r="L291" s="20"/>
      <c r="M291" s="20">
        <v>1118</v>
      </c>
      <c r="N291" s="20">
        <v>186.3</v>
      </c>
      <c r="O291" s="20">
        <v>3</v>
      </c>
      <c r="P291" s="20">
        <v>12</v>
      </c>
      <c r="Q291" s="20">
        <v>195</v>
      </c>
      <c r="R291" s="20">
        <v>2</v>
      </c>
      <c r="S291" s="20">
        <v>14</v>
      </c>
      <c r="T291" s="20">
        <v>26</v>
      </c>
      <c r="U291" s="20">
        <v>2</v>
      </c>
      <c r="V291" s="20">
        <v>233</v>
      </c>
      <c r="W291" s="25"/>
    </row>
    <row r="292" spans="1:23" x14ac:dyDescent="0.2">
      <c r="A292" s="30">
        <v>5</v>
      </c>
      <c r="B292" s="31" t="s">
        <v>35</v>
      </c>
      <c r="C292" s="31" t="s">
        <v>23</v>
      </c>
      <c r="D292" s="4" t="s">
        <v>139</v>
      </c>
      <c r="E292" s="5">
        <v>45467</v>
      </c>
      <c r="F292" s="33">
        <v>207</v>
      </c>
      <c r="G292" s="33">
        <v>168</v>
      </c>
      <c r="H292" s="33">
        <v>172</v>
      </c>
      <c r="I292" s="33">
        <v>170</v>
      </c>
      <c r="J292" s="33">
        <v>148</v>
      </c>
      <c r="K292" s="33">
        <v>173</v>
      </c>
      <c r="L292" s="33">
        <v>24</v>
      </c>
      <c r="M292" s="33">
        <v>1062</v>
      </c>
      <c r="N292" s="33">
        <v>177</v>
      </c>
      <c r="O292" s="33">
        <v>4</v>
      </c>
      <c r="P292" s="33">
        <v>10</v>
      </c>
      <c r="Q292" s="33">
        <v>191</v>
      </c>
      <c r="R292" s="33">
        <v>3</v>
      </c>
      <c r="S292" s="33">
        <v>12</v>
      </c>
      <c r="T292" s="33">
        <v>22</v>
      </c>
      <c r="U292" s="33">
        <v>3</v>
      </c>
      <c r="V292" s="33">
        <v>207</v>
      </c>
      <c r="W292" s="34"/>
    </row>
    <row r="293" spans="1:23" x14ac:dyDescent="0.2">
      <c r="A293" s="23">
        <v>10</v>
      </c>
      <c r="B293" s="4" t="s">
        <v>45</v>
      </c>
      <c r="C293" s="4" t="s">
        <v>238</v>
      </c>
      <c r="D293" s="4" t="s">
        <v>139</v>
      </c>
      <c r="E293" s="5">
        <v>45467</v>
      </c>
      <c r="F293" s="20">
        <v>138</v>
      </c>
      <c r="G293" s="20">
        <v>199</v>
      </c>
      <c r="H293" s="20">
        <v>171</v>
      </c>
      <c r="I293" s="20">
        <v>146</v>
      </c>
      <c r="J293" s="20">
        <v>215</v>
      </c>
      <c r="K293" s="20">
        <v>152</v>
      </c>
      <c r="L293" s="20"/>
      <c r="M293" s="20">
        <v>1021</v>
      </c>
      <c r="N293" s="20">
        <v>170.2</v>
      </c>
      <c r="O293" s="20">
        <v>6</v>
      </c>
      <c r="P293" s="20">
        <v>8</v>
      </c>
      <c r="Q293" s="20">
        <v>190</v>
      </c>
      <c r="R293" s="20">
        <v>4</v>
      </c>
      <c r="S293" s="20">
        <v>10</v>
      </c>
      <c r="T293" s="20">
        <v>18</v>
      </c>
      <c r="U293" s="20">
        <v>5</v>
      </c>
      <c r="V293" s="20">
        <v>215</v>
      </c>
      <c r="W293" s="25"/>
    </row>
    <row r="294" spans="1:23" x14ac:dyDescent="0.2">
      <c r="A294" s="23">
        <v>8</v>
      </c>
      <c r="B294" s="4" t="s">
        <v>42</v>
      </c>
      <c r="C294" s="4" t="s">
        <v>28</v>
      </c>
      <c r="D294" s="4" t="s">
        <v>139</v>
      </c>
      <c r="E294" s="5">
        <v>45467</v>
      </c>
      <c r="F294" s="20">
        <v>169</v>
      </c>
      <c r="G294" s="20">
        <v>160</v>
      </c>
      <c r="H294" s="20">
        <v>179</v>
      </c>
      <c r="I294" s="20">
        <v>157</v>
      </c>
      <c r="J294" s="20">
        <v>200</v>
      </c>
      <c r="K294" s="20">
        <v>169</v>
      </c>
      <c r="L294" s="20"/>
      <c r="M294" s="20">
        <v>1034</v>
      </c>
      <c r="N294" s="20">
        <v>172.3</v>
      </c>
      <c r="O294" s="20">
        <v>5</v>
      </c>
      <c r="P294" s="20">
        <v>9</v>
      </c>
      <c r="Q294" s="20">
        <v>178</v>
      </c>
      <c r="R294" s="20">
        <v>5</v>
      </c>
      <c r="S294" s="20">
        <v>9</v>
      </c>
      <c r="T294" s="20">
        <v>18</v>
      </c>
      <c r="U294" s="20">
        <v>5</v>
      </c>
      <c r="V294" s="20">
        <v>200</v>
      </c>
      <c r="W294" s="25"/>
    </row>
    <row r="295" spans="1:23" x14ac:dyDescent="0.2">
      <c r="A295" s="23">
        <v>22</v>
      </c>
      <c r="B295" s="4" t="s">
        <v>136</v>
      </c>
      <c r="C295" s="4" t="s">
        <v>133</v>
      </c>
      <c r="D295" s="4" t="s">
        <v>139</v>
      </c>
      <c r="E295" s="5">
        <v>45467</v>
      </c>
      <c r="F295" s="20">
        <v>160</v>
      </c>
      <c r="G295" s="20">
        <v>128</v>
      </c>
      <c r="H295" s="20">
        <v>196</v>
      </c>
      <c r="I295" s="20">
        <v>212</v>
      </c>
      <c r="J295" s="20">
        <v>207</v>
      </c>
      <c r="K295" s="20">
        <v>199</v>
      </c>
      <c r="L295" s="20">
        <v>24</v>
      </c>
      <c r="M295" s="20">
        <v>1126</v>
      </c>
      <c r="N295" s="20">
        <v>187.7</v>
      </c>
      <c r="O295" s="20">
        <v>2</v>
      </c>
      <c r="P295" s="20">
        <v>14</v>
      </c>
      <c r="Q295" s="20">
        <v>172</v>
      </c>
      <c r="R295" s="20">
        <v>6</v>
      </c>
      <c r="S295" s="20">
        <v>8</v>
      </c>
      <c r="T295" s="20">
        <v>22</v>
      </c>
      <c r="U295" s="20">
        <v>3</v>
      </c>
      <c r="V295" s="20">
        <v>212</v>
      </c>
      <c r="W295" s="25"/>
    </row>
    <row r="296" spans="1:23" x14ac:dyDescent="0.2">
      <c r="A296" s="23">
        <v>24</v>
      </c>
      <c r="B296" s="4" t="s">
        <v>137</v>
      </c>
      <c r="C296" s="4" t="s">
        <v>132</v>
      </c>
      <c r="D296" s="4" t="s">
        <v>139</v>
      </c>
      <c r="E296" s="5">
        <v>45467</v>
      </c>
      <c r="F296" s="20">
        <v>160</v>
      </c>
      <c r="G296" s="20">
        <v>150</v>
      </c>
      <c r="H296" s="20">
        <v>165</v>
      </c>
      <c r="I296" s="20">
        <v>156</v>
      </c>
      <c r="J296" s="20">
        <v>156</v>
      </c>
      <c r="K296" s="20">
        <v>183</v>
      </c>
      <c r="L296" s="20">
        <v>24</v>
      </c>
      <c r="M296" s="20">
        <v>994</v>
      </c>
      <c r="N296" s="20">
        <v>165.7</v>
      </c>
      <c r="O296" s="20">
        <v>7</v>
      </c>
      <c r="P296" s="20">
        <v>7</v>
      </c>
      <c r="Q296" s="20">
        <v>158</v>
      </c>
      <c r="R296" s="20">
        <v>7</v>
      </c>
      <c r="S296" s="20">
        <v>7</v>
      </c>
      <c r="T296" s="20">
        <v>14</v>
      </c>
      <c r="U296" s="20">
        <v>7</v>
      </c>
      <c r="V296" s="20">
        <v>183</v>
      </c>
      <c r="W296" s="25"/>
    </row>
    <row r="297" spans="1:23" x14ac:dyDescent="0.2">
      <c r="A297" s="23">
        <v>2</v>
      </c>
      <c r="B297" s="4" t="s">
        <v>33</v>
      </c>
      <c r="C297" s="4" t="s">
        <v>29</v>
      </c>
      <c r="D297" s="4" t="s">
        <v>139</v>
      </c>
      <c r="E297" s="5">
        <v>45467</v>
      </c>
      <c r="F297" s="20">
        <v>135</v>
      </c>
      <c r="G297" s="20">
        <v>127</v>
      </c>
      <c r="H297" s="20">
        <v>139</v>
      </c>
      <c r="I297" s="20">
        <v>137</v>
      </c>
      <c r="J297" s="20">
        <v>151</v>
      </c>
      <c r="K297" s="20">
        <v>177</v>
      </c>
      <c r="L297" s="20"/>
      <c r="M297" s="20">
        <v>866</v>
      </c>
      <c r="N297" s="20">
        <v>144.30000000000001</v>
      </c>
      <c r="O297" s="20">
        <v>10</v>
      </c>
      <c r="P297" s="20">
        <v>4</v>
      </c>
      <c r="Q297" s="20">
        <v>155</v>
      </c>
      <c r="R297" s="20">
        <v>8</v>
      </c>
      <c r="S297" s="20">
        <v>6</v>
      </c>
      <c r="T297" s="20">
        <v>10</v>
      </c>
      <c r="U297" s="20">
        <v>9</v>
      </c>
      <c r="V297" s="20">
        <v>177</v>
      </c>
      <c r="W297" s="25"/>
    </row>
    <row r="298" spans="1:23" x14ac:dyDescent="0.2">
      <c r="A298" s="23">
        <v>25</v>
      </c>
      <c r="B298" s="4" t="s">
        <v>138</v>
      </c>
      <c r="C298" s="4" t="s">
        <v>134</v>
      </c>
      <c r="D298" s="4" t="s">
        <v>139</v>
      </c>
      <c r="E298" s="5">
        <v>45467</v>
      </c>
      <c r="F298" s="20">
        <v>156</v>
      </c>
      <c r="G298" s="20">
        <v>147</v>
      </c>
      <c r="H298" s="20">
        <v>140</v>
      </c>
      <c r="I298" s="20">
        <v>176</v>
      </c>
      <c r="J298" s="20">
        <v>167</v>
      </c>
      <c r="K298" s="20">
        <v>146</v>
      </c>
      <c r="L298" s="20">
        <v>24</v>
      </c>
      <c r="M298" s="20">
        <v>956</v>
      </c>
      <c r="N298" s="20">
        <v>159.30000000000001</v>
      </c>
      <c r="O298" s="20">
        <v>8</v>
      </c>
      <c r="P298" s="20">
        <v>6</v>
      </c>
      <c r="Q298" s="20">
        <v>147</v>
      </c>
      <c r="R298" s="20">
        <v>9</v>
      </c>
      <c r="S298" s="20">
        <v>5</v>
      </c>
      <c r="T298" s="20">
        <v>11</v>
      </c>
      <c r="U298" s="20">
        <v>8</v>
      </c>
      <c r="V298" s="20">
        <v>176</v>
      </c>
      <c r="W298" s="25"/>
    </row>
    <row r="299" spans="1:23" x14ac:dyDescent="0.2">
      <c r="A299" s="23">
        <v>9</v>
      </c>
      <c r="B299" s="4" t="s">
        <v>43</v>
      </c>
      <c r="C299" s="4" t="s">
        <v>44</v>
      </c>
      <c r="D299" s="4" t="s">
        <v>139</v>
      </c>
      <c r="E299" s="5">
        <v>45467</v>
      </c>
      <c r="F299" s="20">
        <v>111</v>
      </c>
      <c r="G299" s="20">
        <v>107</v>
      </c>
      <c r="H299" s="20">
        <v>117</v>
      </c>
      <c r="I299" s="20">
        <v>159</v>
      </c>
      <c r="J299" s="20">
        <v>135</v>
      </c>
      <c r="K299" s="20">
        <v>140</v>
      </c>
      <c r="L299" s="20"/>
      <c r="M299" s="20">
        <v>769</v>
      </c>
      <c r="N299" s="20">
        <v>128.19999999999999</v>
      </c>
      <c r="O299" s="20">
        <v>11</v>
      </c>
      <c r="P299" s="20">
        <v>3</v>
      </c>
      <c r="Q299" s="20">
        <v>135</v>
      </c>
      <c r="R299" s="20">
        <v>10</v>
      </c>
      <c r="S299" s="20">
        <v>4</v>
      </c>
      <c r="T299" s="20">
        <v>7</v>
      </c>
      <c r="U299" s="20">
        <v>10</v>
      </c>
      <c r="V299" s="20">
        <v>159</v>
      </c>
      <c r="W299" s="25"/>
    </row>
    <row r="300" spans="1:23" x14ac:dyDescent="0.2">
      <c r="A300" s="23">
        <v>12</v>
      </c>
      <c r="B300" s="4" t="s">
        <v>37</v>
      </c>
      <c r="C300" s="4" t="s">
        <v>38</v>
      </c>
      <c r="D300" s="4" t="s">
        <v>139</v>
      </c>
      <c r="E300" s="5">
        <v>45467</v>
      </c>
      <c r="F300" s="20">
        <v>144</v>
      </c>
      <c r="G300" s="20">
        <v>113</v>
      </c>
      <c r="H300" s="20">
        <v>142</v>
      </c>
      <c r="I300" s="20">
        <v>193</v>
      </c>
      <c r="J300" s="20">
        <v>119</v>
      </c>
      <c r="K300" s="20">
        <v>148</v>
      </c>
      <c r="L300" s="20">
        <v>24</v>
      </c>
      <c r="M300" s="20">
        <v>883</v>
      </c>
      <c r="N300" s="20">
        <v>147.19999999999999</v>
      </c>
      <c r="O300" s="20">
        <v>9</v>
      </c>
      <c r="P300" s="20">
        <v>5</v>
      </c>
      <c r="Q300" s="20">
        <v>0</v>
      </c>
      <c r="R300" s="20">
        <v>11</v>
      </c>
      <c r="S300" s="20">
        <v>0</v>
      </c>
      <c r="T300" s="20">
        <v>5</v>
      </c>
      <c r="U300" s="20">
        <v>11</v>
      </c>
      <c r="V300" s="20">
        <v>193</v>
      </c>
      <c r="W300" s="25"/>
    </row>
    <row r="301" spans="1:23" x14ac:dyDescent="0.2">
      <c r="A301" s="23">
        <v>22</v>
      </c>
      <c r="B301" s="4" t="s">
        <v>136</v>
      </c>
      <c r="C301" s="4" t="s">
        <v>133</v>
      </c>
      <c r="D301" s="4" t="s">
        <v>202</v>
      </c>
      <c r="E301" s="5">
        <v>45474</v>
      </c>
      <c r="F301" s="20">
        <v>156</v>
      </c>
      <c r="G301" s="20">
        <v>167</v>
      </c>
      <c r="H301" s="20">
        <v>248</v>
      </c>
      <c r="I301" s="20">
        <v>184</v>
      </c>
      <c r="J301" s="20">
        <v>213</v>
      </c>
      <c r="K301" s="20">
        <v>151</v>
      </c>
      <c r="L301" s="20">
        <v>24</v>
      </c>
      <c r="M301" s="20">
        <v>1143</v>
      </c>
      <c r="N301" s="20">
        <v>190.5</v>
      </c>
      <c r="O301" s="20">
        <v>2</v>
      </c>
      <c r="P301" s="20">
        <v>14</v>
      </c>
      <c r="Q301" s="20">
        <v>198</v>
      </c>
      <c r="R301" s="20">
        <v>1</v>
      </c>
      <c r="S301" s="20">
        <v>16</v>
      </c>
      <c r="T301" s="20">
        <v>30</v>
      </c>
      <c r="U301" s="20">
        <v>1</v>
      </c>
      <c r="V301" s="20">
        <v>248</v>
      </c>
      <c r="W301" s="25">
        <v>248</v>
      </c>
    </row>
    <row r="302" spans="1:23" x14ac:dyDescent="0.2">
      <c r="A302" s="30">
        <v>10</v>
      </c>
      <c r="B302" s="31" t="s">
        <v>45</v>
      </c>
      <c r="C302" s="31" t="s">
        <v>46</v>
      </c>
      <c r="D302" s="31" t="s">
        <v>202</v>
      </c>
      <c r="E302" s="32">
        <v>45474</v>
      </c>
      <c r="F302" s="33">
        <v>160</v>
      </c>
      <c r="G302" s="33">
        <v>143</v>
      </c>
      <c r="H302" s="33">
        <v>150</v>
      </c>
      <c r="I302" s="33">
        <v>202</v>
      </c>
      <c r="J302" s="33">
        <v>192</v>
      </c>
      <c r="K302" s="33">
        <v>156</v>
      </c>
      <c r="L302" s="33"/>
      <c r="M302" s="33">
        <v>1003</v>
      </c>
      <c r="N302" s="33">
        <v>167.2</v>
      </c>
      <c r="O302" s="33">
        <v>7</v>
      </c>
      <c r="P302" s="33">
        <v>7</v>
      </c>
      <c r="Q302" s="33">
        <v>198</v>
      </c>
      <c r="R302" s="33">
        <v>1</v>
      </c>
      <c r="S302" s="33">
        <v>16</v>
      </c>
      <c r="T302" s="33">
        <v>23</v>
      </c>
      <c r="U302" s="33">
        <v>3</v>
      </c>
      <c r="V302" s="33">
        <v>202</v>
      </c>
      <c r="W302" s="34"/>
    </row>
    <row r="303" spans="1:23" x14ac:dyDescent="0.2">
      <c r="A303" s="23">
        <v>5</v>
      </c>
      <c r="B303" s="4" t="s">
        <v>35</v>
      </c>
      <c r="C303" s="4" t="s">
        <v>23</v>
      </c>
      <c r="D303" s="4" t="s">
        <v>202</v>
      </c>
      <c r="E303" s="5">
        <v>45474</v>
      </c>
      <c r="F303" s="20">
        <v>153</v>
      </c>
      <c r="G303" s="20">
        <v>136</v>
      </c>
      <c r="H303" s="20">
        <v>173</v>
      </c>
      <c r="I303" s="20">
        <v>179</v>
      </c>
      <c r="J303" s="20">
        <v>189</v>
      </c>
      <c r="K303" s="20">
        <v>175</v>
      </c>
      <c r="L303" s="20">
        <v>24</v>
      </c>
      <c r="M303" s="20">
        <v>1029</v>
      </c>
      <c r="N303" s="20">
        <v>171.5</v>
      </c>
      <c r="O303" s="20">
        <v>5</v>
      </c>
      <c r="P303" s="20">
        <v>9</v>
      </c>
      <c r="Q303" s="20">
        <v>196</v>
      </c>
      <c r="R303" s="20">
        <v>3</v>
      </c>
      <c r="S303" s="20">
        <v>12</v>
      </c>
      <c r="T303" s="20">
        <v>21</v>
      </c>
      <c r="U303" s="20">
        <v>4</v>
      </c>
      <c r="V303" s="20">
        <v>196</v>
      </c>
      <c r="W303" s="25"/>
    </row>
    <row r="304" spans="1:23" x14ac:dyDescent="0.2">
      <c r="A304" s="23">
        <v>6</v>
      </c>
      <c r="B304" s="4" t="s">
        <v>36</v>
      </c>
      <c r="C304" s="4" t="s">
        <v>22</v>
      </c>
      <c r="D304" s="4" t="s">
        <v>202</v>
      </c>
      <c r="E304" s="5">
        <v>45474</v>
      </c>
      <c r="F304" s="20">
        <v>206</v>
      </c>
      <c r="G304" s="20">
        <v>230</v>
      </c>
      <c r="H304" s="20">
        <v>219</v>
      </c>
      <c r="I304" s="20">
        <v>176</v>
      </c>
      <c r="J304" s="20">
        <v>190</v>
      </c>
      <c r="K304" s="20">
        <v>189</v>
      </c>
      <c r="L304" s="20">
        <v>24</v>
      </c>
      <c r="M304" s="20">
        <v>1234</v>
      </c>
      <c r="N304" s="20">
        <v>205.7</v>
      </c>
      <c r="O304" s="20">
        <v>1</v>
      </c>
      <c r="P304" s="20">
        <v>16</v>
      </c>
      <c r="Q304" s="20">
        <v>172</v>
      </c>
      <c r="R304" s="20">
        <v>4</v>
      </c>
      <c r="S304" s="20">
        <v>10</v>
      </c>
      <c r="T304" s="20">
        <v>26</v>
      </c>
      <c r="U304" s="20">
        <v>2</v>
      </c>
      <c r="V304" s="20">
        <v>230</v>
      </c>
      <c r="W304" s="25"/>
    </row>
    <row r="305" spans="1:23" x14ac:dyDescent="0.2">
      <c r="A305" s="23">
        <v>24</v>
      </c>
      <c r="B305" s="4" t="s">
        <v>137</v>
      </c>
      <c r="C305" s="4" t="s">
        <v>132</v>
      </c>
      <c r="D305" s="4" t="s">
        <v>202</v>
      </c>
      <c r="E305" s="5">
        <v>45474</v>
      </c>
      <c r="F305" s="20">
        <v>188</v>
      </c>
      <c r="G305" s="20">
        <v>178</v>
      </c>
      <c r="H305" s="20">
        <v>222</v>
      </c>
      <c r="I305" s="20">
        <v>192</v>
      </c>
      <c r="J305" s="20">
        <v>155</v>
      </c>
      <c r="K305" s="20">
        <v>147</v>
      </c>
      <c r="L305" s="20">
        <v>24</v>
      </c>
      <c r="M305" s="20">
        <v>1106</v>
      </c>
      <c r="N305" s="20">
        <v>184.3</v>
      </c>
      <c r="O305" s="20">
        <v>3</v>
      </c>
      <c r="P305" s="20">
        <v>12</v>
      </c>
      <c r="Q305" s="20">
        <v>160</v>
      </c>
      <c r="R305" s="20">
        <v>5</v>
      </c>
      <c r="S305" s="20">
        <v>9</v>
      </c>
      <c r="T305" s="20">
        <v>21</v>
      </c>
      <c r="U305" s="20">
        <v>4</v>
      </c>
      <c r="V305" s="20">
        <v>222</v>
      </c>
      <c r="W305" s="25"/>
    </row>
    <row r="306" spans="1:23" x14ac:dyDescent="0.2">
      <c r="A306" s="23">
        <v>9</v>
      </c>
      <c r="B306" s="4" t="s">
        <v>43</v>
      </c>
      <c r="C306" s="4" t="s">
        <v>25</v>
      </c>
      <c r="D306" s="4" t="s">
        <v>202</v>
      </c>
      <c r="E306" s="5">
        <v>45474</v>
      </c>
      <c r="F306" s="20">
        <v>145</v>
      </c>
      <c r="G306" s="20">
        <v>200</v>
      </c>
      <c r="H306" s="20">
        <v>152</v>
      </c>
      <c r="I306" s="20">
        <v>162</v>
      </c>
      <c r="J306" s="20">
        <v>130</v>
      </c>
      <c r="K306" s="20">
        <v>160</v>
      </c>
      <c r="L306" s="20"/>
      <c r="M306" s="20">
        <v>949</v>
      </c>
      <c r="N306" s="20">
        <v>158.19999999999999</v>
      </c>
      <c r="O306" s="20">
        <v>9</v>
      </c>
      <c r="P306" s="20">
        <v>5</v>
      </c>
      <c r="Q306" s="20">
        <v>160</v>
      </c>
      <c r="R306" s="20">
        <v>6</v>
      </c>
      <c r="S306" s="20">
        <v>8</v>
      </c>
      <c r="T306" s="20">
        <v>13</v>
      </c>
      <c r="U306" s="20">
        <v>8</v>
      </c>
      <c r="V306" s="20">
        <v>200</v>
      </c>
      <c r="W306" s="25"/>
    </row>
    <row r="307" spans="1:23" x14ac:dyDescent="0.2">
      <c r="A307" s="23">
        <v>23</v>
      </c>
      <c r="B307" s="4" t="s">
        <v>135</v>
      </c>
      <c r="C307" s="4" t="s">
        <v>131</v>
      </c>
      <c r="D307" s="4" t="s">
        <v>202</v>
      </c>
      <c r="E307" s="5">
        <v>45474</v>
      </c>
      <c r="F307" s="20">
        <v>169</v>
      </c>
      <c r="G307" s="20">
        <v>150</v>
      </c>
      <c r="H307" s="20">
        <v>198</v>
      </c>
      <c r="I307" s="20">
        <v>187</v>
      </c>
      <c r="J307" s="20">
        <v>145</v>
      </c>
      <c r="K307" s="20">
        <v>177</v>
      </c>
      <c r="L307" s="20"/>
      <c r="M307" s="20">
        <v>1026</v>
      </c>
      <c r="N307" s="20">
        <v>171</v>
      </c>
      <c r="O307" s="20">
        <v>6</v>
      </c>
      <c r="P307" s="20">
        <v>8</v>
      </c>
      <c r="Q307" s="20">
        <v>157</v>
      </c>
      <c r="R307" s="20">
        <v>7</v>
      </c>
      <c r="S307" s="20">
        <v>7</v>
      </c>
      <c r="T307" s="20">
        <v>15</v>
      </c>
      <c r="U307" s="20">
        <v>7</v>
      </c>
      <c r="V307" s="20">
        <v>198</v>
      </c>
      <c r="W307" s="25"/>
    </row>
    <row r="308" spans="1:23" x14ac:dyDescent="0.2">
      <c r="A308" s="23">
        <v>8</v>
      </c>
      <c r="B308" s="4" t="s">
        <v>42</v>
      </c>
      <c r="C308" s="4" t="s">
        <v>28</v>
      </c>
      <c r="D308" s="4" t="s">
        <v>202</v>
      </c>
      <c r="E308" s="5">
        <v>45474</v>
      </c>
      <c r="F308" s="20">
        <v>177</v>
      </c>
      <c r="G308" s="20">
        <v>167</v>
      </c>
      <c r="H308" s="20">
        <v>188</v>
      </c>
      <c r="I308" s="20">
        <v>144</v>
      </c>
      <c r="J308" s="20">
        <v>192</v>
      </c>
      <c r="K308" s="20">
        <v>194</v>
      </c>
      <c r="L308" s="20"/>
      <c r="M308" s="20">
        <v>1062</v>
      </c>
      <c r="N308" s="20">
        <v>177</v>
      </c>
      <c r="O308" s="20">
        <v>4</v>
      </c>
      <c r="P308" s="20">
        <v>10</v>
      </c>
      <c r="Q308" s="20">
        <v>145</v>
      </c>
      <c r="R308" s="20">
        <v>8</v>
      </c>
      <c r="S308" s="20">
        <v>6</v>
      </c>
      <c r="T308" s="20">
        <v>16</v>
      </c>
      <c r="U308" s="20">
        <v>6</v>
      </c>
      <c r="V308" s="20">
        <v>194</v>
      </c>
      <c r="W308" s="25"/>
    </row>
    <row r="309" spans="1:23" x14ac:dyDescent="0.2">
      <c r="A309" s="23">
        <v>2</v>
      </c>
      <c r="B309" s="4" t="s">
        <v>33</v>
      </c>
      <c r="C309" s="4" t="s">
        <v>29</v>
      </c>
      <c r="D309" s="4" t="s">
        <v>202</v>
      </c>
      <c r="E309" s="5">
        <v>45474</v>
      </c>
      <c r="F309" s="20">
        <v>118</v>
      </c>
      <c r="G309" s="20">
        <v>181</v>
      </c>
      <c r="H309" s="20">
        <v>138</v>
      </c>
      <c r="I309" s="20">
        <v>144</v>
      </c>
      <c r="J309" s="20">
        <v>143</v>
      </c>
      <c r="K309" s="20">
        <v>165</v>
      </c>
      <c r="L309" s="20"/>
      <c r="M309" s="20">
        <v>889</v>
      </c>
      <c r="N309" s="20">
        <v>148.19999999999999</v>
      </c>
      <c r="O309" s="20">
        <v>10</v>
      </c>
      <c r="P309" s="20">
        <v>4</v>
      </c>
      <c r="Q309" s="20">
        <v>139</v>
      </c>
      <c r="R309" s="20">
        <v>9</v>
      </c>
      <c r="S309" s="20">
        <v>5</v>
      </c>
      <c r="T309" s="20">
        <v>9</v>
      </c>
      <c r="U309" s="20">
        <v>10</v>
      </c>
      <c r="V309" s="20">
        <v>181</v>
      </c>
      <c r="W309" s="25"/>
    </row>
    <row r="310" spans="1:23" x14ac:dyDescent="0.2">
      <c r="A310" s="30">
        <v>29</v>
      </c>
      <c r="B310" s="31" t="s">
        <v>199</v>
      </c>
      <c r="C310" s="31" t="s">
        <v>200</v>
      </c>
      <c r="D310" s="31" t="s">
        <v>202</v>
      </c>
      <c r="E310" s="32">
        <v>45474</v>
      </c>
      <c r="F310" s="33">
        <v>178</v>
      </c>
      <c r="G310" s="33">
        <v>174</v>
      </c>
      <c r="H310" s="33">
        <v>146</v>
      </c>
      <c r="I310" s="33">
        <v>146</v>
      </c>
      <c r="J310" s="33">
        <v>178</v>
      </c>
      <c r="K310" s="33">
        <v>143</v>
      </c>
      <c r="L310" s="33"/>
      <c r="M310" s="33">
        <v>965</v>
      </c>
      <c r="N310" s="33">
        <v>160.80000000000001</v>
      </c>
      <c r="O310" s="33">
        <v>8</v>
      </c>
      <c r="P310" s="33">
        <v>6</v>
      </c>
      <c r="Q310" s="33">
        <v>118</v>
      </c>
      <c r="R310" s="33">
        <v>10</v>
      </c>
      <c r="S310" s="33">
        <v>4</v>
      </c>
      <c r="T310" s="33">
        <v>10</v>
      </c>
      <c r="U310" s="33">
        <v>9</v>
      </c>
      <c r="V310" s="33">
        <v>178</v>
      </c>
      <c r="W310" s="34"/>
    </row>
    <row r="311" spans="1:23" x14ac:dyDescent="0.2">
      <c r="A311" s="23">
        <v>6</v>
      </c>
      <c r="B311" s="4" t="s">
        <v>36</v>
      </c>
      <c r="C311" s="4" t="s">
        <v>22</v>
      </c>
      <c r="D311" s="4" t="s">
        <v>203</v>
      </c>
      <c r="E311" s="5">
        <v>45481</v>
      </c>
      <c r="F311" s="20">
        <v>140</v>
      </c>
      <c r="G311" s="20">
        <v>201</v>
      </c>
      <c r="H311" s="20">
        <v>157</v>
      </c>
      <c r="I311" s="20">
        <v>173</v>
      </c>
      <c r="J311" s="20">
        <v>151</v>
      </c>
      <c r="K311" s="20">
        <v>192</v>
      </c>
      <c r="L311" s="20">
        <v>24</v>
      </c>
      <c r="M311" s="20">
        <v>1038</v>
      </c>
      <c r="N311" s="20">
        <v>173</v>
      </c>
      <c r="O311" s="20">
        <v>3</v>
      </c>
      <c r="P311" s="20">
        <v>12</v>
      </c>
      <c r="Q311" s="20">
        <v>209</v>
      </c>
      <c r="R311" s="20">
        <v>1</v>
      </c>
      <c r="S311" s="20">
        <v>16</v>
      </c>
      <c r="T311" s="20">
        <v>28</v>
      </c>
      <c r="U311" s="20">
        <v>2</v>
      </c>
      <c r="V311" s="20">
        <v>209</v>
      </c>
      <c r="W311" s="25"/>
    </row>
    <row r="312" spans="1:23" x14ac:dyDescent="0.2">
      <c r="A312" s="23">
        <v>22</v>
      </c>
      <c r="B312" s="4" t="s">
        <v>136</v>
      </c>
      <c r="C312" s="4" t="s">
        <v>133</v>
      </c>
      <c r="D312" s="4" t="s">
        <v>203</v>
      </c>
      <c r="E312" s="5">
        <v>45481</v>
      </c>
      <c r="F312" s="20">
        <v>182</v>
      </c>
      <c r="G312" s="20">
        <v>184</v>
      </c>
      <c r="H312" s="20">
        <v>177</v>
      </c>
      <c r="I312" s="20">
        <v>199</v>
      </c>
      <c r="J312" s="20">
        <v>201</v>
      </c>
      <c r="K312" s="20">
        <v>170</v>
      </c>
      <c r="L312" s="20">
        <v>24</v>
      </c>
      <c r="M312" s="20">
        <v>1137</v>
      </c>
      <c r="N312" s="20">
        <v>189.5</v>
      </c>
      <c r="O312" s="20">
        <v>1</v>
      </c>
      <c r="P312" s="20">
        <v>16</v>
      </c>
      <c r="Q312" s="20">
        <v>208</v>
      </c>
      <c r="R312" s="20">
        <v>2</v>
      </c>
      <c r="S312" s="20">
        <v>14</v>
      </c>
      <c r="T312" s="20">
        <v>30</v>
      </c>
      <c r="U312" s="20">
        <v>1</v>
      </c>
      <c r="V312" s="20">
        <v>208</v>
      </c>
      <c r="W312" s="25"/>
    </row>
    <row r="313" spans="1:23" x14ac:dyDescent="0.2">
      <c r="A313" s="23">
        <v>5</v>
      </c>
      <c r="B313" s="4" t="s">
        <v>35</v>
      </c>
      <c r="C313" s="4" t="s">
        <v>23</v>
      </c>
      <c r="D313" s="4" t="s">
        <v>203</v>
      </c>
      <c r="E313" s="5">
        <v>45481</v>
      </c>
      <c r="F313" s="20">
        <v>158</v>
      </c>
      <c r="G313" s="20">
        <v>147</v>
      </c>
      <c r="H313" s="20">
        <v>188</v>
      </c>
      <c r="I313" s="20">
        <v>198</v>
      </c>
      <c r="J313" s="20">
        <v>177</v>
      </c>
      <c r="K313" s="20">
        <v>182</v>
      </c>
      <c r="L313" s="20">
        <v>24</v>
      </c>
      <c r="M313" s="20">
        <v>1074</v>
      </c>
      <c r="N313" s="20">
        <v>179</v>
      </c>
      <c r="O313" s="20">
        <v>2</v>
      </c>
      <c r="P313" s="20">
        <v>14</v>
      </c>
      <c r="Q313" s="20">
        <v>171</v>
      </c>
      <c r="R313" s="20">
        <v>3</v>
      </c>
      <c r="S313" s="20">
        <v>12</v>
      </c>
      <c r="T313" s="20">
        <v>26</v>
      </c>
      <c r="U313" s="20">
        <v>3</v>
      </c>
      <c r="V313" s="20">
        <v>198</v>
      </c>
      <c r="W313" s="25"/>
    </row>
    <row r="314" spans="1:23" x14ac:dyDescent="0.2">
      <c r="A314" s="23">
        <v>23</v>
      </c>
      <c r="B314" s="4" t="s">
        <v>135</v>
      </c>
      <c r="C314" s="4" t="s">
        <v>131</v>
      </c>
      <c r="D314" s="4" t="s">
        <v>203</v>
      </c>
      <c r="E314" s="5">
        <v>45481</v>
      </c>
      <c r="F314" s="20">
        <v>180</v>
      </c>
      <c r="G314" s="20">
        <v>147</v>
      </c>
      <c r="H314" s="20">
        <v>204</v>
      </c>
      <c r="I314" s="20">
        <v>170</v>
      </c>
      <c r="J314" s="20">
        <v>167</v>
      </c>
      <c r="K314" s="20">
        <v>166</v>
      </c>
      <c r="L314" s="20"/>
      <c r="M314" s="20">
        <v>1034</v>
      </c>
      <c r="N314" s="20">
        <v>172.3</v>
      </c>
      <c r="O314" s="20">
        <v>4</v>
      </c>
      <c r="P314" s="20">
        <v>10</v>
      </c>
      <c r="Q314" s="20">
        <v>159</v>
      </c>
      <c r="R314" s="20">
        <v>4</v>
      </c>
      <c r="S314" s="20">
        <v>10</v>
      </c>
      <c r="T314" s="20">
        <v>20</v>
      </c>
      <c r="U314" s="20">
        <v>4</v>
      </c>
      <c r="V314" s="20">
        <v>204</v>
      </c>
      <c r="W314" s="25"/>
    </row>
    <row r="315" spans="1:23" x14ac:dyDescent="0.2">
      <c r="A315" s="23">
        <v>24</v>
      </c>
      <c r="B315" s="4" t="s">
        <v>137</v>
      </c>
      <c r="C315" s="4" t="s">
        <v>132</v>
      </c>
      <c r="D315" s="4" t="s">
        <v>203</v>
      </c>
      <c r="E315" s="5">
        <v>45481</v>
      </c>
      <c r="F315" s="20">
        <v>174</v>
      </c>
      <c r="G315" s="20">
        <v>166</v>
      </c>
      <c r="H315" s="20">
        <v>159</v>
      </c>
      <c r="I315" s="20">
        <v>129</v>
      </c>
      <c r="J315" s="20">
        <v>132</v>
      </c>
      <c r="K315" s="20">
        <v>160</v>
      </c>
      <c r="L315" s="20">
        <v>24</v>
      </c>
      <c r="M315" s="20">
        <v>944</v>
      </c>
      <c r="N315" s="20">
        <v>157.30000000000001</v>
      </c>
      <c r="O315" s="20">
        <v>7</v>
      </c>
      <c r="P315" s="20">
        <v>7</v>
      </c>
      <c r="Q315" s="20">
        <v>159</v>
      </c>
      <c r="R315" s="20">
        <v>4</v>
      </c>
      <c r="S315" s="20">
        <v>10</v>
      </c>
      <c r="T315" s="20">
        <v>17</v>
      </c>
      <c r="U315" s="20">
        <v>5</v>
      </c>
      <c r="V315" s="20">
        <v>174</v>
      </c>
      <c r="W315" s="25"/>
    </row>
    <row r="316" spans="1:23" x14ac:dyDescent="0.2">
      <c r="A316" s="23">
        <v>10</v>
      </c>
      <c r="B316" s="4" t="s">
        <v>45</v>
      </c>
      <c r="C316" s="4" t="s">
        <v>94</v>
      </c>
      <c r="D316" s="4" t="s">
        <v>203</v>
      </c>
      <c r="E316" s="5">
        <v>45481</v>
      </c>
      <c r="F316" s="20">
        <v>190</v>
      </c>
      <c r="G316" s="20">
        <v>148</v>
      </c>
      <c r="H316" s="20">
        <v>160</v>
      </c>
      <c r="I316" s="20">
        <v>183</v>
      </c>
      <c r="J316" s="20">
        <v>165</v>
      </c>
      <c r="K316" s="20">
        <v>174</v>
      </c>
      <c r="L316" s="20"/>
      <c r="M316" s="20">
        <v>1020</v>
      </c>
      <c r="N316" s="20">
        <v>170</v>
      </c>
      <c r="O316" s="20">
        <v>5</v>
      </c>
      <c r="P316" s="20">
        <v>9</v>
      </c>
      <c r="Q316" s="20">
        <v>149</v>
      </c>
      <c r="R316" s="20">
        <v>6</v>
      </c>
      <c r="S316" s="20">
        <v>7</v>
      </c>
      <c r="T316" s="20">
        <v>16</v>
      </c>
      <c r="U316" s="20">
        <v>6</v>
      </c>
      <c r="V316" s="20">
        <v>190</v>
      </c>
      <c r="W316" s="25"/>
    </row>
    <row r="317" spans="1:23" x14ac:dyDescent="0.2">
      <c r="A317" s="23">
        <v>2</v>
      </c>
      <c r="B317" s="4" t="s">
        <v>33</v>
      </c>
      <c r="C317" s="4" t="s">
        <v>29</v>
      </c>
      <c r="D317" s="4" t="s">
        <v>203</v>
      </c>
      <c r="E317" s="5">
        <v>45481</v>
      </c>
      <c r="F317" s="20">
        <v>144</v>
      </c>
      <c r="G317" s="20">
        <v>138</v>
      </c>
      <c r="H317" s="20">
        <v>232</v>
      </c>
      <c r="I317" s="20">
        <v>165</v>
      </c>
      <c r="J317" s="20">
        <v>151</v>
      </c>
      <c r="K317" s="20">
        <v>162</v>
      </c>
      <c r="L317" s="20"/>
      <c r="M317" s="20">
        <v>992</v>
      </c>
      <c r="N317" s="20">
        <v>165.3</v>
      </c>
      <c r="O317" s="20">
        <v>6</v>
      </c>
      <c r="P317" s="20">
        <v>8</v>
      </c>
      <c r="Q317" s="20">
        <v>149</v>
      </c>
      <c r="R317" s="20">
        <v>6</v>
      </c>
      <c r="S317" s="20">
        <v>7</v>
      </c>
      <c r="T317" s="20">
        <v>15</v>
      </c>
      <c r="U317" s="20">
        <v>7</v>
      </c>
      <c r="V317" s="20">
        <v>232</v>
      </c>
      <c r="W317" s="25">
        <v>232</v>
      </c>
    </row>
    <row r="318" spans="1:23" x14ac:dyDescent="0.2">
      <c r="A318" s="23">
        <v>9</v>
      </c>
      <c r="B318" s="4" t="s">
        <v>43</v>
      </c>
      <c r="C318" s="4" t="s">
        <v>44</v>
      </c>
      <c r="D318" s="4" t="s">
        <v>203</v>
      </c>
      <c r="E318" s="5">
        <v>45481</v>
      </c>
      <c r="F318" s="20">
        <v>137</v>
      </c>
      <c r="G318" s="20">
        <v>137</v>
      </c>
      <c r="H318" s="20">
        <v>128</v>
      </c>
      <c r="I318" s="20">
        <v>160</v>
      </c>
      <c r="J318" s="20">
        <v>108</v>
      </c>
      <c r="K318" s="20">
        <v>139</v>
      </c>
      <c r="L318" s="20"/>
      <c r="M318" s="20">
        <v>809</v>
      </c>
      <c r="N318" s="20">
        <v>134.80000000000001</v>
      </c>
      <c r="O318" s="20">
        <v>9</v>
      </c>
      <c r="P318" s="20">
        <v>5</v>
      </c>
      <c r="Q318" s="20">
        <v>130</v>
      </c>
      <c r="R318" s="20">
        <v>8</v>
      </c>
      <c r="S318" s="20">
        <v>6</v>
      </c>
      <c r="T318" s="20">
        <v>11</v>
      </c>
      <c r="U318" s="20">
        <v>8</v>
      </c>
      <c r="V318" s="20">
        <v>160</v>
      </c>
      <c r="W318" s="25"/>
    </row>
    <row r="319" spans="1:23" x14ac:dyDescent="0.2">
      <c r="A319" s="23">
        <v>8</v>
      </c>
      <c r="B319" s="4" t="s">
        <v>42</v>
      </c>
      <c r="C319" s="4" t="s">
        <v>28</v>
      </c>
      <c r="D319" s="4" t="s">
        <v>203</v>
      </c>
      <c r="E319" s="5">
        <v>45481</v>
      </c>
      <c r="F319" s="20">
        <v>170</v>
      </c>
      <c r="G319" s="20">
        <v>161</v>
      </c>
      <c r="H319" s="20">
        <v>132</v>
      </c>
      <c r="I319" s="20">
        <v>147</v>
      </c>
      <c r="J319" s="20">
        <v>142</v>
      </c>
      <c r="K319" s="20">
        <v>142</v>
      </c>
      <c r="L319" s="20"/>
      <c r="M319" s="20">
        <v>894</v>
      </c>
      <c r="N319" s="20">
        <v>149</v>
      </c>
      <c r="O319" s="20">
        <v>8</v>
      </c>
      <c r="P319" s="20">
        <v>6</v>
      </c>
      <c r="Q319" s="20">
        <v>128</v>
      </c>
      <c r="R319" s="20">
        <v>9</v>
      </c>
      <c r="S319" s="20">
        <v>5</v>
      </c>
      <c r="T319" s="20">
        <v>11</v>
      </c>
      <c r="U319" s="20">
        <v>8</v>
      </c>
      <c r="V319" s="20">
        <v>170</v>
      </c>
      <c r="W319" s="25"/>
    </row>
    <row r="320" spans="1:23" x14ac:dyDescent="0.2">
      <c r="A320" s="23">
        <v>3</v>
      </c>
      <c r="B320" s="4" t="s">
        <v>48</v>
      </c>
      <c r="C320" s="4" t="s">
        <v>21</v>
      </c>
      <c r="D320" s="4" t="s">
        <v>207</v>
      </c>
      <c r="E320" s="5">
        <v>45488</v>
      </c>
      <c r="F320" s="20">
        <v>148</v>
      </c>
      <c r="G320" s="20">
        <v>169</v>
      </c>
      <c r="H320" s="20">
        <v>145</v>
      </c>
      <c r="I320" s="20">
        <v>167</v>
      </c>
      <c r="J320" s="20">
        <v>146</v>
      </c>
      <c r="K320" s="20">
        <v>210</v>
      </c>
      <c r="L320" s="20"/>
      <c r="M320" s="20">
        <v>985</v>
      </c>
      <c r="N320" s="20">
        <v>164.2</v>
      </c>
      <c r="O320" s="20">
        <v>6</v>
      </c>
      <c r="P320" s="20">
        <v>8</v>
      </c>
      <c r="Q320" s="20">
        <v>186</v>
      </c>
      <c r="R320" s="20">
        <v>1</v>
      </c>
      <c r="S320" s="20">
        <v>16</v>
      </c>
      <c r="T320" s="20">
        <v>24</v>
      </c>
      <c r="U320" s="20">
        <v>2</v>
      </c>
      <c r="V320" s="20">
        <v>210</v>
      </c>
      <c r="W320" s="25">
        <v>210</v>
      </c>
    </row>
    <row r="321" spans="1:23" x14ac:dyDescent="0.2">
      <c r="A321" s="30">
        <v>6</v>
      </c>
      <c r="B321" s="31" t="s">
        <v>36</v>
      </c>
      <c r="C321" s="31" t="s">
        <v>22</v>
      </c>
      <c r="D321" s="31" t="s">
        <v>207</v>
      </c>
      <c r="E321" s="32">
        <v>45488</v>
      </c>
      <c r="F321" s="33">
        <v>181</v>
      </c>
      <c r="G321" s="33">
        <v>160</v>
      </c>
      <c r="H321" s="33">
        <v>204</v>
      </c>
      <c r="I321" s="33">
        <v>195</v>
      </c>
      <c r="J321" s="33">
        <v>164</v>
      </c>
      <c r="K321" s="33">
        <v>200</v>
      </c>
      <c r="L321" s="33">
        <v>24</v>
      </c>
      <c r="M321" s="33">
        <v>1128</v>
      </c>
      <c r="N321" s="33">
        <v>188</v>
      </c>
      <c r="O321" s="33">
        <v>1</v>
      </c>
      <c r="P321" s="33">
        <v>16</v>
      </c>
      <c r="Q321" s="33">
        <v>181</v>
      </c>
      <c r="R321" s="33">
        <v>2</v>
      </c>
      <c r="S321" s="33">
        <v>14</v>
      </c>
      <c r="T321" s="33">
        <v>30</v>
      </c>
      <c r="U321" s="33">
        <v>1</v>
      </c>
      <c r="V321" s="33">
        <v>204</v>
      </c>
      <c r="W321" s="34"/>
    </row>
    <row r="322" spans="1:23" x14ac:dyDescent="0.2">
      <c r="A322" s="23">
        <v>2</v>
      </c>
      <c r="B322" s="4" t="s">
        <v>33</v>
      </c>
      <c r="C322" s="4" t="s">
        <v>29</v>
      </c>
      <c r="D322" s="4" t="s">
        <v>207</v>
      </c>
      <c r="E322" s="5">
        <v>45488</v>
      </c>
      <c r="F322" s="20">
        <v>143</v>
      </c>
      <c r="G322" s="20">
        <v>142</v>
      </c>
      <c r="H322" s="20">
        <v>153</v>
      </c>
      <c r="I322" s="20">
        <v>167</v>
      </c>
      <c r="J322" s="20">
        <v>181</v>
      </c>
      <c r="K322" s="20">
        <v>122</v>
      </c>
      <c r="L322" s="20"/>
      <c r="M322" s="20">
        <v>908</v>
      </c>
      <c r="N322" s="20">
        <v>151.30000000000001</v>
      </c>
      <c r="O322" s="20">
        <v>8</v>
      </c>
      <c r="P322" s="20">
        <v>6</v>
      </c>
      <c r="Q322" s="20">
        <v>161</v>
      </c>
      <c r="R322" s="20">
        <v>3</v>
      </c>
      <c r="S322" s="20">
        <v>12</v>
      </c>
      <c r="T322" s="20">
        <v>18</v>
      </c>
      <c r="U322" s="20">
        <v>6</v>
      </c>
      <c r="V322" s="20">
        <v>181</v>
      </c>
      <c r="W322" s="25"/>
    </row>
    <row r="323" spans="1:23" x14ac:dyDescent="0.2">
      <c r="A323" s="23">
        <v>5</v>
      </c>
      <c r="B323" s="4" t="s">
        <v>35</v>
      </c>
      <c r="C323" s="4" t="s">
        <v>23</v>
      </c>
      <c r="D323" s="4" t="s">
        <v>207</v>
      </c>
      <c r="E323" s="5">
        <v>45488</v>
      </c>
      <c r="F323" s="20">
        <v>133</v>
      </c>
      <c r="G323" s="20">
        <v>150</v>
      </c>
      <c r="H323" s="20">
        <v>165</v>
      </c>
      <c r="I323" s="20">
        <v>182</v>
      </c>
      <c r="J323" s="20">
        <v>178</v>
      </c>
      <c r="K323" s="20">
        <v>184</v>
      </c>
      <c r="L323" s="20">
        <v>24</v>
      </c>
      <c r="M323" s="20">
        <v>1016</v>
      </c>
      <c r="N323" s="20">
        <v>169.3</v>
      </c>
      <c r="O323" s="20">
        <v>4</v>
      </c>
      <c r="P323" s="20">
        <v>10</v>
      </c>
      <c r="Q323" s="20">
        <v>151</v>
      </c>
      <c r="R323" s="20">
        <v>4</v>
      </c>
      <c r="S323" s="20">
        <v>10</v>
      </c>
      <c r="T323" s="20">
        <v>20</v>
      </c>
      <c r="U323" s="20">
        <v>5</v>
      </c>
      <c r="V323" s="20">
        <v>184</v>
      </c>
      <c r="W323" s="25"/>
    </row>
    <row r="324" spans="1:23" x14ac:dyDescent="0.2">
      <c r="A324" s="23">
        <v>4</v>
      </c>
      <c r="B324" s="4" t="s">
        <v>34</v>
      </c>
      <c r="C324" s="4" t="s">
        <v>27</v>
      </c>
      <c r="D324" s="4" t="s">
        <v>207</v>
      </c>
      <c r="E324" s="5">
        <v>45488</v>
      </c>
      <c r="F324" s="20">
        <v>164</v>
      </c>
      <c r="G324" s="20">
        <v>167</v>
      </c>
      <c r="H324" s="20">
        <v>194</v>
      </c>
      <c r="I324" s="20">
        <v>170</v>
      </c>
      <c r="J324" s="20">
        <v>200</v>
      </c>
      <c r="K324" s="20">
        <v>125</v>
      </c>
      <c r="L324" s="20"/>
      <c r="M324" s="20">
        <v>1020</v>
      </c>
      <c r="N324" s="20">
        <v>170</v>
      </c>
      <c r="O324" s="20">
        <v>3</v>
      </c>
      <c r="P324" s="20">
        <v>12</v>
      </c>
      <c r="Q324" s="20">
        <v>149</v>
      </c>
      <c r="R324" s="20">
        <v>5</v>
      </c>
      <c r="S324" s="20">
        <v>9</v>
      </c>
      <c r="T324" s="20">
        <v>21</v>
      </c>
      <c r="U324" s="20">
        <v>4</v>
      </c>
      <c r="V324" s="20">
        <v>200</v>
      </c>
      <c r="W324" s="25"/>
    </row>
    <row r="325" spans="1:23" x14ac:dyDescent="0.2">
      <c r="A325" s="23">
        <v>10</v>
      </c>
      <c r="B325" s="4" t="s">
        <v>45</v>
      </c>
      <c r="C325" s="4" t="s">
        <v>46</v>
      </c>
      <c r="D325" s="4" t="s">
        <v>207</v>
      </c>
      <c r="E325" s="5">
        <v>45488</v>
      </c>
      <c r="F325" s="20">
        <v>184</v>
      </c>
      <c r="G325" s="20">
        <v>204</v>
      </c>
      <c r="H325" s="20">
        <v>164</v>
      </c>
      <c r="I325" s="20">
        <v>181</v>
      </c>
      <c r="J325" s="20">
        <v>200</v>
      </c>
      <c r="K325" s="20">
        <v>110</v>
      </c>
      <c r="L325" s="20"/>
      <c r="M325" s="20">
        <v>1043</v>
      </c>
      <c r="N325" s="20">
        <v>173.8</v>
      </c>
      <c r="O325" s="20">
        <v>2</v>
      </c>
      <c r="P325" s="20">
        <v>14</v>
      </c>
      <c r="Q325" s="20">
        <v>143</v>
      </c>
      <c r="R325" s="20">
        <v>6</v>
      </c>
      <c r="S325" s="20">
        <v>8</v>
      </c>
      <c r="T325" s="20">
        <v>22</v>
      </c>
      <c r="U325" s="20">
        <v>3</v>
      </c>
      <c r="V325" s="20">
        <v>204</v>
      </c>
      <c r="W325" s="25"/>
    </row>
    <row r="326" spans="1:23" x14ac:dyDescent="0.2">
      <c r="A326" s="23">
        <v>24</v>
      </c>
      <c r="B326" s="4" t="s">
        <v>137</v>
      </c>
      <c r="C326" s="4" t="s">
        <v>132</v>
      </c>
      <c r="D326" s="4" t="s">
        <v>207</v>
      </c>
      <c r="E326" s="5">
        <v>45488</v>
      </c>
      <c r="F326" s="20">
        <v>143</v>
      </c>
      <c r="G326" s="20">
        <v>184</v>
      </c>
      <c r="H326" s="20">
        <v>177</v>
      </c>
      <c r="I326" s="20">
        <v>160</v>
      </c>
      <c r="J326" s="20">
        <v>134</v>
      </c>
      <c r="K326" s="20">
        <v>171</v>
      </c>
      <c r="L326" s="20">
        <v>24</v>
      </c>
      <c r="M326" s="20">
        <v>993</v>
      </c>
      <c r="N326" s="20">
        <v>165.5</v>
      </c>
      <c r="O326" s="20">
        <v>5</v>
      </c>
      <c r="P326" s="20">
        <v>9</v>
      </c>
      <c r="Q326" s="20">
        <v>140</v>
      </c>
      <c r="R326" s="20">
        <v>7</v>
      </c>
      <c r="S326" s="20">
        <v>7</v>
      </c>
      <c r="T326" s="20">
        <v>16</v>
      </c>
      <c r="U326" s="20">
        <v>7</v>
      </c>
      <c r="V326" s="20">
        <v>184</v>
      </c>
      <c r="W326" s="25"/>
    </row>
    <row r="327" spans="1:23" x14ac:dyDescent="0.2">
      <c r="A327" s="23">
        <v>9</v>
      </c>
      <c r="B327" s="4" t="s">
        <v>43</v>
      </c>
      <c r="C327" s="4" t="s">
        <v>25</v>
      </c>
      <c r="D327" s="4" t="s">
        <v>207</v>
      </c>
      <c r="E327" s="5">
        <v>45488</v>
      </c>
      <c r="F327" s="20">
        <v>155</v>
      </c>
      <c r="G327" s="20">
        <v>167</v>
      </c>
      <c r="H327" s="20">
        <v>134</v>
      </c>
      <c r="I327" s="20">
        <v>167</v>
      </c>
      <c r="J327" s="20">
        <v>153</v>
      </c>
      <c r="K327" s="20">
        <v>155</v>
      </c>
      <c r="L327" s="20"/>
      <c r="M327" s="20">
        <v>931</v>
      </c>
      <c r="N327" s="20">
        <v>155.19999999999999</v>
      </c>
      <c r="O327" s="20">
        <v>7</v>
      </c>
      <c r="P327" s="20">
        <v>7</v>
      </c>
      <c r="Q327" s="20">
        <v>124</v>
      </c>
      <c r="R327" s="20">
        <v>8</v>
      </c>
      <c r="S327" s="20">
        <v>6</v>
      </c>
      <c r="T327" s="20">
        <v>13</v>
      </c>
      <c r="U327" s="20">
        <v>8</v>
      </c>
      <c r="V327" s="20">
        <v>167</v>
      </c>
      <c r="W327" s="25"/>
    </row>
    <row r="328" spans="1:23" x14ac:dyDescent="0.2">
      <c r="A328" s="23">
        <v>31</v>
      </c>
      <c r="B328" s="4" t="s">
        <v>209</v>
      </c>
      <c r="C328" s="4" t="s">
        <v>212</v>
      </c>
      <c r="D328" s="4" t="s">
        <v>214</v>
      </c>
      <c r="E328" s="5">
        <v>45495</v>
      </c>
      <c r="F328" s="20">
        <v>201</v>
      </c>
      <c r="G328" s="20">
        <v>149</v>
      </c>
      <c r="H328" s="20">
        <v>156</v>
      </c>
      <c r="I328" s="20">
        <v>206</v>
      </c>
      <c r="J328" s="20">
        <v>211</v>
      </c>
      <c r="K328" s="20">
        <v>166</v>
      </c>
      <c r="L328" s="20"/>
      <c r="M328" s="20">
        <v>1089</v>
      </c>
      <c r="N328" s="20">
        <v>181.5</v>
      </c>
      <c r="O328" s="20">
        <v>3</v>
      </c>
      <c r="P328" s="20">
        <v>12</v>
      </c>
      <c r="Q328" s="20">
        <v>206</v>
      </c>
      <c r="R328" s="20">
        <v>1</v>
      </c>
      <c r="S328" s="20">
        <v>16</v>
      </c>
      <c r="T328" s="20">
        <v>28</v>
      </c>
      <c r="U328" s="20">
        <v>1</v>
      </c>
      <c r="V328" s="20">
        <v>211</v>
      </c>
      <c r="W328" s="25"/>
    </row>
    <row r="329" spans="1:23" x14ac:dyDescent="0.2">
      <c r="A329" s="23">
        <v>13</v>
      </c>
      <c r="B329" s="4" t="s">
        <v>75</v>
      </c>
      <c r="C329" s="4" t="s">
        <v>112</v>
      </c>
      <c r="D329" s="4" t="s">
        <v>214</v>
      </c>
      <c r="E329" s="5">
        <v>45495</v>
      </c>
      <c r="F329" s="20">
        <v>165</v>
      </c>
      <c r="G329" s="20">
        <v>216</v>
      </c>
      <c r="H329" s="20">
        <v>160</v>
      </c>
      <c r="I329" s="20">
        <v>183</v>
      </c>
      <c r="J329" s="20">
        <v>153</v>
      </c>
      <c r="K329" s="20">
        <v>165</v>
      </c>
      <c r="L329" s="20"/>
      <c r="M329" s="20">
        <v>1042</v>
      </c>
      <c r="N329" s="20">
        <v>173.7</v>
      </c>
      <c r="O329" s="20">
        <v>7</v>
      </c>
      <c r="P329" s="20">
        <v>7</v>
      </c>
      <c r="Q329" s="20">
        <v>204</v>
      </c>
      <c r="R329" s="20">
        <v>2</v>
      </c>
      <c r="S329" s="20">
        <v>14</v>
      </c>
      <c r="T329" s="20">
        <v>21</v>
      </c>
      <c r="U329" s="20">
        <v>3</v>
      </c>
      <c r="V329" s="20">
        <v>216</v>
      </c>
      <c r="W329" s="25"/>
    </row>
    <row r="330" spans="1:23" x14ac:dyDescent="0.2">
      <c r="A330" s="23">
        <v>5</v>
      </c>
      <c r="B330" s="4" t="s">
        <v>35</v>
      </c>
      <c r="C330" s="4" t="s">
        <v>23</v>
      </c>
      <c r="D330" s="4" t="s">
        <v>214</v>
      </c>
      <c r="E330" s="5">
        <v>45495</v>
      </c>
      <c r="F330" s="20">
        <v>161</v>
      </c>
      <c r="G330" s="20">
        <v>205</v>
      </c>
      <c r="H330" s="20">
        <v>171</v>
      </c>
      <c r="I330" s="20">
        <v>146</v>
      </c>
      <c r="J330" s="20">
        <v>163</v>
      </c>
      <c r="K330" s="20">
        <v>183</v>
      </c>
      <c r="L330" s="20">
        <v>24</v>
      </c>
      <c r="M330" s="20">
        <v>1053</v>
      </c>
      <c r="N330" s="20">
        <v>175.5</v>
      </c>
      <c r="O330" s="20">
        <v>5</v>
      </c>
      <c r="P330" s="20">
        <v>9</v>
      </c>
      <c r="Q330" s="20">
        <v>202</v>
      </c>
      <c r="R330" s="20">
        <v>3</v>
      </c>
      <c r="S330" s="20">
        <v>12</v>
      </c>
      <c r="T330" s="20">
        <v>21</v>
      </c>
      <c r="U330" s="20">
        <v>3</v>
      </c>
      <c r="V330" s="20">
        <v>205</v>
      </c>
      <c r="W330" s="25"/>
    </row>
    <row r="331" spans="1:23" x14ac:dyDescent="0.2">
      <c r="A331" s="23">
        <v>6</v>
      </c>
      <c r="B331" s="4" t="s">
        <v>36</v>
      </c>
      <c r="C331" s="4" t="s">
        <v>22</v>
      </c>
      <c r="D331" s="4" t="s">
        <v>214</v>
      </c>
      <c r="E331" s="5">
        <v>45495</v>
      </c>
      <c r="F331" s="20">
        <v>167</v>
      </c>
      <c r="G331" s="20">
        <v>178</v>
      </c>
      <c r="H331" s="20">
        <v>168</v>
      </c>
      <c r="I331" s="20">
        <v>171</v>
      </c>
      <c r="J331" s="20">
        <v>160</v>
      </c>
      <c r="K331" s="20">
        <v>165</v>
      </c>
      <c r="L331" s="20">
        <v>24</v>
      </c>
      <c r="M331" s="20">
        <v>1033</v>
      </c>
      <c r="N331" s="20">
        <v>172.2</v>
      </c>
      <c r="O331" s="20">
        <v>8</v>
      </c>
      <c r="P331" s="20">
        <v>6</v>
      </c>
      <c r="Q331" s="20">
        <v>181</v>
      </c>
      <c r="R331" s="20">
        <v>4</v>
      </c>
      <c r="S331" s="20">
        <v>10</v>
      </c>
      <c r="T331" s="20">
        <v>16</v>
      </c>
      <c r="U331" s="20">
        <v>6</v>
      </c>
      <c r="V331" s="20">
        <v>181</v>
      </c>
      <c r="W331" s="25"/>
    </row>
    <row r="332" spans="1:23" x14ac:dyDescent="0.2">
      <c r="A332" s="30">
        <v>32</v>
      </c>
      <c r="B332" s="31" t="s">
        <v>208</v>
      </c>
      <c r="C332" s="31" t="s">
        <v>213</v>
      </c>
      <c r="D332" s="31" t="s">
        <v>214</v>
      </c>
      <c r="E332" s="32">
        <v>45495</v>
      </c>
      <c r="F332" s="33">
        <v>206</v>
      </c>
      <c r="G332" s="33">
        <v>224</v>
      </c>
      <c r="H332" s="33">
        <v>191</v>
      </c>
      <c r="I332" s="33">
        <v>174</v>
      </c>
      <c r="J332" s="33">
        <v>212</v>
      </c>
      <c r="K332" s="33">
        <v>223</v>
      </c>
      <c r="L332" s="33"/>
      <c r="M332" s="33">
        <v>1230</v>
      </c>
      <c r="N332" s="33">
        <v>205</v>
      </c>
      <c r="O332" s="33">
        <v>1</v>
      </c>
      <c r="P332" s="33">
        <v>16</v>
      </c>
      <c r="Q332" s="33">
        <v>172</v>
      </c>
      <c r="R332" s="33">
        <v>5</v>
      </c>
      <c r="S332" s="33">
        <v>9</v>
      </c>
      <c r="T332" s="33">
        <v>25</v>
      </c>
      <c r="U332" s="33">
        <v>2</v>
      </c>
      <c r="V332" s="33">
        <v>224</v>
      </c>
      <c r="W332" s="34">
        <v>224</v>
      </c>
    </row>
    <row r="333" spans="1:23" x14ac:dyDescent="0.2">
      <c r="A333" s="23">
        <v>8</v>
      </c>
      <c r="B333" s="4" t="s">
        <v>42</v>
      </c>
      <c r="C333" s="4" t="s">
        <v>28</v>
      </c>
      <c r="D333" s="4" t="s">
        <v>214</v>
      </c>
      <c r="E333" s="5">
        <v>45495</v>
      </c>
      <c r="F333" s="20">
        <v>123</v>
      </c>
      <c r="G333" s="20">
        <v>177</v>
      </c>
      <c r="H333" s="20">
        <v>156</v>
      </c>
      <c r="I333" s="20">
        <v>148</v>
      </c>
      <c r="J333" s="20">
        <v>90</v>
      </c>
      <c r="K333" s="20">
        <v>134</v>
      </c>
      <c r="L333" s="20"/>
      <c r="M333" s="20">
        <v>828</v>
      </c>
      <c r="N333" s="20">
        <v>138</v>
      </c>
      <c r="O333" s="20">
        <v>11</v>
      </c>
      <c r="P333" s="20">
        <v>3</v>
      </c>
      <c r="Q333" s="20">
        <v>167</v>
      </c>
      <c r="R333" s="20">
        <v>6</v>
      </c>
      <c r="S333" s="20">
        <v>8</v>
      </c>
      <c r="T333" s="20">
        <v>11</v>
      </c>
      <c r="U333" s="20">
        <v>9</v>
      </c>
      <c r="V333" s="20">
        <v>177</v>
      </c>
      <c r="W333" s="25"/>
    </row>
    <row r="334" spans="1:23" x14ac:dyDescent="0.2">
      <c r="A334" s="23">
        <v>3</v>
      </c>
      <c r="B334" s="4" t="s">
        <v>48</v>
      </c>
      <c r="C334" s="4" t="s">
        <v>21</v>
      </c>
      <c r="D334" s="4" t="s">
        <v>214</v>
      </c>
      <c r="E334" s="5">
        <v>45495</v>
      </c>
      <c r="F334" s="20">
        <v>182</v>
      </c>
      <c r="G334" s="20">
        <v>165</v>
      </c>
      <c r="H334" s="20">
        <v>179</v>
      </c>
      <c r="I334" s="20">
        <v>178</v>
      </c>
      <c r="J334" s="20">
        <v>211</v>
      </c>
      <c r="K334" s="20">
        <v>181</v>
      </c>
      <c r="L334" s="20"/>
      <c r="M334" s="20">
        <v>1096</v>
      </c>
      <c r="N334" s="20">
        <v>182.7</v>
      </c>
      <c r="O334" s="20">
        <v>2</v>
      </c>
      <c r="P334" s="20">
        <v>14</v>
      </c>
      <c r="Q334" s="20">
        <v>157</v>
      </c>
      <c r="R334" s="20">
        <v>7</v>
      </c>
      <c r="S334" s="20">
        <v>7</v>
      </c>
      <c r="T334" s="20">
        <v>21</v>
      </c>
      <c r="U334" s="20">
        <v>3</v>
      </c>
      <c r="V334" s="20">
        <v>211</v>
      </c>
      <c r="W334" s="25"/>
    </row>
    <row r="335" spans="1:23" x14ac:dyDescent="0.2">
      <c r="A335" s="23">
        <v>9</v>
      </c>
      <c r="B335" s="4" t="s">
        <v>43</v>
      </c>
      <c r="C335" s="4" t="s">
        <v>25</v>
      </c>
      <c r="D335" s="4" t="s">
        <v>214</v>
      </c>
      <c r="E335" s="5">
        <v>45495</v>
      </c>
      <c r="F335" s="20">
        <v>147</v>
      </c>
      <c r="G335" s="20">
        <v>203</v>
      </c>
      <c r="H335" s="20">
        <v>161</v>
      </c>
      <c r="I335" s="20">
        <v>193</v>
      </c>
      <c r="J335" s="20">
        <v>168</v>
      </c>
      <c r="K335" s="20">
        <v>158</v>
      </c>
      <c r="L335" s="20"/>
      <c r="M335" s="20">
        <v>1030</v>
      </c>
      <c r="N335" s="20">
        <v>171.7</v>
      </c>
      <c r="O335" s="20">
        <v>9</v>
      </c>
      <c r="P335" s="20">
        <v>5</v>
      </c>
      <c r="Q335" s="20">
        <v>153</v>
      </c>
      <c r="R335" s="20">
        <v>8</v>
      </c>
      <c r="S335" s="20">
        <v>6</v>
      </c>
      <c r="T335" s="20">
        <v>11</v>
      </c>
      <c r="U335" s="20">
        <v>9</v>
      </c>
      <c r="V335" s="20">
        <v>203</v>
      </c>
      <c r="W335" s="25"/>
    </row>
    <row r="336" spans="1:23" x14ac:dyDescent="0.2">
      <c r="A336" s="23">
        <v>24</v>
      </c>
      <c r="B336" s="4" t="s">
        <v>137</v>
      </c>
      <c r="C336" s="4" t="s">
        <v>132</v>
      </c>
      <c r="D336" s="4" t="s">
        <v>214</v>
      </c>
      <c r="E336" s="5">
        <v>45495</v>
      </c>
      <c r="F336" s="20">
        <v>190</v>
      </c>
      <c r="G336" s="20">
        <v>158</v>
      </c>
      <c r="H336" s="20">
        <v>192</v>
      </c>
      <c r="I336" s="20">
        <v>139</v>
      </c>
      <c r="J336" s="20">
        <v>162</v>
      </c>
      <c r="K336" s="20">
        <v>185</v>
      </c>
      <c r="L336" s="20">
        <v>24</v>
      </c>
      <c r="M336" s="20">
        <v>1050</v>
      </c>
      <c r="N336" s="20">
        <v>175</v>
      </c>
      <c r="O336" s="20">
        <v>6</v>
      </c>
      <c r="P336" s="20">
        <v>8</v>
      </c>
      <c r="Q336" s="20">
        <v>138</v>
      </c>
      <c r="R336" s="20">
        <v>9</v>
      </c>
      <c r="S336" s="20">
        <v>5</v>
      </c>
      <c r="T336" s="20">
        <v>13</v>
      </c>
      <c r="U336" s="20">
        <v>7</v>
      </c>
      <c r="V336" s="20">
        <v>192</v>
      </c>
      <c r="W336" s="25"/>
    </row>
    <row r="337" spans="1:23" x14ac:dyDescent="0.2">
      <c r="A337" s="23">
        <v>2</v>
      </c>
      <c r="B337" s="4" t="s">
        <v>33</v>
      </c>
      <c r="C337" s="4" t="s">
        <v>29</v>
      </c>
      <c r="D337" s="4" t="s">
        <v>214</v>
      </c>
      <c r="E337" s="5">
        <v>45495</v>
      </c>
      <c r="F337" s="20">
        <v>120</v>
      </c>
      <c r="G337" s="20">
        <v>149</v>
      </c>
      <c r="H337" s="20">
        <v>172</v>
      </c>
      <c r="I337" s="20">
        <v>140</v>
      </c>
      <c r="J337" s="20">
        <v>160</v>
      </c>
      <c r="K337" s="20">
        <v>118</v>
      </c>
      <c r="L337" s="20"/>
      <c r="M337" s="20">
        <v>859</v>
      </c>
      <c r="N337" s="20">
        <v>143.19999999999999</v>
      </c>
      <c r="O337" s="20">
        <v>10</v>
      </c>
      <c r="P337" s="20">
        <v>4</v>
      </c>
      <c r="Q337" s="20">
        <v>130</v>
      </c>
      <c r="R337" s="20">
        <v>10</v>
      </c>
      <c r="S337" s="20">
        <v>4</v>
      </c>
      <c r="T337" s="20">
        <v>8</v>
      </c>
      <c r="U337" s="20">
        <v>11</v>
      </c>
      <c r="V337" s="20">
        <v>172</v>
      </c>
      <c r="W337" s="25"/>
    </row>
    <row r="338" spans="1:23" x14ac:dyDescent="0.2">
      <c r="A338" s="23">
        <v>10</v>
      </c>
      <c r="B338" s="4" t="s">
        <v>45</v>
      </c>
      <c r="C338" s="4" t="s">
        <v>94</v>
      </c>
      <c r="D338" s="4" t="s">
        <v>214</v>
      </c>
      <c r="E338" s="5">
        <v>45495</v>
      </c>
      <c r="F338" s="20">
        <v>178</v>
      </c>
      <c r="G338" s="20">
        <v>182</v>
      </c>
      <c r="H338" s="20">
        <v>137</v>
      </c>
      <c r="I338" s="20">
        <v>203</v>
      </c>
      <c r="J338" s="20">
        <v>218</v>
      </c>
      <c r="K338" s="20">
        <v>168</v>
      </c>
      <c r="L338" s="20"/>
      <c r="M338" s="20">
        <v>1086</v>
      </c>
      <c r="N338" s="20">
        <v>181</v>
      </c>
      <c r="O338" s="20">
        <v>4</v>
      </c>
      <c r="P338" s="20">
        <v>10</v>
      </c>
      <c r="Q338" s="20">
        <v>119</v>
      </c>
      <c r="R338" s="20">
        <v>11</v>
      </c>
      <c r="S338" s="20">
        <v>3</v>
      </c>
      <c r="T338" s="20">
        <v>13</v>
      </c>
      <c r="U338" s="20">
        <v>7</v>
      </c>
      <c r="V338" s="20">
        <v>218</v>
      </c>
      <c r="W338" s="25"/>
    </row>
    <row r="339" spans="1:23" x14ac:dyDescent="0.2">
      <c r="A339" s="23">
        <v>30</v>
      </c>
      <c r="B339" s="4" t="s">
        <v>210</v>
      </c>
      <c r="C339" s="4" t="s">
        <v>211</v>
      </c>
      <c r="D339" s="4" t="s">
        <v>214</v>
      </c>
      <c r="E339" s="5">
        <v>45495</v>
      </c>
      <c r="F339" s="20">
        <v>64</v>
      </c>
      <c r="G339" s="20">
        <v>149</v>
      </c>
      <c r="H339" s="20">
        <v>78</v>
      </c>
      <c r="I339" s="20">
        <v>130</v>
      </c>
      <c r="J339" s="20">
        <v>119</v>
      </c>
      <c r="K339" s="20">
        <v>129</v>
      </c>
      <c r="L339" s="20"/>
      <c r="M339" s="20">
        <v>669</v>
      </c>
      <c r="N339" s="20">
        <v>111.5</v>
      </c>
      <c r="O339" s="20">
        <v>12</v>
      </c>
      <c r="P339" s="20">
        <v>2</v>
      </c>
      <c r="Q339" s="20">
        <v>0</v>
      </c>
      <c r="R339" s="20">
        <v>12</v>
      </c>
      <c r="S339" s="20">
        <v>0</v>
      </c>
      <c r="T339" s="20">
        <v>2</v>
      </c>
      <c r="U339" s="20">
        <v>12</v>
      </c>
      <c r="V339" s="20">
        <v>149</v>
      </c>
      <c r="W339" s="25"/>
    </row>
    <row r="340" spans="1:23" x14ac:dyDescent="0.2">
      <c r="A340" s="23">
        <v>12</v>
      </c>
      <c r="B340" s="4" t="s">
        <v>37</v>
      </c>
      <c r="C340" s="4" t="s">
        <v>38</v>
      </c>
      <c r="D340" s="4" t="s">
        <v>271</v>
      </c>
      <c r="E340" s="5">
        <v>45502</v>
      </c>
      <c r="F340" s="20">
        <v>194</v>
      </c>
      <c r="G340" s="20">
        <v>159</v>
      </c>
      <c r="H340" s="20">
        <v>155</v>
      </c>
      <c r="I340" s="20">
        <v>141</v>
      </c>
      <c r="J340" s="20">
        <v>138</v>
      </c>
      <c r="K340" s="20">
        <v>188</v>
      </c>
      <c r="L340" s="20">
        <v>24</v>
      </c>
      <c r="M340" s="20">
        <v>999</v>
      </c>
      <c r="N340" s="20">
        <v>166.5</v>
      </c>
      <c r="O340" s="20">
        <v>8</v>
      </c>
      <c r="P340" s="20">
        <v>6</v>
      </c>
      <c r="Q340" s="20">
        <v>203</v>
      </c>
      <c r="R340" s="20">
        <v>1</v>
      </c>
      <c r="S340" s="20">
        <v>16</v>
      </c>
      <c r="T340" s="20">
        <v>22</v>
      </c>
      <c r="U340" s="20">
        <v>3</v>
      </c>
      <c r="V340" s="20">
        <v>203</v>
      </c>
      <c r="W340" s="25"/>
    </row>
    <row r="341" spans="1:23" x14ac:dyDescent="0.2">
      <c r="A341" s="23">
        <v>10</v>
      </c>
      <c r="B341" s="4" t="s">
        <v>45</v>
      </c>
      <c r="C341" s="4" t="s">
        <v>46</v>
      </c>
      <c r="D341" s="4" t="s">
        <v>271</v>
      </c>
      <c r="E341" s="5">
        <v>45502</v>
      </c>
      <c r="F341" s="20">
        <v>172</v>
      </c>
      <c r="G341" s="20">
        <v>145</v>
      </c>
      <c r="H341" s="20">
        <v>194</v>
      </c>
      <c r="I341" s="20">
        <v>157</v>
      </c>
      <c r="J341" s="20">
        <v>196</v>
      </c>
      <c r="K341" s="20">
        <v>162</v>
      </c>
      <c r="L341" s="20"/>
      <c r="M341" s="20">
        <v>1026</v>
      </c>
      <c r="N341" s="20">
        <v>171</v>
      </c>
      <c r="O341" s="20">
        <v>3</v>
      </c>
      <c r="P341" s="20">
        <v>12</v>
      </c>
      <c r="Q341" s="20">
        <v>195</v>
      </c>
      <c r="R341" s="20">
        <v>2</v>
      </c>
      <c r="S341" s="20">
        <v>14</v>
      </c>
      <c r="T341" s="20">
        <v>26</v>
      </c>
      <c r="U341" s="20">
        <v>1</v>
      </c>
      <c r="V341" s="20">
        <v>196</v>
      </c>
      <c r="W341" s="25"/>
    </row>
    <row r="342" spans="1:23" x14ac:dyDescent="0.2">
      <c r="A342" s="23">
        <v>24</v>
      </c>
      <c r="B342" s="4" t="s">
        <v>137</v>
      </c>
      <c r="C342" s="4" t="s">
        <v>132</v>
      </c>
      <c r="D342" s="4" t="s">
        <v>271</v>
      </c>
      <c r="E342" s="5">
        <v>45502</v>
      </c>
      <c r="F342" s="20">
        <v>167</v>
      </c>
      <c r="G342" s="20">
        <v>154</v>
      </c>
      <c r="H342" s="20">
        <v>144</v>
      </c>
      <c r="I342" s="20">
        <v>147</v>
      </c>
      <c r="J342" s="20">
        <v>211</v>
      </c>
      <c r="K342" s="20">
        <v>167</v>
      </c>
      <c r="L342" s="20">
        <v>24</v>
      </c>
      <c r="M342" s="20">
        <v>1014</v>
      </c>
      <c r="N342" s="20">
        <v>169</v>
      </c>
      <c r="O342" s="20">
        <v>6</v>
      </c>
      <c r="P342" s="20">
        <v>8</v>
      </c>
      <c r="Q342" s="20">
        <v>195</v>
      </c>
      <c r="R342" s="20">
        <v>2</v>
      </c>
      <c r="S342" s="20">
        <v>14</v>
      </c>
      <c r="T342" s="20">
        <v>22</v>
      </c>
      <c r="U342" s="20">
        <v>3</v>
      </c>
      <c r="V342" s="20">
        <v>211</v>
      </c>
      <c r="W342" s="25"/>
    </row>
    <row r="343" spans="1:23" x14ac:dyDescent="0.2">
      <c r="A343" s="23">
        <v>9</v>
      </c>
      <c r="B343" s="4" t="s">
        <v>43</v>
      </c>
      <c r="C343" s="4" t="s">
        <v>25</v>
      </c>
      <c r="D343" s="4" t="s">
        <v>271</v>
      </c>
      <c r="E343" s="5">
        <v>45502</v>
      </c>
      <c r="F343" s="20">
        <v>140</v>
      </c>
      <c r="G343" s="20">
        <v>184</v>
      </c>
      <c r="H343" s="20">
        <v>145</v>
      </c>
      <c r="I343" s="20">
        <v>207</v>
      </c>
      <c r="J343" s="20">
        <v>160</v>
      </c>
      <c r="K343" s="20">
        <v>172</v>
      </c>
      <c r="L343" s="20"/>
      <c r="M343" s="20">
        <v>1008</v>
      </c>
      <c r="N343" s="20">
        <v>168</v>
      </c>
      <c r="O343" s="20">
        <v>7</v>
      </c>
      <c r="P343" s="20">
        <v>7</v>
      </c>
      <c r="Q343" s="20">
        <v>193</v>
      </c>
      <c r="R343" s="20">
        <v>4</v>
      </c>
      <c r="S343" s="20">
        <v>10</v>
      </c>
      <c r="T343" s="20">
        <v>17</v>
      </c>
      <c r="U343" s="20">
        <v>7</v>
      </c>
      <c r="V343" s="20">
        <v>207</v>
      </c>
      <c r="W343" s="25"/>
    </row>
    <row r="344" spans="1:23" x14ac:dyDescent="0.2">
      <c r="A344" s="23">
        <v>5</v>
      </c>
      <c r="B344" s="4" t="s">
        <v>35</v>
      </c>
      <c r="C344" s="4" t="s">
        <v>23</v>
      </c>
      <c r="D344" s="4" t="s">
        <v>271</v>
      </c>
      <c r="E344" s="5">
        <v>45502</v>
      </c>
      <c r="F344" s="20">
        <v>180</v>
      </c>
      <c r="G344" s="20">
        <v>172</v>
      </c>
      <c r="H344" s="20">
        <v>157</v>
      </c>
      <c r="I344" s="20">
        <v>158</v>
      </c>
      <c r="J344" s="20">
        <v>160</v>
      </c>
      <c r="K344" s="20">
        <v>173</v>
      </c>
      <c r="L344" s="20">
        <v>24</v>
      </c>
      <c r="M344" s="20">
        <v>1024</v>
      </c>
      <c r="N344" s="20">
        <v>170.7</v>
      </c>
      <c r="O344" s="20">
        <v>4</v>
      </c>
      <c r="P344" s="20">
        <v>10</v>
      </c>
      <c r="Q344" s="20">
        <v>183</v>
      </c>
      <c r="R344" s="20">
        <v>5</v>
      </c>
      <c r="S344" s="20">
        <v>9</v>
      </c>
      <c r="T344" s="20">
        <v>19</v>
      </c>
      <c r="U344" s="20">
        <v>6</v>
      </c>
      <c r="V344" s="20">
        <v>183</v>
      </c>
      <c r="W344" s="25"/>
    </row>
    <row r="345" spans="1:23" x14ac:dyDescent="0.2">
      <c r="A345" s="23">
        <v>44</v>
      </c>
      <c r="B345" s="4" t="s">
        <v>283</v>
      </c>
      <c r="C345" s="4" t="s">
        <v>245</v>
      </c>
      <c r="D345" s="4" t="s">
        <v>271</v>
      </c>
      <c r="E345" s="5">
        <v>45502</v>
      </c>
      <c r="F345" s="20">
        <v>184</v>
      </c>
      <c r="G345" s="20">
        <v>233</v>
      </c>
      <c r="H345" s="20">
        <v>200</v>
      </c>
      <c r="I345" s="20">
        <v>195</v>
      </c>
      <c r="J345" s="20">
        <v>216</v>
      </c>
      <c r="K345" s="20">
        <v>204</v>
      </c>
      <c r="L345" s="20"/>
      <c r="M345" s="20">
        <v>1232</v>
      </c>
      <c r="N345" s="20">
        <v>205.3</v>
      </c>
      <c r="O345" s="20">
        <v>1</v>
      </c>
      <c r="P345" s="20">
        <v>16</v>
      </c>
      <c r="Q345" s="20">
        <v>180</v>
      </c>
      <c r="R345" s="20">
        <v>6</v>
      </c>
      <c r="S345" s="20">
        <v>8</v>
      </c>
      <c r="T345" s="20">
        <v>24</v>
      </c>
      <c r="U345" s="20">
        <v>2</v>
      </c>
      <c r="V345" s="20">
        <v>233</v>
      </c>
      <c r="W345" s="25">
        <v>233</v>
      </c>
    </row>
    <row r="346" spans="1:23" x14ac:dyDescent="0.2">
      <c r="A346" s="23">
        <v>45</v>
      </c>
      <c r="B346" s="4" t="s">
        <v>284</v>
      </c>
      <c r="C346" s="4" t="s">
        <v>289</v>
      </c>
      <c r="D346" s="4" t="s">
        <v>271</v>
      </c>
      <c r="E346" s="5">
        <v>45502</v>
      </c>
      <c r="F346" s="20">
        <v>178</v>
      </c>
      <c r="G346" s="20">
        <v>179</v>
      </c>
      <c r="H346" s="20">
        <v>165</v>
      </c>
      <c r="I346" s="20">
        <v>168</v>
      </c>
      <c r="J346" s="20">
        <v>209</v>
      </c>
      <c r="K346" s="20">
        <v>180</v>
      </c>
      <c r="L346" s="20">
        <v>24</v>
      </c>
      <c r="M346" s="20">
        <v>1103</v>
      </c>
      <c r="N346" s="20">
        <v>183.8</v>
      </c>
      <c r="O346" s="20">
        <v>2</v>
      </c>
      <c r="P346" s="20">
        <v>14</v>
      </c>
      <c r="Q346" s="20">
        <v>162</v>
      </c>
      <c r="R346" s="20">
        <v>7</v>
      </c>
      <c r="S346" s="20">
        <v>7</v>
      </c>
      <c r="T346" s="20">
        <v>21</v>
      </c>
      <c r="U346" s="20">
        <v>5</v>
      </c>
      <c r="V346" s="20">
        <v>209</v>
      </c>
      <c r="W346" s="25"/>
    </row>
    <row r="347" spans="1:23" x14ac:dyDescent="0.2">
      <c r="A347" s="23">
        <v>1</v>
      </c>
      <c r="B347" s="4" t="s">
        <v>4</v>
      </c>
      <c r="C347" s="4" t="s">
        <v>60</v>
      </c>
      <c r="D347" s="4" t="s">
        <v>271</v>
      </c>
      <c r="E347" s="5">
        <v>45502</v>
      </c>
      <c r="F347" s="20">
        <v>145</v>
      </c>
      <c r="G347" s="20">
        <v>114</v>
      </c>
      <c r="H347" s="20">
        <v>146</v>
      </c>
      <c r="I347" s="20">
        <v>120</v>
      </c>
      <c r="J347" s="20">
        <v>180</v>
      </c>
      <c r="K347" s="20">
        <v>161</v>
      </c>
      <c r="L347" s="20">
        <v>24</v>
      </c>
      <c r="M347" s="20">
        <v>890</v>
      </c>
      <c r="N347" s="20">
        <v>148.30000000000001</v>
      </c>
      <c r="O347" s="20">
        <v>10</v>
      </c>
      <c r="P347" s="20">
        <v>4</v>
      </c>
      <c r="Q347" s="20">
        <v>158</v>
      </c>
      <c r="R347" s="20">
        <v>8</v>
      </c>
      <c r="S347" s="20">
        <v>6</v>
      </c>
      <c r="T347" s="20">
        <v>10</v>
      </c>
      <c r="U347" s="20">
        <v>9</v>
      </c>
      <c r="V347" s="20">
        <v>180</v>
      </c>
      <c r="W347" s="25"/>
    </row>
    <row r="348" spans="1:23" x14ac:dyDescent="0.2">
      <c r="A348" s="23">
        <v>13</v>
      </c>
      <c r="B348" s="4" t="s">
        <v>75</v>
      </c>
      <c r="C348" s="4" t="s">
        <v>291</v>
      </c>
      <c r="D348" s="4" t="s">
        <v>271</v>
      </c>
      <c r="E348" s="5">
        <v>45502</v>
      </c>
      <c r="F348" s="20">
        <v>165</v>
      </c>
      <c r="G348" s="20">
        <v>131</v>
      </c>
      <c r="H348" s="20">
        <v>168</v>
      </c>
      <c r="I348" s="20">
        <v>148</v>
      </c>
      <c r="J348" s="20">
        <v>160</v>
      </c>
      <c r="K348" s="20">
        <v>168</v>
      </c>
      <c r="L348" s="20"/>
      <c r="M348" s="20">
        <v>940</v>
      </c>
      <c r="N348" s="20">
        <v>156.69999999999999</v>
      </c>
      <c r="O348" s="20">
        <v>9</v>
      </c>
      <c r="P348" s="20">
        <v>5</v>
      </c>
      <c r="Q348" s="20">
        <v>147</v>
      </c>
      <c r="R348" s="20">
        <v>9</v>
      </c>
      <c r="S348" s="20">
        <v>5</v>
      </c>
      <c r="T348" s="20">
        <v>10</v>
      </c>
      <c r="U348" s="20">
        <v>9</v>
      </c>
      <c r="V348" s="20">
        <v>168</v>
      </c>
      <c r="W348" s="25"/>
    </row>
    <row r="349" spans="1:23" x14ac:dyDescent="0.2">
      <c r="A349" s="23">
        <v>46</v>
      </c>
      <c r="B349" s="4" t="s">
        <v>285</v>
      </c>
      <c r="C349" s="4" t="s">
        <v>290</v>
      </c>
      <c r="D349" s="4" t="s">
        <v>271</v>
      </c>
      <c r="E349" s="5">
        <v>45502</v>
      </c>
      <c r="F349" s="20">
        <v>146</v>
      </c>
      <c r="G349" s="20">
        <v>155</v>
      </c>
      <c r="H349" s="20">
        <v>186</v>
      </c>
      <c r="I349" s="20">
        <v>195</v>
      </c>
      <c r="J349" s="20">
        <v>184</v>
      </c>
      <c r="K349" s="20">
        <v>149</v>
      </c>
      <c r="L349" s="20"/>
      <c r="M349" s="20">
        <v>1015</v>
      </c>
      <c r="N349" s="20">
        <v>169.2</v>
      </c>
      <c r="O349" s="20">
        <v>5</v>
      </c>
      <c r="P349" s="20">
        <v>9</v>
      </c>
      <c r="Q349" s="20">
        <v>146</v>
      </c>
      <c r="R349" s="20">
        <v>10</v>
      </c>
      <c r="S349" s="20">
        <v>4</v>
      </c>
      <c r="T349" s="20">
        <v>13</v>
      </c>
      <c r="U349" s="20">
        <v>8</v>
      </c>
      <c r="V349" s="20">
        <v>195</v>
      </c>
      <c r="W349" s="25"/>
    </row>
    <row r="350" spans="1:23" x14ac:dyDescent="0.2">
      <c r="A350" s="23">
        <v>2</v>
      </c>
      <c r="B350" s="4" t="s">
        <v>33</v>
      </c>
      <c r="C350" s="4" t="s">
        <v>29</v>
      </c>
      <c r="D350" s="4" t="s">
        <v>271</v>
      </c>
      <c r="E350" s="5">
        <v>45502</v>
      </c>
      <c r="F350" s="20">
        <v>137</v>
      </c>
      <c r="G350" s="20">
        <v>169</v>
      </c>
      <c r="H350" s="20">
        <v>135</v>
      </c>
      <c r="I350" s="20">
        <v>132</v>
      </c>
      <c r="J350" s="20">
        <v>143</v>
      </c>
      <c r="K350" s="20">
        <v>135</v>
      </c>
      <c r="L350" s="20"/>
      <c r="M350" s="20">
        <v>851</v>
      </c>
      <c r="N350" s="20">
        <v>141.80000000000001</v>
      </c>
      <c r="O350" s="20">
        <v>11</v>
      </c>
      <c r="P350" s="20">
        <v>3</v>
      </c>
      <c r="Q350" s="20">
        <v>131</v>
      </c>
      <c r="R350" s="20">
        <v>11</v>
      </c>
      <c r="S350" s="20">
        <v>3</v>
      </c>
      <c r="T350" s="20">
        <v>6</v>
      </c>
      <c r="U350" s="20">
        <v>11</v>
      </c>
      <c r="V350" s="20">
        <v>169</v>
      </c>
      <c r="W350" s="25"/>
    </row>
    <row r="351" spans="1:23" x14ac:dyDescent="0.2">
      <c r="A351" s="23">
        <v>4</v>
      </c>
      <c r="B351" s="4" t="s">
        <v>34</v>
      </c>
      <c r="C351" s="4" t="s">
        <v>27</v>
      </c>
      <c r="D351" s="4" t="s">
        <v>294</v>
      </c>
      <c r="E351" s="5">
        <v>45509</v>
      </c>
      <c r="F351" s="20">
        <v>146</v>
      </c>
      <c r="G351" s="20">
        <v>121</v>
      </c>
      <c r="H351" s="20">
        <v>232</v>
      </c>
      <c r="I351" s="20">
        <v>174</v>
      </c>
      <c r="J351" s="20">
        <v>197</v>
      </c>
      <c r="K351" s="20">
        <v>142</v>
      </c>
      <c r="L351" s="20"/>
      <c r="M351" s="20">
        <v>1012</v>
      </c>
      <c r="N351" s="20">
        <v>168.7</v>
      </c>
      <c r="O351" s="20">
        <v>7</v>
      </c>
      <c r="P351" s="20">
        <v>7</v>
      </c>
      <c r="Q351" s="20">
        <v>189</v>
      </c>
      <c r="R351" s="20">
        <v>1</v>
      </c>
      <c r="S351" s="20">
        <v>16</v>
      </c>
      <c r="T351" s="20">
        <v>23</v>
      </c>
      <c r="U351" s="20">
        <v>3</v>
      </c>
      <c r="V351" s="20">
        <v>232</v>
      </c>
      <c r="W351" s="25">
        <v>232</v>
      </c>
    </row>
    <row r="352" spans="1:23" x14ac:dyDescent="0.2">
      <c r="A352" s="23">
        <v>10</v>
      </c>
      <c r="B352" s="4" t="s">
        <v>45</v>
      </c>
      <c r="C352" s="4" t="s">
        <v>46</v>
      </c>
      <c r="D352" s="4" t="s">
        <v>294</v>
      </c>
      <c r="E352" s="5">
        <v>45509</v>
      </c>
      <c r="F352" s="20">
        <v>190</v>
      </c>
      <c r="G352" s="20">
        <v>179</v>
      </c>
      <c r="H352" s="20">
        <v>216</v>
      </c>
      <c r="I352" s="20">
        <v>183</v>
      </c>
      <c r="J352" s="20">
        <v>182</v>
      </c>
      <c r="K352" s="20">
        <v>161</v>
      </c>
      <c r="L352" s="20"/>
      <c r="M352" s="20">
        <v>1111</v>
      </c>
      <c r="N352" s="20">
        <v>185.2</v>
      </c>
      <c r="O352" s="20">
        <v>2</v>
      </c>
      <c r="P352" s="20">
        <v>14</v>
      </c>
      <c r="Q352" s="20">
        <v>181</v>
      </c>
      <c r="R352" s="20">
        <v>2</v>
      </c>
      <c r="S352" s="20">
        <v>14</v>
      </c>
      <c r="T352" s="20">
        <v>28</v>
      </c>
      <c r="U352" s="20">
        <v>1</v>
      </c>
      <c r="V352" s="20">
        <v>216</v>
      </c>
      <c r="W352" s="25"/>
    </row>
    <row r="353" spans="1:23" x14ac:dyDescent="0.2">
      <c r="A353" s="23">
        <v>6</v>
      </c>
      <c r="B353" s="4" t="s">
        <v>36</v>
      </c>
      <c r="C353" s="4" t="s">
        <v>22</v>
      </c>
      <c r="D353" s="4" t="s">
        <v>294</v>
      </c>
      <c r="E353" s="5">
        <v>45509</v>
      </c>
      <c r="F353" s="20">
        <v>176</v>
      </c>
      <c r="G353" s="20">
        <v>202</v>
      </c>
      <c r="H353" s="20">
        <v>157</v>
      </c>
      <c r="I353" s="20">
        <v>210</v>
      </c>
      <c r="J353" s="20">
        <v>232</v>
      </c>
      <c r="K353" s="20">
        <v>190</v>
      </c>
      <c r="L353" s="20">
        <v>24</v>
      </c>
      <c r="M353" s="20">
        <v>1191</v>
      </c>
      <c r="N353" s="20">
        <v>198.5</v>
      </c>
      <c r="O353" s="20">
        <v>1</v>
      </c>
      <c r="P353" s="20">
        <v>16</v>
      </c>
      <c r="Q353" s="20">
        <v>176</v>
      </c>
      <c r="R353" s="20">
        <v>3</v>
      </c>
      <c r="S353" s="20">
        <v>12</v>
      </c>
      <c r="T353" s="20">
        <v>28</v>
      </c>
      <c r="U353" s="20">
        <v>1</v>
      </c>
      <c r="V353" s="20">
        <v>232</v>
      </c>
      <c r="W353" s="25"/>
    </row>
    <row r="354" spans="1:23" x14ac:dyDescent="0.2">
      <c r="A354" s="23">
        <v>22</v>
      </c>
      <c r="B354" s="4" t="s">
        <v>136</v>
      </c>
      <c r="C354" s="4" t="s">
        <v>133</v>
      </c>
      <c r="D354" s="4" t="s">
        <v>294</v>
      </c>
      <c r="E354" s="5">
        <v>45509</v>
      </c>
      <c r="F354" s="20">
        <v>193</v>
      </c>
      <c r="G354" s="20">
        <v>152</v>
      </c>
      <c r="H354" s="20">
        <v>139</v>
      </c>
      <c r="I354" s="20">
        <v>173</v>
      </c>
      <c r="J354" s="20">
        <v>202</v>
      </c>
      <c r="K354" s="20">
        <v>200</v>
      </c>
      <c r="L354" s="20">
        <v>24</v>
      </c>
      <c r="M354" s="20">
        <v>1083</v>
      </c>
      <c r="N354" s="20">
        <v>180.5</v>
      </c>
      <c r="O354" s="20">
        <v>4</v>
      </c>
      <c r="P354" s="20">
        <v>10</v>
      </c>
      <c r="Q354" s="20">
        <v>161</v>
      </c>
      <c r="R354" s="20">
        <v>4</v>
      </c>
      <c r="S354" s="20">
        <v>10</v>
      </c>
      <c r="T354" s="20">
        <v>20</v>
      </c>
      <c r="U354" s="20">
        <v>4</v>
      </c>
      <c r="V354" s="20">
        <v>202</v>
      </c>
      <c r="W354" s="25"/>
    </row>
    <row r="355" spans="1:23" x14ac:dyDescent="0.2">
      <c r="A355" s="23">
        <v>5</v>
      </c>
      <c r="B355" s="4" t="s">
        <v>35</v>
      </c>
      <c r="C355" s="4" t="s">
        <v>23</v>
      </c>
      <c r="D355" s="4" t="s">
        <v>294</v>
      </c>
      <c r="E355" s="5">
        <v>45509</v>
      </c>
      <c r="F355" s="20">
        <v>147</v>
      </c>
      <c r="G355" s="20">
        <v>182</v>
      </c>
      <c r="H355" s="20">
        <v>144</v>
      </c>
      <c r="I355" s="20">
        <v>153</v>
      </c>
      <c r="J355" s="20">
        <v>144</v>
      </c>
      <c r="K355" s="20">
        <v>185</v>
      </c>
      <c r="L355" s="20">
        <v>24</v>
      </c>
      <c r="M355" s="20">
        <v>979</v>
      </c>
      <c r="N355" s="20">
        <v>163.19999999999999</v>
      </c>
      <c r="O355" s="20">
        <v>8</v>
      </c>
      <c r="P355" s="20">
        <v>6</v>
      </c>
      <c r="Q355" s="20">
        <v>160</v>
      </c>
      <c r="R355" s="20">
        <v>5</v>
      </c>
      <c r="S355" s="20">
        <v>9</v>
      </c>
      <c r="T355" s="20">
        <v>15</v>
      </c>
      <c r="U355" s="20">
        <v>7</v>
      </c>
      <c r="V355" s="20">
        <v>185</v>
      </c>
      <c r="W355" s="25"/>
    </row>
    <row r="356" spans="1:23" x14ac:dyDescent="0.2">
      <c r="A356" s="23">
        <v>46</v>
      </c>
      <c r="B356" s="4" t="s">
        <v>285</v>
      </c>
      <c r="C356" s="4" t="s">
        <v>290</v>
      </c>
      <c r="D356" s="4" t="s">
        <v>294</v>
      </c>
      <c r="E356" s="5">
        <v>45509</v>
      </c>
      <c r="F356" s="20">
        <v>170</v>
      </c>
      <c r="G356" s="20">
        <v>169</v>
      </c>
      <c r="H356" s="20">
        <v>184</v>
      </c>
      <c r="I356" s="20">
        <v>210</v>
      </c>
      <c r="J356" s="20">
        <v>149</v>
      </c>
      <c r="K356" s="20">
        <v>157</v>
      </c>
      <c r="L356" s="20"/>
      <c r="M356" s="20">
        <v>1039</v>
      </c>
      <c r="N356" s="20">
        <v>173.2</v>
      </c>
      <c r="O356" s="20">
        <v>6</v>
      </c>
      <c r="P356" s="20">
        <v>8</v>
      </c>
      <c r="Q356" s="20">
        <v>159</v>
      </c>
      <c r="R356" s="20">
        <v>6</v>
      </c>
      <c r="S356" s="20">
        <v>8</v>
      </c>
      <c r="T356" s="20">
        <v>16</v>
      </c>
      <c r="U356" s="20">
        <v>6</v>
      </c>
      <c r="V356" s="20">
        <v>210</v>
      </c>
      <c r="W356" s="25"/>
    </row>
    <row r="357" spans="1:23" x14ac:dyDescent="0.2">
      <c r="A357" s="23">
        <v>1</v>
      </c>
      <c r="B357" s="4" t="s">
        <v>4</v>
      </c>
      <c r="C357" s="4" t="s">
        <v>60</v>
      </c>
      <c r="D357" s="4" t="s">
        <v>294</v>
      </c>
      <c r="E357" s="5">
        <v>45509</v>
      </c>
      <c r="F357" s="20">
        <v>113</v>
      </c>
      <c r="G357" s="20">
        <v>108</v>
      </c>
      <c r="H357" s="20">
        <v>100</v>
      </c>
      <c r="I357" s="20">
        <v>168</v>
      </c>
      <c r="J357" s="20">
        <v>165</v>
      </c>
      <c r="K357" s="20">
        <v>142</v>
      </c>
      <c r="L357" s="20">
        <v>24</v>
      </c>
      <c r="M357" s="20">
        <v>820</v>
      </c>
      <c r="N357" s="20">
        <v>136.69999999999999</v>
      </c>
      <c r="O357" s="20">
        <v>12</v>
      </c>
      <c r="P357" s="20">
        <v>2</v>
      </c>
      <c r="Q357" s="20">
        <v>154</v>
      </c>
      <c r="R357" s="20">
        <v>7</v>
      </c>
      <c r="S357" s="20">
        <v>7</v>
      </c>
      <c r="T357" s="20">
        <v>9</v>
      </c>
      <c r="U357" s="20">
        <v>10</v>
      </c>
      <c r="V357" s="20">
        <v>168</v>
      </c>
      <c r="W357" s="25"/>
    </row>
    <row r="358" spans="1:23" x14ac:dyDescent="0.2">
      <c r="A358" s="23">
        <v>9</v>
      </c>
      <c r="B358" s="4" t="s">
        <v>43</v>
      </c>
      <c r="C358" s="4" t="s">
        <v>25</v>
      </c>
      <c r="D358" s="4" t="s">
        <v>294</v>
      </c>
      <c r="E358" s="5">
        <v>45509</v>
      </c>
      <c r="F358" s="20">
        <v>168</v>
      </c>
      <c r="G358" s="20">
        <v>147</v>
      </c>
      <c r="H358" s="20">
        <v>155</v>
      </c>
      <c r="I358" s="20">
        <v>198</v>
      </c>
      <c r="J358" s="20">
        <v>131</v>
      </c>
      <c r="K358" s="20">
        <v>176</v>
      </c>
      <c r="L358" s="20"/>
      <c r="M358" s="20">
        <v>975</v>
      </c>
      <c r="N358" s="20">
        <v>162.5</v>
      </c>
      <c r="O358" s="20">
        <v>9</v>
      </c>
      <c r="P358" s="20">
        <v>5</v>
      </c>
      <c r="Q358" s="20">
        <v>152</v>
      </c>
      <c r="R358" s="20">
        <v>8</v>
      </c>
      <c r="S358" s="20">
        <v>6</v>
      </c>
      <c r="T358" s="20">
        <v>11</v>
      </c>
      <c r="U358" s="20">
        <v>8</v>
      </c>
      <c r="V358" s="20">
        <v>198</v>
      </c>
      <c r="W358" s="25"/>
    </row>
    <row r="359" spans="1:23" x14ac:dyDescent="0.2">
      <c r="A359" s="23">
        <v>7</v>
      </c>
      <c r="B359" s="4" t="s">
        <v>297</v>
      </c>
      <c r="C359" s="4" t="s">
        <v>26</v>
      </c>
      <c r="D359" s="4" t="s">
        <v>294</v>
      </c>
      <c r="E359" s="5">
        <v>45509</v>
      </c>
      <c r="F359" s="20">
        <v>154</v>
      </c>
      <c r="G359" s="20">
        <v>151</v>
      </c>
      <c r="H359" s="20">
        <v>154</v>
      </c>
      <c r="I359" s="20">
        <v>214</v>
      </c>
      <c r="J359" s="20">
        <v>208</v>
      </c>
      <c r="K359" s="20">
        <v>181</v>
      </c>
      <c r="L359" s="20">
        <v>24</v>
      </c>
      <c r="M359" s="20">
        <v>1086</v>
      </c>
      <c r="N359" s="20">
        <v>181</v>
      </c>
      <c r="O359" s="20">
        <v>3</v>
      </c>
      <c r="P359" s="20">
        <v>12</v>
      </c>
      <c r="Q359" s="20">
        <v>146</v>
      </c>
      <c r="R359" s="20">
        <v>9</v>
      </c>
      <c r="S359" s="20">
        <v>5</v>
      </c>
      <c r="T359" s="20">
        <v>17</v>
      </c>
      <c r="U359" s="20">
        <v>5</v>
      </c>
      <c r="V359" s="20">
        <v>214</v>
      </c>
      <c r="W359" s="25"/>
    </row>
    <row r="360" spans="1:23" x14ac:dyDescent="0.2">
      <c r="A360" s="23">
        <v>2</v>
      </c>
      <c r="B360" s="4" t="s">
        <v>33</v>
      </c>
      <c r="C360" s="4" t="s">
        <v>29</v>
      </c>
      <c r="D360" s="4" t="s">
        <v>294</v>
      </c>
      <c r="E360" s="5">
        <v>45509</v>
      </c>
      <c r="F360" s="20">
        <v>179</v>
      </c>
      <c r="G360" s="20">
        <v>113</v>
      </c>
      <c r="H360" s="20">
        <v>116</v>
      </c>
      <c r="I360" s="20">
        <v>124</v>
      </c>
      <c r="J360" s="20">
        <v>159</v>
      </c>
      <c r="K360" s="20">
        <v>141</v>
      </c>
      <c r="L360" s="20"/>
      <c r="M360" s="20">
        <v>832</v>
      </c>
      <c r="N360" s="20">
        <v>138.69999999999999</v>
      </c>
      <c r="O360" s="20">
        <v>11</v>
      </c>
      <c r="P360" s="20">
        <v>3</v>
      </c>
      <c r="Q360" s="20">
        <v>146</v>
      </c>
      <c r="R360" s="20">
        <v>10</v>
      </c>
      <c r="S360" s="20">
        <v>4</v>
      </c>
      <c r="T360" s="20">
        <v>7</v>
      </c>
      <c r="U360" s="20">
        <v>11</v>
      </c>
      <c r="V360" s="20">
        <v>179</v>
      </c>
      <c r="W360" s="25"/>
    </row>
    <row r="361" spans="1:23" x14ac:dyDescent="0.2">
      <c r="A361" s="23">
        <v>11</v>
      </c>
      <c r="B361" s="4" t="s">
        <v>40</v>
      </c>
      <c r="C361" s="4" t="s">
        <v>296</v>
      </c>
      <c r="D361" s="4" t="s">
        <v>294</v>
      </c>
      <c r="E361" s="5">
        <v>45509</v>
      </c>
      <c r="F361" s="20">
        <v>124</v>
      </c>
      <c r="G361" s="20">
        <v>160</v>
      </c>
      <c r="H361" s="20">
        <v>180</v>
      </c>
      <c r="I361" s="20">
        <v>147</v>
      </c>
      <c r="J361" s="20">
        <v>159</v>
      </c>
      <c r="K361" s="20">
        <v>127</v>
      </c>
      <c r="L361" s="20"/>
      <c r="M361" s="20">
        <v>897</v>
      </c>
      <c r="N361" s="20">
        <v>149.5</v>
      </c>
      <c r="O361" s="20">
        <v>10</v>
      </c>
      <c r="P361" s="20">
        <v>4</v>
      </c>
      <c r="Q361" s="20">
        <v>141</v>
      </c>
      <c r="R361" s="20">
        <v>11</v>
      </c>
      <c r="S361" s="20">
        <v>3</v>
      </c>
      <c r="T361" s="20">
        <v>7</v>
      </c>
      <c r="U361" s="20">
        <v>11</v>
      </c>
      <c r="V361" s="20">
        <v>180</v>
      </c>
      <c r="W361" s="25"/>
    </row>
    <row r="362" spans="1:23" x14ac:dyDescent="0.2">
      <c r="A362" s="30">
        <v>13</v>
      </c>
      <c r="B362" s="31" t="s">
        <v>75</v>
      </c>
      <c r="C362" s="31" t="s">
        <v>295</v>
      </c>
      <c r="D362" s="31" t="s">
        <v>294</v>
      </c>
      <c r="E362" s="32">
        <v>45509</v>
      </c>
      <c r="F362" s="33">
        <v>177</v>
      </c>
      <c r="G362" s="33">
        <v>152</v>
      </c>
      <c r="H362" s="33">
        <v>148</v>
      </c>
      <c r="I362" s="33">
        <v>214</v>
      </c>
      <c r="J362" s="33">
        <v>176</v>
      </c>
      <c r="K362" s="33">
        <v>179</v>
      </c>
      <c r="L362" s="33"/>
      <c r="M362" s="33">
        <v>1046</v>
      </c>
      <c r="N362" s="33">
        <v>174.3</v>
      </c>
      <c r="O362" s="33">
        <v>5</v>
      </c>
      <c r="P362" s="33">
        <v>9</v>
      </c>
      <c r="Q362" s="33">
        <v>122</v>
      </c>
      <c r="R362" s="33">
        <v>12</v>
      </c>
      <c r="S362" s="33">
        <v>2</v>
      </c>
      <c r="T362" s="33">
        <v>11</v>
      </c>
      <c r="U362" s="33">
        <v>8</v>
      </c>
      <c r="V362" s="33">
        <v>214</v>
      </c>
      <c r="W362" s="34"/>
    </row>
    <row r="363" spans="1:23" x14ac:dyDescent="0.2">
      <c r="A363" s="23">
        <v>26</v>
      </c>
      <c r="B363" s="4" t="s">
        <v>170</v>
      </c>
      <c r="C363" s="4" t="s">
        <v>334</v>
      </c>
      <c r="D363" s="4" t="s">
        <v>298</v>
      </c>
      <c r="E363" s="5">
        <v>45516</v>
      </c>
      <c r="F363" s="20">
        <v>155</v>
      </c>
      <c r="G363" s="20">
        <v>184</v>
      </c>
      <c r="H363" s="20">
        <v>191</v>
      </c>
      <c r="I363" s="20">
        <v>223</v>
      </c>
      <c r="J363" s="20">
        <v>216</v>
      </c>
      <c r="K363" s="20">
        <v>184</v>
      </c>
      <c r="L363" s="20"/>
      <c r="M363" s="20">
        <v>1153</v>
      </c>
      <c r="N363" s="20">
        <v>192.2</v>
      </c>
      <c r="O363" s="20">
        <v>1</v>
      </c>
      <c r="P363" s="20">
        <v>16</v>
      </c>
      <c r="Q363" s="20">
        <v>201</v>
      </c>
      <c r="R363" s="20">
        <v>1</v>
      </c>
      <c r="S363" s="20">
        <v>16</v>
      </c>
      <c r="T363" s="20">
        <v>32</v>
      </c>
      <c r="U363" s="20">
        <v>1</v>
      </c>
      <c r="V363" s="20">
        <v>223</v>
      </c>
      <c r="W363" s="25"/>
    </row>
    <row r="364" spans="1:23" x14ac:dyDescent="0.2">
      <c r="A364" s="23">
        <v>13</v>
      </c>
      <c r="B364" s="4" t="s">
        <v>75</v>
      </c>
      <c r="C364" s="4" t="s">
        <v>92</v>
      </c>
      <c r="D364" s="4" t="s">
        <v>298</v>
      </c>
      <c r="E364" s="5">
        <v>45516</v>
      </c>
      <c r="F364" s="20">
        <v>181</v>
      </c>
      <c r="G364" s="20">
        <v>143</v>
      </c>
      <c r="H364" s="20">
        <v>209</v>
      </c>
      <c r="I364" s="20">
        <v>170</v>
      </c>
      <c r="J364" s="20">
        <v>155</v>
      </c>
      <c r="K364" s="20">
        <v>153</v>
      </c>
      <c r="L364" s="20"/>
      <c r="M364" s="20">
        <v>1011</v>
      </c>
      <c r="N364" s="20">
        <v>168.5</v>
      </c>
      <c r="O364" s="20">
        <v>5</v>
      </c>
      <c r="P364" s="20">
        <v>9</v>
      </c>
      <c r="Q364" s="20">
        <v>180</v>
      </c>
      <c r="R364" s="20">
        <v>2</v>
      </c>
      <c r="S364" s="20">
        <v>14</v>
      </c>
      <c r="T364" s="20">
        <v>23</v>
      </c>
      <c r="U364" s="20">
        <v>2</v>
      </c>
      <c r="V364" s="20">
        <v>209</v>
      </c>
      <c r="W364" s="25"/>
    </row>
    <row r="365" spans="1:23" x14ac:dyDescent="0.2">
      <c r="A365" s="23">
        <v>22</v>
      </c>
      <c r="B365" s="4" t="s">
        <v>136</v>
      </c>
      <c r="C365" s="4" t="s">
        <v>133</v>
      </c>
      <c r="D365" s="4" t="s">
        <v>298</v>
      </c>
      <c r="E365" s="5">
        <v>45516</v>
      </c>
      <c r="F365" s="20">
        <v>180</v>
      </c>
      <c r="G365" s="20">
        <v>189</v>
      </c>
      <c r="H365" s="20">
        <v>206</v>
      </c>
      <c r="I365" s="20">
        <v>202</v>
      </c>
      <c r="J365" s="20">
        <v>147</v>
      </c>
      <c r="K365" s="20">
        <v>176</v>
      </c>
      <c r="L365" s="20">
        <v>24</v>
      </c>
      <c r="M365" s="20">
        <v>1124</v>
      </c>
      <c r="N365" s="20">
        <v>187.3</v>
      </c>
      <c r="O365" s="20">
        <v>2</v>
      </c>
      <c r="P365" s="20">
        <v>14</v>
      </c>
      <c r="Q365" s="20">
        <v>156</v>
      </c>
      <c r="R365" s="20">
        <v>7</v>
      </c>
      <c r="S365" s="20">
        <v>7</v>
      </c>
      <c r="T365" s="20">
        <v>21</v>
      </c>
      <c r="U365" s="20">
        <v>3</v>
      </c>
      <c r="V365" s="20">
        <v>206</v>
      </c>
      <c r="W365" s="25"/>
    </row>
    <row r="366" spans="1:23" x14ac:dyDescent="0.2">
      <c r="A366" s="23">
        <v>6</v>
      </c>
      <c r="B366" s="4" t="s">
        <v>36</v>
      </c>
      <c r="C366" s="4" t="s">
        <v>22</v>
      </c>
      <c r="D366" s="4" t="s">
        <v>298</v>
      </c>
      <c r="E366" s="5">
        <v>45516</v>
      </c>
      <c r="F366" s="20">
        <v>143</v>
      </c>
      <c r="G366" s="20">
        <v>160</v>
      </c>
      <c r="H366" s="20">
        <v>206</v>
      </c>
      <c r="I366" s="20">
        <v>228</v>
      </c>
      <c r="J366" s="20">
        <v>157</v>
      </c>
      <c r="K366" s="20">
        <v>170</v>
      </c>
      <c r="L366" s="20">
        <v>24</v>
      </c>
      <c r="M366" s="20">
        <v>1088</v>
      </c>
      <c r="N366" s="20">
        <v>181.3</v>
      </c>
      <c r="O366" s="20">
        <v>3</v>
      </c>
      <c r="P366" s="20">
        <v>12</v>
      </c>
      <c r="Q366" s="20">
        <v>151</v>
      </c>
      <c r="R366" s="20">
        <v>8</v>
      </c>
      <c r="S366" s="20">
        <v>6</v>
      </c>
      <c r="T366" s="20">
        <v>18</v>
      </c>
      <c r="U366" s="20">
        <v>4</v>
      </c>
      <c r="V366" s="20">
        <v>228</v>
      </c>
      <c r="W366" s="25">
        <v>228</v>
      </c>
    </row>
    <row r="367" spans="1:23" x14ac:dyDescent="0.2">
      <c r="A367" s="23">
        <v>42</v>
      </c>
      <c r="B367" s="4" t="s">
        <v>330</v>
      </c>
      <c r="C367" s="4" t="s">
        <v>331</v>
      </c>
      <c r="D367" s="4" t="s">
        <v>298</v>
      </c>
      <c r="E367" s="5">
        <v>45516</v>
      </c>
      <c r="F367" s="20">
        <v>166</v>
      </c>
      <c r="G367" s="20">
        <v>171</v>
      </c>
      <c r="H367" s="20">
        <v>207</v>
      </c>
      <c r="I367" s="20">
        <v>143</v>
      </c>
      <c r="J367" s="20">
        <v>184</v>
      </c>
      <c r="K367" s="20">
        <v>157</v>
      </c>
      <c r="L367" s="20"/>
      <c r="M367" s="20">
        <v>1028</v>
      </c>
      <c r="N367" s="20">
        <v>171.3</v>
      </c>
      <c r="O367" s="20">
        <v>4</v>
      </c>
      <c r="P367" s="20">
        <v>10</v>
      </c>
      <c r="Q367" s="20">
        <v>158</v>
      </c>
      <c r="R367" s="20">
        <v>6</v>
      </c>
      <c r="S367" s="20">
        <v>8</v>
      </c>
      <c r="T367" s="20">
        <v>18</v>
      </c>
      <c r="U367" s="20">
        <v>4</v>
      </c>
      <c r="V367" s="20">
        <v>207</v>
      </c>
      <c r="W367" s="25"/>
    </row>
    <row r="368" spans="1:23" x14ac:dyDescent="0.2">
      <c r="A368" s="23">
        <v>7</v>
      </c>
      <c r="B368" s="4" t="s">
        <v>297</v>
      </c>
      <c r="C368" s="4" t="s">
        <v>26</v>
      </c>
      <c r="D368" s="4" t="s">
        <v>298</v>
      </c>
      <c r="E368" s="5">
        <v>45516</v>
      </c>
      <c r="F368" s="20">
        <v>148</v>
      </c>
      <c r="G368" s="20">
        <v>155</v>
      </c>
      <c r="H368" s="20">
        <v>177</v>
      </c>
      <c r="I368" s="20">
        <v>162</v>
      </c>
      <c r="J368" s="20">
        <v>163</v>
      </c>
      <c r="K368" s="20">
        <v>176</v>
      </c>
      <c r="L368" s="20">
        <v>24</v>
      </c>
      <c r="M368" s="20">
        <v>1005</v>
      </c>
      <c r="N368" s="20">
        <v>167.5</v>
      </c>
      <c r="O368" s="20">
        <v>6</v>
      </c>
      <c r="P368" s="20">
        <v>8</v>
      </c>
      <c r="Q368" s="20">
        <v>172</v>
      </c>
      <c r="R368" s="20">
        <v>4</v>
      </c>
      <c r="S368" s="20">
        <v>10</v>
      </c>
      <c r="T368" s="20">
        <v>18</v>
      </c>
      <c r="U368" s="20">
        <v>4</v>
      </c>
      <c r="V368" s="20">
        <v>177</v>
      </c>
      <c r="W368" s="25"/>
    </row>
    <row r="369" spans="1:23" x14ac:dyDescent="0.2">
      <c r="A369" s="23">
        <v>9</v>
      </c>
      <c r="B369" s="4" t="s">
        <v>43</v>
      </c>
      <c r="C369" s="4" t="s">
        <v>25</v>
      </c>
      <c r="D369" s="4" t="s">
        <v>298</v>
      </c>
      <c r="E369" s="5">
        <v>45516</v>
      </c>
      <c r="F369" s="20">
        <v>185</v>
      </c>
      <c r="G369" s="20">
        <v>136</v>
      </c>
      <c r="H369" s="20">
        <v>177</v>
      </c>
      <c r="I369" s="20">
        <v>135</v>
      </c>
      <c r="J369" s="20">
        <v>150</v>
      </c>
      <c r="K369" s="20">
        <v>153</v>
      </c>
      <c r="L369" s="20"/>
      <c r="M369" s="20">
        <v>936</v>
      </c>
      <c r="N369" s="20">
        <v>156</v>
      </c>
      <c r="O369" s="20">
        <v>9</v>
      </c>
      <c r="P369" s="20">
        <v>5</v>
      </c>
      <c r="Q369" s="20">
        <v>178</v>
      </c>
      <c r="R369" s="20">
        <v>3</v>
      </c>
      <c r="S369" s="20">
        <v>12</v>
      </c>
      <c r="T369" s="20">
        <v>17</v>
      </c>
      <c r="U369" s="20">
        <v>7</v>
      </c>
      <c r="V369" s="20">
        <v>185</v>
      </c>
      <c r="W369" s="25"/>
    </row>
    <row r="370" spans="1:23" x14ac:dyDescent="0.2">
      <c r="A370" s="23">
        <v>8</v>
      </c>
      <c r="B370" s="4" t="s">
        <v>42</v>
      </c>
      <c r="C370" s="4" t="s">
        <v>28</v>
      </c>
      <c r="D370" s="4" t="s">
        <v>298</v>
      </c>
      <c r="E370" s="5">
        <v>45516</v>
      </c>
      <c r="F370" s="20">
        <v>152</v>
      </c>
      <c r="G370" s="20">
        <v>144</v>
      </c>
      <c r="H370" s="20">
        <v>155</v>
      </c>
      <c r="I370" s="20">
        <v>169</v>
      </c>
      <c r="J370" s="20">
        <v>131</v>
      </c>
      <c r="K370" s="20">
        <v>172</v>
      </c>
      <c r="L370" s="20"/>
      <c r="M370" s="20">
        <v>923</v>
      </c>
      <c r="N370" s="20">
        <v>153.80000000000001</v>
      </c>
      <c r="O370" s="20">
        <v>10</v>
      </c>
      <c r="P370" s="20">
        <v>4</v>
      </c>
      <c r="Q370" s="20">
        <v>161</v>
      </c>
      <c r="R370" s="20">
        <v>5</v>
      </c>
      <c r="S370" s="20">
        <v>9</v>
      </c>
      <c r="T370" s="20">
        <v>13</v>
      </c>
      <c r="U370" s="20">
        <v>8</v>
      </c>
      <c r="V370" s="20">
        <v>172</v>
      </c>
      <c r="W370" s="25"/>
    </row>
    <row r="371" spans="1:23" x14ac:dyDescent="0.2">
      <c r="A371" s="23">
        <v>2</v>
      </c>
      <c r="B371" s="4" t="s">
        <v>33</v>
      </c>
      <c r="C371" s="4" t="s">
        <v>29</v>
      </c>
      <c r="D371" s="4" t="s">
        <v>298</v>
      </c>
      <c r="E371" s="5">
        <v>45516</v>
      </c>
      <c r="F371" s="20">
        <v>120</v>
      </c>
      <c r="G371" s="20">
        <v>109</v>
      </c>
      <c r="H371" s="20">
        <v>141</v>
      </c>
      <c r="I371" s="20">
        <v>147</v>
      </c>
      <c r="J371" s="20">
        <v>170</v>
      </c>
      <c r="K371" s="20">
        <v>151</v>
      </c>
      <c r="L371" s="20"/>
      <c r="M371" s="20">
        <v>838</v>
      </c>
      <c r="N371" s="20">
        <v>139.69999999999999</v>
      </c>
      <c r="O371" s="20">
        <v>11</v>
      </c>
      <c r="P371" s="20">
        <v>3</v>
      </c>
      <c r="Q371" s="20">
        <v>124</v>
      </c>
      <c r="R371" s="20">
        <v>9</v>
      </c>
      <c r="S371" s="20">
        <v>5</v>
      </c>
      <c r="T371" s="20">
        <v>8</v>
      </c>
      <c r="U371" s="20">
        <v>9</v>
      </c>
      <c r="V371" s="20">
        <v>170</v>
      </c>
      <c r="W371" s="25"/>
    </row>
    <row r="372" spans="1:23" x14ac:dyDescent="0.2">
      <c r="A372" s="23">
        <v>12</v>
      </c>
      <c r="B372" s="4" t="s">
        <v>37</v>
      </c>
      <c r="C372" s="4" t="s">
        <v>38</v>
      </c>
      <c r="D372" s="4" t="s">
        <v>298</v>
      </c>
      <c r="E372" s="5">
        <v>45516</v>
      </c>
      <c r="F372" s="20">
        <v>170</v>
      </c>
      <c r="G372" s="20">
        <v>153</v>
      </c>
      <c r="H372" s="20">
        <v>181</v>
      </c>
      <c r="I372" s="20">
        <v>154</v>
      </c>
      <c r="J372" s="20">
        <v>138</v>
      </c>
      <c r="K372" s="20">
        <v>158</v>
      </c>
      <c r="L372" s="20">
        <v>24</v>
      </c>
      <c r="M372" s="20">
        <v>978</v>
      </c>
      <c r="N372" s="20">
        <v>163</v>
      </c>
      <c r="O372" s="20">
        <v>7</v>
      </c>
      <c r="P372" s="20">
        <v>7</v>
      </c>
      <c r="Q372" s="20">
        <v>0</v>
      </c>
      <c r="R372" s="20">
        <v>11</v>
      </c>
      <c r="S372" s="20">
        <v>0</v>
      </c>
      <c r="T372" s="20">
        <v>7</v>
      </c>
      <c r="U372" s="20">
        <v>10</v>
      </c>
      <c r="V372" s="20">
        <v>181</v>
      </c>
      <c r="W372" s="25"/>
    </row>
    <row r="373" spans="1:23" x14ac:dyDescent="0.2">
      <c r="A373" s="30">
        <v>5</v>
      </c>
      <c r="B373" s="31" t="s">
        <v>35</v>
      </c>
      <c r="C373" s="31" t="s">
        <v>23</v>
      </c>
      <c r="D373" s="31" t="s">
        <v>298</v>
      </c>
      <c r="E373" s="32">
        <v>45516</v>
      </c>
      <c r="F373" s="33">
        <v>191</v>
      </c>
      <c r="G373" s="33">
        <v>173</v>
      </c>
      <c r="H373" s="33">
        <v>136</v>
      </c>
      <c r="I373" s="33">
        <v>135</v>
      </c>
      <c r="J373" s="33">
        <v>141</v>
      </c>
      <c r="K373" s="33">
        <v>146</v>
      </c>
      <c r="L373" s="33">
        <v>24</v>
      </c>
      <c r="M373" s="33">
        <v>946</v>
      </c>
      <c r="N373" s="33">
        <v>157.69999999999999</v>
      </c>
      <c r="O373" s="33">
        <v>8</v>
      </c>
      <c r="P373" s="33">
        <v>6</v>
      </c>
      <c r="Q373" s="33">
        <v>0</v>
      </c>
      <c r="R373" s="33">
        <v>11</v>
      </c>
      <c r="S373" s="33">
        <v>0</v>
      </c>
      <c r="T373" s="33">
        <v>6</v>
      </c>
      <c r="U373" s="33">
        <v>11</v>
      </c>
      <c r="V373" s="33">
        <v>191</v>
      </c>
      <c r="W373" s="34"/>
    </row>
    <row r="374" spans="1:23" x14ac:dyDescent="0.2">
      <c r="A374" s="23">
        <v>45</v>
      </c>
      <c r="B374" s="4" t="s">
        <v>284</v>
      </c>
      <c r="C374" s="4" t="s">
        <v>289</v>
      </c>
      <c r="D374" s="4" t="s">
        <v>335</v>
      </c>
      <c r="E374" s="5">
        <v>45523</v>
      </c>
      <c r="F374" s="20">
        <v>154</v>
      </c>
      <c r="G374" s="20">
        <v>189</v>
      </c>
      <c r="H374" s="20">
        <v>179</v>
      </c>
      <c r="I374" s="20">
        <v>184</v>
      </c>
      <c r="J374" s="20">
        <v>168</v>
      </c>
      <c r="K374" s="20">
        <v>159</v>
      </c>
      <c r="L374" s="20">
        <v>24</v>
      </c>
      <c r="M374" s="20">
        <v>1057</v>
      </c>
      <c r="N374" s="20">
        <v>176.2</v>
      </c>
      <c r="O374" s="20">
        <v>3</v>
      </c>
      <c r="P374" s="20">
        <v>12</v>
      </c>
      <c r="Q374" s="20">
        <v>182</v>
      </c>
      <c r="R374" s="20">
        <v>3</v>
      </c>
      <c r="S374" s="20">
        <v>12</v>
      </c>
      <c r="T374" s="20">
        <v>24</v>
      </c>
      <c r="U374" s="20">
        <v>1</v>
      </c>
      <c r="V374" s="20">
        <v>189</v>
      </c>
      <c r="W374" s="25"/>
    </row>
    <row r="375" spans="1:23" x14ac:dyDescent="0.2">
      <c r="A375" s="23">
        <v>44</v>
      </c>
      <c r="B375" s="4" t="s">
        <v>283</v>
      </c>
      <c r="C375" s="4" t="s">
        <v>245</v>
      </c>
      <c r="D375" s="4" t="s">
        <v>335</v>
      </c>
      <c r="E375" s="5">
        <v>45523</v>
      </c>
      <c r="F375" s="20">
        <v>156</v>
      </c>
      <c r="G375" s="20">
        <v>147</v>
      </c>
      <c r="H375" s="20">
        <v>171</v>
      </c>
      <c r="I375" s="20">
        <v>147</v>
      </c>
      <c r="J375" s="20">
        <v>178</v>
      </c>
      <c r="K375" s="20">
        <v>180</v>
      </c>
      <c r="L375" s="20"/>
      <c r="M375" s="20">
        <v>979</v>
      </c>
      <c r="N375" s="20">
        <v>163.19999999999999</v>
      </c>
      <c r="O375" s="20">
        <v>7</v>
      </c>
      <c r="P375" s="20">
        <v>7</v>
      </c>
      <c r="Q375" s="20">
        <v>212</v>
      </c>
      <c r="R375" s="20">
        <v>1</v>
      </c>
      <c r="S375" s="20">
        <v>16</v>
      </c>
      <c r="T375" s="20">
        <v>23</v>
      </c>
      <c r="U375" s="20">
        <v>2</v>
      </c>
      <c r="V375" s="20">
        <v>212</v>
      </c>
      <c r="W375" s="25"/>
    </row>
    <row r="376" spans="1:23" x14ac:dyDescent="0.2">
      <c r="A376" s="23">
        <v>7</v>
      </c>
      <c r="B376" s="4" t="s">
        <v>297</v>
      </c>
      <c r="C376" s="4" t="s">
        <v>26</v>
      </c>
      <c r="D376" s="4" t="s">
        <v>335</v>
      </c>
      <c r="E376" s="5">
        <v>45523</v>
      </c>
      <c r="F376" s="20">
        <v>135</v>
      </c>
      <c r="G376" s="20">
        <v>241</v>
      </c>
      <c r="H376" s="20">
        <v>183</v>
      </c>
      <c r="I376" s="20">
        <v>156</v>
      </c>
      <c r="J376" s="20">
        <v>137</v>
      </c>
      <c r="K376" s="20">
        <v>199</v>
      </c>
      <c r="L376" s="20">
        <v>24</v>
      </c>
      <c r="M376" s="20">
        <v>1075</v>
      </c>
      <c r="N376" s="20">
        <v>179.2</v>
      </c>
      <c r="O376" s="20">
        <v>2</v>
      </c>
      <c r="P376" s="20">
        <v>14</v>
      </c>
      <c r="Q376" s="20">
        <v>169</v>
      </c>
      <c r="R376" s="20">
        <v>6</v>
      </c>
      <c r="S376" s="20">
        <v>8</v>
      </c>
      <c r="T376" s="20">
        <v>22</v>
      </c>
      <c r="U376" s="20">
        <v>3</v>
      </c>
      <c r="V376" s="20">
        <v>241</v>
      </c>
      <c r="W376" s="25">
        <v>241</v>
      </c>
    </row>
    <row r="377" spans="1:23" x14ac:dyDescent="0.2">
      <c r="A377" s="23">
        <v>13</v>
      </c>
      <c r="B377" s="4" t="s">
        <v>75</v>
      </c>
      <c r="C377" s="4" t="s">
        <v>351</v>
      </c>
      <c r="D377" s="4" t="s">
        <v>335</v>
      </c>
      <c r="E377" s="5">
        <v>45523</v>
      </c>
      <c r="F377" s="20">
        <v>162</v>
      </c>
      <c r="G377" s="20">
        <v>192</v>
      </c>
      <c r="H377" s="20">
        <v>175</v>
      </c>
      <c r="I377" s="20">
        <v>206</v>
      </c>
      <c r="J377" s="20">
        <v>148</v>
      </c>
      <c r="K377" s="20">
        <v>204</v>
      </c>
      <c r="L377" s="20">
        <v>24</v>
      </c>
      <c r="M377" s="20">
        <v>1111</v>
      </c>
      <c r="N377" s="20">
        <v>185.2</v>
      </c>
      <c r="O377" s="20">
        <v>1</v>
      </c>
      <c r="P377" s="20">
        <v>16</v>
      </c>
      <c r="Q377" s="20">
        <v>156</v>
      </c>
      <c r="R377" s="20">
        <v>9</v>
      </c>
      <c r="S377" s="20">
        <v>5</v>
      </c>
      <c r="T377" s="20">
        <v>21</v>
      </c>
      <c r="U377" s="20">
        <v>4</v>
      </c>
      <c r="V377" s="20">
        <v>206</v>
      </c>
      <c r="W377" s="25"/>
    </row>
    <row r="378" spans="1:23" x14ac:dyDescent="0.2">
      <c r="A378" s="23">
        <v>42</v>
      </c>
      <c r="B378" s="4" t="s">
        <v>330</v>
      </c>
      <c r="C378" s="4" t="s">
        <v>331</v>
      </c>
      <c r="D378" s="4" t="s">
        <v>335</v>
      </c>
      <c r="E378" s="5">
        <v>45523</v>
      </c>
      <c r="F378" s="20">
        <v>168</v>
      </c>
      <c r="G378" s="20">
        <v>175</v>
      </c>
      <c r="H378" s="20">
        <v>177</v>
      </c>
      <c r="I378" s="20">
        <v>191</v>
      </c>
      <c r="J378" s="20">
        <v>153</v>
      </c>
      <c r="K378" s="20">
        <v>138</v>
      </c>
      <c r="L378" s="20"/>
      <c r="M378" s="20">
        <v>1002</v>
      </c>
      <c r="N378" s="20">
        <v>167</v>
      </c>
      <c r="O378" s="20">
        <v>5</v>
      </c>
      <c r="P378" s="20">
        <v>9</v>
      </c>
      <c r="Q378" s="20">
        <v>174</v>
      </c>
      <c r="R378" s="20">
        <v>4</v>
      </c>
      <c r="S378" s="20">
        <v>10</v>
      </c>
      <c r="T378" s="20">
        <v>19</v>
      </c>
      <c r="U378" s="20">
        <v>5</v>
      </c>
      <c r="V378" s="20">
        <v>191</v>
      </c>
      <c r="W378" s="25"/>
    </row>
    <row r="379" spans="1:23" x14ac:dyDescent="0.2">
      <c r="A379" s="23">
        <v>10</v>
      </c>
      <c r="B379" s="4" t="s">
        <v>45</v>
      </c>
      <c r="C379" s="4" t="s">
        <v>94</v>
      </c>
      <c r="D379" s="4" t="s">
        <v>335</v>
      </c>
      <c r="E379" s="5">
        <v>45523</v>
      </c>
      <c r="F379" s="20">
        <v>160</v>
      </c>
      <c r="G379" s="20">
        <v>140</v>
      </c>
      <c r="H379" s="20">
        <v>224</v>
      </c>
      <c r="I379" s="20">
        <v>157</v>
      </c>
      <c r="J379" s="20">
        <v>145</v>
      </c>
      <c r="K379" s="20">
        <v>155</v>
      </c>
      <c r="L379" s="20"/>
      <c r="M379" s="20">
        <v>981</v>
      </c>
      <c r="N379" s="20">
        <v>163.5</v>
      </c>
      <c r="O379" s="20">
        <v>6</v>
      </c>
      <c r="P379" s="20">
        <v>8</v>
      </c>
      <c r="Q379" s="20">
        <v>174</v>
      </c>
      <c r="R379" s="20">
        <v>4</v>
      </c>
      <c r="S379" s="20">
        <v>10</v>
      </c>
      <c r="T379" s="20">
        <v>18</v>
      </c>
      <c r="U379" s="20">
        <v>6</v>
      </c>
      <c r="V379" s="20">
        <v>224</v>
      </c>
      <c r="W379" s="25"/>
    </row>
    <row r="380" spans="1:23" x14ac:dyDescent="0.2">
      <c r="A380" s="23">
        <v>48</v>
      </c>
      <c r="B380" s="4" t="s">
        <v>344</v>
      </c>
      <c r="C380" s="4" t="s">
        <v>348</v>
      </c>
      <c r="D380" s="4" t="s">
        <v>335</v>
      </c>
      <c r="E380" s="5">
        <v>45523</v>
      </c>
      <c r="F380" s="20">
        <v>135</v>
      </c>
      <c r="G380" s="20">
        <v>127</v>
      </c>
      <c r="H380" s="20">
        <v>147</v>
      </c>
      <c r="I380" s="20">
        <v>141</v>
      </c>
      <c r="J380" s="20">
        <v>161</v>
      </c>
      <c r="K380" s="20">
        <v>151</v>
      </c>
      <c r="L380" s="20"/>
      <c r="M380" s="20">
        <v>862</v>
      </c>
      <c r="N380" s="20">
        <v>143.69999999999999</v>
      </c>
      <c r="O380" s="20">
        <v>11</v>
      </c>
      <c r="P380" s="20">
        <v>3</v>
      </c>
      <c r="Q380" s="20">
        <v>187</v>
      </c>
      <c r="R380" s="20">
        <v>2</v>
      </c>
      <c r="S380" s="20">
        <v>14</v>
      </c>
      <c r="T380" s="20">
        <v>17</v>
      </c>
      <c r="U380" s="20">
        <v>7</v>
      </c>
      <c r="V380" s="20">
        <v>187</v>
      </c>
      <c r="W380" s="25"/>
    </row>
    <row r="381" spans="1:23" x14ac:dyDescent="0.2">
      <c r="A381" s="23">
        <v>22</v>
      </c>
      <c r="B381" s="4" t="s">
        <v>136</v>
      </c>
      <c r="C381" s="4" t="s">
        <v>133</v>
      </c>
      <c r="D381" s="4" t="s">
        <v>335</v>
      </c>
      <c r="E381" s="5">
        <v>45523</v>
      </c>
      <c r="F381" s="20">
        <v>175</v>
      </c>
      <c r="G381" s="20">
        <v>170</v>
      </c>
      <c r="H381" s="20">
        <v>132</v>
      </c>
      <c r="I381" s="20">
        <v>199</v>
      </c>
      <c r="J381" s="20">
        <v>200</v>
      </c>
      <c r="K381" s="20">
        <v>142</v>
      </c>
      <c r="L381" s="20">
        <v>24</v>
      </c>
      <c r="M381" s="20">
        <v>1042</v>
      </c>
      <c r="N381" s="20">
        <v>173.7</v>
      </c>
      <c r="O381" s="20">
        <v>4</v>
      </c>
      <c r="P381" s="20">
        <v>10</v>
      </c>
      <c r="Q381" s="20">
        <v>163</v>
      </c>
      <c r="R381" s="20">
        <v>8</v>
      </c>
      <c r="S381" s="20">
        <v>6</v>
      </c>
      <c r="T381" s="20">
        <v>16</v>
      </c>
      <c r="U381" s="20">
        <v>8</v>
      </c>
      <c r="V381" s="20">
        <v>200</v>
      </c>
      <c r="W381" s="25"/>
    </row>
    <row r="382" spans="1:23" x14ac:dyDescent="0.2">
      <c r="A382" s="23">
        <v>5</v>
      </c>
      <c r="B382" s="4" t="s">
        <v>35</v>
      </c>
      <c r="C382" s="4" t="s">
        <v>23</v>
      </c>
      <c r="D382" s="4" t="s">
        <v>335</v>
      </c>
      <c r="E382" s="5">
        <v>45523</v>
      </c>
      <c r="F382" s="20">
        <v>171</v>
      </c>
      <c r="G382" s="20">
        <v>135</v>
      </c>
      <c r="H382" s="20">
        <v>149</v>
      </c>
      <c r="I382" s="20">
        <v>189</v>
      </c>
      <c r="J382" s="20">
        <v>154</v>
      </c>
      <c r="K382" s="20">
        <v>138</v>
      </c>
      <c r="L382" s="20">
        <v>24</v>
      </c>
      <c r="M382" s="20">
        <v>960</v>
      </c>
      <c r="N382" s="20">
        <v>160</v>
      </c>
      <c r="O382" s="20">
        <v>8</v>
      </c>
      <c r="P382" s="20">
        <v>6</v>
      </c>
      <c r="Q382" s="20">
        <v>164</v>
      </c>
      <c r="R382" s="20">
        <v>7</v>
      </c>
      <c r="S382" s="20">
        <v>7</v>
      </c>
      <c r="T382" s="20">
        <v>13</v>
      </c>
      <c r="U382" s="20">
        <v>9</v>
      </c>
      <c r="V382" s="20">
        <v>189</v>
      </c>
      <c r="W382" s="25"/>
    </row>
    <row r="383" spans="1:23" x14ac:dyDescent="0.2">
      <c r="A383" s="23">
        <v>9</v>
      </c>
      <c r="B383" s="4" t="s">
        <v>43</v>
      </c>
      <c r="C383" s="4" t="s">
        <v>25</v>
      </c>
      <c r="D383" s="4" t="s">
        <v>335</v>
      </c>
      <c r="E383" s="5">
        <v>45523</v>
      </c>
      <c r="F383" s="20">
        <v>174</v>
      </c>
      <c r="G383" s="20">
        <v>177</v>
      </c>
      <c r="H383" s="20">
        <v>140</v>
      </c>
      <c r="I383" s="20">
        <v>127</v>
      </c>
      <c r="J383" s="20">
        <v>125</v>
      </c>
      <c r="K383" s="20">
        <v>184</v>
      </c>
      <c r="L383" s="20"/>
      <c r="M383" s="20">
        <v>927</v>
      </c>
      <c r="N383" s="20">
        <v>154.5</v>
      </c>
      <c r="O383" s="20">
        <v>10</v>
      </c>
      <c r="P383" s="20">
        <v>4</v>
      </c>
      <c r="Q383" s="20">
        <v>151</v>
      </c>
      <c r="R383" s="20">
        <v>10</v>
      </c>
      <c r="S383" s="20">
        <v>4</v>
      </c>
      <c r="T383" s="20">
        <v>8</v>
      </c>
      <c r="U383" s="20">
        <v>10</v>
      </c>
      <c r="V383" s="20">
        <v>184</v>
      </c>
      <c r="W383" s="25"/>
    </row>
    <row r="384" spans="1:23" x14ac:dyDescent="0.2">
      <c r="A384" s="23">
        <v>34</v>
      </c>
      <c r="B384" s="4" t="s">
        <v>221</v>
      </c>
      <c r="C384" s="4" t="s">
        <v>352</v>
      </c>
      <c r="D384" s="4" t="s">
        <v>335</v>
      </c>
      <c r="E384" s="5">
        <v>45523</v>
      </c>
      <c r="F384" s="20">
        <v>174</v>
      </c>
      <c r="G384" s="20">
        <v>169</v>
      </c>
      <c r="H384" s="20">
        <v>140</v>
      </c>
      <c r="I384" s="20">
        <v>167</v>
      </c>
      <c r="J384" s="20">
        <v>145</v>
      </c>
      <c r="K384" s="20">
        <v>157</v>
      </c>
      <c r="L384" s="20"/>
      <c r="M384" s="20">
        <v>952</v>
      </c>
      <c r="N384" s="20">
        <v>158.69999999999999</v>
      </c>
      <c r="O384" s="20">
        <v>9</v>
      </c>
      <c r="P384" s="20">
        <v>5</v>
      </c>
      <c r="Q384" s="20">
        <v>145</v>
      </c>
      <c r="R384" s="20">
        <v>12</v>
      </c>
      <c r="S384" s="20">
        <v>2</v>
      </c>
      <c r="T384" s="20">
        <v>7</v>
      </c>
      <c r="U384" s="20">
        <v>11</v>
      </c>
      <c r="V384" s="20">
        <v>174</v>
      </c>
      <c r="W384" s="25"/>
    </row>
    <row r="385" spans="1:23" x14ac:dyDescent="0.2">
      <c r="A385" s="23">
        <v>47</v>
      </c>
      <c r="B385" s="4" t="s">
        <v>345</v>
      </c>
      <c r="C385" s="4" t="s">
        <v>350</v>
      </c>
      <c r="D385" s="4" t="s">
        <v>335</v>
      </c>
      <c r="E385" s="5">
        <v>45523</v>
      </c>
      <c r="F385" s="20">
        <v>119</v>
      </c>
      <c r="G385" s="20">
        <v>158</v>
      </c>
      <c r="H385" s="20">
        <v>133</v>
      </c>
      <c r="I385" s="20">
        <v>149</v>
      </c>
      <c r="J385" s="20">
        <v>133</v>
      </c>
      <c r="K385" s="20">
        <v>131</v>
      </c>
      <c r="L385" s="20"/>
      <c r="M385" s="20">
        <v>823</v>
      </c>
      <c r="N385" s="20">
        <v>137.19999999999999</v>
      </c>
      <c r="O385" s="20">
        <v>13</v>
      </c>
      <c r="P385" s="20">
        <v>1</v>
      </c>
      <c r="Q385" s="20">
        <v>146</v>
      </c>
      <c r="R385" s="20">
        <v>11</v>
      </c>
      <c r="S385" s="20">
        <v>3</v>
      </c>
      <c r="T385" s="20">
        <v>4</v>
      </c>
      <c r="U385" s="20">
        <v>12</v>
      </c>
      <c r="V385" s="20">
        <v>158</v>
      </c>
      <c r="W385" s="25"/>
    </row>
    <row r="386" spans="1:23" x14ac:dyDescent="0.2">
      <c r="A386" s="30">
        <v>4</v>
      </c>
      <c r="B386" s="31" t="s">
        <v>34</v>
      </c>
      <c r="C386" s="31" t="s">
        <v>27</v>
      </c>
      <c r="D386" s="31" t="s">
        <v>335</v>
      </c>
      <c r="E386" s="32">
        <v>45523</v>
      </c>
      <c r="F386" s="33">
        <v>107</v>
      </c>
      <c r="G386" s="33">
        <v>141</v>
      </c>
      <c r="H386" s="33">
        <v>158</v>
      </c>
      <c r="I386" s="33">
        <v>154</v>
      </c>
      <c r="J386" s="33">
        <v>147</v>
      </c>
      <c r="K386" s="33">
        <v>124</v>
      </c>
      <c r="L386" s="33"/>
      <c r="M386" s="33">
        <v>831</v>
      </c>
      <c r="N386" s="33">
        <v>138.5</v>
      </c>
      <c r="O386" s="33">
        <v>12</v>
      </c>
      <c r="P386" s="33">
        <v>2</v>
      </c>
      <c r="Q386" s="33">
        <v>92</v>
      </c>
      <c r="R386" s="33">
        <v>13</v>
      </c>
      <c r="S386" s="33">
        <v>1</v>
      </c>
      <c r="T386" s="33">
        <v>3</v>
      </c>
      <c r="U386" s="33">
        <v>13</v>
      </c>
      <c r="V386" s="33">
        <v>158</v>
      </c>
      <c r="W386" s="34"/>
    </row>
    <row r="387" spans="1:23" x14ac:dyDescent="0.2">
      <c r="A387" s="23">
        <v>42</v>
      </c>
      <c r="B387" s="4" t="s">
        <v>330</v>
      </c>
      <c r="C387" s="4" t="s">
        <v>331</v>
      </c>
      <c r="D387" s="4" t="s">
        <v>357</v>
      </c>
      <c r="E387" s="5">
        <v>45537</v>
      </c>
      <c r="F387" s="20">
        <v>151</v>
      </c>
      <c r="G387" s="20">
        <v>161</v>
      </c>
      <c r="H387" s="20">
        <v>165</v>
      </c>
      <c r="I387" s="20">
        <v>196</v>
      </c>
      <c r="J387" s="20">
        <v>217</v>
      </c>
      <c r="K387" s="20">
        <v>212</v>
      </c>
      <c r="L387" s="20"/>
      <c r="M387" s="20">
        <v>1102</v>
      </c>
      <c r="N387" s="20">
        <v>183.7</v>
      </c>
      <c r="O387" s="20">
        <v>1</v>
      </c>
      <c r="P387" s="20">
        <v>16</v>
      </c>
      <c r="Q387" s="20">
        <v>168</v>
      </c>
      <c r="R387" s="20">
        <v>5</v>
      </c>
      <c r="S387" s="20">
        <v>9</v>
      </c>
      <c r="T387" s="20">
        <v>25</v>
      </c>
      <c r="U387" s="20">
        <v>1</v>
      </c>
      <c r="V387" s="20">
        <v>217</v>
      </c>
      <c r="W387" s="25"/>
    </row>
    <row r="388" spans="1:23" x14ac:dyDescent="0.2">
      <c r="A388" s="23">
        <v>9</v>
      </c>
      <c r="B388" s="4" t="s">
        <v>43</v>
      </c>
      <c r="C388" s="4" t="s">
        <v>25</v>
      </c>
      <c r="D388" s="4" t="s">
        <v>357</v>
      </c>
      <c r="E388" s="5">
        <v>45537</v>
      </c>
      <c r="F388" s="20">
        <v>187</v>
      </c>
      <c r="G388" s="20">
        <v>185</v>
      </c>
      <c r="H388" s="20">
        <v>133</v>
      </c>
      <c r="I388" s="20">
        <v>176</v>
      </c>
      <c r="J388" s="20">
        <v>161</v>
      </c>
      <c r="K388" s="20">
        <v>163</v>
      </c>
      <c r="L388" s="20"/>
      <c r="M388" s="20">
        <v>1005</v>
      </c>
      <c r="N388" s="20">
        <v>167.5</v>
      </c>
      <c r="O388" s="20">
        <v>5</v>
      </c>
      <c r="P388" s="20">
        <v>9</v>
      </c>
      <c r="Q388" s="20">
        <v>190</v>
      </c>
      <c r="R388" s="20">
        <v>1</v>
      </c>
      <c r="S388" s="20">
        <v>16</v>
      </c>
      <c r="T388" s="20">
        <v>25</v>
      </c>
      <c r="U388" s="20">
        <v>1</v>
      </c>
      <c r="V388" s="20">
        <v>190</v>
      </c>
      <c r="W388" s="25"/>
    </row>
    <row r="389" spans="1:23" x14ac:dyDescent="0.2">
      <c r="A389" s="23">
        <v>44</v>
      </c>
      <c r="B389" s="4" t="s">
        <v>283</v>
      </c>
      <c r="C389" s="4" t="s">
        <v>245</v>
      </c>
      <c r="D389" s="4" t="s">
        <v>357</v>
      </c>
      <c r="E389" s="5">
        <v>45537</v>
      </c>
      <c r="F389" s="20">
        <v>202</v>
      </c>
      <c r="G389" s="20">
        <v>173</v>
      </c>
      <c r="H389" s="20">
        <v>141</v>
      </c>
      <c r="I389" s="20">
        <v>191</v>
      </c>
      <c r="J389" s="20">
        <v>161</v>
      </c>
      <c r="K389" s="20">
        <v>180</v>
      </c>
      <c r="L389" s="20"/>
      <c r="M389" s="20">
        <v>1048</v>
      </c>
      <c r="N389" s="20">
        <v>174.7</v>
      </c>
      <c r="O389" s="20">
        <v>4</v>
      </c>
      <c r="P389" s="20">
        <v>10</v>
      </c>
      <c r="Q389" s="20">
        <v>175</v>
      </c>
      <c r="R389" s="20">
        <v>4</v>
      </c>
      <c r="S389" s="20">
        <v>10</v>
      </c>
      <c r="T389" s="20">
        <v>20</v>
      </c>
      <c r="U389" s="20">
        <v>3</v>
      </c>
      <c r="V389" s="20">
        <v>202</v>
      </c>
      <c r="W389" s="25"/>
    </row>
    <row r="390" spans="1:23" x14ac:dyDescent="0.2">
      <c r="A390" s="23">
        <v>7</v>
      </c>
      <c r="B390" s="4" t="s">
        <v>297</v>
      </c>
      <c r="C390" s="4" t="s">
        <v>26</v>
      </c>
      <c r="D390" s="4" t="s">
        <v>357</v>
      </c>
      <c r="E390" s="5">
        <v>45537</v>
      </c>
      <c r="F390" s="20">
        <v>170</v>
      </c>
      <c r="G390" s="20">
        <v>167</v>
      </c>
      <c r="H390" s="20">
        <v>213</v>
      </c>
      <c r="I390" s="20">
        <v>166</v>
      </c>
      <c r="J390" s="20">
        <v>156</v>
      </c>
      <c r="K390" s="20">
        <v>168</v>
      </c>
      <c r="L390" s="20">
        <v>24</v>
      </c>
      <c r="M390" s="20">
        <v>1064</v>
      </c>
      <c r="N390" s="20">
        <v>177.3</v>
      </c>
      <c r="O390" s="20">
        <v>2</v>
      </c>
      <c r="P390" s="20">
        <v>14</v>
      </c>
      <c r="Q390" s="20">
        <v>154</v>
      </c>
      <c r="R390" s="20">
        <v>9</v>
      </c>
      <c r="S390" s="20">
        <v>5</v>
      </c>
      <c r="T390" s="20">
        <v>19</v>
      </c>
      <c r="U390" s="20">
        <v>4</v>
      </c>
      <c r="V390" s="20">
        <v>213</v>
      </c>
      <c r="W390" s="25"/>
    </row>
    <row r="391" spans="1:23" x14ac:dyDescent="0.2">
      <c r="A391" s="23">
        <v>11</v>
      </c>
      <c r="B391" s="4" t="s">
        <v>40</v>
      </c>
      <c r="C391" s="4" t="s">
        <v>296</v>
      </c>
      <c r="D391" s="4" t="s">
        <v>357</v>
      </c>
      <c r="E391" s="5">
        <v>45537</v>
      </c>
      <c r="F391" s="20">
        <v>149</v>
      </c>
      <c r="G391" s="20">
        <v>164</v>
      </c>
      <c r="H391" s="20">
        <v>181</v>
      </c>
      <c r="I391" s="20">
        <v>178</v>
      </c>
      <c r="J391" s="20">
        <v>203</v>
      </c>
      <c r="K391" s="20">
        <v>175</v>
      </c>
      <c r="L391" s="20"/>
      <c r="M391" s="20">
        <v>1050</v>
      </c>
      <c r="N391" s="20">
        <v>175</v>
      </c>
      <c r="O391" s="20">
        <v>3</v>
      </c>
      <c r="P391" s="20">
        <v>12</v>
      </c>
      <c r="Q391" s="20">
        <v>155</v>
      </c>
      <c r="R391" s="20">
        <v>8</v>
      </c>
      <c r="S391" s="20">
        <v>6</v>
      </c>
      <c r="T391" s="20">
        <v>18</v>
      </c>
      <c r="U391" s="20">
        <v>5</v>
      </c>
      <c r="V391" s="20">
        <v>203</v>
      </c>
      <c r="W391" s="25"/>
    </row>
    <row r="392" spans="1:23" x14ac:dyDescent="0.2">
      <c r="A392" s="23">
        <v>18</v>
      </c>
      <c r="B392" s="4" t="s">
        <v>107</v>
      </c>
      <c r="C392" s="4" t="s">
        <v>105</v>
      </c>
      <c r="D392" s="4" t="s">
        <v>357</v>
      </c>
      <c r="E392" s="5">
        <v>45537</v>
      </c>
      <c r="F392" s="20">
        <v>158</v>
      </c>
      <c r="G392" s="20">
        <v>150</v>
      </c>
      <c r="H392" s="20">
        <v>136</v>
      </c>
      <c r="I392" s="20">
        <v>177</v>
      </c>
      <c r="J392" s="20">
        <v>173</v>
      </c>
      <c r="K392" s="20">
        <v>159</v>
      </c>
      <c r="L392" s="20"/>
      <c r="M392" s="20">
        <v>953</v>
      </c>
      <c r="N392" s="20">
        <v>158.80000000000001</v>
      </c>
      <c r="O392" s="20">
        <v>8</v>
      </c>
      <c r="P392" s="20">
        <v>6</v>
      </c>
      <c r="Q392" s="20">
        <v>176</v>
      </c>
      <c r="R392" s="20">
        <v>3</v>
      </c>
      <c r="S392" s="20">
        <v>12</v>
      </c>
      <c r="T392" s="20">
        <v>18</v>
      </c>
      <c r="U392" s="20">
        <v>5</v>
      </c>
      <c r="V392" s="20">
        <v>177</v>
      </c>
      <c r="W392" s="25"/>
    </row>
    <row r="393" spans="1:23" x14ac:dyDescent="0.2">
      <c r="A393" s="23">
        <v>5</v>
      </c>
      <c r="B393" s="4" t="s">
        <v>35</v>
      </c>
      <c r="C393" s="4" t="s">
        <v>23</v>
      </c>
      <c r="D393" s="4" t="s">
        <v>357</v>
      </c>
      <c r="E393" s="5">
        <v>45537</v>
      </c>
      <c r="F393" s="20">
        <v>135</v>
      </c>
      <c r="G393" s="20">
        <v>170</v>
      </c>
      <c r="H393" s="20">
        <v>135</v>
      </c>
      <c r="I393" s="20">
        <v>140</v>
      </c>
      <c r="J393" s="20">
        <v>153</v>
      </c>
      <c r="K393" s="20">
        <v>150</v>
      </c>
      <c r="L393" s="20">
        <v>24</v>
      </c>
      <c r="M393" s="20">
        <v>907</v>
      </c>
      <c r="N393" s="20">
        <v>151.19999999999999</v>
      </c>
      <c r="O393" s="20">
        <v>11</v>
      </c>
      <c r="P393" s="20">
        <v>3</v>
      </c>
      <c r="Q393" s="20">
        <v>184</v>
      </c>
      <c r="R393" s="20">
        <v>2</v>
      </c>
      <c r="S393" s="20">
        <v>14</v>
      </c>
      <c r="T393" s="20">
        <v>17</v>
      </c>
      <c r="U393" s="20">
        <v>7</v>
      </c>
      <c r="V393" s="20">
        <v>184</v>
      </c>
      <c r="W393" s="25"/>
    </row>
    <row r="394" spans="1:23" x14ac:dyDescent="0.2">
      <c r="A394" s="23">
        <v>8</v>
      </c>
      <c r="B394" s="4" t="s">
        <v>42</v>
      </c>
      <c r="C394" s="4" t="s">
        <v>28</v>
      </c>
      <c r="D394" s="4" t="s">
        <v>357</v>
      </c>
      <c r="E394" s="5">
        <v>45537</v>
      </c>
      <c r="F394" s="20">
        <v>190</v>
      </c>
      <c r="G394" s="20">
        <v>123</v>
      </c>
      <c r="H394" s="20">
        <v>171</v>
      </c>
      <c r="I394" s="20">
        <v>204</v>
      </c>
      <c r="J394" s="20">
        <v>148</v>
      </c>
      <c r="K394" s="20">
        <v>134</v>
      </c>
      <c r="L394" s="20"/>
      <c r="M394" s="20">
        <v>970</v>
      </c>
      <c r="N394" s="20">
        <v>161.69999999999999</v>
      </c>
      <c r="O394" s="20">
        <v>6</v>
      </c>
      <c r="P394" s="20">
        <v>8</v>
      </c>
      <c r="Q394" s="20">
        <v>163</v>
      </c>
      <c r="R394" s="20">
        <v>7</v>
      </c>
      <c r="S394" s="20">
        <v>7</v>
      </c>
      <c r="T394" s="20">
        <v>15</v>
      </c>
      <c r="U394" s="20">
        <v>8</v>
      </c>
      <c r="V394" s="20">
        <v>204</v>
      </c>
      <c r="W394" s="25"/>
    </row>
    <row r="395" spans="1:23" x14ac:dyDescent="0.2">
      <c r="A395" s="23">
        <v>49</v>
      </c>
      <c r="B395" s="4" t="s">
        <v>353</v>
      </c>
      <c r="C395" s="4" t="s">
        <v>355</v>
      </c>
      <c r="D395" s="4" t="s">
        <v>357</v>
      </c>
      <c r="E395" s="5">
        <v>45537</v>
      </c>
      <c r="F395" s="20">
        <v>135</v>
      </c>
      <c r="G395" s="20">
        <v>150</v>
      </c>
      <c r="H395" s="20">
        <v>152</v>
      </c>
      <c r="I395" s="20">
        <v>213</v>
      </c>
      <c r="J395" s="20">
        <v>132</v>
      </c>
      <c r="K395" s="20">
        <v>148</v>
      </c>
      <c r="L395" s="20">
        <v>24</v>
      </c>
      <c r="M395" s="20">
        <v>954</v>
      </c>
      <c r="N395" s="20">
        <v>159</v>
      </c>
      <c r="O395" s="20">
        <v>7</v>
      </c>
      <c r="P395" s="20">
        <v>7</v>
      </c>
      <c r="Q395" s="20">
        <v>165</v>
      </c>
      <c r="R395" s="20">
        <v>6</v>
      </c>
      <c r="S395" s="20">
        <v>8</v>
      </c>
      <c r="T395" s="20">
        <v>15</v>
      </c>
      <c r="U395" s="20">
        <v>8</v>
      </c>
      <c r="V395" s="20">
        <v>213</v>
      </c>
      <c r="W395" s="25"/>
    </row>
    <row r="396" spans="1:23" x14ac:dyDescent="0.2">
      <c r="A396" s="23">
        <v>10</v>
      </c>
      <c r="B396" s="4" t="s">
        <v>45</v>
      </c>
      <c r="C396" s="4" t="s">
        <v>94</v>
      </c>
      <c r="D396" s="4" t="s">
        <v>357</v>
      </c>
      <c r="E396" s="5">
        <v>45537</v>
      </c>
      <c r="F396" s="20">
        <v>105</v>
      </c>
      <c r="G396" s="20">
        <v>114</v>
      </c>
      <c r="H396" s="20">
        <v>171</v>
      </c>
      <c r="I396" s="20">
        <v>132</v>
      </c>
      <c r="J396" s="20">
        <v>181</v>
      </c>
      <c r="K396" s="20">
        <v>217</v>
      </c>
      <c r="L396" s="20"/>
      <c r="M396" s="20">
        <v>920</v>
      </c>
      <c r="N396" s="20">
        <v>153.30000000000001</v>
      </c>
      <c r="O396" s="20">
        <v>10</v>
      </c>
      <c r="P396" s="20">
        <v>4</v>
      </c>
      <c r="Q396" s="20">
        <v>148</v>
      </c>
      <c r="R396" s="20">
        <v>10</v>
      </c>
      <c r="S396" s="20">
        <v>4</v>
      </c>
      <c r="T396" s="20">
        <v>8</v>
      </c>
      <c r="U396" s="20">
        <v>10</v>
      </c>
      <c r="V396" s="20">
        <v>217</v>
      </c>
      <c r="W396" s="25">
        <v>217</v>
      </c>
    </row>
    <row r="397" spans="1:23" x14ac:dyDescent="0.2">
      <c r="A397" s="23">
        <v>2</v>
      </c>
      <c r="B397" s="4" t="s">
        <v>33</v>
      </c>
      <c r="C397" s="4" t="s">
        <v>29</v>
      </c>
      <c r="D397" s="4" t="s">
        <v>357</v>
      </c>
      <c r="E397" s="5">
        <v>45537</v>
      </c>
      <c r="F397" s="20">
        <v>147</v>
      </c>
      <c r="G397" s="20">
        <v>149</v>
      </c>
      <c r="H397" s="20">
        <v>134</v>
      </c>
      <c r="I397" s="20">
        <v>164</v>
      </c>
      <c r="J397" s="20">
        <v>166</v>
      </c>
      <c r="K397" s="20">
        <v>185</v>
      </c>
      <c r="L397" s="20"/>
      <c r="M397" s="20">
        <v>945</v>
      </c>
      <c r="N397" s="20">
        <v>157.5</v>
      </c>
      <c r="O397" s="20">
        <v>9</v>
      </c>
      <c r="P397" s="20">
        <v>5</v>
      </c>
      <c r="Q397" s="20">
        <v>122</v>
      </c>
      <c r="R397" s="20">
        <v>12</v>
      </c>
      <c r="S397" s="20">
        <v>2</v>
      </c>
      <c r="T397" s="20">
        <v>7</v>
      </c>
      <c r="U397" s="20">
        <v>11</v>
      </c>
      <c r="V397" s="20">
        <v>185</v>
      </c>
      <c r="W397" s="25"/>
    </row>
    <row r="398" spans="1:23" x14ac:dyDescent="0.2">
      <c r="A398" s="23">
        <v>13</v>
      </c>
      <c r="B398" s="4" t="s">
        <v>75</v>
      </c>
      <c r="C398" s="4" t="s">
        <v>351</v>
      </c>
      <c r="D398" s="4" t="s">
        <v>357</v>
      </c>
      <c r="E398" s="5">
        <v>45537</v>
      </c>
      <c r="F398" s="20">
        <v>142</v>
      </c>
      <c r="G398" s="20">
        <v>141</v>
      </c>
      <c r="H398" s="20">
        <v>163</v>
      </c>
      <c r="I398" s="20">
        <v>160</v>
      </c>
      <c r="J398" s="20">
        <v>134</v>
      </c>
      <c r="K398" s="20">
        <v>134</v>
      </c>
      <c r="L398" s="20">
        <v>24</v>
      </c>
      <c r="M398" s="20">
        <v>898</v>
      </c>
      <c r="N398" s="20">
        <v>149.69999999999999</v>
      </c>
      <c r="O398" s="20">
        <v>12</v>
      </c>
      <c r="P398" s="20">
        <v>2</v>
      </c>
      <c r="Q398" s="20">
        <v>141</v>
      </c>
      <c r="R398" s="20">
        <v>11</v>
      </c>
      <c r="S398" s="20">
        <v>3</v>
      </c>
      <c r="T398" s="20">
        <v>5</v>
      </c>
      <c r="U398" s="20">
        <v>12</v>
      </c>
      <c r="V398" s="20">
        <v>163</v>
      </c>
      <c r="W398" s="25"/>
    </row>
    <row r="399" spans="1:23" x14ac:dyDescent="0.2">
      <c r="A399" s="23">
        <v>34</v>
      </c>
      <c r="B399" s="4" t="s">
        <v>221</v>
      </c>
      <c r="C399" s="4" t="s">
        <v>222</v>
      </c>
      <c r="D399" s="4" t="s">
        <v>357</v>
      </c>
      <c r="E399" s="5">
        <v>45537</v>
      </c>
      <c r="F399" s="20">
        <v>155</v>
      </c>
      <c r="G399" s="20">
        <v>133</v>
      </c>
      <c r="H399" s="20">
        <v>190</v>
      </c>
      <c r="I399" s="20">
        <v>144</v>
      </c>
      <c r="J399" s="20">
        <v>131</v>
      </c>
      <c r="K399" s="20">
        <v>104</v>
      </c>
      <c r="L399" s="20">
        <v>24</v>
      </c>
      <c r="M399" s="20">
        <v>881</v>
      </c>
      <c r="N399" s="20">
        <v>146.80000000000001</v>
      </c>
      <c r="O399" s="20">
        <v>13</v>
      </c>
      <c r="P399" s="20">
        <v>1</v>
      </c>
      <c r="Q399" s="20">
        <v>0</v>
      </c>
      <c r="R399" s="20">
        <v>13</v>
      </c>
      <c r="S399" s="20">
        <v>0</v>
      </c>
      <c r="T399" s="20">
        <v>1</v>
      </c>
      <c r="U399" s="20">
        <v>13</v>
      </c>
      <c r="V399" s="20">
        <v>190</v>
      </c>
      <c r="W399" s="25"/>
    </row>
    <row r="400" spans="1:23" x14ac:dyDescent="0.2">
      <c r="A400" s="30">
        <v>50</v>
      </c>
      <c r="B400" s="31" t="s">
        <v>354</v>
      </c>
      <c r="C400" s="31" t="s">
        <v>356</v>
      </c>
      <c r="D400" s="31" t="s">
        <v>357</v>
      </c>
      <c r="E400" s="32">
        <v>45537</v>
      </c>
      <c r="F400" s="33">
        <v>130</v>
      </c>
      <c r="G400" s="33">
        <v>140</v>
      </c>
      <c r="H400" s="33">
        <v>125</v>
      </c>
      <c r="I400" s="33">
        <v>99</v>
      </c>
      <c r="J400" s="33">
        <v>83</v>
      </c>
      <c r="K400" s="33">
        <v>85</v>
      </c>
      <c r="L400" s="33">
        <v>24</v>
      </c>
      <c r="M400" s="33">
        <v>686</v>
      </c>
      <c r="N400" s="33">
        <v>114.3</v>
      </c>
      <c r="O400" s="33">
        <v>14</v>
      </c>
      <c r="P400" s="33">
        <v>1</v>
      </c>
      <c r="Q400" s="33">
        <v>0</v>
      </c>
      <c r="R400" s="33">
        <v>13</v>
      </c>
      <c r="S400" s="33">
        <v>0</v>
      </c>
      <c r="T400" s="33">
        <v>1</v>
      </c>
      <c r="U400" s="33">
        <v>13</v>
      </c>
      <c r="V400" s="33">
        <v>140</v>
      </c>
      <c r="W400" s="34"/>
    </row>
    <row r="401" spans="1:23" x14ac:dyDescent="0.2">
      <c r="A401" s="23">
        <v>5</v>
      </c>
      <c r="B401" s="4" t="s">
        <v>35</v>
      </c>
      <c r="C401" s="4" t="s">
        <v>23</v>
      </c>
      <c r="D401" s="4" t="s">
        <v>366</v>
      </c>
      <c r="E401" s="5">
        <v>45544</v>
      </c>
      <c r="F401" s="20">
        <v>191</v>
      </c>
      <c r="G401" s="20">
        <v>160</v>
      </c>
      <c r="H401" s="20">
        <v>183</v>
      </c>
      <c r="I401" s="20">
        <v>155</v>
      </c>
      <c r="J401" s="20">
        <v>168</v>
      </c>
      <c r="K401" s="20">
        <v>189</v>
      </c>
      <c r="L401" s="20">
        <v>24</v>
      </c>
      <c r="M401" s="20">
        <v>1070</v>
      </c>
      <c r="N401" s="20">
        <v>178.3</v>
      </c>
      <c r="O401" s="20">
        <v>2</v>
      </c>
      <c r="P401" s="20">
        <v>14</v>
      </c>
      <c r="Q401" s="20">
        <v>183</v>
      </c>
      <c r="R401" s="20">
        <v>3</v>
      </c>
      <c r="S401" s="20">
        <v>12</v>
      </c>
      <c r="T401" s="20">
        <v>26</v>
      </c>
      <c r="U401" s="20">
        <v>1</v>
      </c>
      <c r="V401" s="20">
        <v>191</v>
      </c>
      <c r="W401" s="25"/>
    </row>
    <row r="402" spans="1:23" x14ac:dyDescent="0.2">
      <c r="A402" s="23">
        <v>44</v>
      </c>
      <c r="B402" s="4" t="s">
        <v>283</v>
      </c>
      <c r="C402" s="4" t="s">
        <v>245</v>
      </c>
      <c r="D402" s="4" t="s">
        <v>366</v>
      </c>
      <c r="E402" s="5">
        <v>45544</v>
      </c>
      <c r="F402" s="20">
        <v>200</v>
      </c>
      <c r="G402" s="20">
        <v>225</v>
      </c>
      <c r="H402" s="20">
        <v>212</v>
      </c>
      <c r="I402" s="20">
        <v>158</v>
      </c>
      <c r="J402" s="20">
        <v>206</v>
      </c>
      <c r="K402" s="20">
        <v>199</v>
      </c>
      <c r="L402" s="20"/>
      <c r="M402" s="20">
        <v>1200</v>
      </c>
      <c r="N402" s="20">
        <v>200</v>
      </c>
      <c r="O402" s="20">
        <v>1</v>
      </c>
      <c r="P402" s="20">
        <v>16</v>
      </c>
      <c r="Q402" s="20">
        <v>158</v>
      </c>
      <c r="R402" s="20">
        <v>7</v>
      </c>
      <c r="S402" s="20">
        <v>7</v>
      </c>
      <c r="T402" s="20">
        <v>23</v>
      </c>
      <c r="U402" s="20">
        <v>2</v>
      </c>
      <c r="V402" s="20">
        <v>225</v>
      </c>
      <c r="W402" s="25">
        <v>225</v>
      </c>
    </row>
    <row r="403" spans="1:23" x14ac:dyDescent="0.2">
      <c r="A403" s="23">
        <v>51</v>
      </c>
      <c r="B403" s="4" t="s">
        <v>358</v>
      </c>
      <c r="C403" s="4" t="s">
        <v>363</v>
      </c>
      <c r="D403" s="4" t="s">
        <v>366</v>
      </c>
      <c r="E403" s="5">
        <v>45544</v>
      </c>
      <c r="F403" s="20">
        <v>132</v>
      </c>
      <c r="G403" s="20">
        <v>126</v>
      </c>
      <c r="H403" s="20">
        <v>174</v>
      </c>
      <c r="I403" s="20">
        <v>161</v>
      </c>
      <c r="J403" s="20">
        <v>198</v>
      </c>
      <c r="K403" s="20">
        <v>146</v>
      </c>
      <c r="L403" s="20">
        <v>24</v>
      </c>
      <c r="M403" s="20">
        <v>961</v>
      </c>
      <c r="N403" s="20">
        <v>160.19999999999999</v>
      </c>
      <c r="O403" s="20">
        <v>8</v>
      </c>
      <c r="P403" s="20">
        <v>6</v>
      </c>
      <c r="Q403" s="20">
        <v>205</v>
      </c>
      <c r="R403" s="20">
        <v>1</v>
      </c>
      <c r="S403" s="20">
        <v>16</v>
      </c>
      <c r="T403" s="20">
        <v>22</v>
      </c>
      <c r="U403" s="20">
        <v>3</v>
      </c>
      <c r="V403" s="20">
        <v>205</v>
      </c>
      <c r="W403" s="25"/>
    </row>
    <row r="404" spans="1:23" x14ac:dyDescent="0.2">
      <c r="A404" s="23">
        <v>26</v>
      </c>
      <c r="B404" s="4" t="s">
        <v>170</v>
      </c>
      <c r="C404" s="4" t="s">
        <v>367</v>
      </c>
      <c r="D404" s="4" t="s">
        <v>366</v>
      </c>
      <c r="E404" s="5">
        <v>45544</v>
      </c>
      <c r="F404" s="20">
        <v>138</v>
      </c>
      <c r="G404" s="20">
        <v>156</v>
      </c>
      <c r="H404" s="20">
        <v>159</v>
      </c>
      <c r="I404" s="20">
        <v>161</v>
      </c>
      <c r="J404" s="20">
        <v>191</v>
      </c>
      <c r="K404" s="20">
        <v>198</v>
      </c>
      <c r="L404" s="20"/>
      <c r="M404" s="20">
        <v>1003</v>
      </c>
      <c r="N404" s="20">
        <v>167.2</v>
      </c>
      <c r="O404" s="20">
        <v>3</v>
      </c>
      <c r="P404" s="20">
        <v>12</v>
      </c>
      <c r="Q404" s="20">
        <v>168</v>
      </c>
      <c r="R404" s="20">
        <v>5</v>
      </c>
      <c r="S404" s="20">
        <v>9</v>
      </c>
      <c r="T404" s="20">
        <v>21</v>
      </c>
      <c r="U404" s="20">
        <v>4</v>
      </c>
      <c r="V404" s="20">
        <v>198</v>
      </c>
      <c r="W404" s="25"/>
    </row>
    <row r="405" spans="1:23" x14ac:dyDescent="0.2">
      <c r="A405" s="23">
        <v>2</v>
      </c>
      <c r="B405" s="4" t="s">
        <v>33</v>
      </c>
      <c r="C405" s="4" t="s">
        <v>29</v>
      </c>
      <c r="D405" s="4" t="s">
        <v>366</v>
      </c>
      <c r="E405" s="5">
        <v>45544</v>
      </c>
      <c r="F405" s="20">
        <v>158</v>
      </c>
      <c r="G405" s="20">
        <v>149</v>
      </c>
      <c r="H405" s="20">
        <v>162</v>
      </c>
      <c r="I405" s="20">
        <v>155</v>
      </c>
      <c r="J405" s="20">
        <v>172</v>
      </c>
      <c r="K405" s="20">
        <v>175</v>
      </c>
      <c r="L405" s="20"/>
      <c r="M405" s="20">
        <v>971</v>
      </c>
      <c r="N405" s="20">
        <v>161.80000000000001</v>
      </c>
      <c r="O405" s="20">
        <v>6</v>
      </c>
      <c r="P405" s="20">
        <v>8</v>
      </c>
      <c r="Q405" s="20">
        <v>170</v>
      </c>
      <c r="R405" s="20">
        <v>4</v>
      </c>
      <c r="S405" s="20">
        <v>10</v>
      </c>
      <c r="T405" s="20">
        <v>18</v>
      </c>
      <c r="U405" s="20">
        <v>5</v>
      </c>
      <c r="V405" s="20">
        <v>175</v>
      </c>
      <c r="W405" s="25"/>
    </row>
    <row r="406" spans="1:23" x14ac:dyDescent="0.2">
      <c r="A406" s="23">
        <v>9</v>
      </c>
      <c r="B406" s="4" t="s">
        <v>43</v>
      </c>
      <c r="C406" s="4" t="s">
        <v>25</v>
      </c>
      <c r="D406" s="4" t="s">
        <v>366</v>
      </c>
      <c r="E406" s="5">
        <v>45544</v>
      </c>
      <c r="F406" s="20">
        <v>145</v>
      </c>
      <c r="G406" s="20">
        <v>177</v>
      </c>
      <c r="H406" s="20">
        <v>115</v>
      </c>
      <c r="I406" s="20">
        <v>149</v>
      </c>
      <c r="J406" s="20">
        <v>182</v>
      </c>
      <c r="K406" s="20">
        <v>133</v>
      </c>
      <c r="L406" s="20"/>
      <c r="M406" s="20">
        <v>901</v>
      </c>
      <c r="N406" s="20">
        <v>150.19999999999999</v>
      </c>
      <c r="O406" s="20">
        <v>10</v>
      </c>
      <c r="P406" s="20">
        <v>4</v>
      </c>
      <c r="Q406" s="20">
        <v>203</v>
      </c>
      <c r="R406" s="20">
        <v>2</v>
      </c>
      <c r="S406" s="20">
        <v>14</v>
      </c>
      <c r="T406" s="20">
        <v>18</v>
      </c>
      <c r="U406" s="20">
        <v>5</v>
      </c>
      <c r="V406" s="20">
        <v>203</v>
      </c>
      <c r="W406" s="25"/>
    </row>
    <row r="407" spans="1:23" x14ac:dyDescent="0.2">
      <c r="A407" s="23">
        <v>13</v>
      </c>
      <c r="B407" s="4" t="s">
        <v>75</v>
      </c>
      <c r="C407" s="4" t="s">
        <v>368</v>
      </c>
      <c r="D407" s="4" t="s">
        <v>366</v>
      </c>
      <c r="E407" s="5">
        <v>45544</v>
      </c>
      <c r="F407" s="20">
        <v>126</v>
      </c>
      <c r="G407" s="20">
        <v>167</v>
      </c>
      <c r="H407" s="20">
        <v>167</v>
      </c>
      <c r="I407" s="20">
        <v>155</v>
      </c>
      <c r="J407" s="20">
        <v>176</v>
      </c>
      <c r="K407" s="20">
        <v>209</v>
      </c>
      <c r="L407" s="20"/>
      <c r="M407" s="20">
        <v>1000</v>
      </c>
      <c r="N407" s="20">
        <v>166.7</v>
      </c>
      <c r="O407" s="20">
        <v>4</v>
      </c>
      <c r="P407" s="20">
        <v>10</v>
      </c>
      <c r="Q407" s="20">
        <v>132</v>
      </c>
      <c r="R407" s="20">
        <v>10</v>
      </c>
      <c r="S407" s="20">
        <v>4</v>
      </c>
      <c r="T407" s="20">
        <v>14</v>
      </c>
      <c r="U407" s="20">
        <v>7</v>
      </c>
      <c r="V407" s="20">
        <v>209</v>
      </c>
      <c r="W407" s="25"/>
    </row>
    <row r="408" spans="1:23" x14ac:dyDescent="0.2">
      <c r="A408" s="23">
        <v>48</v>
      </c>
      <c r="B408" s="4" t="s">
        <v>344</v>
      </c>
      <c r="C408" s="4" t="s">
        <v>348</v>
      </c>
      <c r="D408" s="4" t="s">
        <v>366</v>
      </c>
      <c r="E408" s="5">
        <v>45544</v>
      </c>
      <c r="F408" s="20">
        <v>174</v>
      </c>
      <c r="G408" s="20">
        <v>197</v>
      </c>
      <c r="H408" s="20">
        <v>154</v>
      </c>
      <c r="I408" s="20">
        <v>177</v>
      </c>
      <c r="J408" s="20">
        <v>156</v>
      </c>
      <c r="K408" s="20">
        <v>131</v>
      </c>
      <c r="L408" s="20"/>
      <c r="M408" s="20">
        <v>989</v>
      </c>
      <c r="N408" s="20">
        <v>164.8</v>
      </c>
      <c r="O408" s="20">
        <v>5</v>
      </c>
      <c r="P408" s="20">
        <v>9</v>
      </c>
      <c r="Q408" s="20">
        <v>137</v>
      </c>
      <c r="R408" s="20">
        <v>9</v>
      </c>
      <c r="S408" s="20">
        <v>5</v>
      </c>
      <c r="T408" s="20">
        <v>14</v>
      </c>
      <c r="U408" s="20">
        <v>7</v>
      </c>
      <c r="V408" s="20">
        <v>197</v>
      </c>
      <c r="W408" s="25"/>
    </row>
    <row r="409" spans="1:23" x14ac:dyDescent="0.2">
      <c r="A409" s="23">
        <v>10</v>
      </c>
      <c r="B409" s="4" t="s">
        <v>45</v>
      </c>
      <c r="C409" s="4" t="s">
        <v>94</v>
      </c>
      <c r="D409" s="4" t="s">
        <v>366</v>
      </c>
      <c r="E409" s="5">
        <v>45544</v>
      </c>
      <c r="F409" s="20">
        <v>147</v>
      </c>
      <c r="G409" s="20">
        <v>151</v>
      </c>
      <c r="H409" s="20">
        <v>159</v>
      </c>
      <c r="I409" s="20">
        <v>169</v>
      </c>
      <c r="J409" s="20">
        <v>172</v>
      </c>
      <c r="K409" s="20">
        <v>171</v>
      </c>
      <c r="L409" s="20"/>
      <c r="M409" s="20">
        <v>969</v>
      </c>
      <c r="N409" s="20">
        <v>161.5</v>
      </c>
      <c r="O409" s="20">
        <v>7</v>
      </c>
      <c r="P409" s="20">
        <v>7</v>
      </c>
      <c r="Q409" s="20">
        <v>144</v>
      </c>
      <c r="R409" s="20">
        <v>8</v>
      </c>
      <c r="S409" s="20">
        <v>6</v>
      </c>
      <c r="T409" s="20">
        <v>13</v>
      </c>
      <c r="U409" s="20">
        <v>9</v>
      </c>
      <c r="V409" s="20">
        <v>172</v>
      </c>
      <c r="W409" s="25"/>
    </row>
    <row r="410" spans="1:23" x14ac:dyDescent="0.2">
      <c r="A410" s="23">
        <v>52</v>
      </c>
      <c r="B410" s="4" t="s">
        <v>359</v>
      </c>
      <c r="C410" s="4" t="s">
        <v>361</v>
      </c>
      <c r="D410" s="4" t="s">
        <v>366</v>
      </c>
      <c r="E410" s="5">
        <v>45544</v>
      </c>
      <c r="F410" s="20">
        <v>158</v>
      </c>
      <c r="G410" s="20">
        <v>176</v>
      </c>
      <c r="H410" s="20">
        <v>175</v>
      </c>
      <c r="I410" s="20">
        <v>147</v>
      </c>
      <c r="J410" s="20">
        <v>161</v>
      </c>
      <c r="K410" s="20">
        <v>142</v>
      </c>
      <c r="L410" s="20"/>
      <c r="M410" s="20">
        <v>959</v>
      </c>
      <c r="N410" s="20">
        <v>159.80000000000001</v>
      </c>
      <c r="O410" s="20">
        <v>9</v>
      </c>
      <c r="P410" s="20">
        <v>5</v>
      </c>
      <c r="Q410" s="20">
        <v>161</v>
      </c>
      <c r="R410" s="20">
        <v>6</v>
      </c>
      <c r="S410" s="20">
        <v>8</v>
      </c>
      <c r="T410" s="20">
        <v>13</v>
      </c>
      <c r="U410" s="20">
        <v>9</v>
      </c>
      <c r="V410" s="20">
        <v>176</v>
      </c>
      <c r="W410" s="25"/>
    </row>
    <row r="411" spans="1:23" x14ac:dyDescent="0.2">
      <c r="A411" s="30">
        <v>53</v>
      </c>
      <c r="B411" s="31" t="s">
        <v>360</v>
      </c>
      <c r="C411" s="31" t="s">
        <v>365</v>
      </c>
      <c r="D411" s="31" t="s">
        <v>366</v>
      </c>
      <c r="E411" s="32">
        <v>45544</v>
      </c>
      <c r="F411" s="33">
        <v>101</v>
      </c>
      <c r="G411" s="33">
        <v>151</v>
      </c>
      <c r="H411" s="33">
        <v>118</v>
      </c>
      <c r="I411" s="33">
        <v>99</v>
      </c>
      <c r="J411" s="33">
        <v>116</v>
      </c>
      <c r="K411" s="33">
        <v>92</v>
      </c>
      <c r="L411" s="33">
        <v>24</v>
      </c>
      <c r="M411" s="33">
        <v>701</v>
      </c>
      <c r="N411" s="33">
        <v>116.8</v>
      </c>
      <c r="O411" s="33">
        <v>11</v>
      </c>
      <c r="P411" s="33">
        <v>3</v>
      </c>
      <c r="Q411" s="33">
        <v>0</v>
      </c>
      <c r="R411" s="33">
        <v>11</v>
      </c>
      <c r="S411" s="33">
        <v>0</v>
      </c>
      <c r="T411" s="33">
        <v>3</v>
      </c>
      <c r="U411" s="33">
        <v>11</v>
      </c>
      <c r="V411" s="33">
        <v>151</v>
      </c>
      <c r="W411" s="34"/>
    </row>
    <row r="412" spans="1:23" x14ac:dyDescent="0.2">
      <c r="A412" s="23">
        <v>18</v>
      </c>
      <c r="B412" s="4" t="s">
        <v>107</v>
      </c>
      <c r="C412" s="4" t="s">
        <v>105</v>
      </c>
      <c r="D412" s="4" t="s">
        <v>369</v>
      </c>
      <c r="E412" s="5">
        <v>45551</v>
      </c>
      <c r="F412" s="20">
        <v>200</v>
      </c>
      <c r="G412" s="20">
        <v>167</v>
      </c>
      <c r="H412" s="20">
        <v>168</v>
      </c>
      <c r="I412" s="20">
        <v>203</v>
      </c>
      <c r="J412" s="20">
        <v>203</v>
      </c>
      <c r="K412" s="20">
        <v>213</v>
      </c>
      <c r="L412" s="20"/>
      <c r="M412" s="20">
        <v>1154</v>
      </c>
      <c r="N412" s="20">
        <v>192.3</v>
      </c>
      <c r="O412" s="20">
        <v>2</v>
      </c>
      <c r="P412" s="20">
        <v>14</v>
      </c>
      <c r="Q412" s="20">
        <v>192</v>
      </c>
      <c r="R412" s="20">
        <v>2</v>
      </c>
      <c r="S412" s="20">
        <v>14</v>
      </c>
      <c r="T412" s="20">
        <v>28</v>
      </c>
      <c r="U412" s="20">
        <v>1</v>
      </c>
      <c r="V412" s="20">
        <v>213</v>
      </c>
      <c r="W412" s="25"/>
    </row>
    <row r="413" spans="1:23" x14ac:dyDescent="0.2">
      <c r="A413" s="23">
        <v>44</v>
      </c>
      <c r="B413" s="4" t="s">
        <v>283</v>
      </c>
      <c r="C413" s="4" t="s">
        <v>245</v>
      </c>
      <c r="D413" s="4" t="s">
        <v>369</v>
      </c>
      <c r="E413" s="5">
        <v>45551</v>
      </c>
      <c r="F413" s="20">
        <v>182</v>
      </c>
      <c r="G413" s="20">
        <v>194</v>
      </c>
      <c r="H413" s="20">
        <v>171</v>
      </c>
      <c r="I413" s="20">
        <v>159</v>
      </c>
      <c r="J413" s="20">
        <v>191</v>
      </c>
      <c r="K413" s="20">
        <v>232</v>
      </c>
      <c r="L413" s="20"/>
      <c r="M413" s="20">
        <v>1129</v>
      </c>
      <c r="N413" s="20">
        <v>188.2</v>
      </c>
      <c r="O413" s="20">
        <v>3</v>
      </c>
      <c r="P413" s="20">
        <v>12</v>
      </c>
      <c r="Q413" s="20">
        <v>220</v>
      </c>
      <c r="R413" s="20">
        <v>1</v>
      </c>
      <c r="S413" s="20">
        <v>16</v>
      </c>
      <c r="T413" s="20">
        <v>28</v>
      </c>
      <c r="U413" s="20">
        <v>1</v>
      </c>
      <c r="V413" s="20">
        <v>232</v>
      </c>
      <c r="W413" s="25">
        <v>232</v>
      </c>
    </row>
    <row r="414" spans="1:23" x14ac:dyDescent="0.2">
      <c r="A414" s="23">
        <v>22</v>
      </c>
      <c r="B414" s="4" t="s">
        <v>136</v>
      </c>
      <c r="C414" s="4" t="s">
        <v>133</v>
      </c>
      <c r="D414" s="4" t="s">
        <v>369</v>
      </c>
      <c r="E414" s="5">
        <v>45551</v>
      </c>
      <c r="F414" s="20">
        <v>188</v>
      </c>
      <c r="G414" s="20">
        <v>197</v>
      </c>
      <c r="H414" s="20">
        <v>204</v>
      </c>
      <c r="I414" s="20">
        <v>214</v>
      </c>
      <c r="J414" s="20">
        <v>175</v>
      </c>
      <c r="K414" s="20">
        <v>176</v>
      </c>
      <c r="L414" s="20">
        <v>24</v>
      </c>
      <c r="M414" s="20">
        <v>1178</v>
      </c>
      <c r="N414" s="20">
        <v>196.3</v>
      </c>
      <c r="O414" s="20">
        <v>1</v>
      </c>
      <c r="P414" s="20">
        <v>16</v>
      </c>
      <c r="Q414" s="20">
        <v>160</v>
      </c>
      <c r="R414" s="20">
        <v>6</v>
      </c>
      <c r="S414" s="20">
        <v>8</v>
      </c>
      <c r="T414" s="20">
        <v>24</v>
      </c>
      <c r="U414" s="20">
        <v>3</v>
      </c>
      <c r="V414" s="20">
        <v>214</v>
      </c>
      <c r="W414" s="25"/>
    </row>
    <row r="415" spans="1:23" x14ac:dyDescent="0.2">
      <c r="A415" s="23">
        <v>45</v>
      </c>
      <c r="B415" s="4" t="s">
        <v>284</v>
      </c>
      <c r="C415" s="4" t="s">
        <v>289</v>
      </c>
      <c r="D415" s="4" t="s">
        <v>369</v>
      </c>
      <c r="E415" s="5">
        <v>45551</v>
      </c>
      <c r="F415" s="20">
        <v>164</v>
      </c>
      <c r="G415" s="20">
        <v>188</v>
      </c>
      <c r="H415" s="20">
        <v>174</v>
      </c>
      <c r="I415" s="20">
        <v>170</v>
      </c>
      <c r="J415" s="20">
        <v>211</v>
      </c>
      <c r="K415" s="20">
        <v>146</v>
      </c>
      <c r="L415" s="20">
        <v>24</v>
      </c>
      <c r="M415" s="20">
        <v>1077</v>
      </c>
      <c r="N415" s="20">
        <v>179.5</v>
      </c>
      <c r="O415" s="20">
        <v>4</v>
      </c>
      <c r="P415" s="20">
        <v>10</v>
      </c>
      <c r="Q415" s="20">
        <v>164</v>
      </c>
      <c r="R415" s="20">
        <v>5</v>
      </c>
      <c r="S415" s="20">
        <v>9</v>
      </c>
      <c r="T415" s="20">
        <v>19</v>
      </c>
      <c r="U415" s="20">
        <v>4</v>
      </c>
      <c r="V415" s="20">
        <v>211</v>
      </c>
      <c r="W415" s="25"/>
    </row>
    <row r="416" spans="1:23" x14ac:dyDescent="0.2">
      <c r="A416" s="23">
        <v>10</v>
      </c>
      <c r="B416" s="4" t="s">
        <v>45</v>
      </c>
      <c r="C416" s="4" t="s">
        <v>94</v>
      </c>
      <c r="D416" s="4" t="s">
        <v>369</v>
      </c>
      <c r="E416" s="5">
        <v>45551</v>
      </c>
      <c r="F416" s="20">
        <v>142</v>
      </c>
      <c r="G416" s="20">
        <v>196</v>
      </c>
      <c r="H416" s="20">
        <v>204</v>
      </c>
      <c r="I416" s="20">
        <v>167</v>
      </c>
      <c r="J416" s="20">
        <v>156</v>
      </c>
      <c r="K416" s="20">
        <v>209</v>
      </c>
      <c r="L416" s="20"/>
      <c r="M416" s="20">
        <v>1074</v>
      </c>
      <c r="N416" s="20">
        <v>179</v>
      </c>
      <c r="O416" s="20">
        <v>5</v>
      </c>
      <c r="P416" s="20">
        <v>9</v>
      </c>
      <c r="Q416" s="20">
        <v>149</v>
      </c>
      <c r="R416" s="20">
        <v>7</v>
      </c>
      <c r="S416" s="20">
        <v>7</v>
      </c>
      <c r="T416" s="20">
        <v>16</v>
      </c>
      <c r="U416" s="20">
        <v>5</v>
      </c>
      <c r="V416" s="20">
        <v>209</v>
      </c>
      <c r="W416" s="25"/>
    </row>
    <row r="417" spans="1:23" x14ac:dyDescent="0.2">
      <c r="A417" s="23">
        <v>5</v>
      </c>
      <c r="B417" s="4" t="s">
        <v>35</v>
      </c>
      <c r="C417" s="4" t="s">
        <v>23</v>
      </c>
      <c r="D417" s="4" t="s">
        <v>369</v>
      </c>
      <c r="E417" s="5">
        <v>45551</v>
      </c>
      <c r="F417" s="20">
        <v>149</v>
      </c>
      <c r="G417" s="20">
        <v>164</v>
      </c>
      <c r="H417" s="20">
        <v>120</v>
      </c>
      <c r="I417" s="20">
        <v>129</v>
      </c>
      <c r="J417" s="20">
        <v>171</v>
      </c>
      <c r="K417" s="20">
        <v>189</v>
      </c>
      <c r="L417" s="20">
        <v>24</v>
      </c>
      <c r="M417" s="20">
        <v>946</v>
      </c>
      <c r="N417" s="20">
        <v>157.69999999999999</v>
      </c>
      <c r="O417" s="20">
        <v>8</v>
      </c>
      <c r="P417" s="20">
        <v>6</v>
      </c>
      <c r="Q417" s="20">
        <v>165</v>
      </c>
      <c r="R417" s="20">
        <v>4</v>
      </c>
      <c r="S417" s="20">
        <v>10</v>
      </c>
      <c r="T417" s="20">
        <v>16</v>
      </c>
      <c r="U417" s="20">
        <v>5</v>
      </c>
      <c r="V417" s="20">
        <v>189</v>
      </c>
      <c r="W417" s="25"/>
    </row>
    <row r="418" spans="1:23" x14ac:dyDescent="0.2">
      <c r="A418" s="23">
        <v>9</v>
      </c>
      <c r="B418" s="4" t="s">
        <v>43</v>
      </c>
      <c r="C418" s="4" t="s">
        <v>25</v>
      </c>
      <c r="D418" s="4" t="s">
        <v>369</v>
      </c>
      <c r="E418" s="5">
        <v>45551</v>
      </c>
      <c r="F418" s="20">
        <v>132</v>
      </c>
      <c r="G418" s="20">
        <v>126</v>
      </c>
      <c r="H418" s="20">
        <v>168</v>
      </c>
      <c r="I418" s="20">
        <v>142</v>
      </c>
      <c r="J418" s="20">
        <v>130</v>
      </c>
      <c r="K418" s="20">
        <v>141</v>
      </c>
      <c r="L418" s="20"/>
      <c r="M418" s="20">
        <v>839</v>
      </c>
      <c r="N418" s="20">
        <v>139.80000000000001</v>
      </c>
      <c r="O418" s="20">
        <v>10</v>
      </c>
      <c r="P418" s="20">
        <v>4</v>
      </c>
      <c r="Q418" s="20">
        <v>167</v>
      </c>
      <c r="R418" s="20">
        <v>3</v>
      </c>
      <c r="S418" s="20">
        <v>12</v>
      </c>
      <c r="T418" s="20">
        <v>16</v>
      </c>
      <c r="U418" s="20">
        <v>5</v>
      </c>
      <c r="V418" s="20">
        <v>168</v>
      </c>
      <c r="W418" s="25"/>
    </row>
    <row r="419" spans="1:23" x14ac:dyDescent="0.2">
      <c r="A419" s="23">
        <v>13</v>
      </c>
      <c r="B419" s="4" t="s">
        <v>75</v>
      </c>
      <c r="C419" s="4" t="s">
        <v>368</v>
      </c>
      <c r="D419" s="4" t="s">
        <v>369</v>
      </c>
      <c r="E419" s="5">
        <v>45551</v>
      </c>
      <c r="F419" s="20">
        <v>158</v>
      </c>
      <c r="G419" s="20">
        <v>134</v>
      </c>
      <c r="H419" s="20">
        <v>175</v>
      </c>
      <c r="I419" s="20">
        <v>170</v>
      </c>
      <c r="J419" s="20">
        <v>193</v>
      </c>
      <c r="K419" s="20">
        <v>160</v>
      </c>
      <c r="L419" s="20"/>
      <c r="M419" s="20">
        <v>990</v>
      </c>
      <c r="N419" s="20">
        <v>165</v>
      </c>
      <c r="O419" s="20">
        <v>7</v>
      </c>
      <c r="P419" s="20">
        <v>7</v>
      </c>
      <c r="Q419" s="20">
        <v>133</v>
      </c>
      <c r="R419" s="20">
        <v>8</v>
      </c>
      <c r="S419" s="20">
        <v>6</v>
      </c>
      <c r="T419" s="20">
        <v>13</v>
      </c>
      <c r="U419" s="20">
        <v>8</v>
      </c>
      <c r="V419" s="20">
        <v>193</v>
      </c>
      <c r="W419" s="25"/>
    </row>
    <row r="420" spans="1:23" x14ac:dyDescent="0.2">
      <c r="A420" s="23">
        <v>12</v>
      </c>
      <c r="B420" s="4" t="s">
        <v>37</v>
      </c>
      <c r="C420" s="4" t="s">
        <v>38</v>
      </c>
      <c r="D420" s="4" t="s">
        <v>369</v>
      </c>
      <c r="E420" s="5">
        <v>45551</v>
      </c>
      <c r="F420" s="20">
        <v>154</v>
      </c>
      <c r="G420" s="20">
        <v>117</v>
      </c>
      <c r="H420" s="20">
        <v>166</v>
      </c>
      <c r="I420" s="20">
        <v>123</v>
      </c>
      <c r="J420" s="20">
        <v>151</v>
      </c>
      <c r="K420" s="20">
        <v>154</v>
      </c>
      <c r="L420" s="20">
        <v>24</v>
      </c>
      <c r="M420" s="20">
        <v>889</v>
      </c>
      <c r="N420" s="20">
        <v>148.19999999999999</v>
      </c>
      <c r="O420" s="20">
        <v>9</v>
      </c>
      <c r="P420" s="20">
        <v>5</v>
      </c>
      <c r="Q420" s="20">
        <v>132</v>
      </c>
      <c r="R420" s="20">
        <v>9</v>
      </c>
      <c r="S420" s="20">
        <v>5</v>
      </c>
      <c r="T420" s="20">
        <v>10</v>
      </c>
      <c r="U420" s="20">
        <v>9</v>
      </c>
      <c r="V420" s="20">
        <v>166</v>
      </c>
      <c r="W420" s="25"/>
    </row>
    <row r="421" spans="1:23" x14ac:dyDescent="0.2">
      <c r="A421" s="30">
        <v>7</v>
      </c>
      <c r="B421" s="31" t="s">
        <v>297</v>
      </c>
      <c r="C421" s="31" t="s">
        <v>26</v>
      </c>
      <c r="D421" s="31" t="s">
        <v>369</v>
      </c>
      <c r="E421" s="32">
        <v>45551</v>
      </c>
      <c r="F421" s="33">
        <v>180</v>
      </c>
      <c r="G421" s="33">
        <v>176</v>
      </c>
      <c r="H421" s="33">
        <v>179</v>
      </c>
      <c r="I421" s="33">
        <v>133</v>
      </c>
      <c r="J421" s="33">
        <v>173</v>
      </c>
      <c r="K421" s="33">
        <v>145</v>
      </c>
      <c r="L421" s="33">
        <v>24</v>
      </c>
      <c r="M421" s="33">
        <v>1010</v>
      </c>
      <c r="N421" s="33">
        <v>168.3</v>
      </c>
      <c r="O421" s="33">
        <v>6</v>
      </c>
      <c r="P421" s="33">
        <v>8</v>
      </c>
      <c r="Q421" s="33">
        <v>0</v>
      </c>
      <c r="R421" s="33">
        <v>10</v>
      </c>
      <c r="S421" s="33">
        <v>0</v>
      </c>
      <c r="T421" s="33">
        <v>8</v>
      </c>
      <c r="U421" s="33">
        <v>10</v>
      </c>
      <c r="V421" s="33">
        <v>180</v>
      </c>
      <c r="W421" s="34"/>
    </row>
    <row r="422" spans="1:23" x14ac:dyDescent="0.2">
      <c r="A422" s="23">
        <v>22</v>
      </c>
      <c r="B422" s="4" t="s">
        <v>136</v>
      </c>
      <c r="C422" s="4" t="s">
        <v>133</v>
      </c>
      <c r="D422" s="4" t="s">
        <v>370</v>
      </c>
      <c r="E422" s="5">
        <v>45558</v>
      </c>
      <c r="F422" s="20">
        <v>169</v>
      </c>
      <c r="G422" s="20">
        <v>150</v>
      </c>
      <c r="H422" s="20">
        <v>157</v>
      </c>
      <c r="I422" s="20">
        <v>205</v>
      </c>
      <c r="J422" s="20">
        <v>219</v>
      </c>
      <c r="K422" s="20">
        <v>150</v>
      </c>
      <c r="L422" s="20">
        <v>24</v>
      </c>
      <c r="M422" s="20">
        <v>1074</v>
      </c>
      <c r="N422" s="20">
        <v>179</v>
      </c>
      <c r="O422" s="20">
        <v>1</v>
      </c>
      <c r="P422" s="20">
        <v>16</v>
      </c>
      <c r="Q422" s="20">
        <v>168</v>
      </c>
      <c r="R422" s="20">
        <v>3</v>
      </c>
      <c r="S422" s="20">
        <v>12</v>
      </c>
      <c r="T422" s="20">
        <v>28</v>
      </c>
      <c r="U422" s="20">
        <v>1</v>
      </c>
      <c r="V422" s="20">
        <v>219</v>
      </c>
      <c r="W422" s="25">
        <v>219</v>
      </c>
    </row>
    <row r="423" spans="1:23" x14ac:dyDescent="0.2">
      <c r="A423" s="23">
        <v>44</v>
      </c>
      <c r="B423" s="4" t="s">
        <v>283</v>
      </c>
      <c r="C423" s="4" t="s">
        <v>245</v>
      </c>
      <c r="D423" s="4" t="s">
        <v>370</v>
      </c>
      <c r="E423" s="5">
        <v>45558</v>
      </c>
      <c r="F423" s="20">
        <v>181</v>
      </c>
      <c r="G423" s="20">
        <v>177</v>
      </c>
      <c r="H423" s="20">
        <v>176</v>
      </c>
      <c r="I423" s="20">
        <v>156</v>
      </c>
      <c r="J423" s="20">
        <v>178</v>
      </c>
      <c r="K423" s="20">
        <v>190</v>
      </c>
      <c r="L423" s="20"/>
      <c r="M423" s="20">
        <v>1058</v>
      </c>
      <c r="N423" s="20">
        <v>176.3</v>
      </c>
      <c r="O423" s="20">
        <v>3</v>
      </c>
      <c r="P423" s="20">
        <v>12</v>
      </c>
      <c r="Q423" s="20">
        <v>171</v>
      </c>
      <c r="R423" s="20">
        <v>1</v>
      </c>
      <c r="S423" s="20">
        <v>16</v>
      </c>
      <c r="T423" s="20">
        <v>28</v>
      </c>
      <c r="U423" s="20">
        <v>1</v>
      </c>
      <c r="V423" s="20">
        <v>190</v>
      </c>
      <c r="W423" s="25"/>
    </row>
    <row r="424" spans="1:23" x14ac:dyDescent="0.2">
      <c r="A424" s="23">
        <v>5</v>
      </c>
      <c r="B424" s="4" t="s">
        <v>35</v>
      </c>
      <c r="C424" s="4" t="s">
        <v>23</v>
      </c>
      <c r="D424" s="4" t="s">
        <v>370</v>
      </c>
      <c r="E424" s="5">
        <v>45558</v>
      </c>
      <c r="F424" s="20">
        <v>168</v>
      </c>
      <c r="G424" s="20">
        <v>158</v>
      </c>
      <c r="H424" s="20">
        <v>200</v>
      </c>
      <c r="I424" s="20">
        <v>167</v>
      </c>
      <c r="J424" s="20">
        <v>150</v>
      </c>
      <c r="K424" s="20">
        <v>140</v>
      </c>
      <c r="L424" s="20">
        <v>24</v>
      </c>
      <c r="M424" s="20">
        <v>1007</v>
      </c>
      <c r="N424" s="20">
        <v>167.8</v>
      </c>
      <c r="O424" s="20">
        <v>4</v>
      </c>
      <c r="P424" s="20">
        <v>10</v>
      </c>
      <c r="Q424" s="20">
        <v>169</v>
      </c>
      <c r="R424" s="20">
        <v>2</v>
      </c>
      <c r="S424" s="20">
        <v>14</v>
      </c>
      <c r="T424" s="20">
        <v>24</v>
      </c>
      <c r="U424" s="20">
        <v>3</v>
      </c>
      <c r="V424" s="20">
        <v>200</v>
      </c>
      <c r="W424" s="25"/>
    </row>
    <row r="425" spans="1:23" x14ac:dyDescent="0.2">
      <c r="A425" s="23">
        <v>8</v>
      </c>
      <c r="B425" s="4" t="s">
        <v>42</v>
      </c>
      <c r="C425" s="4" t="s">
        <v>28</v>
      </c>
      <c r="D425" s="4" t="s">
        <v>370</v>
      </c>
      <c r="E425" s="5">
        <v>45558</v>
      </c>
      <c r="F425" s="20">
        <v>165</v>
      </c>
      <c r="G425" s="20">
        <v>165</v>
      </c>
      <c r="H425" s="20">
        <v>181</v>
      </c>
      <c r="I425" s="20">
        <v>176</v>
      </c>
      <c r="J425" s="20">
        <v>191</v>
      </c>
      <c r="K425" s="20">
        <v>185</v>
      </c>
      <c r="L425" s="20"/>
      <c r="M425" s="20">
        <v>1063</v>
      </c>
      <c r="N425" s="20">
        <v>177.2</v>
      </c>
      <c r="O425" s="20">
        <v>2</v>
      </c>
      <c r="P425" s="20">
        <v>14</v>
      </c>
      <c r="Q425" s="20">
        <v>124</v>
      </c>
      <c r="R425" s="20">
        <v>9</v>
      </c>
      <c r="S425" s="20">
        <v>5</v>
      </c>
      <c r="T425" s="20">
        <v>19</v>
      </c>
      <c r="U425" s="20">
        <v>4</v>
      </c>
      <c r="V425" s="20">
        <v>191</v>
      </c>
      <c r="W425" s="25"/>
    </row>
    <row r="426" spans="1:23" x14ac:dyDescent="0.2">
      <c r="A426" s="23">
        <v>13</v>
      </c>
      <c r="B426" s="4" t="s">
        <v>75</v>
      </c>
      <c r="C426" s="4" t="s">
        <v>371</v>
      </c>
      <c r="D426" s="4" t="s">
        <v>370</v>
      </c>
      <c r="E426" s="5">
        <v>45558</v>
      </c>
      <c r="F426" s="20">
        <v>159</v>
      </c>
      <c r="G426" s="20">
        <v>144</v>
      </c>
      <c r="H426" s="20">
        <v>163</v>
      </c>
      <c r="I426" s="20">
        <v>200</v>
      </c>
      <c r="J426" s="20">
        <v>151</v>
      </c>
      <c r="K426" s="20">
        <v>157</v>
      </c>
      <c r="L426" s="20">
        <v>24</v>
      </c>
      <c r="M426" s="20">
        <v>998</v>
      </c>
      <c r="N426" s="20">
        <v>166.3</v>
      </c>
      <c r="O426" s="20">
        <v>5</v>
      </c>
      <c r="P426" s="20">
        <v>9</v>
      </c>
      <c r="Q426" s="20">
        <v>159</v>
      </c>
      <c r="R426" s="20">
        <v>4</v>
      </c>
      <c r="S426" s="20">
        <v>10</v>
      </c>
      <c r="T426" s="20">
        <v>19</v>
      </c>
      <c r="U426" s="20">
        <v>4</v>
      </c>
      <c r="V426" s="20">
        <v>200</v>
      </c>
      <c r="W426" s="25"/>
    </row>
    <row r="427" spans="1:23" x14ac:dyDescent="0.2">
      <c r="A427" s="23">
        <v>9</v>
      </c>
      <c r="B427" s="4" t="s">
        <v>43</v>
      </c>
      <c r="C427" s="4" t="s">
        <v>25</v>
      </c>
      <c r="D427" s="4" t="s">
        <v>370</v>
      </c>
      <c r="E427" s="5">
        <v>45558</v>
      </c>
      <c r="F427" s="20">
        <v>149</v>
      </c>
      <c r="G427" s="20">
        <v>163</v>
      </c>
      <c r="H427" s="20">
        <v>151</v>
      </c>
      <c r="I427" s="20">
        <v>149</v>
      </c>
      <c r="J427" s="20">
        <v>188</v>
      </c>
      <c r="K427" s="20">
        <v>153</v>
      </c>
      <c r="L427" s="20"/>
      <c r="M427" s="20">
        <v>953</v>
      </c>
      <c r="N427" s="20">
        <v>158.80000000000001</v>
      </c>
      <c r="O427" s="20">
        <v>6</v>
      </c>
      <c r="P427" s="20">
        <v>8</v>
      </c>
      <c r="Q427" s="20">
        <v>140</v>
      </c>
      <c r="R427" s="20">
        <v>7</v>
      </c>
      <c r="S427" s="20">
        <v>7</v>
      </c>
      <c r="T427" s="20">
        <v>15</v>
      </c>
      <c r="U427" s="20">
        <v>6</v>
      </c>
      <c r="V427" s="20">
        <v>188</v>
      </c>
      <c r="W427" s="25"/>
    </row>
    <row r="428" spans="1:23" x14ac:dyDescent="0.2">
      <c r="A428" s="23">
        <v>10</v>
      </c>
      <c r="B428" s="4" t="s">
        <v>45</v>
      </c>
      <c r="C428" s="4" t="s">
        <v>373</v>
      </c>
      <c r="D428" s="4" t="s">
        <v>370</v>
      </c>
      <c r="E428" s="5">
        <v>45558</v>
      </c>
      <c r="F428" s="20">
        <v>158</v>
      </c>
      <c r="G428" s="20">
        <v>157</v>
      </c>
      <c r="H428" s="20">
        <v>162</v>
      </c>
      <c r="I428" s="20">
        <v>140</v>
      </c>
      <c r="J428" s="20">
        <v>155</v>
      </c>
      <c r="K428" s="20">
        <v>161</v>
      </c>
      <c r="L428" s="20"/>
      <c r="M428" s="20">
        <v>933</v>
      </c>
      <c r="N428" s="20">
        <v>155.5</v>
      </c>
      <c r="O428" s="20">
        <v>9</v>
      </c>
      <c r="P428" s="20">
        <v>5</v>
      </c>
      <c r="Q428" s="20">
        <v>154</v>
      </c>
      <c r="R428" s="20">
        <v>5</v>
      </c>
      <c r="S428" s="20">
        <v>9</v>
      </c>
      <c r="T428" s="20">
        <v>14</v>
      </c>
      <c r="U428" s="20">
        <v>7</v>
      </c>
      <c r="V428" s="20">
        <v>162</v>
      </c>
      <c r="W428" s="25"/>
    </row>
    <row r="429" spans="1:23" x14ac:dyDescent="0.2">
      <c r="A429" s="23">
        <v>4</v>
      </c>
      <c r="B429" s="4" t="s">
        <v>34</v>
      </c>
      <c r="C429" s="4" t="s">
        <v>27</v>
      </c>
      <c r="D429" s="4" t="s">
        <v>370</v>
      </c>
      <c r="E429" s="5">
        <v>45558</v>
      </c>
      <c r="F429" s="20">
        <v>148</v>
      </c>
      <c r="G429" s="20">
        <v>135</v>
      </c>
      <c r="H429" s="20">
        <v>150</v>
      </c>
      <c r="I429" s="20">
        <v>158</v>
      </c>
      <c r="J429" s="20">
        <v>174</v>
      </c>
      <c r="K429" s="20">
        <v>176</v>
      </c>
      <c r="L429" s="20"/>
      <c r="M429" s="20">
        <v>941</v>
      </c>
      <c r="N429" s="20">
        <v>156.80000000000001</v>
      </c>
      <c r="O429" s="20">
        <v>8</v>
      </c>
      <c r="P429" s="20">
        <v>6</v>
      </c>
      <c r="Q429" s="20">
        <v>138</v>
      </c>
      <c r="R429" s="20">
        <v>8</v>
      </c>
      <c r="S429" s="20">
        <v>6</v>
      </c>
      <c r="T429" s="20">
        <v>12</v>
      </c>
      <c r="U429" s="20">
        <v>8</v>
      </c>
      <c r="V429" s="20">
        <v>176</v>
      </c>
      <c r="W429" s="25"/>
    </row>
    <row r="430" spans="1:23" x14ac:dyDescent="0.2">
      <c r="A430" s="23">
        <v>2</v>
      </c>
      <c r="B430" s="4" t="s">
        <v>33</v>
      </c>
      <c r="C430" s="4" t="s">
        <v>29</v>
      </c>
      <c r="D430" s="4" t="s">
        <v>370</v>
      </c>
      <c r="E430" s="5">
        <v>45558</v>
      </c>
      <c r="F430" s="20">
        <v>121</v>
      </c>
      <c r="G430" s="20">
        <v>134</v>
      </c>
      <c r="H430" s="20">
        <v>153</v>
      </c>
      <c r="I430" s="20">
        <v>147</v>
      </c>
      <c r="J430" s="20">
        <v>171</v>
      </c>
      <c r="K430" s="20">
        <v>150</v>
      </c>
      <c r="L430" s="20"/>
      <c r="M430" s="20">
        <v>876</v>
      </c>
      <c r="N430" s="20">
        <v>146</v>
      </c>
      <c r="O430" s="20">
        <v>10</v>
      </c>
      <c r="P430" s="20">
        <v>4</v>
      </c>
      <c r="Q430" s="20">
        <v>145</v>
      </c>
      <c r="R430" s="20">
        <v>6</v>
      </c>
      <c r="S430" s="20">
        <v>8</v>
      </c>
      <c r="T430" s="20">
        <v>12</v>
      </c>
      <c r="U430" s="20">
        <v>8</v>
      </c>
      <c r="V430" s="20">
        <v>171</v>
      </c>
      <c r="W430" s="25"/>
    </row>
    <row r="431" spans="1:23" x14ac:dyDescent="0.2">
      <c r="A431" s="23">
        <v>7</v>
      </c>
      <c r="B431" s="4" t="s">
        <v>297</v>
      </c>
      <c r="C431" s="4" t="s">
        <v>26</v>
      </c>
      <c r="D431" s="4" t="s">
        <v>370</v>
      </c>
      <c r="E431" s="5">
        <v>45558</v>
      </c>
      <c r="F431" s="20">
        <v>202</v>
      </c>
      <c r="G431" s="20">
        <v>157</v>
      </c>
      <c r="H431" s="20">
        <v>157</v>
      </c>
      <c r="I431" s="20">
        <v>132</v>
      </c>
      <c r="J431" s="20">
        <v>164</v>
      </c>
      <c r="K431" s="20">
        <v>111</v>
      </c>
      <c r="L431" s="20">
        <v>24</v>
      </c>
      <c r="M431" s="20">
        <v>947</v>
      </c>
      <c r="N431" s="20">
        <v>157.80000000000001</v>
      </c>
      <c r="O431" s="20">
        <v>7</v>
      </c>
      <c r="P431" s="20">
        <v>7</v>
      </c>
      <c r="Q431" s="20">
        <v>0</v>
      </c>
      <c r="R431" s="20">
        <v>12</v>
      </c>
      <c r="S431" s="20">
        <v>0</v>
      </c>
      <c r="T431" s="20">
        <v>7</v>
      </c>
      <c r="U431" s="20">
        <v>10</v>
      </c>
      <c r="V431" s="20">
        <v>202</v>
      </c>
      <c r="W431" s="25"/>
    </row>
    <row r="432" spans="1:23" x14ac:dyDescent="0.2">
      <c r="A432" s="23">
        <v>1</v>
      </c>
      <c r="B432" s="4" t="s">
        <v>4</v>
      </c>
      <c r="C432" s="4" t="s">
        <v>60</v>
      </c>
      <c r="D432" s="4" t="s">
        <v>370</v>
      </c>
      <c r="E432" s="5">
        <v>45558</v>
      </c>
      <c r="F432" s="20">
        <v>139</v>
      </c>
      <c r="G432" s="20">
        <v>156</v>
      </c>
      <c r="H432" s="20">
        <v>131</v>
      </c>
      <c r="I432" s="20">
        <v>110</v>
      </c>
      <c r="J432" s="20">
        <v>151</v>
      </c>
      <c r="K432" s="20">
        <v>114</v>
      </c>
      <c r="L432" s="20">
        <v>24</v>
      </c>
      <c r="M432" s="20">
        <v>825</v>
      </c>
      <c r="N432" s="20">
        <v>137.5</v>
      </c>
      <c r="O432" s="20">
        <v>11</v>
      </c>
      <c r="P432" s="20">
        <v>3</v>
      </c>
      <c r="Q432" s="20">
        <v>0</v>
      </c>
      <c r="R432" s="20">
        <v>12</v>
      </c>
      <c r="S432" s="20">
        <v>0</v>
      </c>
      <c r="T432" s="20">
        <v>3</v>
      </c>
      <c r="U432" s="20">
        <v>11</v>
      </c>
      <c r="V432" s="20">
        <v>156</v>
      </c>
      <c r="W432" s="25"/>
    </row>
    <row r="433" spans="1:23" x14ac:dyDescent="0.2">
      <c r="A433" s="30">
        <v>53</v>
      </c>
      <c r="B433" s="31" t="s">
        <v>360</v>
      </c>
      <c r="C433" s="31" t="s">
        <v>365</v>
      </c>
      <c r="D433" s="31" t="s">
        <v>370</v>
      </c>
      <c r="E433" s="32">
        <v>45558</v>
      </c>
      <c r="F433" s="33">
        <v>97</v>
      </c>
      <c r="G433" s="33">
        <v>108</v>
      </c>
      <c r="H433" s="33">
        <v>132</v>
      </c>
      <c r="I433" s="33">
        <v>128</v>
      </c>
      <c r="J433" s="33">
        <v>141</v>
      </c>
      <c r="K433" s="33">
        <v>100</v>
      </c>
      <c r="L433" s="33">
        <v>24</v>
      </c>
      <c r="M433" s="33">
        <v>730</v>
      </c>
      <c r="N433" s="33">
        <v>121.7</v>
      </c>
      <c r="O433" s="33">
        <v>12</v>
      </c>
      <c r="P433" s="33">
        <v>2</v>
      </c>
      <c r="Q433" s="33">
        <v>0</v>
      </c>
      <c r="R433" s="33">
        <v>12</v>
      </c>
      <c r="S433" s="33">
        <v>0</v>
      </c>
      <c r="T433" s="33">
        <v>2</v>
      </c>
      <c r="U433" s="33">
        <v>12</v>
      </c>
      <c r="V433" s="33">
        <v>141</v>
      </c>
      <c r="W433" s="34"/>
    </row>
    <row r="434" spans="1:23" x14ac:dyDescent="0.2">
      <c r="A434" s="23">
        <v>22</v>
      </c>
      <c r="B434" s="4" t="s">
        <v>136</v>
      </c>
      <c r="C434" s="4" t="s">
        <v>133</v>
      </c>
      <c r="D434" s="4" t="s">
        <v>374</v>
      </c>
      <c r="E434" s="5">
        <v>45565</v>
      </c>
      <c r="F434" s="20">
        <v>170</v>
      </c>
      <c r="G434" s="20">
        <v>189</v>
      </c>
      <c r="H434" s="20">
        <v>153</v>
      </c>
      <c r="I434" s="20">
        <v>146</v>
      </c>
      <c r="J434" s="20">
        <v>209</v>
      </c>
      <c r="K434" s="20">
        <v>179</v>
      </c>
      <c r="L434" s="20">
        <v>24</v>
      </c>
      <c r="M434" s="20">
        <v>1070</v>
      </c>
      <c r="N434" s="20">
        <v>178.3</v>
      </c>
      <c r="O434" s="20">
        <v>1</v>
      </c>
      <c r="P434" s="20">
        <v>16</v>
      </c>
      <c r="Q434" s="20">
        <v>187</v>
      </c>
      <c r="R434" s="20">
        <v>1</v>
      </c>
      <c r="S434" s="20">
        <v>16</v>
      </c>
      <c r="T434" s="20">
        <v>32</v>
      </c>
      <c r="U434" s="20">
        <v>1</v>
      </c>
      <c r="V434" s="20">
        <v>209</v>
      </c>
      <c r="W434" s="25"/>
    </row>
    <row r="435" spans="1:23" x14ac:dyDescent="0.2">
      <c r="A435" s="23">
        <v>45</v>
      </c>
      <c r="B435" s="4" t="s">
        <v>284</v>
      </c>
      <c r="C435" s="4" t="s">
        <v>289</v>
      </c>
      <c r="D435" s="4" t="s">
        <v>374</v>
      </c>
      <c r="E435" s="5">
        <v>45565</v>
      </c>
      <c r="F435" s="20">
        <v>140</v>
      </c>
      <c r="G435" s="20">
        <v>161</v>
      </c>
      <c r="H435" s="20">
        <v>180</v>
      </c>
      <c r="I435" s="20">
        <v>185</v>
      </c>
      <c r="J435" s="20">
        <v>195</v>
      </c>
      <c r="K435" s="20">
        <v>173</v>
      </c>
      <c r="L435" s="20">
        <v>24</v>
      </c>
      <c r="M435" s="20">
        <v>1058</v>
      </c>
      <c r="N435" s="20">
        <v>176.3</v>
      </c>
      <c r="O435" s="20">
        <v>2</v>
      </c>
      <c r="P435" s="20">
        <v>14</v>
      </c>
      <c r="Q435" s="20">
        <v>183</v>
      </c>
      <c r="R435" s="20">
        <v>3</v>
      </c>
      <c r="S435" s="20">
        <v>12</v>
      </c>
      <c r="T435" s="20">
        <v>26</v>
      </c>
      <c r="U435" s="20">
        <v>2</v>
      </c>
      <c r="V435" s="20">
        <v>195</v>
      </c>
      <c r="W435" s="25"/>
    </row>
    <row r="436" spans="1:23" x14ac:dyDescent="0.2">
      <c r="A436" s="23">
        <v>5</v>
      </c>
      <c r="B436" s="4" t="s">
        <v>35</v>
      </c>
      <c r="C436" s="4" t="s">
        <v>23</v>
      </c>
      <c r="D436" s="4" t="s">
        <v>374</v>
      </c>
      <c r="E436" s="5">
        <v>45565</v>
      </c>
      <c r="F436" s="20">
        <v>178</v>
      </c>
      <c r="G436" s="20">
        <v>165</v>
      </c>
      <c r="H436" s="20">
        <v>145</v>
      </c>
      <c r="I436" s="20">
        <v>153</v>
      </c>
      <c r="J436" s="20">
        <v>167</v>
      </c>
      <c r="K436" s="20">
        <v>138</v>
      </c>
      <c r="L436" s="20">
        <v>24</v>
      </c>
      <c r="M436" s="20">
        <v>970</v>
      </c>
      <c r="N436" s="20">
        <v>161.69999999999999</v>
      </c>
      <c r="O436" s="20">
        <v>7</v>
      </c>
      <c r="P436" s="20">
        <v>7</v>
      </c>
      <c r="Q436" s="20">
        <v>185</v>
      </c>
      <c r="R436" s="20">
        <v>2</v>
      </c>
      <c r="S436" s="20">
        <v>14</v>
      </c>
      <c r="T436" s="20">
        <v>21</v>
      </c>
      <c r="U436" s="20">
        <v>3</v>
      </c>
      <c r="V436" s="20">
        <v>185</v>
      </c>
      <c r="W436" s="25"/>
    </row>
    <row r="437" spans="1:23" x14ac:dyDescent="0.2">
      <c r="A437" s="23">
        <v>42</v>
      </c>
      <c r="B437" s="4" t="s">
        <v>330</v>
      </c>
      <c r="C437" s="4" t="s">
        <v>331</v>
      </c>
      <c r="D437" s="4" t="s">
        <v>374</v>
      </c>
      <c r="E437" s="5">
        <v>45565</v>
      </c>
      <c r="F437" s="20">
        <v>173</v>
      </c>
      <c r="G437" s="20">
        <v>163</v>
      </c>
      <c r="H437" s="20">
        <v>163</v>
      </c>
      <c r="I437" s="20">
        <v>177</v>
      </c>
      <c r="J437" s="20">
        <v>168</v>
      </c>
      <c r="K437" s="20">
        <v>196</v>
      </c>
      <c r="L437" s="20"/>
      <c r="M437" s="20">
        <v>1040</v>
      </c>
      <c r="N437" s="20">
        <v>173.3</v>
      </c>
      <c r="O437" s="20">
        <v>3</v>
      </c>
      <c r="P437" s="20">
        <v>12</v>
      </c>
      <c r="Q437" s="20">
        <v>147</v>
      </c>
      <c r="R437" s="20">
        <v>8</v>
      </c>
      <c r="S437" s="20">
        <v>6</v>
      </c>
      <c r="T437" s="20">
        <v>18</v>
      </c>
      <c r="U437" s="20">
        <v>4</v>
      </c>
      <c r="V437" s="20">
        <v>196</v>
      </c>
      <c r="W437" s="25"/>
    </row>
    <row r="438" spans="1:23" x14ac:dyDescent="0.2">
      <c r="A438" s="23">
        <v>4</v>
      </c>
      <c r="B438" s="4" t="s">
        <v>34</v>
      </c>
      <c r="C438" s="4" t="s">
        <v>27</v>
      </c>
      <c r="D438" s="4" t="s">
        <v>374</v>
      </c>
      <c r="E438" s="5">
        <v>45565</v>
      </c>
      <c r="F438" s="20">
        <v>161</v>
      </c>
      <c r="G438" s="20">
        <v>165</v>
      </c>
      <c r="H438" s="20">
        <v>184</v>
      </c>
      <c r="I438" s="20">
        <v>161</v>
      </c>
      <c r="J438" s="20">
        <v>177</v>
      </c>
      <c r="K438" s="20">
        <v>191</v>
      </c>
      <c r="L438" s="20"/>
      <c r="M438" s="20">
        <v>1039</v>
      </c>
      <c r="N438" s="20">
        <v>173.2</v>
      </c>
      <c r="O438" s="20">
        <v>4</v>
      </c>
      <c r="P438" s="20">
        <v>10</v>
      </c>
      <c r="Q438" s="20">
        <v>156</v>
      </c>
      <c r="R438" s="20">
        <v>6</v>
      </c>
      <c r="S438" s="20">
        <v>8</v>
      </c>
      <c r="T438" s="20">
        <v>18</v>
      </c>
      <c r="U438" s="20">
        <v>4</v>
      </c>
      <c r="V438" s="20">
        <v>191</v>
      </c>
      <c r="W438" s="25"/>
    </row>
    <row r="439" spans="1:23" x14ac:dyDescent="0.2">
      <c r="A439" s="23">
        <v>44</v>
      </c>
      <c r="B439" s="4" t="s">
        <v>283</v>
      </c>
      <c r="C439" s="4" t="s">
        <v>245</v>
      </c>
      <c r="D439" s="4" t="s">
        <v>374</v>
      </c>
      <c r="E439" s="5">
        <v>45565</v>
      </c>
      <c r="F439" s="20">
        <v>213</v>
      </c>
      <c r="G439" s="20">
        <v>155</v>
      </c>
      <c r="H439" s="20">
        <v>211</v>
      </c>
      <c r="I439" s="20">
        <v>151</v>
      </c>
      <c r="J439" s="20">
        <v>151</v>
      </c>
      <c r="K439" s="20">
        <v>150</v>
      </c>
      <c r="L439" s="20"/>
      <c r="M439" s="20">
        <v>1031</v>
      </c>
      <c r="N439" s="20">
        <v>171.8</v>
      </c>
      <c r="O439" s="20">
        <v>5</v>
      </c>
      <c r="P439" s="20">
        <v>9</v>
      </c>
      <c r="Q439" s="20">
        <v>168</v>
      </c>
      <c r="R439" s="20">
        <v>5</v>
      </c>
      <c r="S439" s="20">
        <v>9</v>
      </c>
      <c r="T439" s="20">
        <v>18</v>
      </c>
      <c r="U439" s="20">
        <v>4</v>
      </c>
      <c r="V439" s="20">
        <v>213</v>
      </c>
      <c r="W439" s="25">
        <v>213</v>
      </c>
    </row>
    <row r="440" spans="1:23" x14ac:dyDescent="0.2">
      <c r="A440" s="23">
        <v>9</v>
      </c>
      <c r="B440" s="4" t="s">
        <v>43</v>
      </c>
      <c r="C440" s="4" t="s">
        <v>25</v>
      </c>
      <c r="D440" s="4" t="s">
        <v>374</v>
      </c>
      <c r="E440" s="5">
        <v>45565</v>
      </c>
      <c r="F440" s="20">
        <v>119</v>
      </c>
      <c r="G440" s="20">
        <v>135</v>
      </c>
      <c r="H440" s="20">
        <v>155</v>
      </c>
      <c r="I440" s="20">
        <v>157</v>
      </c>
      <c r="J440" s="20">
        <v>130</v>
      </c>
      <c r="K440" s="20">
        <v>183</v>
      </c>
      <c r="L440" s="20"/>
      <c r="M440" s="20">
        <v>879</v>
      </c>
      <c r="N440" s="20">
        <v>146.5</v>
      </c>
      <c r="O440" s="20">
        <v>8</v>
      </c>
      <c r="P440" s="20">
        <v>6</v>
      </c>
      <c r="Q440" s="20">
        <v>174</v>
      </c>
      <c r="R440" s="20">
        <v>4</v>
      </c>
      <c r="S440" s="20">
        <v>10</v>
      </c>
      <c r="T440" s="20">
        <v>16</v>
      </c>
      <c r="U440" s="20">
        <v>7</v>
      </c>
      <c r="V440" s="20">
        <v>183</v>
      </c>
      <c r="W440" s="25"/>
    </row>
    <row r="441" spans="1:23" x14ac:dyDescent="0.2">
      <c r="A441" s="23">
        <v>10</v>
      </c>
      <c r="B441" s="4" t="s">
        <v>45</v>
      </c>
      <c r="C441" s="4" t="s">
        <v>46</v>
      </c>
      <c r="D441" s="4" t="s">
        <v>374</v>
      </c>
      <c r="E441" s="5">
        <v>45565</v>
      </c>
      <c r="F441" s="20">
        <v>166</v>
      </c>
      <c r="G441" s="20">
        <v>155</v>
      </c>
      <c r="H441" s="20">
        <v>126</v>
      </c>
      <c r="I441" s="20">
        <v>207</v>
      </c>
      <c r="J441" s="20">
        <v>188</v>
      </c>
      <c r="K441" s="20">
        <v>143</v>
      </c>
      <c r="L441" s="20"/>
      <c r="M441" s="20">
        <v>985</v>
      </c>
      <c r="N441" s="20">
        <v>164.2</v>
      </c>
      <c r="O441" s="20">
        <v>6</v>
      </c>
      <c r="P441" s="20">
        <v>8</v>
      </c>
      <c r="Q441" s="20">
        <v>142</v>
      </c>
      <c r="R441" s="20">
        <v>9</v>
      </c>
      <c r="S441" s="20">
        <v>5</v>
      </c>
      <c r="T441" s="20">
        <v>13</v>
      </c>
      <c r="U441" s="20">
        <v>8</v>
      </c>
      <c r="V441" s="20">
        <v>207</v>
      </c>
      <c r="W441" s="25"/>
    </row>
    <row r="442" spans="1:23" x14ac:dyDescent="0.2">
      <c r="A442" s="23">
        <v>2</v>
      </c>
      <c r="B442" s="4" t="s">
        <v>33</v>
      </c>
      <c r="C442" s="4" t="s">
        <v>29</v>
      </c>
      <c r="D442" s="4" t="s">
        <v>374</v>
      </c>
      <c r="E442" s="5">
        <v>45565</v>
      </c>
      <c r="F442" s="20">
        <v>145</v>
      </c>
      <c r="G442" s="20">
        <v>135</v>
      </c>
      <c r="H442" s="20">
        <v>78</v>
      </c>
      <c r="I442" s="20">
        <v>130</v>
      </c>
      <c r="J442" s="20">
        <v>170</v>
      </c>
      <c r="K442" s="20">
        <v>160</v>
      </c>
      <c r="L442" s="20"/>
      <c r="M442" s="20">
        <v>818</v>
      </c>
      <c r="N442" s="20">
        <v>136.30000000000001</v>
      </c>
      <c r="O442" s="20">
        <v>9</v>
      </c>
      <c r="P442" s="20">
        <v>5</v>
      </c>
      <c r="Q442" s="20">
        <v>148</v>
      </c>
      <c r="R442" s="20">
        <v>7</v>
      </c>
      <c r="S442" s="20">
        <v>7</v>
      </c>
      <c r="T442" s="20">
        <v>12</v>
      </c>
      <c r="U442" s="20">
        <v>9</v>
      </c>
      <c r="V442" s="20">
        <v>170</v>
      </c>
      <c r="W442" s="25"/>
    </row>
    <row r="443" spans="1:23" x14ac:dyDescent="0.2">
      <c r="A443" s="30">
        <v>53</v>
      </c>
      <c r="B443" s="31" t="s">
        <v>360</v>
      </c>
      <c r="C443" s="31" t="s">
        <v>365</v>
      </c>
      <c r="D443" s="31" t="s">
        <v>374</v>
      </c>
      <c r="E443" s="32">
        <v>45565</v>
      </c>
      <c r="F443" s="33">
        <v>101</v>
      </c>
      <c r="G443" s="33">
        <v>119</v>
      </c>
      <c r="H443" s="33">
        <v>107</v>
      </c>
      <c r="I443" s="33">
        <v>160</v>
      </c>
      <c r="J443" s="33">
        <v>120</v>
      </c>
      <c r="K443" s="33">
        <v>130</v>
      </c>
      <c r="L443" s="33">
        <v>24</v>
      </c>
      <c r="M443" s="33">
        <v>761</v>
      </c>
      <c r="N443" s="33">
        <v>126.8</v>
      </c>
      <c r="O443" s="33">
        <v>10</v>
      </c>
      <c r="P443" s="33">
        <v>4</v>
      </c>
      <c r="Q443" s="33">
        <v>0</v>
      </c>
      <c r="R443" s="33">
        <v>10</v>
      </c>
      <c r="S443" s="33">
        <v>0</v>
      </c>
      <c r="T443" s="33">
        <v>4</v>
      </c>
      <c r="U443" s="33">
        <v>10</v>
      </c>
      <c r="V443" s="33">
        <v>160</v>
      </c>
      <c r="W443" s="34"/>
    </row>
    <row r="444" spans="1:23" x14ac:dyDescent="0.2">
      <c r="A444" s="23">
        <v>22</v>
      </c>
      <c r="B444" s="4" t="s">
        <v>136</v>
      </c>
      <c r="C444" s="4" t="s">
        <v>133</v>
      </c>
      <c r="D444" s="4" t="s">
        <v>375</v>
      </c>
      <c r="E444" s="5">
        <v>45572</v>
      </c>
      <c r="F444" s="20">
        <v>204</v>
      </c>
      <c r="G444" s="20">
        <v>182</v>
      </c>
      <c r="H444" s="20">
        <v>192</v>
      </c>
      <c r="I444" s="20">
        <v>182</v>
      </c>
      <c r="J444" s="20">
        <v>199</v>
      </c>
      <c r="K444" s="20">
        <v>213</v>
      </c>
      <c r="L444" s="20">
        <v>24</v>
      </c>
      <c r="M444" s="20">
        <v>1196</v>
      </c>
      <c r="N444" s="20">
        <v>199.3</v>
      </c>
      <c r="O444" s="20">
        <v>1</v>
      </c>
      <c r="P444" s="20">
        <v>16</v>
      </c>
      <c r="Q444" s="20">
        <v>219</v>
      </c>
      <c r="R444" s="20">
        <v>1</v>
      </c>
      <c r="S444" s="20">
        <v>16</v>
      </c>
      <c r="T444" s="20">
        <v>32</v>
      </c>
      <c r="U444" s="20">
        <v>1</v>
      </c>
      <c r="V444" s="20">
        <v>219</v>
      </c>
      <c r="W444" s="25"/>
    </row>
    <row r="445" spans="1:23" x14ac:dyDescent="0.2">
      <c r="A445" s="23">
        <v>5</v>
      </c>
      <c r="B445" s="4" t="s">
        <v>35</v>
      </c>
      <c r="C445" s="4" t="s">
        <v>23</v>
      </c>
      <c r="D445" s="4" t="s">
        <v>375</v>
      </c>
      <c r="E445" s="5">
        <v>45572</v>
      </c>
      <c r="F445" s="20">
        <v>174</v>
      </c>
      <c r="G445" s="20">
        <v>224</v>
      </c>
      <c r="H445" s="20">
        <v>171</v>
      </c>
      <c r="I445" s="20">
        <v>173</v>
      </c>
      <c r="J445" s="20">
        <v>163</v>
      </c>
      <c r="K445" s="20">
        <v>170</v>
      </c>
      <c r="L445" s="20">
        <v>24</v>
      </c>
      <c r="M445" s="20">
        <v>1099</v>
      </c>
      <c r="N445" s="20">
        <v>183.2</v>
      </c>
      <c r="O445" s="20">
        <v>2</v>
      </c>
      <c r="P445" s="20">
        <v>14</v>
      </c>
      <c r="Q445" s="20">
        <v>159</v>
      </c>
      <c r="R445" s="20">
        <v>5</v>
      </c>
      <c r="S445" s="20">
        <v>9</v>
      </c>
      <c r="T445" s="20">
        <v>23</v>
      </c>
      <c r="U445" s="20">
        <v>2</v>
      </c>
      <c r="V445" s="20">
        <v>224</v>
      </c>
      <c r="W445" s="25">
        <v>224</v>
      </c>
    </row>
    <row r="446" spans="1:23" x14ac:dyDescent="0.2">
      <c r="A446" s="23">
        <v>54</v>
      </c>
      <c r="B446" s="4" t="s">
        <v>509</v>
      </c>
      <c r="C446" s="4" t="s">
        <v>511</v>
      </c>
      <c r="D446" s="4" t="s">
        <v>375</v>
      </c>
      <c r="E446" s="5">
        <v>45572</v>
      </c>
      <c r="F446" s="20">
        <v>146</v>
      </c>
      <c r="G446" s="20">
        <v>184</v>
      </c>
      <c r="H446" s="20">
        <v>192</v>
      </c>
      <c r="I446" s="20">
        <v>177</v>
      </c>
      <c r="J446" s="20">
        <v>181</v>
      </c>
      <c r="K446" s="20">
        <v>206</v>
      </c>
      <c r="L446" s="20"/>
      <c r="M446" s="20">
        <v>1086</v>
      </c>
      <c r="N446" s="20">
        <v>181</v>
      </c>
      <c r="O446" s="20">
        <v>3</v>
      </c>
      <c r="P446" s="20">
        <v>12</v>
      </c>
      <c r="Q446" s="20">
        <v>169</v>
      </c>
      <c r="R446" s="20">
        <v>4</v>
      </c>
      <c r="S446" s="20">
        <v>10</v>
      </c>
      <c r="T446" s="20">
        <v>22</v>
      </c>
      <c r="U446" s="20">
        <v>3</v>
      </c>
      <c r="V446" s="20">
        <v>206</v>
      </c>
      <c r="W446" s="25"/>
    </row>
    <row r="447" spans="1:23" x14ac:dyDescent="0.2">
      <c r="A447" s="23">
        <v>13</v>
      </c>
      <c r="B447" s="4" t="s">
        <v>75</v>
      </c>
      <c r="C447" s="4" t="s">
        <v>515</v>
      </c>
      <c r="D447" s="4" t="s">
        <v>375</v>
      </c>
      <c r="E447" s="5">
        <v>45572</v>
      </c>
      <c r="F447" s="20">
        <v>203</v>
      </c>
      <c r="G447" s="20">
        <v>146</v>
      </c>
      <c r="H447" s="20">
        <v>181</v>
      </c>
      <c r="I447" s="20">
        <v>169</v>
      </c>
      <c r="J447" s="20">
        <v>155</v>
      </c>
      <c r="K447" s="20">
        <v>165</v>
      </c>
      <c r="L447" s="20">
        <v>24</v>
      </c>
      <c r="M447" s="20">
        <v>1043</v>
      </c>
      <c r="N447" s="20">
        <v>173.8</v>
      </c>
      <c r="O447" s="20">
        <v>4</v>
      </c>
      <c r="P447" s="20">
        <v>10</v>
      </c>
      <c r="Q447" s="20">
        <v>171</v>
      </c>
      <c r="R447" s="20">
        <v>3</v>
      </c>
      <c r="S447" s="20">
        <v>12</v>
      </c>
      <c r="T447" s="20">
        <v>22</v>
      </c>
      <c r="U447" s="20">
        <v>3</v>
      </c>
      <c r="V447" s="20">
        <v>203</v>
      </c>
      <c r="W447" s="25"/>
    </row>
    <row r="448" spans="1:23" x14ac:dyDescent="0.2">
      <c r="A448" s="23">
        <v>42</v>
      </c>
      <c r="B448" s="4" t="s">
        <v>330</v>
      </c>
      <c r="C448" s="4" t="s">
        <v>331</v>
      </c>
      <c r="D448" s="4" t="s">
        <v>375</v>
      </c>
      <c r="E448" s="5">
        <v>45572</v>
      </c>
      <c r="F448" s="20">
        <v>196</v>
      </c>
      <c r="G448" s="20">
        <v>165</v>
      </c>
      <c r="H448" s="20">
        <v>137</v>
      </c>
      <c r="I448" s="20">
        <v>154</v>
      </c>
      <c r="J448" s="20">
        <v>147</v>
      </c>
      <c r="K448" s="20">
        <v>190</v>
      </c>
      <c r="L448" s="20"/>
      <c r="M448" s="20">
        <v>989</v>
      </c>
      <c r="N448" s="20">
        <v>164.8</v>
      </c>
      <c r="O448" s="20">
        <v>6</v>
      </c>
      <c r="P448" s="20">
        <v>8</v>
      </c>
      <c r="Q448" s="20">
        <v>185</v>
      </c>
      <c r="R448" s="20">
        <v>2</v>
      </c>
      <c r="S448" s="20">
        <v>14</v>
      </c>
      <c r="T448" s="20">
        <v>22</v>
      </c>
      <c r="U448" s="20">
        <v>3</v>
      </c>
      <c r="V448" s="20">
        <v>196</v>
      </c>
      <c r="W448" s="25"/>
    </row>
    <row r="449" spans="1:23" x14ac:dyDescent="0.2">
      <c r="A449" s="23">
        <v>8</v>
      </c>
      <c r="B449" s="4" t="s">
        <v>42</v>
      </c>
      <c r="C449" s="4" t="s">
        <v>28</v>
      </c>
      <c r="D449" s="4" t="s">
        <v>375</v>
      </c>
      <c r="E449" s="5">
        <v>45572</v>
      </c>
      <c r="F449" s="20">
        <v>160</v>
      </c>
      <c r="G449" s="20">
        <v>180</v>
      </c>
      <c r="H449" s="20">
        <v>193</v>
      </c>
      <c r="I449" s="20">
        <v>167</v>
      </c>
      <c r="J449" s="20">
        <v>183</v>
      </c>
      <c r="K449" s="20">
        <v>158</v>
      </c>
      <c r="L449" s="20"/>
      <c r="M449" s="20">
        <v>1041</v>
      </c>
      <c r="N449" s="20">
        <v>173.5</v>
      </c>
      <c r="O449" s="20">
        <v>5</v>
      </c>
      <c r="P449" s="20">
        <v>9</v>
      </c>
      <c r="Q449" s="20">
        <v>151</v>
      </c>
      <c r="R449" s="20">
        <v>8</v>
      </c>
      <c r="S449" s="20">
        <v>6</v>
      </c>
      <c r="T449" s="20">
        <v>15</v>
      </c>
      <c r="U449" s="20">
        <v>6</v>
      </c>
      <c r="V449" s="20">
        <v>193</v>
      </c>
      <c r="W449" s="25"/>
    </row>
    <row r="450" spans="1:23" x14ac:dyDescent="0.2">
      <c r="A450" s="23">
        <v>10</v>
      </c>
      <c r="B450" s="4" t="s">
        <v>45</v>
      </c>
      <c r="C450" s="4" t="s">
        <v>46</v>
      </c>
      <c r="D450" s="4" t="s">
        <v>375</v>
      </c>
      <c r="E450" s="5">
        <v>45572</v>
      </c>
      <c r="F450" s="20">
        <v>144</v>
      </c>
      <c r="G450" s="20">
        <v>154</v>
      </c>
      <c r="H450" s="20">
        <v>167</v>
      </c>
      <c r="I450" s="20">
        <v>171</v>
      </c>
      <c r="J450" s="20">
        <v>173</v>
      </c>
      <c r="K450" s="20">
        <v>164</v>
      </c>
      <c r="L450" s="20"/>
      <c r="M450" s="20">
        <v>973</v>
      </c>
      <c r="N450" s="20">
        <v>162.19999999999999</v>
      </c>
      <c r="O450" s="20">
        <v>7</v>
      </c>
      <c r="P450" s="20">
        <v>7</v>
      </c>
      <c r="Q450" s="20">
        <v>155</v>
      </c>
      <c r="R450" s="20">
        <v>6</v>
      </c>
      <c r="S450" s="20">
        <v>8</v>
      </c>
      <c r="T450" s="20">
        <v>15</v>
      </c>
      <c r="U450" s="20">
        <v>6</v>
      </c>
      <c r="V450" s="20">
        <v>173</v>
      </c>
      <c r="W450" s="25"/>
    </row>
    <row r="451" spans="1:23" x14ac:dyDescent="0.2">
      <c r="A451" s="23">
        <v>2</v>
      </c>
      <c r="B451" s="4" t="s">
        <v>33</v>
      </c>
      <c r="C451" s="4" t="s">
        <v>29</v>
      </c>
      <c r="D451" s="4" t="s">
        <v>375</v>
      </c>
      <c r="E451" s="5">
        <v>45572</v>
      </c>
      <c r="F451" s="20">
        <v>138</v>
      </c>
      <c r="G451" s="20">
        <v>127</v>
      </c>
      <c r="H451" s="20">
        <v>154</v>
      </c>
      <c r="I451" s="20">
        <v>140</v>
      </c>
      <c r="J451" s="20">
        <v>180</v>
      </c>
      <c r="K451" s="20">
        <v>137</v>
      </c>
      <c r="L451" s="20"/>
      <c r="M451" s="20">
        <v>876</v>
      </c>
      <c r="N451" s="20">
        <v>146</v>
      </c>
      <c r="O451" s="20">
        <v>10</v>
      </c>
      <c r="P451" s="20">
        <v>4</v>
      </c>
      <c r="Q451" s="20">
        <v>153</v>
      </c>
      <c r="R451" s="20">
        <v>7</v>
      </c>
      <c r="S451" s="20">
        <v>7</v>
      </c>
      <c r="T451" s="20">
        <v>11</v>
      </c>
      <c r="U451" s="20">
        <v>8</v>
      </c>
      <c r="V451" s="20">
        <v>180</v>
      </c>
      <c r="W451" s="25"/>
    </row>
    <row r="452" spans="1:23" x14ac:dyDescent="0.2">
      <c r="A452" s="23">
        <v>55</v>
      </c>
      <c r="B452" s="4" t="s">
        <v>510</v>
      </c>
      <c r="C452" s="4" t="s">
        <v>513</v>
      </c>
      <c r="D452" s="4" t="s">
        <v>375</v>
      </c>
      <c r="E452" s="5">
        <v>45572</v>
      </c>
      <c r="F452" s="20">
        <v>99</v>
      </c>
      <c r="G452" s="20">
        <v>148</v>
      </c>
      <c r="H452" s="20">
        <v>189</v>
      </c>
      <c r="I452" s="20">
        <v>149</v>
      </c>
      <c r="J452" s="20">
        <v>171</v>
      </c>
      <c r="K452" s="20">
        <v>151</v>
      </c>
      <c r="L452" s="20"/>
      <c r="M452" s="20">
        <v>907</v>
      </c>
      <c r="N452" s="20">
        <v>151.19999999999999</v>
      </c>
      <c r="O452" s="20">
        <v>8</v>
      </c>
      <c r="P452" s="20">
        <v>6</v>
      </c>
      <c r="Q452" s="20">
        <v>142</v>
      </c>
      <c r="R452" s="20">
        <v>10</v>
      </c>
      <c r="S452" s="20">
        <v>4</v>
      </c>
      <c r="T452" s="20">
        <v>10</v>
      </c>
      <c r="U452" s="20">
        <v>9</v>
      </c>
      <c r="V452" s="20">
        <v>189</v>
      </c>
      <c r="W452" s="25"/>
    </row>
    <row r="453" spans="1:23" x14ac:dyDescent="0.2">
      <c r="A453" s="23">
        <v>27</v>
      </c>
      <c r="B453" s="4" t="s">
        <v>172</v>
      </c>
      <c r="C453" s="4" t="s">
        <v>173</v>
      </c>
      <c r="D453" s="4" t="s">
        <v>375</v>
      </c>
      <c r="E453" s="5">
        <v>45572</v>
      </c>
      <c r="F453" s="20">
        <v>146</v>
      </c>
      <c r="G453" s="20">
        <v>156</v>
      </c>
      <c r="H453" s="20">
        <v>133</v>
      </c>
      <c r="I453" s="20">
        <v>184</v>
      </c>
      <c r="J453" s="20">
        <v>149</v>
      </c>
      <c r="K453" s="20">
        <v>126</v>
      </c>
      <c r="L453" s="20"/>
      <c r="M453" s="20">
        <v>894</v>
      </c>
      <c r="N453" s="20">
        <v>149</v>
      </c>
      <c r="O453" s="20">
        <v>9</v>
      </c>
      <c r="P453" s="20">
        <v>5</v>
      </c>
      <c r="Q453" s="20">
        <v>143</v>
      </c>
      <c r="R453" s="20">
        <v>9</v>
      </c>
      <c r="S453" s="20">
        <v>5</v>
      </c>
      <c r="T453" s="20">
        <v>10</v>
      </c>
      <c r="U453" s="20">
        <v>9</v>
      </c>
      <c r="V453" s="20">
        <v>184</v>
      </c>
      <c r="W453" s="25"/>
    </row>
    <row r="454" spans="1:23" x14ac:dyDescent="0.2">
      <c r="A454" s="23">
        <v>9</v>
      </c>
      <c r="B454" s="4" t="s">
        <v>43</v>
      </c>
      <c r="C454" s="4" t="s">
        <v>25</v>
      </c>
      <c r="D454" s="4" t="s">
        <v>375</v>
      </c>
      <c r="E454" s="5">
        <v>45572</v>
      </c>
      <c r="F454" s="20">
        <v>123</v>
      </c>
      <c r="G454" s="20">
        <v>185</v>
      </c>
      <c r="H454" s="20">
        <v>127</v>
      </c>
      <c r="I454" s="20">
        <v>131</v>
      </c>
      <c r="J454" s="20">
        <v>155</v>
      </c>
      <c r="K454" s="20">
        <v>144</v>
      </c>
      <c r="L454" s="20"/>
      <c r="M454" s="20">
        <v>865</v>
      </c>
      <c r="N454" s="20">
        <v>144.19999999999999</v>
      </c>
      <c r="O454" s="20">
        <v>11</v>
      </c>
      <c r="P454" s="20">
        <v>3</v>
      </c>
      <c r="Q454" s="20">
        <v>133</v>
      </c>
      <c r="R454" s="20">
        <v>11</v>
      </c>
      <c r="S454" s="20">
        <v>3</v>
      </c>
      <c r="T454" s="20">
        <v>6</v>
      </c>
      <c r="U454" s="20">
        <v>11</v>
      </c>
      <c r="V454" s="20">
        <v>185</v>
      </c>
      <c r="W454" s="25"/>
    </row>
    <row r="455" spans="1:23" x14ac:dyDescent="0.2">
      <c r="A455" s="30">
        <v>53</v>
      </c>
      <c r="B455" s="31" t="s">
        <v>360</v>
      </c>
      <c r="C455" s="31" t="s">
        <v>365</v>
      </c>
      <c r="D455" s="31" t="s">
        <v>375</v>
      </c>
      <c r="E455" s="32">
        <v>45572</v>
      </c>
      <c r="F455" s="33">
        <v>161</v>
      </c>
      <c r="G455" s="33">
        <v>88</v>
      </c>
      <c r="H455" s="33">
        <v>116</v>
      </c>
      <c r="I455" s="33">
        <v>106</v>
      </c>
      <c r="J455" s="33">
        <v>129</v>
      </c>
      <c r="K455" s="33">
        <v>120</v>
      </c>
      <c r="L455" s="33">
        <v>24</v>
      </c>
      <c r="M455" s="33">
        <v>744</v>
      </c>
      <c r="N455" s="33">
        <v>124</v>
      </c>
      <c r="O455" s="33">
        <v>12</v>
      </c>
      <c r="P455" s="33">
        <v>2</v>
      </c>
      <c r="Q455" s="33">
        <v>0</v>
      </c>
      <c r="R455" s="33">
        <v>12</v>
      </c>
      <c r="S455" s="33">
        <v>0</v>
      </c>
      <c r="T455" s="33">
        <v>2</v>
      </c>
      <c r="U455" s="33">
        <v>12</v>
      </c>
      <c r="V455" s="33">
        <v>161</v>
      </c>
      <c r="W455" s="34"/>
    </row>
    <row r="456" spans="1:23" x14ac:dyDescent="0.2">
      <c r="A456" s="23">
        <v>57</v>
      </c>
      <c r="B456" s="4" t="s">
        <v>517</v>
      </c>
      <c r="C456" s="4" t="s">
        <v>521</v>
      </c>
      <c r="D456" s="4" t="s">
        <v>516</v>
      </c>
      <c r="E456" s="5">
        <v>45579</v>
      </c>
      <c r="F456" s="20">
        <v>201</v>
      </c>
      <c r="G456" s="20">
        <v>210</v>
      </c>
      <c r="H456" s="20">
        <v>159</v>
      </c>
      <c r="I456" s="20">
        <v>180</v>
      </c>
      <c r="J456" s="20">
        <v>181</v>
      </c>
      <c r="K456" s="20">
        <v>186</v>
      </c>
      <c r="L456" s="20">
        <v>48</v>
      </c>
      <c r="M456" s="20">
        <v>1165</v>
      </c>
      <c r="N456" s="20">
        <v>194.2</v>
      </c>
      <c r="O456" s="20">
        <v>1</v>
      </c>
      <c r="P456" s="20">
        <v>16</v>
      </c>
      <c r="Q456" s="20">
        <v>192</v>
      </c>
      <c r="R456" s="20">
        <v>3</v>
      </c>
      <c r="S456" s="20">
        <v>12</v>
      </c>
      <c r="T456" s="20">
        <v>28</v>
      </c>
      <c r="U456" s="20">
        <v>1</v>
      </c>
      <c r="V456" s="20">
        <v>210</v>
      </c>
      <c r="W456" s="25"/>
    </row>
    <row r="457" spans="1:23" x14ac:dyDescent="0.2">
      <c r="A457" s="23">
        <v>8</v>
      </c>
      <c r="B457" s="4" t="s">
        <v>42</v>
      </c>
      <c r="C457" s="4" t="s">
        <v>28</v>
      </c>
      <c r="D457" s="4" t="s">
        <v>516</v>
      </c>
      <c r="E457" s="5">
        <v>45579</v>
      </c>
      <c r="F457" s="20">
        <v>177</v>
      </c>
      <c r="G457" s="20">
        <v>144</v>
      </c>
      <c r="H457" s="20">
        <v>208</v>
      </c>
      <c r="I457" s="20">
        <v>214</v>
      </c>
      <c r="J457" s="20">
        <v>185</v>
      </c>
      <c r="K457" s="20">
        <v>151</v>
      </c>
      <c r="L457" s="20"/>
      <c r="M457" s="20">
        <v>1079</v>
      </c>
      <c r="N457" s="20">
        <v>179.8</v>
      </c>
      <c r="O457" s="20">
        <v>4</v>
      </c>
      <c r="P457" s="20">
        <v>10</v>
      </c>
      <c r="Q457" s="20">
        <v>223</v>
      </c>
      <c r="R457" s="20">
        <v>1</v>
      </c>
      <c r="S457" s="20">
        <v>16</v>
      </c>
      <c r="T457" s="20">
        <v>26</v>
      </c>
      <c r="U457" s="20">
        <v>2</v>
      </c>
      <c r="V457" s="20">
        <v>223</v>
      </c>
      <c r="W457" s="25">
        <v>223</v>
      </c>
    </row>
    <row r="458" spans="1:23" x14ac:dyDescent="0.2">
      <c r="A458" s="23">
        <v>44</v>
      </c>
      <c r="B458" s="4" t="s">
        <v>283</v>
      </c>
      <c r="C458" s="4" t="s">
        <v>245</v>
      </c>
      <c r="D458" s="4" t="s">
        <v>516</v>
      </c>
      <c r="E458" s="5">
        <v>45579</v>
      </c>
      <c r="F458" s="20">
        <v>156</v>
      </c>
      <c r="G458" s="20">
        <v>168</v>
      </c>
      <c r="H458" s="20">
        <v>181</v>
      </c>
      <c r="I458" s="20">
        <v>190</v>
      </c>
      <c r="J458" s="20">
        <v>180</v>
      </c>
      <c r="K458" s="20">
        <v>209</v>
      </c>
      <c r="L458" s="20"/>
      <c r="M458" s="20">
        <v>1084</v>
      </c>
      <c r="N458" s="20">
        <v>180.7</v>
      </c>
      <c r="O458" s="20">
        <v>3</v>
      </c>
      <c r="P458" s="20">
        <v>12</v>
      </c>
      <c r="Q458" s="20">
        <v>179</v>
      </c>
      <c r="R458" s="20">
        <v>5</v>
      </c>
      <c r="S458" s="20">
        <v>9</v>
      </c>
      <c r="T458" s="20">
        <v>21</v>
      </c>
      <c r="U458" s="20">
        <v>3</v>
      </c>
      <c r="V458" s="20">
        <v>209</v>
      </c>
      <c r="W458" s="25"/>
    </row>
    <row r="459" spans="1:23" x14ac:dyDescent="0.2">
      <c r="A459" s="23">
        <v>5</v>
      </c>
      <c r="B459" s="4" t="s">
        <v>35</v>
      </c>
      <c r="C459" s="4" t="s">
        <v>23</v>
      </c>
      <c r="D459" s="4" t="s">
        <v>516</v>
      </c>
      <c r="E459" s="5">
        <v>45579</v>
      </c>
      <c r="F459" s="20">
        <v>125</v>
      </c>
      <c r="G459" s="20">
        <v>160</v>
      </c>
      <c r="H459" s="20">
        <v>146</v>
      </c>
      <c r="I459" s="20">
        <v>174</v>
      </c>
      <c r="J459" s="20">
        <v>169</v>
      </c>
      <c r="K459" s="20">
        <v>188</v>
      </c>
      <c r="L459" s="20">
        <v>24</v>
      </c>
      <c r="M459" s="20">
        <v>986</v>
      </c>
      <c r="N459" s="20">
        <v>164.3</v>
      </c>
      <c r="O459" s="20">
        <v>8</v>
      </c>
      <c r="P459" s="20">
        <v>6</v>
      </c>
      <c r="Q459" s="20">
        <v>196</v>
      </c>
      <c r="R459" s="20">
        <v>2</v>
      </c>
      <c r="S459" s="20">
        <v>14</v>
      </c>
      <c r="T459" s="20">
        <v>20</v>
      </c>
      <c r="U459" s="20">
        <v>4</v>
      </c>
      <c r="V459" s="20">
        <v>196</v>
      </c>
      <c r="W459" s="25"/>
    </row>
    <row r="460" spans="1:23" x14ac:dyDescent="0.2">
      <c r="A460" s="23">
        <v>42</v>
      </c>
      <c r="B460" s="4" t="s">
        <v>330</v>
      </c>
      <c r="C460" s="4" t="s">
        <v>331</v>
      </c>
      <c r="D460" s="4" t="s">
        <v>516</v>
      </c>
      <c r="E460" s="5">
        <v>45579</v>
      </c>
      <c r="F460" s="20">
        <v>203</v>
      </c>
      <c r="G460" s="20">
        <v>156</v>
      </c>
      <c r="H460" s="20">
        <v>175</v>
      </c>
      <c r="I460" s="20">
        <v>214</v>
      </c>
      <c r="J460" s="20">
        <v>172</v>
      </c>
      <c r="K460" s="20">
        <v>191</v>
      </c>
      <c r="L460" s="20"/>
      <c r="M460" s="20">
        <v>1111</v>
      </c>
      <c r="N460" s="20">
        <v>185.2</v>
      </c>
      <c r="O460" s="20">
        <v>2</v>
      </c>
      <c r="P460" s="20">
        <v>14</v>
      </c>
      <c r="Q460" s="20">
        <v>149</v>
      </c>
      <c r="R460" s="20">
        <v>9</v>
      </c>
      <c r="S460" s="20">
        <v>5</v>
      </c>
      <c r="T460" s="20">
        <v>19</v>
      </c>
      <c r="U460" s="20">
        <v>5</v>
      </c>
      <c r="V460" s="20">
        <v>214</v>
      </c>
      <c r="W460" s="25"/>
    </row>
    <row r="461" spans="1:23" x14ac:dyDescent="0.2">
      <c r="A461" s="23">
        <v>22</v>
      </c>
      <c r="B461" s="4" t="s">
        <v>136</v>
      </c>
      <c r="C461" s="4" t="s">
        <v>133</v>
      </c>
      <c r="D461" s="4" t="s">
        <v>516</v>
      </c>
      <c r="E461" s="5">
        <v>45579</v>
      </c>
      <c r="F461" s="20">
        <v>192</v>
      </c>
      <c r="G461" s="20">
        <v>170</v>
      </c>
      <c r="H461" s="20">
        <v>139</v>
      </c>
      <c r="I461" s="20">
        <v>151</v>
      </c>
      <c r="J461" s="20">
        <v>215</v>
      </c>
      <c r="K461" s="20">
        <v>182</v>
      </c>
      <c r="L461" s="20">
        <v>24</v>
      </c>
      <c r="M461" s="20">
        <v>1073</v>
      </c>
      <c r="N461" s="20">
        <v>178.8</v>
      </c>
      <c r="O461" s="20">
        <v>5</v>
      </c>
      <c r="P461" s="20">
        <v>9</v>
      </c>
      <c r="Q461" s="20">
        <v>159</v>
      </c>
      <c r="R461" s="20">
        <v>7</v>
      </c>
      <c r="S461" s="20">
        <v>7</v>
      </c>
      <c r="T461" s="20">
        <v>16</v>
      </c>
      <c r="U461" s="20">
        <v>6</v>
      </c>
      <c r="V461" s="20">
        <v>215</v>
      </c>
      <c r="W461" s="25"/>
    </row>
    <row r="462" spans="1:23" x14ac:dyDescent="0.2">
      <c r="A462" s="23">
        <v>13</v>
      </c>
      <c r="B462" s="4" t="s">
        <v>75</v>
      </c>
      <c r="C462" s="4" t="s">
        <v>112</v>
      </c>
      <c r="D462" s="4" t="s">
        <v>516</v>
      </c>
      <c r="E462" s="5">
        <v>45579</v>
      </c>
      <c r="F462" s="20">
        <v>190</v>
      </c>
      <c r="G462" s="20">
        <v>168</v>
      </c>
      <c r="H462" s="20">
        <v>171</v>
      </c>
      <c r="I462" s="20">
        <v>148</v>
      </c>
      <c r="J462" s="20">
        <v>145</v>
      </c>
      <c r="K462" s="20">
        <v>179</v>
      </c>
      <c r="L462" s="20"/>
      <c r="M462" s="20">
        <v>1001</v>
      </c>
      <c r="N462" s="20">
        <v>166.8</v>
      </c>
      <c r="O462" s="20">
        <v>6</v>
      </c>
      <c r="P462" s="20">
        <v>8</v>
      </c>
      <c r="Q462" s="20">
        <v>170</v>
      </c>
      <c r="R462" s="20">
        <v>6</v>
      </c>
      <c r="S462" s="20">
        <v>8</v>
      </c>
      <c r="T462" s="20">
        <v>16</v>
      </c>
      <c r="U462" s="20">
        <v>6</v>
      </c>
      <c r="V462" s="20">
        <v>190</v>
      </c>
      <c r="W462" s="25"/>
    </row>
    <row r="463" spans="1:23" x14ac:dyDescent="0.2">
      <c r="A463" s="23">
        <v>1</v>
      </c>
      <c r="B463" s="4" t="s">
        <v>4</v>
      </c>
      <c r="C463" s="4" t="s">
        <v>60</v>
      </c>
      <c r="D463" s="4" t="s">
        <v>516</v>
      </c>
      <c r="E463" s="5">
        <v>45579</v>
      </c>
      <c r="F463" s="20">
        <v>118</v>
      </c>
      <c r="G463" s="20">
        <v>121</v>
      </c>
      <c r="H463" s="20">
        <v>116</v>
      </c>
      <c r="I463" s="20">
        <v>170</v>
      </c>
      <c r="J463" s="20">
        <v>100</v>
      </c>
      <c r="K463" s="20">
        <v>163</v>
      </c>
      <c r="L463" s="20">
        <v>24</v>
      </c>
      <c r="M463" s="20">
        <v>812</v>
      </c>
      <c r="N463" s="20">
        <v>135.30000000000001</v>
      </c>
      <c r="O463" s="20">
        <v>10</v>
      </c>
      <c r="P463" s="20">
        <v>4</v>
      </c>
      <c r="Q463" s="20">
        <v>185</v>
      </c>
      <c r="R463" s="20">
        <v>4</v>
      </c>
      <c r="S463" s="20">
        <v>10</v>
      </c>
      <c r="T463" s="20">
        <v>14</v>
      </c>
      <c r="U463" s="20">
        <v>8</v>
      </c>
      <c r="V463" s="20">
        <v>185</v>
      </c>
      <c r="W463" s="25"/>
    </row>
    <row r="464" spans="1:23" x14ac:dyDescent="0.2">
      <c r="A464" s="23">
        <v>10</v>
      </c>
      <c r="B464" s="4" t="s">
        <v>45</v>
      </c>
      <c r="C464" s="4" t="s">
        <v>94</v>
      </c>
      <c r="D464" s="4" t="s">
        <v>516</v>
      </c>
      <c r="E464" s="5">
        <v>45579</v>
      </c>
      <c r="F464" s="20">
        <v>181</v>
      </c>
      <c r="G464" s="20">
        <v>174</v>
      </c>
      <c r="H464" s="20">
        <v>189</v>
      </c>
      <c r="I464" s="20">
        <v>124</v>
      </c>
      <c r="J464" s="20">
        <v>180</v>
      </c>
      <c r="K464" s="20">
        <v>148</v>
      </c>
      <c r="L464" s="20"/>
      <c r="M464" s="20">
        <v>996</v>
      </c>
      <c r="N464" s="20">
        <v>166</v>
      </c>
      <c r="O464" s="20">
        <v>7</v>
      </c>
      <c r="P464" s="20">
        <v>7</v>
      </c>
      <c r="Q464" s="20">
        <v>145</v>
      </c>
      <c r="R464" s="20">
        <v>10</v>
      </c>
      <c r="S464" s="20">
        <v>4</v>
      </c>
      <c r="T464" s="20">
        <v>11</v>
      </c>
      <c r="U464" s="20">
        <v>9</v>
      </c>
      <c r="V464" s="20">
        <v>189</v>
      </c>
      <c r="W464" s="25"/>
    </row>
    <row r="465" spans="1:23" x14ac:dyDescent="0.2">
      <c r="A465" s="23">
        <v>9</v>
      </c>
      <c r="B465" s="4" t="s">
        <v>43</v>
      </c>
      <c r="C465" s="4" t="s">
        <v>25</v>
      </c>
      <c r="D465" s="4" t="s">
        <v>516</v>
      </c>
      <c r="E465" s="5">
        <v>45579</v>
      </c>
      <c r="F465" s="20">
        <v>142</v>
      </c>
      <c r="G465" s="20">
        <v>160</v>
      </c>
      <c r="H465" s="20">
        <v>131</v>
      </c>
      <c r="I465" s="20">
        <v>129</v>
      </c>
      <c r="J465" s="20">
        <v>104</v>
      </c>
      <c r="K465" s="20">
        <v>146</v>
      </c>
      <c r="L465" s="20"/>
      <c r="M465" s="20">
        <v>812</v>
      </c>
      <c r="N465" s="20">
        <v>135.30000000000001</v>
      </c>
      <c r="O465" s="20">
        <v>11</v>
      </c>
      <c r="P465" s="20">
        <v>3</v>
      </c>
      <c r="Q465" s="20">
        <v>152</v>
      </c>
      <c r="R465" s="20">
        <v>8</v>
      </c>
      <c r="S465" s="20">
        <v>6</v>
      </c>
      <c r="T465" s="20">
        <v>9</v>
      </c>
      <c r="U465" s="20">
        <v>10</v>
      </c>
      <c r="V465" s="20">
        <v>160</v>
      </c>
      <c r="W465" s="25"/>
    </row>
    <row r="466" spans="1:23" x14ac:dyDescent="0.2">
      <c r="A466" s="23">
        <v>2</v>
      </c>
      <c r="B466" s="4" t="s">
        <v>33</v>
      </c>
      <c r="C466" s="4" t="s">
        <v>29</v>
      </c>
      <c r="D466" s="4" t="s">
        <v>516</v>
      </c>
      <c r="E466" s="5">
        <v>45579</v>
      </c>
      <c r="F466" s="20">
        <v>181</v>
      </c>
      <c r="G466" s="20">
        <v>141</v>
      </c>
      <c r="H466" s="20">
        <v>142</v>
      </c>
      <c r="I466" s="20">
        <v>124</v>
      </c>
      <c r="J466" s="20">
        <v>134</v>
      </c>
      <c r="K466" s="20">
        <v>144</v>
      </c>
      <c r="L466" s="20"/>
      <c r="M466" s="20">
        <v>866</v>
      </c>
      <c r="N466" s="20">
        <v>144.30000000000001</v>
      </c>
      <c r="O466" s="20">
        <v>9</v>
      </c>
      <c r="P466" s="20">
        <v>5</v>
      </c>
      <c r="Q466" s="20">
        <v>131</v>
      </c>
      <c r="R466" s="20">
        <v>11</v>
      </c>
      <c r="S466" s="20">
        <v>3</v>
      </c>
      <c r="T466" s="20">
        <v>8</v>
      </c>
      <c r="U466" s="20">
        <v>11</v>
      </c>
      <c r="V466" s="20">
        <v>181</v>
      </c>
      <c r="W466" s="25"/>
    </row>
    <row r="467" spans="1:23" x14ac:dyDescent="0.2">
      <c r="A467" s="23">
        <v>53</v>
      </c>
      <c r="B467" s="4" t="s">
        <v>360</v>
      </c>
      <c r="C467" s="4" t="s">
        <v>365</v>
      </c>
      <c r="D467" s="4" t="s">
        <v>516</v>
      </c>
      <c r="E467" s="5">
        <v>45579</v>
      </c>
      <c r="F467" s="20">
        <v>110</v>
      </c>
      <c r="G467" s="20">
        <v>127</v>
      </c>
      <c r="H467" s="20">
        <v>141</v>
      </c>
      <c r="I467" s="20">
        <v>85</v>
      </c>
      <c r="J467" s="20">
        <v>141</v>
      </c>
      <c r="K467" s="20">
        <v>107</v>
      </c>
      <c r="L467" s="20">
        <v>24</v>
      </c>
      <c r="M467" s="20">
        <v>735</v>
      </c>
      <c r="N467" s="20">
        <v>122.5</v>
      </c>
      <c r="O467" s="20">
        <v>12</v>
      </c>
      <c r="P467" s="20">
        <v>2</v>
      </c>
      <c r="Q467" s="20">
        <v>0</v>
      </c>
      <c r="R467" s="20">
        <v>14</v>
      </c>
      <c r="S467" s="20">
        <v>0</v>
      </c>
      <c r="T467" s="20">
        <v>2</v>
      </c>
      <c r="U467" s="20">
        <v>12</v>
      </c>
      <c r="V467" s="20">
        <v>141</v>
      </c>
      <c r="W467" s="25"/>
    </row>
    <row r="468" spans="1:23" x14ac:dyDescent="0.2">
      <c r="A468" s="30">
        <v>56</v>
      </c>
      <c r="B468" s="31" t="s">
        <v>518</v>
      </c>
      <c r="C468" s="31" t="s">
        <v>522</v>
      </c>
      <c r="D468" s="31" t="s">
        <v>516</v>
      </c>
      <c r="E468" s="32">
        <v>45579</v>
      </c>
      <c r="F468" s="33">
        <v>108</v>
      </c>
      <c r="G468" s="33">
        <v>90</v>
      </c>
      <c r="H468" s="33">
        <v>132</v>
      </c>
      <c r="I468" s="33">
        <v>130</v>
      </c>
      <c r="J468" s="33">
        <v>104</v>
      </c>
      <c r="K468" s="33">
        <v>122</v>
      </c>
      <c r="L468" s="33">
        <v>24</v>
      </c>
      <c r="M468" s="33">
        <v>710</v>
      </c>
      <c r="N468" s="33">
        <v>118.3</v>
      </c>
      <c r="O468" s="33">
        <v>13</v>
      </c>
      <c r="P468" s="33">
        <v>1</v>
      </c>
      <c r="Q468" s="33">
        <v>0</v>
      </c>
      <c r="R468" s="33">
        <v>14</v>
      </c>
      <c r="S468" s="33">
        <v>0</v>
      </c>
      <c r="T468" s="33">
        <v>1</v>
      </c>
      <c r="U468" s="33">
        <v>13</v>
      </c>
      <c r="V468" s="33">
        <v>132</v>
      </c>
      <c r="W468" s="34"/>
    </row>
    <row r="469" spans="1:23" x14ac:dyDescent="0.2">
      <c r="A469" s="23">
        <v>44</v>
      </c>
      <c r="B469" s="4" t="s">
        <v>283</v>
      </c>
      <c r="C469" s="4" t="s">
        <v>245</v>
      </c>
      <c r="D469" s="4" t="s">
        <v>547</v>
      </c>
      <c r="E469" s="5">
        <v>45586</v>
      </c>
      <c r="F469" s="20">
        <v>203</v>
      </c>
      <c r="G469" s="20">
        <v>177</v>
      </c>
      <c r="H469" s="20">
        <v>162</v>
      </c>
      <c r="I469" s="20">
        <v>195</v>
      </c>
      <c r="J469" s="20">
        <v>177</v>
      </c>
      <c r="K469" s="20">
        <v>203</v>
      </c>
      <c r="L469" s="20"/>
      <c r="M469" s="20">
        <v>1117</v>
      </c>
      <c r="N469" s="20">
        <v>186.2</v>
      </c>
      <c r="O469" s="20">
        <v>1</v>
      </c>
      <c r="P469" s="20">
        <v>16</v>
      </c>
      <c r="Q469" s="20">
        <v>193</v>
      </c>
      <c r="R469" s="20">
        <v>3</v>
      </c>
      <c r="S469" s="20">
        <v>12</v>
      </c>
      <c r="T469" s="20">
        <v>28</v>
      </c>
      <c r="U469" s="20">
        <v>1</v>
      </c>
      <c r="V469" s="20">
        <v>203</v>
      </c>
      <c r="W469" s="25"/>
    </row>
    <row r="470" spans="1:23" x14ac:dyDescent="0.2">
      <c r="A470" s="23">
        <v>58</v>
      </c>
      <c r="B470" s="4" t="s">
        <v>542</v>
      </c>
      <c r="C470" s="4" t="s">
        <v>545</v>
      </c>
      <c r="D470" s="4" t="s">
        <v>547</v>
      </c>
      <c r="E470" s="5">
        <v>45586</v>
      </c>
      <c r="F470" s="20">
        <v>182</v>
      </c>
      <c r="G470" s="20">
        <v>180</v>
      </c>
      <c r="H470" s="20">
        <v>173</v>
      </c>
      <c r="I470" s="20">
        <v>183</v>
      </c>
      <c r="J470" s="20">
        <v>144</v>
      </c>
      <c r="K470" s="20">
        <v>179</v>
      </c>
      <c r="L470" s="20"/>
      <c r="M470" s="20">
        <v>1041</v>
      </c>
      <c r="N470" s="20">
        <v>173.5</v>
      </c>
      <c r="O470" s="20">
        <v>3</v>
      </c>
      <c r="P470" s="20">
        <v>12</v>
      </c>
      <c r="Q470" s="20">
        <v>223</v>
      </c>
      <c r="R470" s="20">
        <v>1</v>
      </c>
      <c r="S470" s="20">
        <v>16</v>
      </c>
      <c r="T470" s="20">
        <v>28</v>
      </c>
      <c r="U470" s="20">
        <v>1</v>
      </c>
      <c r="V470" s="20">
        <v>223</v>
      </c>
      <c r="W470" s="25"/>
    </row>
    <row r="471" spans="1:23" x14ac:dyDescent="0.2">
      <c r="A471" s="23">
        <v>57</v>
      </c>
      <c r="B471" s="4" t="s">
        <v>517</v>
      </c>
      <c r="C471" s="4" t="s">
        <v>521</v>
      </c>
      <c r="D471" s="4" t="s">
        <v>547</v>
      </c>
      <c r="E471" s="5">
        <v>45586</v>
      </c>
      <c r="F471" s="20">
        <v>126</v>
      </c>
      <c r="G471" s="20">
        <v>180</v>
      </c>
      <c r="H471" s="20">
        <v>139</v>
      </c>
      <c r="I471" s="20">
        <v>164</v>
      </c>
      <c r="J471" s="20">
        <v>191</v>
      </c>
      <c r="K471" s="20">
        <v>156</v>
      </c>
      <c r="L471" s="20">
        <v>48</v>
      </c>
      <c r="M471" s="20">
        <v>1004</v>
      </c>
      <c r="N471" s="20">
        <v>167.3</v>
      </c>
      <c r="O471" s="20">
        <v>5</v>
      </c>
      <c r="P471" s="20">
        <v>9</v>
      </c>
      <c r="Q471" s="20">
        <v>218</v>
      </c>
      <c r="R471" s="20">
        <v>2</v>
      </c>
      <c r="S471" s="20">
        <v>14</v>
      </c>
      <c r="T471" s="20">
        <v>23</v>
      </c>
      <c r="U471" s="20">
        <v>3</v>
      </c>
      <c r="V471" s="20">
        <v>218</v>
      </c>
      <c r="W471" s="25"/>
    </row>
    <row r="472" spans="1:23" x14ac:dyDescent="0.2">
      <c r="A472" s="23">
        <v>10</v>
      </c>
      <c r="B472" s="4" t="s">
        <v>45</v>
      </c>
      <c r="C472" s="4" t="s">
        <v>46</v>
      </c>
      <c r="D472" s="4" t="s">
        <v>547</v>
      </c>
      <c r="E472" s="5">
        <v>45586</v>
      </c>
      <c r="F472" s="20">
        <v>147</v>
      </c>
      <c r="G472" s="20">
        <v>191</v>
      </c>
      <c r="H472" s="20">
        <v>159</v>
      </c>
      <c r="I472" s="20">
        <v>148</v>
      </c>
      <c r="J472" s="20">
        <v>244</v>
      </c>
      <c r="K472" s="20">
        <v>159</v>
      </c>
      <c r="L472" s="20"/>
      <c r="M472" s="20">
        <v>1048</v>
      </c>
      <c r="N472" s="20">
        <v>174.7</v>
      </c>
      <c r="O472" s="20">
        <v>2</v>
      </c>
      <c r="P472" s="20">
        <v>14</v>
      </c>
      <c r="Q472" s="20">
        <v>165</v>
      </c>
      <c r="R472" s="20">
        <v>9</v>
      </c>
      <c r="S472" s="20">
        <v>5</v>
      </c>
      <c r="T472" s="20">
        <v>19</v>
      </c>
      <c r="U472" s="20">
        <v>4</v>
      </c>
      <c r="V472" s="20">
        <v>244</v>
      </c>
      <c r="W472" s="25">
        <v>244</v>
      </c>
    </row>
    <row r="473" spans="1:23" x14ac:dyDescent="0.2">
      <c r="A473" s="23">
        <v>13</v>
      </c>
      <c r="B473" s="4" t="s">
        <v>75</v>
      </c>
      <c r="C473" s="4" t="s">
        <v>548</v>
      </c>
      <c r="D473" s="4" t="s">
        <v>547</v>
      </c>
      <c r="E473" s="5">
        <v>45586</v>
      </c>
      <c r="F473" s="20">
        <v>155</v>
      </c>
      <c r="G473" s="20">
        <v>115</v>
      </c>
      <c r="H473" s="20">
        <v>203</v>
      </c>
      <c r="I473" s="20">
        <v>142</v>
      </c>
      <c r="J473" s="20">
        <v>189</v>
      </c>
      <c r="K473" s="20">
        <v>169</v>
      </c>
      <c r="L473" s="20"/>
      <c r="M473" s="20">
        <v>973</v>
      </c>
      <c r="N473" s="20">
        <v>162.19999999999999</v>
      </c>
      <c r="O473" s="20">
        <v>7</v>
      </c>
      <c r="P473" s="20">
        <v>7</v>
      </c>
      <c r="Q473" s="20">
        <v>171</v>
      </c>
      <c r="R473" s="20">
        <v>7</v>
      </c>
      <c r="S473" s="20">
        <v>7</v>
      </c>
      <c r="T473" s="20">
        <v>14</v>
      </c>
      <c r="U473" s="20">
        <v>5</v>
      </c>
      <c r="V473" s="20">
        <v>203</v>
      </c>
      <c r="W473" s="25"/>
    </row>
    <row r="474" spans="1:23" x14ac:dyDescent="0.2">
      <c r="A474" s="23">
        <v>42</v>
      </c>
      <c r="B474" s="4" t="s">
        <v>330</v>
      </c>
      <c r="C474" s="4" t="s">
        <v>331</v>
      </c>
      <c r="D474" s="4" t="s">
        <v>547</v>
      </c>
      <c r="E474" s="5">
        <v>45586</v>
      </c>
      <c r="F474" s="20">
        <v>126</v>
      </c>
      <c r="G474" s="20">
        <v>167</v>
      </c>
      <c r="H474" s="20">
        <v>178</v>
      </c>
      <c r="I474" s="20">
        <v>165</v>
      </c>
      <c r="J474" s="20">
        <v>143</v>
      </c>
      <c r="K474" s="20">
        <v>156</v>
      </c>
      <c r="L474" s="20"/>
      <c r="M474" s="20">
        <v>935</v>
      </c>
      <c r="N474" s="20">
        <v>155.80000000000001</v>
      </c>
      <c r="O474" s="20">
        <v>10</v>
      </c>
      <c r="P474" s="20">
        <v>4</v>
      </c>
      <c r="Q474" s="20">
        <v>190</v>
      </c>
      <c r="R474" s="20">
        <v>4</v>
      </c>
      <c r="S474" s="20">
        <v>10</v>
      </c>
      <c r="T474" s="20">
        <v>14</v>
      </c>
      <c r="U474" s="20">
        <v>5</v>
      </c>
      <c r="V474" s="20">
        <v>190</v>
      </c>
      <c r="W474" s="25"/>
    </row>
    <row r="475" spans="1:23" x14ac:dyDescent="0.2">
      <c r="A475" s="23">
        <v>2</v>
      </c>
      <c r="B475" s="4" t="s">
        <v>33</v>
      </c>
      <c r="C475" s="4" t="s">
        <v>29</v>
      </c>
      <c r="D475" s="4" t="s">
        <v>547</v>
      </c>
      <c r="E475" s="5">
        <v>45586</v>
      </c>
      <c r="F475" s="20">
        <v>171</v>
      </c>
      <c r="G475" s="20">
        <v>165</v>
      </c>
      <c r="H475" s="20">
        <v>170</v>
      </c>
      <c r="I475" s="20">
        <v>188</v>
      </c>
      <c r="J475" s="20">
        <v>188</v>
      </c>
      <c r="K475" s="20">
        <v>136</v>
      </c>
      <c r="L475" s="20"/>
      <c r="M475" s="20">
        <v>1018</v>
      </c>
      <c r="N475" s="20">
        <v>169.7</v>
      </c>
      <c r="O475" s="20">
        <v>4</v>
      </c>
      <c r="P475" s="20">
        <v>10</v>
      </c>
      <c r="Q475" s="20">
        <v>137</v>
      </c>
      <c r="R475" s="20">
        <v>12</v>
      </c>
      <c r="S475" s="20">
        <v>2</v>
      </c>
      <c r="T475" s="20">
        <v>12</v>
      </c>
      <c r="U475" s="20">
        <v>7</v>
      </c>
      <c r="V475" s="20">
        <v>188</v>
      </c>
      <c r="W475" s="25"/>
    </row>
    <row r="476" spans="1:23" x14ac:dyDescent="0.2">
      <c r="A476" s="23">
        <v>5</v>
      </c>
      <c r="B476" s="4" t="s">
        <v>35</v>
      </c>
      <c r="C476" s="4" t="s">
        <v>23</v>
      </c>
      <c r="D476" s="4" t="s">
        <v>547</v>
      </c>
      <c r="E476" s="5">
        <v>45586</v>
      </c>
      <c r="F476" s="20">
        <v>168</v>
      </c>
      <c r="G476" s="20">
        <v>169</v>
      </c>
      <c r="H476" s="20">
        <v>197</v>
      </c>
      <c r="I476" s="20">
        <v>129</v>
      </c>
      <c r="J476" s="20">
        <v>183</v>
      </c>
      <c r="K476" s="20">
        <v>132</v>
      </c>
      <c r="L476" s="20">
        <v>24</v>
      </c>
      <c r="M476" s="20">
        <v>1002</v>
      </c>
      <c r="N476" s="20">
        <v>167</v>
      </c>
      <c r="O476" s="20">
        <v>6</v>
      </c>
      <c r="P476" s="20">
        <v>8</v>
      </c>
      <c r="Q476" s="20">
        <v>159</v>
      </c>
      <c r="R476" s="20">
        <v>10</v>
      </c>
      <c r="S476" s="20">
        <v>4</v>
      </c>
      <c r="T476" s="20">
        <v>12</v>
      </c>
      <c r="U476" s="20">
        <v>7</v>
      </c>
      <c r="V476" s="20">
        <v>197</v>
      </c>
      <c r="W476" s="25"/>
    </row>
    <row r="477" spans="1:23" x14ac:dyDescent="0.2">
      <c r="A477" s="23">
        <v>11</v>
      </c>
      <c r="B477" s="4" t="s">
        <v>40</v>
      </c>
      <c r="C477" s="4" t="s">
        <v>41</v>
      </c>
      <c r="D477" s="4" t="s">
        <v>547</v>
      </c>
      <c r="E477" s="5">
        <v>45586</v>
      </c>
      <c r="F477" s="20">
        <v>139</v>
      </c>
      <c r="G477" s="20">
        <v>167</v>
      </c>
      <c r="H477" s="20">
        <v>157</v>
      </c>
      <c r="I477" s="20">
        <v>192</v>
      </c>
      <c r="J477" s="20">
        <v>164</v>
      </c>
      <c r="K477" s="20">
        <v>134</v>
      </c>
      <c r="L477" s="20"/>
      <c r="M477" s="20">
        <v>953</v>
      </c>
      <c r="N477" s="20">
        <v>158.80000000000001</v>
      </c>
      <c r="O477" s="20">
        <v>8</v>
      </c>
      <c r="P477" s="20">
        <v>6</v>
      </c>
      <c r="Q477" s="20">
        <v>169</v>
      </c>
      <c r="R477" s="20">
        <v>8</v>
      </c>
      <c r="S477" s="20">
        <v>6</v>
      </c>
      <c r="T477" s="20">
        <v>12</v>
      </c>
      <c r="U477" s="20">
        <v>7</v>
      </c>
      <c r="V477" s="20">
        <v>192</v>
      </c>
      <c r="W477" s="25"/>
    </row>
    <row r="478" spans="1:23" x14ac:dyDescent="0.2">
      <c r="A478" s="23">
        <v>9</v>
      </c>
      <c r="B478" s="4" t="s">
        <v>43</v>
      </c>
      <c r="C478" s="4" t="s">
        <v>25</v>
      </c>
      <c r="D478" s="4" t="s">
        <v>547</v>
      </c>
      <c r="E478" s="5">
        <v>45586</v>
      </c>
      <c r="F478" s="20">
        <v>153</v>
      </c>
      <c r="G478" s="20">
        <v>135</v>
      </c>
      <c r="H478" s="20">
        <v>163</v>
      </c>
      <c r="I478" s="20">
        <v>160</v>
      </c>
      <c r="J478" s="20">
        <v>178</v>
      </c>
      <c r="K478" s="20">
        <v>121</v>
      </c>
      <c r="L478" s="20"/>
      <c r="M478" s="20">
        <v>910</v>
      </c>
      <c r="N478" s="20">
        <v>151.69999999999999</v>
      </c>
      <c r="O478" s="20">
        <v>11</v>
      </c>
      <c r="P478" s="20">
        <v>3</v>
      </c>
      <c r="Q478" s="20">
        <v>189</v>
      </c>
      <c r="R478" s="20">
        <v>5</v>
      </c>
      <c r="S478" s="20">
        <v>9</v>
      </c>
      <c r="T478" s="20">
        <v>12</v>
      </c>
      <c r="U478" s="20">
        <v>7</v>
      </c>
      <c r="V478" s="20">
        <v>189</v>
      </c>
      <c r="W478" s="25"/>
    </row>
    <row r="479" spans="1:23" x14ac:dyDescent="0.2">
      <c r="A479" s="23">
        <v>17</v>
      </c>
      <c r="B479" s="4" t="s">
        <v>101</v>
      </c>
      <c r="C479" s="4" t="s">
        <v>99</v>
      </c>
      <c r="D479" s="4" t="s">
        <v>547</v>
      </c>
      <c r="E479" s="5">
        <v>45586</v>
      </c>
      <c r="F479" s="20">
        <v>136</v>
      </c>
      <c r="G479" s="20">
        <v>102</v>
      </c>
      <c r="H479" s="20">
        <v>158</v>
      </c>
      <c r="I479" s="20">
        <v>146</v>
      </c>
      <c r="J479" s="20">
        <v>102</v>
      </c>
      <c r="K479" s="20">
        <v>123</v>
      </c>
      <c r="L479" s="20"/>
      <c r="M479" s="20">
        <v>767</v>
      </c>
      <c r="N479" s="20">
        <v>127.8</v>
      </c>
      <c r="O479" s="20">
        <v>12</v>
      </c>
      <c r="P479" s="20">
        <v>2</v>
      </c>
      <c r="Q479" s="20">
        <v>173</v>
      </c>
      <c r="R479" s="20">
        <v>6</v>
      </c>
      <c r="S479" s="20">
        <v>8</v>
      </c>
      <c r="T479" s="20">
        <v>10</v>
      </c>
      <c r="U479" s="20">
        <v>11</v>
      </c>
      <c r="V479" s="20">
        <v>173</v>
      </c>
      <c r="W479" s="25"/>
    </row>
    <row r="480" spans="1:23" x14ac:dyDescent="0.2">
      <c r="A480" s="23">
        <v>45</v>
      </c>
      <c r="B480" s="4" t="s">
        <v>284</v>
      </c>
      <c r="C480" s="4" t="s">
        <v>549</v>
      </c>
      <c r="D480" s="4" t="s">
        <v>547</v>
      </c>
      <c r="E480" s="5">
        <v>45586</v>
      </c>
      <c r="F480" s="20">
        <v>157</v>
      </c>
      <c r="G480" s="20">
        <v>139</v>
      </c>
      <c r="H480" s="20">
        <v>151</v>
      </c>
      <c r="I480" s="20">
        <v>173</v>
      </c>
      <c r="J480" s="20">
        <v>148</v>
      </c>
      <c r="K480" s="20">
        <v>158</v>
      </c>
      <c r="L480" s="20">
        <v>24</v>
      </c>
      <c r="M480" s="20">
        <v>950</v>
      </c>
      <c r="N480" s="20">
        <v>158.30000000000001</v>
      </c>
      <c r="O480" s="20">
        <v>9</v>
      </c>
      <c r="P480" s="20">
        <v>5</v>
      </c>
      <c r="Q480" s="20">
        <v>147</v>
      </c>
      <c r="R480" s="20">
        <v>11</v>
      </c>
      <c r="S480" s="20">
        <v>3</v>
      </c>
      <c r="T480" s="20">
        <v>8</v>
      </c>
      <c r="U480" s="20">
        <v>12</v>
      </c>
      <c r="V480" s="20">
        <v>173</v>
      </c>
      <c r="W480" s="25"/>
    </row>
    <row r="481" spans="1:23" x14ac:dyDescent="0.2">
      <c r="A481" s="30">
        <v>53</v>
      </c>
      <c r="B481" s="31" t="s">
        <v>360</v>
      </c>
      <c r="C481" s="31" t="s">
        <v>365</v>
      </c>
      <c r="D481" s="31" t="s">
        <v>547</v>
      </c>
      <c r="E481" s="32">
        <v>45586</v>
      </c>
      <c r="F481" s="33">
        <v>137</v>
      </c>
      <c r="G481" s="33">
        <v>121</v>
      </c>
      <c r="H481" s="33">
        <v>98</v>
      </c>
      <c r="I481" s="33">
        <v>117</v>
      </c>
      <c r="J481" s="33">
        <v>151</v>
      </c>
      <c r="K481" s="33">
        <v>115</v>
      </c>
      <c r="L481" s="33">
        <v>24</v>
      </c>
      <c r="M481" s="33">
        <v>763</v>
      </c>
      <c r="N481" s="33">
        <v>127.2</v>
      </c>
      <c r="O481" s="33">
        <v>13</v>
      </c>
      <c r="P481" s="33">
        <v>1</v>
      </c>
      <c r="Q481" s="33">
        <v>0</v>
      </c>
      <c r="R481" s="33">
        <v>13</v>
      </c>
      <c r="S481" s="33">
        <v>0</v>
      </c>
      <c r="T481" s="33">
        <v>1</v>
      </c>
      <c r="U481" s="33">
        <v>13</v>
      </c>
      <c r="V481" s="33">
        <v>151</v>
      </c>
      <c r="W481" s="34"/>
    </row>
    <row r="482" spans="1:23" x14ac:dyDescent="0.2">
      <c r="A482" s="23">
        <v>22</v>
      </c>
      <c r="B482" s="4" t="s">
        <v>136</v>
      </c>
      <c r="C482" s="4" t="s">
        <v>133</v>
      </c>
      <c r="D482" s="4" t="s">
        <v>552</v>
      </c>
      <c r="E482" s="5">
        <v>45593</v>
      </c>
      <c r="F482" s="20">
        <v>192</v>
      </c>
      <c r="G482" s="20">
        <v>174</v>
      </c>
      <c r="H482" s="20">
        <v>146</v>
      </c>
      <c r="I482" s="20">
        <v>212</v>
      </c>
      <c r="J482" s="20">
        <v>159</v>
      </c>
      <c r="K482" s="20">
        <v>172</v>
      </c>
      <c r="L482" s="20">
        <v>24</v>
      </c>
      <c r="M482" s="20">
        <v>1079</v>
      </c>
      <c r="N482" s="20">
        <v>179.8</v>
      </c>
      <c r="O482" s="20">
        <v>1</v>
      </c>
      <c r="P482" s="20">
        <v>16</v>
      </c>
      <c r="Q482" s="20">
        <v>201</v>
      </c>
      <c r="R482" s="20">
        <v>1</v>
      </c>
      <c r="S482" s="20">
        <v>16</v>
      </c>
      <c r="T482" s="20">
        <v>32</v>
      </c>
      <c r="U482" s="20">
        <v>1</v>
      </c>
      <c r="V482" s="20">
        <v>212</v>
      </c>
      <c r="W482" s="25">
        <v>212</v>
      </c>
    </row>
    <row r="483" spans="1:23" x14ac:dyDescent="0.2">
      <c r="A483" s="23">
        <v>44</v>
      </c>
      <c r="B483" s="4" t="s">
        <v>283</v>
      </c>
      <c r="C483" s="4" t="s">
        <v>245</v>
      </c>
      <c r="D483" s="4" t="s">
        <v>552</v>
      </c>
      <c r="E483" s="5">
        <v>45593</v>
      </c>
      <c r="F483" s="20">
        <v>175</v>
      </c>
      <c r="G483" s="20">
        <v>191</v>
      </c>
      <c r="H483" s="20">
        <v>185</v>
      </c>
      <c r="I483" s="20">
        <v>170</v>
      </c>
      <c r="J483" s="20">
        <v>168</v>
      </c>
      <c r="K483" s="20">
        <v>181</v>
      </c>
      <c r="L483" s="20"/>
      <c r="M483" s="20">
        <v>1070</v>
      </c>
      <c r="N483" s="20">
        <v>178.3</v>
      </c>
      <c r="O483" s="20">
        <v>2</v>
      </c>
      <c r="P483" s="20">
        <v>14</v>
      </c>
      <c r="Q483" s="20">
        <v>173</v>
      </c>
      <c r="R483" s="20">
        <v>3</v>
      </c>
      <c r="S483" s="20">
        <v>12</v>
      </c>
      <c r="T483" s="20">
        <v>26</v>
      </c>
      <c r="U483" s="20">
        <v>2</v>
      </c>
      <c r="V483" s="20">
        <v>191</v>
      </c>
      <c r="W483" s="25"/>
    </row>
    <row r="484" spans="1:23" x14ac:dyDescent="0.2">
      <c r="A484" s="23">
        <v>10</v>
      </c>
      <c r="B484" s="4" t="s">
        <v>45</v>
      </c>
      <c r="C484" s="4" t="s">
        <v>94</v>
      </c>
      <c r="D484" s="4" t="s">
        <v>552</v>
      </c>
      <c r="E484" s="5">
        <v>45593</v>
      </c>
      <c r="F484" s="20">
        <v>187</v>
      </c>
      <c r="G484" s="20">
        <v>185</v>
      </c>
      <c r="H484" s="20">
        <v>180</v>
      </c>
      <c r="I484" s="20">
        <v>149</v>
      </c>
      <c r="J484" s="20">
        <v>156</v>
      </c>
      <c r="K484" s="20">
        <v>173</v>
      </c>
      <c r="L484" s="20"/>
      <c r="M484" s="20">
        <v>1030</v>
      </c>
      <c r="N484" s="20">
        <v>171.7</v>
      </c>
      <c r="O484" s="20">
        <v>3</v>
      </c>
      <c r="P484" s="20">
        <v>12</v>
      </c>
      <c r="Q484" s="20">
        <v>167</v>
      </c>
      <c r="R484" s="20">
        <v>4</v>
      </c>
      <c r="S484" s="20">
        <v>10</v>
      </c>
      <c r="T484" s="20">
        <v>22</v>
      </c>
      <c r="U484" s="20">
        <v>3</v>
      </c>
      <c r="V484" s="20">
        <v>187</v>
      </c>
      <c r="W484" s="25"/>
    </row>
    <row r="485" spans="1:23" x14ac:dyDescent="0.2">
      <c r="A485" s="23">
        <v>2</v>
      </c>
      <c r="B485" s="4" t="s">
        <v>33</v>
      </c>
      <c r="C485" s="4" t="s">
        <v>29</v>
      </c>
      <c r="D485" s="4" t="s">
        <v>552</v>
      </c>
      <c r="E485" s="5">
        <v>45593</v>
      </c>
      <c r="F485" s="20">
        <v>144</v>
      </c>
      <c r="G485" s="20">
        <v>149</v>
      </c>
      <c r="H485" s="20">
        <v>139</v>
      </c>
      <c r="I485" s="20">
        <v>174</v>
      </c>
      <c r="J485" s="20">
        <v>161</v>
      </c>
      <c r="K485" s="20">
        <v>143</v>
      </c>
      <c r="L485" s="20"/>
      <c r="M485" s="20">
        <v>910</v>
      </c>
      <c r="N485" s="20">
        <v>151.69999999999999</v>
      </c>
      <c r="O485" s="20">
        <v>8</v>
      </c>
      <c r="P485" s="20">
        <v>6</v>
      </c>
      <c r="Q485" s="20">
        <v>177</v>
      </c>
      <c r="R485" s="20">
        <v>2</v>
      </c>
      <c r="S485" s="20">
        <v>14</v>
      </c>
      <c r="T485" s="20">
        <v>20</v>
      </c>
      <c r="U485" s="20">
        <v>4</v>
      </c>
      <c r="V485" s="20">
        <v>177</v>
      </c>
      <c r="W485" s="25"/>
    </row>
    <row r="486" spans="1:23" x14ac:dyDescent="0.2">
      <c r="A486" s="23">
        <v>45</v>
      </c>
      <c r="B486" s="4" t="s">
        <v>284</v>
      </c>
      <c r="C486" s="4" t="s">
        <v>549</v>
      </c>
      <c r="D486" s="4" t="s">
        <v>552</v>
      </c>
      <c r="E486" s="5">
        <v>45593</v>
      </c>
      <c r="F486" s="20">
        <v>145</v>
      </c>
      <c r="G486" s="20">
        <v>178</v>
      </c>
      <c r="H486" s="20">
        <v>169</v>
      </c>
      <c r="I486" s="20">
        <v>161</v>
      </c>
      <c r="J486" s="20">
        <v>179</v>
      </c>
      <c r="K486" s="20">
        <v>160</v>
      </c>
      <c r="L486" s="20">
        <v>24</v>
      </c>
      <c r="M486" s="20">
        <v>1016</v>
      </c>
      <c r="N486" s="20">
        <v>169.3</v>
      </c>
      <c r="O486" s="20">
        <v>4</v>
      </c>
      <c r="P486" s="20">
        <v>10</v>
      </c>
      <c r="Q486" s="20">
        <v>165</v>
      </c>
      <c r="R486" s="20">
        <v>5</v>
      </c>
      <c r="S486" s="20">
        <v>9</v>
      </c>
      <c r="T486" s="20">
        <v>19</v>
      </c>
      <c r="U486" s="20">
        <v>5</v>
      </c>
      <c r="V486" s="20">
        <v>179</v>
      </c>
      <c r="W486" s="25"/>
    </row>
    <row r="487" spans="1:23" x14ac:dyDescent="0.2">
      <c r="A487" s="23">
        <v>57</v>
      </c>
      <c r="B487" s="4" t="s">
        <v>517</v>
      </c>
      <c r="C487" s="4" t="s">
        <v>521</v>
      </c>
      <c r="D487" s="4" t="s">
        <v>552</v>
      </c>
      <c r="E487" s="5">
        <v>45593</v>
      </c>
      <c r="F487" s="20">
        <v>145</v>
      </c>
      <c r="G487" s="20">
        <v>161</v>
      </c>
      <c r="H487" s="20">
        <v>169</v>
      </c>
      <c r="I487" s="20">
        <v>158</v>
      </c>
      <c r="J487" s="20">
        <v>184</v>
      </c>
      <c r="K487" s="20">
        <v>147</v>
      </c>
      <c r="L487" s="20">
        <v>48</v>
      </c>
      <c r="M487" s="20">
        <v>1012</v>
      </c>
      <c r="N487" s="20">
        <v>168.7</v>
      </c>
      <c r="O487" s="20">
        <v>5</v>
      </c>
      <c r="P487" s="20">
        <v>9</v>
      </c>
      <c r="Q487" s="20">
        <v>149</v>
      </c>
      <c r="R487" s="20">
        <v>6</v>
      </c>
      <c r="S487" s="20">
        <v>8</v>
      </c>
      <c r="T487" s="20">
        <v>17</v>
      </c>
      <c r="U487" s="20">
        <v>6</v>
      </c>
      <c r="V487" s="20">
        <v>184</v>
      </c>
      <c r="W487" s="25"/>
    </row>
    <row r="488" spans="1:23" x14ac:dyDescent="0.2">
      <c r="A488" s="23">
        <v>42</v>
      </c>
      <c r="B488" s="4" t="s">
        <v>330</v>
      </c>
      <c r="C488" s="4" t="s">
        <v>331</v>
      </c>
      <c r="D488" s="4" t="s">
        <v>552</v>
      </c>
      <c r="E488" s="5">
        <v>45593</v>
      </c>
      <c r="F488" s="20">
        <v>133</v>
      </c>
      <c r="G488" s="20">
        <v>179</v>
      </c>
      <c r="H488" s="20">
        <v>197</v>
      </c>
      <c r="I488" s="20">
        <v>181</v>
      </c>
      <c r="J488" s="20">
        <v>134</v>
      </c>
      <c r="K488" s="20">
        <v>154</v>
      </c>
      <c r="L488" s="20"/>
      <c r="M488" s="20">
        <v>978</v>
      </c>
      <c r="N488" s="20">
        <v>163</v>
      </c>
      <c r="O488" s="20">
        <v>6</v>
      </c>
      <c r="P488" s="20">
        <v>8</v>
      </c>
      <c r="Q488" s="20">
        <v>149</v>
      </c>
      <c r="R488" s="20">
        <v>6</v>
      </c>
      <c r="S488" s="20">
        <v>8</v>
      </c>
      <c r="T488" s="20">
        <v>16</v>
      </c>
      <c r="U488" s="20">
        <v>7</v>
      </c>
      <c r="V488" s="20">
        <v>197</v>
      </c>
      <c r="W488" s="25"/>
    </row>
    <row r="489" spans="1:23" x14ac:dyDescent="0.2">
      <c r="A489" s="23">
        <v>9</v>
      </c>
      <c r="B489" s="4" t="s">
        <v>43</v>
      </c>
      <c r="C489" s="4" t="s">
        <v>25</v>
      </c>
      <c r="D489" s="4" t="s">
        <v>552</v>
      </c>
      <c r="E489" s="5">
        <v>45593</v>
      </c>
      <c r="F489" s="20">
        <v>172</v>
      </c>
      <c r="G489" s="20">
        <v>146</v>
      </c>
      <c r="H489" s="20">
        <v>172</v>
      </c>
      <c r="I489" s="20">
        <v>157</v>
      </c>
      <c r="J489" s="20">
        <v>136</v>
      </c>
      <c r="K489" s="20">
        <v>167</v>
      </c>
      <c r="L489" s="20"/>
      <c r="M489" s="20">
        <v>950</v>
      </c>
      <c r="N489" s="20">
        <v>158.30000000000001</v>
      </c>
      <c r="O489" s="20">
        <v>7</v>
      </c>
      <c r="P489" s="20">
        <v>7</v>
      </c>
      <c r="Q489" s="20">
        <v>142</v>
      </c>
      <c r="R489" s="20">
        <v>8</v>
      </c>
      <c r="S489" s="20">
        <v>6</v>
      </c>
      <c r="T489" s="20">
        <v>13</v>
      </c>
      <c r="U489" s="20">
        <v>8</v>
      </c>
      <c r="V489" s="20">
        <v>172</v>
      </c>
      <c r="W489" s="25"/>
    </row>
    <row r="490" spans="1:23" x14ac:dyDescent="0.2">
      <c r="A490" s="23">
        <v>13</v>
      </c>
      <c r="B490" s="4" t="s">
        <v>75</v>
      </c>
      <c r="C490" s="4" t="s">
        <v>548</v>
      </c>
      <c r="D490" s="4" t="s">
        <v>552</v>
      </c>
      <c r="E490" s="5">
        <v>45593</v>
      </c>
      <c r="F490" s="20">
        <v>132</v>
      </c>
      <c r="G490" s="20">
        <v>156</v>
      </c>
      <c r="H490" s="20">
        <v>133</v>
      </c>
      <c r="I490" s="20">
        <v>211</v>
      </c>
      <c r="J490" s="20">
        <v>122</v>
      </c>
      <c r="K490" s="20">
        <v>109</v>
      </c>
      <c r="L490" s="20"/>
      <c r="M490" s="20">
        <v>863</v>
      </c>
      <c r="N490" s="20">
        <v>143.80000000000001</v>
      </c>
      <c r="O490" s="20">
        <v>9</v>
      </c>
      <c r="P490" s="20">
        <v>5</v>
      </c>
      <c r="Q490" s="20">
        <v>128</v>
      </c>
      <c r="R490" s="20">
        <v>9</v>
      </c>
      <c r="S490" s="20">
        <v>5</v>
      </c>
      <c r="T490" s="20">
        <v>10</v>
      </c>
      <c r="U490" s="20">
        <v>9</v>
      </c>
      <c r="V490" s="20">
        <v>211</v>
      </c>
      <c r="W490" s="25"/>
    </row>
    <row r="491" spans="1:23" x14ac:dyDescent="0.2">
      <c r="A491" s="23">
        <v>1</v>
      </c>
      <c r="B491" s="4" t="s">
        <v>4</v>
      </c>
      <c r="C491" s="4" t="s">
        <v>60</v>
      </c>
      <c r="D491" s="4" t="s">
        <v>552</v>
      </c>
      <c r="E491" s="5">
        <v>45593</v>
      </c>
      <c r="F491" s="20">
        <v>127</v>
      </c>
      <c r="G491" s="20">
        <v>159</v>
      </c>
      <c r="H491" s="20">
        <v>143</v>
      </c>
      <c r="I491" s="20">
        <v>136</v>
      </c>
      <c r="J491" s="20">
        <v>151</v>
      </c>
      <c r="K491" s="20">
        <v>102</v>
      </c>
      <c r="L491" s="20">
        <v>24</v>
      </c>
      <c r="M491" s="20">
        <v>842</v>
      </c>
      <c r="N491" s="20">
        <v>140.30000000000001</v>
      </c>
      <c r="O491" s="20">
        <v>10</v>
      </c>
      <c r="P491" s="20">
        <v>4</v>
      </c>
      <c r="Q491" s="20">
        <v>117</v>
      </c>
      <c r="R491" s="20">
        <v>10</v>
      </c>
      <c r="S491" s="20">
        <v>4</v>
      </c>
      <c r="T491" s="20">
        <v>8</v>
      </c>
      <c r="U491" s="20">
        <v>10</v>
      </c>
      <c r="V491" s="20">
        <v>159</v>
      </c>
      <c r="W491" s="25"/>
    </row>
    <row r="492" spans="1:23" x14ac:dyDescent="0.2">
      <c r="A492" s="23">
        <v>17</v>
      </c>
      <c r="B492" s="4" t="s">
        <v>101</v>
      </c>
      <c r="C492" s="4" t="s">
        <v>99</v>
      </c>
      <c r="D492" s="4" t="s">
        <v>552</v>
      </c>
      <c r="E492" s="5">
        <v>45593</v>
      </c>
      <c r="F492" s="20">
        <v>140</v>
      </c>
      <c r="G492" s="20">
        <v>196</v>
      </c>
      <c r="H492" s="20">
        <v>131</v>
      </c>
      <c r="I492" s="20">
        <v>107</v>
      </c>
      <c r="J492" s="20">
        <v>151</v>
      </c>
      <c r="K492" s="20">
        <v>117</v>
      </c>
      <c r="L492" s="20"/>
      <c r="M492" s="20">
        <v>842</v>
      </c>
      <c r="N492" s="20">
        <v>140.30000000000001</v>
      </c>
      <c r="O492" s="20">
        <v>10</v>
      </c>
      <c r="P492" s="20">
        <v>4</v>
      </c>
      <c r="Q492" s="20">
        <v>99</v>
      </c>
      <c r="R492" s="20">
        <v>11</v>
      </c>
      <c r="S492" s="20">
        <v>3</v>
      </c>
      <c r="T492" s="20">
        <v>7</v>
      </c>
      <c r="U492" s="20">
        <v>11</v>
      </c>
      <c r="V492" s="20">
        <v>196</v>
      </c>
      <c r="W492" s="25"/>
    </row>
    <row r="493" spans="1:23" x14ac:dyDescent="0.2">
      <c r="A493" s="30">
        <v>53</v>
      </c>
      <c r="B493" s="31" t="s">
        <v>360</v>
      </c>
      <c r="C493" s="31" t="s">
        <v>365</v>
      </c>
      <c r="D493" s="31" t="s">
        <v>552</v>
      </c>
      <c r="E493" s="32">
        <v>45593</v>
      </c>
      <c r="F493" s="33">
        <v>123</v>
      </c>
      <c r="G493" s="33">
        <v>138</v>
      </c>
      <c r="H493" s="33">
        <v>145</v>
      </c>
      <c r="I493" s="33">
        <v>114</v>
      </c>
      <c r="J493" s="33">
        <v>124</v>
      </c>
      <c r="K493" s="33">
        <v>107</v>
      </c>
      <c r="L493" s="33">
        <v>24</v>
      </c>
      <c r="M493" s="33">
        <v>775</v>
      </c>
      <c r="N493" s="33">
        <v>129.19999999999999</v>
      </c>
      <c r="O493" s="33">
        <v>12</v>
      </c>
      <c r="P493" s="33">
        <v>2</v>
      </c>
      <c r="Q493" s="33">
        <v>0</v>
      </c>
      <c r="R493" s="33">
        <v>12</v>
      </c>
      <c r="S493" s="33">
        <v>0</v>
      </c>
      <c r="T493" s="33">
        <v>2</v>
      </c>
      <c r="U493" s="33">
        <v>12</v>
      </c>
      <c r="V493" s="33">
        <v>145</v>
      </c>
      <c r="W493" s="34"/>
    </row>
    <row r="494" spans="1:23" x14ac:dyDescent="0.2">
      <c r="A494" s="23">
        <v>42</v>
      </c>
      <c r="B494" s="4" t="s">
        <v>330</v>
      </c>
      <c r="C494" s="4" t="s">
        <v>331</v>
      </c>
      <c r="D494" s="4" t="s">
        <v>554</v>
      </c>
      <c r="E494" s="460">
        <v>45600</v>
      </c>
      <c r="F494" s="20">
        <v>185</v>
      </c>
      <c r="G494" s="20">
        <v>180</v>
      </c>
      <c r="H494" s="20">
        <v>169</v>
      </c>
      <c r="I494" s="20">
        <v>171</v>
      </c>
      <c r="J494" s="20">
        <v>210</v>
      </c>
      <c r="K494" s="20">
        <v>166</v>
      </c>
      <c r="L494" s="20"/>
      <c r="M494" s="20">
        <v>1081</v>
      </c>
      <c r="N494" s="461">
        <v>180.2</v>
      </c>
      <c r="O494" s="20">
        <v>3</v>
      </c>
      <c r="P494" s="20">
        <v>12</v>
      </c>
      <c r="Q494" s="20">
        <v>186</v>
      </c>
      <c r="R494" s="20">
        <v>2</v>
      </c>
      <c r="S494" s="20">
        <v>14</v>
      </c>
      <c r="T494" s="20">
        <v>26</v>
      </c>
      <c r="U494" s="20">
        <v>1</v>
      </c>
      <c r="V494" s="20">
        <v>210</v>
      </c>
      <c r="W494" s="25"/>
    </row>
    <row r="495" spans="1:23" x14ac:dyDescent="0.2">
      <c r="A495" s="23">
        <v>44</v>
      </c>
      <c r="B495" s="4" t="s">
        <v>283</v>
      </c>
      <c r="C495" s="4" t="s">
        <v>245</v>
      </c>
      <c r="D495" s="4" t="s">
        <v>554</v>
      </c>
      <c r="E495" s="460">
        <v>45600</v>
      </c>
      <c r="F495" s="20">
        <v>150</v>
      </c>
      <c r="G495" s="20">
        <v>175</v>
      </c>
      <c r="H495" s="20">
        <v>227</v>
      </c>
      <c r="I495" s="20">
        <v>204</v>
      </c>
      <c r="J495" s="20">
        <v>166</v>
      </c>
      <c r="K495" s="20">
        <v>190</v>
      </c>
      <c r="L495" s="20"/>
      <c r="M495" s="20">
        <v>1112</v>
      </c>
      <c r="N495" s="461">
        <v>185.3</v>
      </c>
      <c r="O495" s="20">
        <v>2</v>
      </c>
      <c r="P495" s="20">
        <v>14</v>
      </c>
      <c r="Q495" s="20">
        <v>176</v>
      </c>
      <c r="R495" s="20">
        <v>4</v>
      </c>
      <c r="S495" s="20">
        <v>10</v>
      </c>
      <c r="T495" s="20">
        <v>24</v>
      </c>
      <c r="U495" s="20">
        <v>2</v>
      </c>
      <c r="V495" s="20">
        <v>227</v>
      </c>
      <c r="W495" s="25"/>
    </row>
    <row r="496" spans="1:23" x14ac:dyDescent="0.2">
      <c r="A496" s="23">
        <v>5</v>
      </c>
      <c r="B496" s="4" t="s">
        <v>35</v>
      </c>
      <c r="C496" s="4" t="s">
        <v>23</v>
      </c>
      <c r="D496" s="4" t="s">
        <v>554</v>
      </c>
      <c r="E496" s="460">
        <v>45600</v>
      </c>
      <c r="F496" s="20">
        <v>151</v>
      </c>
      <c r="G496" s="20">
        <v>137</v>
      </c>
      <c r="H496" s="20">
        <v>161</v>
      </c>
      <c r="I496" s="20">
        <v>170</v>
      </c>
      <c r="J496" s="20">
        <v>181</v>
      </c>
      <c r="K496" s="20">
        <v>177</v>
      </c>
      <c r="L496" s="20">
        <v>24</v>
      </c>
      <c r="M496" s="20">
        <v>1001</v>
      </c>
      <c r="N496" s="461">
        <v>166.8</v>
      </c>
      <c r="O496" s="20">
        <v>8</v>
      </c>
      <c r="P496" s="20">
        <v>6</v>
      </c>
      <c r="Q496" s="20">
        <v>191</v>
      </c>
      <c r="R496" s="20">
        <v>1</v>
      </c>
      <c r="S496" s="20">
        <v>16</v>
      </c>
      <c r="T496" s="20">
        <v>22</v>
      </c>
      <c r="U496" s="20">
        <v>3</v>
      </c>
      <c r="V496" s="20">
        <v>191</v>
      </c>
      <c r="W496" s="25"/>
    </row>
    <row r="497" spans="1:23" x14ac:dyDescent="0.2">
      <c r="A497" s="23">
        <v>22</v>
      </c>
      <c r="B497" s="4" t="s">
        <v>136</v>
      </c>
      <c r="C497" s="4" t="s">
        <v>133</v>
      </c>
      <c r="D497" s="4" t="s">
        <v>554</v>
      </c>
      <c r="E497" s="460">
        <v>45600</v>
      </c>
      <c r="F497" s="20">
        <v>165</v>
      </c>
      <c r="G497" s="20">
        <v>172</v>
      </c>
      <c r="H497" s="20">
        <v>181</v>
      </c>
      <c r="I497" s="20">
        <v>165</v>
      </c>
      <c r="J497" s="20">
        <v>237</v>
      </c>
      <c r="K497" s="20">
        <v>200</v>
      </c>
      <c r="L497" s="20">
        <v>24</v>
      </c>
      <c r="M497" s="20">
        <v>1144</v>
      </c>
      <c r="N497" s="461">
        <v>190.7</v>
      </c>
      <c r="O497" s="20">
        <v>1</v>
      </c>
      <c r="P497" s="20">
        <v>16</v>
      </c>
      <c r="Q497" s="20">
        <v>151</v>
      </c>
      <c r="R497" s="20">
        <v>9</v>
      </c>
      <c r="S497" s="20">
        <v>5</v>
      </c>
      <c r="T497" s="20">
        <v>21</v>
      </c>
      <c r="U497" s="20">
        <v>4</v>
      </c>
      <c r="V497" s="20">
        <v>237</v>
      </c>
      <c r="W497" s="25">
        <v>237</v>
      </c>
    </row>
    <row r="498" spans="1:23" x14ac:dyDescent="0.2">
      <c r="A498" s="23">
        <v>4</v>
      </c>
      <c r="B498" s="4" t="s">
        <v>34</v>
      </c>
      <c r="C498" s="4" t="s">
        <v>27</v>
      </c>
      <c r="D498" s="4" t="s">
        <v>554</v>
      </c>
      <c r="E498" s="460">
        <v>45600</v>
      </c>
      <c r="F498" s="20">
        <v>194</v>
      </c>
      <c r="G498" s="20">
        <v>147</v>
      </c>
      <c r="H498" s="20">
        <v>188</v>
      </c>
      <c r="I498" s="20">
        <v>172</v>
      </c>
      <c r="J498" s="20">
        <v>176</v>
      </c>
      <c r="K498" s="20">
        <v>167</v>
      </c>
      <c r="L498" s="20"/>
      <c r="M498" s="20">
        <v>1044</v>
      </c>
      <c r="N498" s="461">
        <v>174</v>
      </c>
      <c r="O498" s="20">
        <v>7</v>
      </c>
      <c r="P498" s="20">
        <v>7</v>
      </c>
      <c r="Q498" s="20">
        <v>183</v>
      </c>
      <c r="R498" s="20">
        <v>3</v>
      </c>
      <c r="S498" s="20">
        <v>12</v>
      </c>
      <c r="T498" s="20">
        <v>19</v>
      </c>
      <c r="U498" s="20">
        <v>5</v>
      </c>
      <c r="V498" s="20">
        <v>194</v>
      </c>
      <c r="W498" s="25"/>
    </row>
    <row r="499" spans="1:23" x14ac:dyDescent="0.2">
      <c r="A499" s="23">
        <v>59</v>
      </c>
      <c r="B499" s="4" t="s">
        <v>621</v>
      </c>
      <c r="C499" s="4" t="s">
        <v>623</v>
      </c>
      <c r="D499" s="4" t="s">
        <v>554</v>
      </c>
      <c r="E499" s="460">
        <v>45600</v>
      </c>
      <c r="F499" s="20">
        <v>175</v>
      </c>
      <c r="G499" s="20">
        <v>165</v>
      </c>
      <c r="H499" s="20">
        <v>202</v>
      </c>
      <c r="I499" s="20">
        <v>165</v>
      </c>
      <c r="J499" s="20">
        <v>179</v>
      </c>
      <c r="K499" s="20">
        <v>145</v>
      </c>
      <c r="L499" s="20">
        <v>24</v>
      </c>
      <c r="M499" s="20">
        <v>1055</v>
      </c>
      <c r="N499" s="461">
        <v>175.8</v>
      </c>
      <c r="O499" s="20">
        <v>5</v>
      </c>
      <c r="P499" s="20">
        <v>9</v>
      </c>
      <c r="Q499" s="20">
        <v>173</v>
      </c>
      <c r="R499" s="20">
        <v>6</v>
      </c>
      <c r="S499" s="20">
        <v>8</v>
      </c>
      <c r="T499" s="20">
        <v>17</v>
      </c>
      <c r="U499" s="20">
        <v>6</v>
      </c>
      <c r="V499" s="20">
        <v>202</v>
      </c>
      <c r="W499" s="25"/>
    </row>
    <row r="500" spans="1:23" x14ac:dyDescent="0.2">
      <c r="A500" s="23">
        <v>24</v>
      </c>
      <c r="B500" s="4" t="s">
        <v>137</v>
      </c>
      <c r="C500" s="4" t="s">
        <v>132</v>
      </c>
      <c r="D500" s="4" t="s">
        <v>554</v>
      </c>
      <c r="E500" s="460">
        <v>45600</v>
      </c>
      <c r="F500" s="20">
        <v>171</v>
      </c>
      <c r="G500" s="20">
        <v>175</v>
      </c>
      <c r="H500" s="20">
        <v>160</v>
      </c>
      <c r="I500" s="20">
        <v>180</v>
      </c>
      <c r="J500" s="20">
        <v>153</v>
      </c>
      <c r="K500" s="20">
        <v>192</v>
      </c>
      <c r="L500" s="20">
        <v>24</v>
      </c>
      <c r="M500" s="20">
        <v>1055</v>
      </c>
      <c r="N500" s="461">
        <v>175.8</v>
      </c>
      <c r="O500" s="20">
        <v>5</v>
      </c>
      <c r="P500" s="20">
        <v>9</v>
      </c>
      <c r="Q500" s="20">
        <v>161</v>
      </c>
      <c r="R500" s="20">
        <v>8</v>
      </c>
      <c r="S500" s="20">
        <v>6</v>
      </c>
      <c r="T500" s="20">
        <v>15</v>
      </c>
      <c r="U500" s="20">
        <v>7</v>
      </c>
      <c r="V500" s="20">
        <v>192</v>
      </c>
      <c r="W500" s="25"/>
    </row>
    <row r="501" spans="1:23" x14ac:dyDescent="0.2">
      <c r="A501" s="23">
        <v>45</v>
      </c>
      <c r="B501" s="4" t="s">
        <v>284</v>
      </c>
      <c r="C501" s="4" t="s">
        <v>289</v>
      </c>
      <c r="D501" s="4" t="s">
        <v>554</v>
      </c>
      <c r="E501" s="460">
        <v>45600</v>
      </c>
      <c r="F501" s="20">
        <v>187</v>
      </c>
      <c r="G501" s="20">
        <v>176</v>
      </c>
      <c r="H501" s="20">
        <v>156</v>
      </c>
      <c r="I501" s="20">
        <v>179</v>
      </c>
      <c r="J501" s="20">
        <v>175</v>
      </c>
      <c r="K501" s="20">
        <v>163</v>
      </c>
      <c r="L501" s="20">
        <v>24</v>
      </c>
      <c r="M501" s="20">
        <v>1060</v>
      </c>
      <c r="N501" s="461">
        <v>176.7</v>
      </c>
      <c r="O501" s="20">
        <v>4</v>
      </c>
      <c r="P501" s="20">
        <v>10</v>
      </c>
      <c r="Q501" s="20">
        <v>145</v>
      </c>
      <c r="R501" s="20">
        <v>11</v>
      </c>
      <c r="S501" s="20">
        <v>3</v>
      </c>
      <c r="T501" s="20">
        <v>13</v>
      </c>
      <c r="U501" s="20">
        <v>8</v>
      </c>
      <c r="V501" s="20">
        <v>187</v>
      </c>
      <c r="W501" s="25"/>
    </row>
    <row r="502" spans="1:23" x14ac:dyDescent="0.2">
      <c r="A502" s="23">
        <v>2</v>
      </c>
      <c r="B502" s="4" t="s">
        <v>33</v>
      </c>
      <c r="C502" s="4" t="s">
        <v>29</v>
      </c>
      <c r="D502" s="4" t="s">
        <v>554</v>
      </c>
      <c r="E502" s="460">
        <v>45600</v>
      </c>
      <c r="F502" s="20">
        <v>178</v>
      </c>
      <c r="G502" s="20">
        <v>140</v>
      </c>
      <c r="H502" s="20">
        <v>148</v>
      </c>
      <c r="I502" s="20">
        <v>139</v>
      </c>
      <c r="J502" s="20">
        <v>141</v>
      </c>
      <c r="K502" s="20">
        <v>140</v>
      </c>
      <c r="L502" s="20"/>
      <c r="M502" s="20">
        <v>886</v>
      </c>
      <c r="N502" s="461">
        <v>147.69999999999999</v>
      </c>
      <c r="O502" s="20">
        <v>10</v>
      </c>
      <c r="P502" s="20">
        <v>4</v>
      </c>
      <c r="Q502" s="20">
        <v>164</v>
      </c>
      <c r="R502" s="20">
        <v>7</v>
      </c>
      <c r="S502" s="20">
        <v>7</v>
      </c>
      <c r="T502" s="20">
        <v>11</v>
      </c>
      <c r="U502" s="20">
        <v>9</v>
      </c>
      <c r="V502" s="20">
        <v>178</v>
      </c>
      <c r="W502" s="25"/>
    </row>
    <row r="503" spans="1:23" x14ac:dyDescent="0.2">
      <c r="A503" s="23">
        <v>9</v>
      </c>
      <c r="B503" s="4" t="s">
        <v>43</v>
      </c>
      <c r="C503" s="4" t="s">
        <v>44</v>
      </c>
      <c r="D503" s="4" t="s">
        <v>554</v>
      </c>
      <c r="E503" s="460">
        <v>45600</v>
      </c>
      <c r="F503" s="20">
        <v>91</v>
      </c>
      <c r="G503" s="20">
        <v>123</v>
      </c>
      <c r="H503" s="20">
        <v>102</v>
      </c>
      <c r="I503" s="20">
        <v>120</v>
      </c>
      <c r="J503" s="20">
        <v>148</v>
      </c>
      <c r="K503" s="20">
        <v>109</v>
      </c>
      <c r="L503" s="20"/>
      <c r="M503" s="20">
        <v>693</v>
      </c>
      <c r="N503" s="461">
        <v>115.5</v>
      </c>
      <c r="O503" s="20">
        <v>12</v>
      </c>
      <c r="P503" s="20">
        <v>2</v>
      </c>
      <c r="Q503" s="20">
        <v>174</v>
      </c>
      <c r="R503" s="20">
        <v>5</v>
      </c>
      <c r="S503" s="20">
        <v>9</v>
      </c>
      <c r="T503" s="20">
        <v>11</v>
      </c>
      <c r="U503" s="20">
        <v>9</v>
      </c>
      <c r="V503" s="20">
        <v>174</v>
      </c>
      <c r="W503" s="25"/>
    </row>
    <row r="504" spans="1:23" x14ac:dyDescent="0.2">
      <c r="A504" s="23">
        <v>10</v>
      </c>
      <c r="B504" s="4" t="s">
        <v>45</v>
      </c>
      <c r="C504" s="4" t="s">
        <v>627</v>
      </c>
      <c r="D504" s="4" t="s">
        <v>554</v>
      </c>
      <c r="E504" s="460">
        <v>45600</v>
      </c>
      <c r="F504" s="20">
        <v>161</v>
      </c>
      <c r="G504" s="20">
        <v>165</v>
      </c>
      <c r="H504" s="20">
        <v>159</v>
      </c>
      <c r="I504" s="20">
        <v>157</v>
      </c>
      <c r="J504" s="20">
        <v>171</v>
      </c>
      <c r="K504" s="20">
        <v>149</v>
      </c>
      <c r="L504" s="20"/>
      <c r="M504" s="20">
        <v>962</v>
      </c>
      <c r="N504" s="461">
        <v>160.30000000000001</v>
      </c>
      <c r="O504" s="20">
        <v>9</v>
      </c>
      <c r="P504" s="20">
        <v>5</v>
      </c>
      <c r="Q504" s="20">
        <v>150</v>
      </c>
      <c r="R504" s="20">
        <v>10</v>
      </c>
      <c r="S504" s="20">
        <v>4</v>
      </c>
      <c r="T504" s="20">
        <v>9</v>
      </c>
      <c r="U504" s="20">
        <v>11</v>
      </c>
      <c r="V504" s="20">
        <v>171</v>
      </c>
      <c r="W504" s="25"/>
    </row>
    <row r="505" spans="1:23" x14ac:dyDescent="0.2">
      <c r="A505" s="30">
        <v>17</v>
      </c>
      <c r="B505" s="31" t="s">
        <v>101</v>
      </c>
      <c r="C505" s="31" t="s">
        <v>626</v>
      </c>
      <c r="D505" s="31" t="s">
        <v>554</v>
      </c>
      <c r="E505" s="462">
        <v>45600</v>
      </c>
      <c r="F505" s="33">
        <v>133</v>
      </c>
      <c r="G505" s="33">
        <v>120</v>
      </c>
      <c r="H505" s="33">
        <v>141</v>
      </c>
      <c r="I505" s="33">
        <v>96</v>
      </c>
      <c r="J505" s="33">
        <v>148</v>
      </c>
      <c r="K505" s="33">
        <v>111</v>
      </c>
      <c r="L505" s="33"/>
      <c r="M505" s="33">
        <v>749</v>
      </c>
      <c r="N505" s="463">
        <v>124.8</v>
      </c>
      <c r="O505" s="33">
        <v>11</v>
      </c>
      <c r="P505" s="33">
        <v>3</v>
      </c>
      <c r="Q505" s="33">
        <v>122</v>
      </c>
      <c r="R505" s="33">
        <v>12</v>
      </c>
      <c r="S505" s="33">
        <v>2</v>
      </c>
      <c r="T505" s="33">
        <v>5</v>
      </c>
      <c r="U505" s="33">
        <v>12</v>
      </c>
      <c r="V505" s="33">
        <v>148</v>
      </c>
      <c r="W505" s="34"/>
    </row>
    <row r="506" spans="1:23" x14ac:dyDescent="0.2">
      <c r="A506" s="23">
        <v>44</v>
      </c>
      <c r="B506" s="4" t="s">
        <v>283</v>
      </c>
      <c r="C506" s="4" t="s">
        <v>245</v>
      </c>
      <c r="D506" s="4" t="s">
        <v>630</v>
      </c>
      <c r="E506" s="460">
        <v>45607</v>
      </c>
      <c r="F506" s="20">
        <v>182</v>
      </c>
      <c r="G506" s="20">
        <v>192</v>
      </c>
      <c r="H506" s="20">
        <v>258</v>
      </c>
      <c r="I506" s="20">
        <v>192</v>
      </c>
      <c r="J506" s="20">
        <v>174</v>
      </c>
      <c r="K506" s="20">
        <v>211</v>
      </c>
      <c r="L506" s="20"/>
      <c r="M506" s="20">
        <v>1209</v>
      </c>
      <c r="N506" s="461">
        <v>201.5</v>
      </c>
      <c r="O506" s="20">
        <v>1</v>
      </c>
      <c r="P506" s="20">
        <v>16</v>
      </c>
      <c r="Q506" s="20">
        <v>190</v>
      </c>
      <c r="R506" s="20">
        <v>1</v>
      </c>
      <c r="S506" s="20">
        <v>16</v>
      </c>
      <c r="T506" s="20">
        <v>32</v>
      </c>
      <c r="U506" s="20">
        <v>1</v>
      </c>
      <c r="V506" s="20">
        <v>258</v>
      </c>
      <c r="W506" s="25">
        <v>258</v>
      </c>
    </row>
    <row r="507" spans="1:23" x14ac:dyDescent="0.2">
      <c r="A507" s="23">
        <v>11</v>
      </c>
      <c r="B507" s="4" t="s">
        <v>40</v>
      </c>
      <c r="C507" s="4" t="s">
        <v>41</v>
      </c>
      <c r="D507" s="4" t="s">
        <v>630</v>
      </c>
      <c r="E507" s="460">
        <v>45607</v>
      </c>
      <c r="F507" s="20">
        <v>188</v>
      </c>
      <c r="G507" s="20">
        <v>159</v>
      </c>
      <c r="H507" s="20">
        <v>144</v>
      </c>
      <c r="I507" s="20">
        <v>190</v>
      </c>
      <c r="J507" s="20">
        <v>159</v>
      </c>
      <c r="K507" s="20">
        <v>198</v>
      </c>
      <c r="L507" s="20"/>
      <c r="M507" s="20">
        <v>1038</v>
      </c>
      <c r="N507" s="461">
        <v>173</v>
      </c>
      <c r="O507" s="20">
        <v>5</v>
      </c>
      <c r="P507" s="20">
        <v>9</v>
      </c>
      <c r="Q507" s="20">
        <v>182</v>
      </c>
      <c r="R507" s="20">
        <v>2</v>
      </c>
      <c r="S507" s="20">
        <v>14</v>
      </c>
      <c r="T507" s="20">
        <v>23</v>
      </c>
      <c r="U507" s="20">
        <v>2</v>
      </c>
      <c r="V507" s="20">
        <v>198</v>
      </c>
      <c r="W507" s="25"/>
    </row>
    <row r="508" spans="1:23" x14ac:dyDescent="0.2">
      <c r="A508" s="23">
        <v>22</v>
      </c>
      <c r="B508" s="4" t="s">
        <v>136</v>
      </c>
      <c r="C508" s="4" t="s">
        <v>133</v>
      </c>
      <c r="D508" s="4" t="s">
        <v>630</v>
      </c>
      <c r="E508" s="460">
        <v>45607</v>
      </c>
      <c r="F508" s="20">
        <v>181</v>
      </c>
      <c r="G508" s="20">
        <v>167</v>
      </c>
      <c r="H508" s="20">
        <v>181</v>
      </c>
      <c r="I508" s="20">
        <v>187</v>
      </c>
      <c r="J508" s="20">
        <v>194</v>
      </c>
      <c r="K508" s="20">
        <v>189</v>
      </c>
      <c r="L508" s="20">
        <v>24</v>
      </c>
      <c r="M508" s="20">
        <v>1123</v>
      </c>
      <c r="N508" s="461">
        <v>187.2</v>
      </c>
      <c r="O508" s="20">
        <v>3</v>
      </c>
      <c r="P508" s="20">
        <v>12</v>
      </c>
      <c r="Q508" s="20">
        <v>154</v>
      </c>
      <c r="R508" s="20">
        <v>5</v>
      </c>
      <c r="S508" s="20">
        <v>9</v>
      </c>
      <c r="T508" s="20">
        <v>21</v>
      </c>
      <c r="U508" s="20">
        <v>3</v>
      </c>
      <c r="V508" s="20">
        <v>194</v>
      </c>
      <c r="W508" s="25"/>
    </row>
    <row r="509" spans="1:23" x14ac:dyDescent="0.2">
      <c r="A509" s="23">
        <v>60</v>
      </c>
      <c r="B509" s="4" t="s">
        <v>631</v>
      </c>
      <c r="C509" s="4" t="s">
        <v>633</v>
      </c>
      <c r="D509" s="4" t="s">
        <v>630</v>
      </c>
      <c r="E509" s="460">
        <v>45607</v>
      </c>
      <c r="F509" s="20">
        <v>208</v>
      </c>
      <c r="G509" s="20">
        <v>158</v>
      </c>
      <c r="H509" s="20">
        <v>182</v>
      </c>
      <c r="I509" s="20">
        <v>231</v>
      </c>
      <c r="J509" s="20">
        <v>206</v>
      </c>
      <c r="K509" s="20">
        <v>156</v>
      </c>
      <c r="L509" s="20">
        <v>48</v>
      </c>
      <c r="M509" s="20">
        <v>1189</v>
      </c>
      <c r="N509" s="461">
        <v>198.2</v>
      </c>
      <c r="O509" s="20">
        <v>2</v>
      </c>
      <c r="P509" s="20">
        <v>14</v>
      </c>
      <c r="Q509" s="20">
        <v>147</v>
      </c>
      <c r="R509" s="20">
        <v>8</v>
      </c>
      <c r="S509" s="20">
        <v>6</v>
      </c>
      <c r="T509" s="20">
        <v>20</v>
      </c>
      <c r="U509" s="20">
        <v>4</v>
      </c>
      <c r="V509" s="20">
        <v>231</v>
      </c>
      <c r="W509" s="25"/>
    </row>
    <row r="510" spans="1:23" x14ac:dyDescent="0.2">
      <c r="A510" s="23">
        <v>42</v>
      </c>
      <c r="B510" s="4" t="s">
        <v>330</v>
      </c>
      <c r="C510" s="4" t="s">
        <v>331</v>
      </c>
      <c r="D510" s="4" t="s">
        <v>630</v>
      </c>
      <c r="E510" s="460">
        <v>45607</v>
      </c>
      <c r="F510" s="20">
        <v>199</v>
      </c>
      <c r="G510" s="20">
        <v>160</v>
      </c>
      <c r="H510" s="20">
        <v>179</v>
      </c>
      <c r="I510" s="20">
        <v>243</v>
      </c>
      <c r="J510" s="20">
        <v>133</v>
      </c>
      <c r="K510" s="20">
        <v>129</v>
      </c>
      <c r="L510" s="20"/>
      <c r="M510" s="20">
        <v>1043</v>
      </c>
      <c r="N510" s="461">
        <v>173.8</v>
      </c>
      <c r="O510" s="20">
        <v>4</v>
      </c>
      <c r="P510" s="20">
        <v>10</v>
      </c>
      <c r="Q510" s="20">
        <v>157</v>
      </c>
      <c r="R510" s="20">
        <v>4</v>
      </c>
      <c r="S510" s="20">
        <v>10</v>
      </c>
      <c r="T510" s="20">
        <v>20</v>
      </c>
      <c r="U510" s="20">
        <v>4</v>
      </c>
      <c r="V510" s="20">
        <v>243</v>
      </c>
      <c r="W510" s="25"/>
    </row>
    <row r="511" spans="1:23" x14ac:dyDescent="0.2">
      <c r="A511" s="23">
        <v>5</v>
      </c>
      <c r="B511" s="4" t="s">
        <v>35</v>
      </c>
      <c r="C511" s="4" t="s">
        <v>23</v>
      </c>
      <c r="D511" s="4" t="s">
        <v>630</v>
      </c>
      <c r="E511" s="460">
        <v>45607</v>
      </c>
      <c r="F511" s="20">
        <v>200</v>
      </c>
      <c r="G511" s="20">
        <v>183</v>
      </c>
      <c r="H511" s="20">
        <v>160</v>
      </c>
      <c r="I511" s="20">
        <v>141</v>
      </c>
      <c r="J511" s="20">
        <v>157</v>
      </c>
      <c r="K511" s="20">
        <v>168</v>
      </c>
      <c r="L511" s="20">
        <v>24</v>
      </c>
      <c r="M511" s="20">
        <v>1033</v>
      </c>
      <c r="N511" s="461">
        <v>172.2</v>
      </c>
      <c r="O511" s="20">
        <v>6</v>
      </c>
      <c r="P511" s="20">
        <v>8</v>
      </c>
      <c r="Q511" s="20">
        <v>170</v>
      </c>
      <c r="R511" s="20">
        <v>3</v>
      </c>
      <c r="S511" s="20">
        <v>12</v>
      </c>
      <c r="T511" s="20">
        <v>20</v>
      </c>
      <c r="U511" s="20">
        <v>4</v>
      </c>
      <c r="V511" s="20">
        <v>200</v>
      </c>
      <c r="W511" s="25"/>
    </row>
    <row r="512" spans="1:23" x14ac:dyDescent="0.2">
      <c r="A512" s="23">
        <v>9</v>
      </c>
      <c r="B512" s="4" t="s">
        <v>43</v>
      </c>
      <c r="C512" s="4" t="s">
        <v>201</v>
      </c>
      <c r="D512" s="4" t="s">
        <v>630</v>
      </c>
      <c r="E512" s="460">
        <v>45607</v>
      </c>
      <c r="F512" s="20">
        <v>145</v>
      </c>
      <c r="G512" s="20">
        <v>128</v>
      </c>
      <c r="H512" s="20">
        <v>126</v>
      </c>
      <c r="I512" s="20">
        <v>220</v>
      </c>
      <c r="J512" s="20">
        <v>154</v>
      </c>
      <c r="K512" s="20">
        <v>139</v>
      </c>
      <c r="L512" s="20"/>
      <c r="M512" s="20">
        <v>912</v>
      </c>
      <c r="N512" s="461">
        <v>152</v>
      </c>
      <c r="O512" s="20">
        <v>9</v>
      </c>
      <c r="P512" s="20">
        <v>5</v>
      </c>
      <c r="Q512" s="20">
        <v>149</v>
      </c>
      <c r="R512" s="20">
        <v>6</v>
      </c>
      <c r="S512" s="20">
        <v>8</v>
      </c>
      <c r="T512" s="20">
        <v>13</v>
      </c>
      <c r="U512" s="20">
        <v>7</v>
      </c>
      <c r="V512" s="20">
        <v>220</v>
      </c>
      <c r="W512" s="25"/>
    </row>
    <row r="513" spans="1:23" x14ac:dyDescent="0.2">
      <c r="A513" s="23">
        <v>8</v>
      </c>
      <c r="B513" s="4" t="s">
        <v>42</v>
      </c>
      <c r="C513" s="4" t="s">
        <v>28</v>
      </c>
      <c r="D513" s="4" t="s">
        <v>630</v>
      </c>
      <c r="E513" s="460">
        <v>45607</v>
      </c>
      <c r="F513" s="20">
        <v>214</v>
      </c>
      <c r="G513" s="20">
        <v>172</v>
      </c>
      <c r="H513" s="20">
        <v>173</v>
      </c>
      <c r="I513" s="20">
        <v>169</v>
      </c>
      <c r="J513" s="20">
        <v>120</v>
      </c>
      <c r="K513" s="20">
        <v>147</v>
      </c>
      <c r="L513" s="20"/>
      <c r="M513" s="20">
        <v>995</v>
      </c>
      <c r="N513" s="461">
        <v>165.8</v>
      </c>
      <c r="O513" s="20">
        <v>7</v>
      </c>
      <c r="P513" s="20">
        <v>7</v>
      </c>
      <c r="Q513" s="20">
        <v>139</v>
      </c>
      <c r="R513" s="20">
        <v>9</v>
      </c>
      <c r="S513" s="20">
        <v>5</v>
      </c>
      <c r="T513" s="20">
        <v>12</v>
      </c>
      <c r="U513" s="20">
        <v>8</v>
      </c>
      <c r="V513" s="20">
        <v>214</v>
      </c>
      <c r="W513" s="25"/>
    </row>
    <row r="514" spans="1:23" x14ac:dyDescent="0.2">
      <c r="A514" s="23">
        <v>13</v>
      </c>
      <c r="B514" s="4" t="s">
        <v>75</v>
      </c>
      <c r="C514" s="4" t="s">
        <v>635</v>
      </c>
      <c r="D514" s="4" t="s">
        <v>630</v>
      </c>
      <c r="E514" s="460">
        <v>45607</v>
      </c>
      <c r="F514" s="20">
        <v>177</v>
      </c>
      <c r="G514" s="20">
        <v>151</v>
      </c>
      <c r="H514" s="20">
        <v>125</v>
      </c>
      <c r="I514" s="20">
        <v>115</v>
      </c>
      <c r="J514" s="20">
        <v>158</v>
      </c>
      <c r="K514" s="20">
        <v>144</v>
      </c>
      <c r="L514" s="20"/>
      <c r="M514" s="20">
        <v>870</v>
      </c>
      <c r="N514" s="461">
        <v>145</v>
      </c>
      <c r="O514" s="20">
        <v>10</v>
      </c>
      <c r="P514" s="20">
        <v>4</v>
      </c>
      <c r="Q514" s="20">
        <v>149</v>
      </c>
      <c r="R514" s="20">
        <v>6</v>
      </c>
      <c r="S514" s="20">
        <v>8</v>
      </c>
      <c r="T514" s="20">
        <v>12</v>
      </c>
      <c r="U514" s="20">
        <v>9</v>
      </c>
      <c r="V514" s="20">
        <v>177</v>
      </c>
      <c r="W514" s="25"/>
    </row>
    <row r="515" spans="1:23" x14ac:dyDescent="0.2">
      <c r="A515" s="23">
        <v>10</v>
      </c>
      <c r="B515" s="4" t="s">
        <v>45</v>
      </c>
      <c r="C515" s="4" t="s">
        <v>94</v>
      </c>
      <c r="D515" s="4" t="s">
        <v>630</v>
      </c>
      <c r="E515" s="460">
        <v>45607</v>
      </c>
      <c r="F515" s="20">
        <v>151</v>
      </c>
      <c r="G515" s="20">
        <v>159</v>
      </c>
      <c r="H515" s="20">
        <v>167</v>
      </c>
      <c r="I515" s="20">
        <v>177</v>
      </c>
      <c r="J515" s="20">
        <v>140</v>
      </c>
      <c r="K515" s="20">
        <v>178</v>
      </c>
      <c r="L515" s="20"/>
      <c r="M515" s="20">
        <v>972</v>
      </c>
      <c r="N515" s="461">
        <v>162</v>
      </c>
      <c r="O515" s="20">
        <v>8</v>
      </c>
      <c r="P515" s="20">
        <v>6</v>
      </c>
      <c r="Q515" s="20">
        <v>117</v>
      </c>
      <c r="R515" s="20">
        <v>10</v>
      </c>
      <c r="S515" s="20">
        <v>4</v>
      </c>
      <c r="T515" s="20">
        <v>10</v>
      </c>
      <c r="U515" s="20">
        <v>10</v>
      </c>
      <c r="V515" s="20">
        <v>178</v>
      </c>
      <c r="W515" s="25"/>
    </row>
    <row r="516" spans="1:23" x14ac:dyDescent="0.2">
      <c r="A516" s="23">
        <v>2</v>
      </c>
      <c r="B516" s="4" t="s">
        <v>33</v>
      </c>
      <c r="C516" s="4" t="s">
        <v>29</v>
      </c>
      <c r="D516" s="4" t="s">
        <v>630</v>
      </c>
      <c r="E516" s="460">
        <v>45607</v>
      </c>
      <c r="F516" s="20">
        <v>146</v>
      </c>
      <c r="G516" s="20">
        <v>157</v>
      </c>
      <c r="H516" s="20">
        <v>161</v>
      </c>
      <c r="I516" s="20">
        <v>123</v>
      </c>
      <c r="J516" s="20">
        <v>126</v>
      </c>
      <c r="K516" s="20">
        <v>111</v>
      </c>
      <c r="L516" s="20"/>
      <c r="M516" s="20">
        <v>824</v>
      </c>
      <c r="N516" s="461">
        <v>137.30000000000001</v>
      </c>
      <c r="O516" s="20">
        <v>11</v>
      </c>
      <c r="P516" s="20">
        <v>3</v>
      </c>
      <c r="Q516" s="20">
        <v>99</v>
      </c>
      <c r="R516" s="20">
        <v>11</v>
      </c>
      <c r="S516" s="20">
        <v>3</v>
      </c>
      <c r="T516" s="20">
        <v>6</v>
      </c>
      <c r="U516" s="20">
        <v>11</v>
      </c>
      <c r="V516" s="20">
        <v>161</v>
      </c>
      <c r="W516" s="25"/>
    </row>
    <row r="517" spans="1:23" x14ac:dyDescent="0.2">
      <c r="A517" s="30">
        <v>53</v>
      </c>
      <c r="B517" s="31" t="s">
        <v>360</v>
      </c>
      <c r="C517" s="31" t="s">
        <v>365</v>
      </c>
      <c r="D517" s="31" t="s">
        <v>630</v>
      </c>
      <c r="E517" s="462">
        <v>45607</v>
      </c>
      <c r="F517" s="33">
        <v>111</v>
      </c>
      <c r="G517" s="33">
        <v>115</v>
      </c>
      <c r="H517" s="33">
        <v>105</v>
      </c>
      <c r="I517" s="33">
        <v>158</v>
      </c>
      <c r="J517" s="33">
        <v>106</v>
      </c>
      <c r="K517" s="33">
        <v>161</v>
      </c>
      <c r="L517" s="33">
        <v>24</v>
      </c>
      <c r="M517" s="33">
        <v>780</v>
      </c>
      <c r="N517" s="463">
        <v>130</v>
      </c>
      <c r="O517" s="33">
        <v>12</v>
      </c>
      <c r="P517" s="33">
        <v>2</v>
      </c>
      <c r="Q517" s="33">
        <v>0</v>
      </c>
      <c r="R517" s="33">
        <v>12</v>
      </c>
      <c r="S517" s="33">
        <v>0</v>
      </c>
      <c r="T517" s="33">
        <v>2</v>
      </c>
      <c r="U517" s="33">
        <v>12</v>
      </c>
      <c r="V517" s="33">
        <v>161</v>
      </c>
      <c r="W517" s="34"/>
    </row>
    <row r="518" spans="1:23" x14ac:dyDescent="0.2">
      <c r="A518" s="23">
        <v>44</v>
      </c>
      <c r="B518" s="4" t="s">
        <v>283</v>
      </c>
      <c r="C518" s="4" t="s">
        <v>245</v>
      </c>
      <c r="D518" s="4" t="s">
        <v>637</v>
      </c>
      <c r="E518" s="460">
        <v>45614</v>
      </c>
      <c r="F518" s="20">
        <v>204</v>
      </c>
      <c r="G518" s="20">
        <v>206</v>
      </c>
      <c r="H518" s="20">
        <v>169</v>
      </c>
      <c r="I518" s="20">
        <v>218</v>
      </c>
      <c r="J518" s="20">
        <v>159</v>
      </c>
      <c r="K518" s="20">
        <v>123</v>
      </c>
      <c r="L518" s="20"/>
      <c r="M518" s="20">
        <v>1079</v>
      </c>
      <c r="N518" s="461">
        <v>179.8</v>
      </c>
      <c r="O518" s="20">
        <v>3</v>
      </c>
      <c r="P518" s="20">
        <v>12</v>
      </c>
      <c r="Q518" s="20">
        <v>248</v>
      </c>
      <c r="R518" s="20">
        <v>1</v>
      </c>
      <c r="S518" s="20">
        <v>16</v>
      </c>
      <c r="T518" s="20">
        <v>28</v>
      </c>
      <c r="U518" s="20">
        <v>1</v>
      </c>
      <c r="V518" s="20">
        <v>248</v>
      </c>
      <c r="W518" s="25">
        <v>248</v>
      </c>
    </row>
    <row r="519" spans="1:23" x14ac:dyDescent="0.2">
      <c r="A519" s="23">
        <v>11</v>
      </c>
      <c r="B519" s="4" t="s">
        <v>40</v>
      </c>
      <c r="C519" s="4" t="s">
        <v>41</v>
      </c>
      <c r="D519" s="4" t="s">
        <v>637</v>
      </c>
      <c r="E519" s="460">
        <v>45614</v>
      </c>
      <c r="F519" s="20">
        <v>181</v>
      </c>
      <c r="G519" s="20">
        <v>186</v>
      </c>
      <c r="H519" s="20">
        <v>148</v>
      </c>
      <c r="I519" s="20">
        <v>166</v>
      </c>
      <c r="J519" s="20">
        <v>177</v>
      </c>
      <c r="K519" s="20">
        <v>224</v>
      </c>
      <c r="L519" s="20"/>
      <c r="M519" s="20">
        <v>1082</v>
      </c>
      <c r="N519" s="461">
        <v>180.3</v>
      </c>
      <c r="O519" s="20">
        <v>1</v>
      </c>
      <c r="P519" s="20">
        <v>16</v>
      </c>
      <c r="Q519" s="20">
        <v>169</v>
      </c>
      <c r="R519" s="20">
        <v>6</v>
      </c>
      <c r="S519" s="20">
        <v>8</v>
      </c>
      <c r="T519" s="20">
        <v>24</v>
      </c>
      <c r="U519" s="20">
        <v>2</v>
      </c>
      <c r="V519" s="20">
        <v>224</v>
      </c>
      <c r="W519" s="25"/>
    </row>
    <row r="520" spans="1:23" x14ac:dyDescent="0.2">
      <c r="A520" s="23">
        <v>22</v>
      </c>
      <c r="B520" s="4" t="s">
        <v>136</v>
      </c>
      <c r="C520" s="4" t="s">
        <v>133</v>
      </c>
      <c r="D520" s="4" t="s">
        <v>637</v>
      </c>
      <c r="E520" s="460">
        <v>45614</v>
      </c>
      <c r="F520" s="20">
        <v>179</v>
      </c>
      <c r="G520" s="20">
        <v>192</v>
      </c>
      <c r="H520" s="20">
        <v>179</v>
      </c>
      <c r="I520" s="20">
        <v>146</v>
      </c>
      <c r="J520" s="20">
        <v>180</v>
      </c>
      <c r="K520" s="20">
        <v>169</v>
      </c>
      <c r="L520" s="20">
        <v>24</v>
      </c>
      <c r="M520" s="20">
        <v>1069</v>
      </c>
      <c r="N520" s="461">
        <v>178.2</v>
      </c>
      <c r="O520" s="20">
        <v>4</v>
      </c>
      <c r="P520" s="20">
        <v>10</v>
      </c>
      <c r="Q520" s="20">
        <v>245</v>
      </c>
      <c r="R520" s="20">
        <v>2</v>
      </c>
      <c r="S520" s="20">
        <v>14</v>
      </c>
      <c r="T520" s="20">
        <v>24</v>
      </c>
      <c r="U520" s="20">
        <v>2</v>
      </c>
      <c r="V520" s="20">
        <v>245</v>
      </c>
      <c r="W520" s="25"/>
    </row>
    <row r="521" spans="1:23" x14ac:dyDescent="0.2">
      <c r="A521" s="23">
        <v>10</v>
      </c>
      <c r="B521" s="4" t="s">
        <v>45</v>
      </c>
      <c r="C521" s="4" t="s">
        <v>644</v>
      </c>
      <c r="D521" s="4" t="s">
        <v>637</v>
      </c>
      <c r="E521" s="460">
        <v>45614</v>
      </c>
      <c r="F521" s="20">
        <v>178</v>
      </c>
      <c r="G521" s="20">
        <v>201</v>
      </c>
      <c r="H521" s="20">
        <v>183</v>
      </c>
      <c r="I521" s="20">
        <v>149</v>
      </c>
      <c r="J521" s="20">
        <v>176</v>
      </c>
      <c r="K521" s="20">
        <v>169</v>
      </c>
      <c r="L521" s="20">
        <v>24</v>
      </c>
      <c r="M521" s="20">
        <v>1080</v>
      </c>
      <c r="N521" s="461">
        <v>180</v>
      </c>
      <c r="O521" s="20">
        <v>2</v>
      </c>
      <c r="P521" s="20">
        <v>14</v>
      </c>
      <c r="Q521" s="20">
        <v>181</v>
      </c>
      <c r="R521" s="20">
        <v>5</v>
      </c>
      <c r="S521" s="20">
        <v>9</v>
      </c>
      <c r="T521" s="20">
        <v>23</v>
      </c>
      <c r="U521" s="20">
        <v>4</v>
      </c>
      <c r="V521" s="20">
        <v>201</v>
      </c>
      <c r="W521" s="25"/>
    </row>
    <row r="522" spans="1:23" x14ac:dyDescent="0.2">
      <c r="A522" s="23">
        <v>2</v>
      </c>
      <c r="B522" s="4" t="s">
        <v>33</v>
      </c>
      <c r="C522" s="4" t="s">
        <v>29</v>
      </c>
      <c r="D522" s="4" t="s">
        <v>637</v>
      </c>
      <c r="E522" s="460">
        <v>45614</v>
      </c>
      <c r="F522" s="20">
        <v>161</v>
      </c>
      <c r="G522" s="20">
        <v>173</v>
      </c>
      <c r="H522" s="20">
        <v>157</v>
      </c>
      <c r="I522" s="20">
        <v>126</v>
      </c>
      <c r="J522" s="20">
        <v>168</v>
      </c>
      <c r="K522" s="20">
        <v>207</v>
      </c>
      <c r="L522" s="20"/>
      <c r="M522" s="20">
        <v>992</v>
      </c>
      <c r="N522" s="461">
        <v>165.3</v>
      </c>
      <c r="O522" s="20">
        <v>7</v>
      </c>
      <c r="P522" s="20">
        <v>7</v>
      </c>
      <c r="Q522" s="20">
        <v>188</v>
      </c>
      <c r="R522" s="20">
        <v>4</v>
      </c>
      <c r="S522" s="20">
        <v>10</v>
      </c>
      <c r="T522" s="20">
        <v>17</v>
      </c>
      <c r="U522" s="20">
        <v>5</v>
      </c>
      <c r="V522" s="20">
        <v>207</v>
      </c>
      <c r="W522" s="25"/>
    </row>
    <row r="523" spans="1:23" x14ac:dyDescent="0.2">
      <c r="A523" s="23">
        <v>9</v>
      </c>
      <c r="B523" s="4" t="s">
        <v>43</v>
      </c>
      <c r="C523" s="4" t="s">
        <v>201</v>
      </c>
      <c r="D523" s="4" t="s">
        <v>637</v>
      </c>
      <c r="E523" s="460">
        <v>45614</v>
      </c>
      <c r="F523" s="20">
        <v>165</v>
      </c>
      <c r="G523" s="20">
        <v>119</v>
      </c>
      <c r="H523" s="20">
        <v>157</v>
      </c>
      <c r="I523" s="20">
        <v>175</v>
      </c>
      <c r="J523" s="20">
        <v>136</v>
      </c>
      <c r="K523" s="20">
        <v>147</v>
      </c>
      <c r="L523" s="20"/>
      <c r="M523" s="20">
        <v>899</v>
      </c>
      <c r="N523" s="461">
        <v>149.80000000000001</v>
      </c>
      <c r="O523" s="20">
        <v>11</v>
      </c>
      <c r="P523" s="20">
        <v>3</v>
      </c>
      <c r="Q523" s="20">
        <v>194</v>
      </c>
      <c r="R523" s="20">
        <v>3</v>
      </c>
      <c r="S523" s="20">
        <v>12</v>
      </c>
      <c r="T523" s="20">
        <v>15</v>
      </c>
      <c r="U523" s="20">
        <v>6</v>
      </c>
      <c r="V523" s="20">
        <v>194</v>
      </c>
      <c r="W523" s="25"/>
    </row>
    <row r="524" spans="1:23" x14ac:dyDescent="0.2">
      <c r="A524" s="23">
        <v>57</v>
      </c>
      <c r="B524" s="4" t="s">
        <v>517</v>
      </c>
      <c r="C524" s="4" t="s">
        <v>521</v>
      </c>
      <c r="D524" s="4" t="s">
        <v>637</v>
      </c>
      <c r="E524" s="460">
        <v>45614</v>
      </c>
      <c r="F524" s="20">
        <v>147</v>
      </c>
      <c r="G524" s="20">
        <v>162</v>
      </c>
      <c r="H524" s="20">
        <v>136</v>
      </c>
      <c r="I524" s="20">
        <v>157</v>
      </c>
      <c r="J524" s="20">
        <v>200</v>
      </c>
      <c r="K524" s="20">
        <v>168</v>
      </c>
      <c r="L524" s="20">
        <v>48</v>
      </c>
      <c r="M524" s="20">
        <v>1018</v>
      </c>
      <c r="N524" s="461">
        <v>169.7</v>
      </c>
      <c r="O524" s="20">
        <v>6</v>
      </c>
      <c r="P524" s="20">
        <v>8</v>
      </c>
      <c r="Q524" s="20">
        <v>151</v>
      </c>
      <c r="R524" s="20">
        <v>8</v>
      </c>
      <c r="S524" s="20">
        <v>6</v>
      </c>
      <c r="T524" s="20">
        <v>14</v>
      </c>
      <c r="U524" s="20">
        <v>7</v>
      </c>
      <c r="V524" s="20">
        <v>200</v>
      </c>
      <c r="W524" s="25"/>
    </row>
    <row r="525" spans="1:23" x14ac:dyDescent="0.2">
      <c r="A525" s="23">
        <v>8</v>
      </c>
      <c r="B525" s="4" t="s">
        <v>42</v>
      </c>
      <c r="C525" s="4" t="s">
        <v>28</v>
      </c>
      <c r="D525" s="4" t="s">
        <v>637</v>
      </c>
      <c r="E525" s="460">
        <v>45614</v>
      </c>
      <c r="F525" s="20">
        <v>161</v>
      </c>
      <c r="G525" s="20">
        <v>160</v>
      </c>
      <c r="H525" s="20">
        <v>155</v>
      </c>
      <c r="I525" s="20">
        <v>178</v>
      </c>
      <c r="J525" s="20">
        <v>225</v>
      </c>
      <c r="K525" s="20">
        <v>189</v>
      </c>
      <c r="L525" s="20"/>
      <c r="M525" s="20">
        <v>1068</v>
      </c>
      <c r="N525" s="461">
        <v>178</v>
      </c>
      <c r="O525" s="20">
        <v>5</v>
      </c>
      <c r="P525" s="20">
        <v>9</v>
      </c>
      <c r="Q525" s="20">
        <v>128</v>
      </c>
      <c r="R525" s="20">
        <v>11</v>
      </c>
      <c r="S525" s="20">
        <v>3</v>
      </c>
      <c r="T525" s="20">
        <v>12</v>
      </c>
      <c r="U525" s="20">
        <v>8</v>
      </c>
      <c r="V525" s="20">
        <v>225</v>
      </c>
      <c r="W525" s="25"/>
    </row>
    <row r="526" spans="1:23" x14ac:dyDescent="0.2">
      <c r="A526" s="23">
        <v>4</v>
      </c>
      <c r="B526" s="4" t="s">
        <v>34</v>
      </c>
      <c r="C526" s="4" t="s">
        <v>27</v>
      </c>
      <c r="D526" s="4" t="s">
        <v>637</v>
      </c>
      <c r="E526" s="460">
        <v>45614</v>
      </c>
      <c r="F526" s="20">
        <v>154</v>
      </c>
      <c r="G526" s="20">
        <v>129</v>
      </c>
      <c r="H526" s="20">
        <v>116</v>
      </c>
      <c r="I526" s="20">
        <v>169</v>
      </c>
      <c r="J526" s="20">
        <v>202</v>
      </c>
      <c r="K526" s="20">
        <v>144</v>
      </c>
      <c r="L526" s="20"/>
      <c r="M526" s="20">
        <v>914</v>
      </c>
      <c r="N526" s="461">
        <v>152.30000000000001</v>
      </c>
      <c r="O526" s="20">
        <v>10</v>
      </c>
      <c r="P526" s="20">
        <v>4</v>
      </c>
      <c r="Q526" s="20">
        <v>153</v>
      </c>
      <c r="R526" s="20">
        <v>7</v>
      </c>
      <c r="S526" s="20">
        <v>7</v>
      </c>
      <c r="T526" s="20">
        <v>11</v>
      </c>
      <c r="U526" s="20">
        <v>9</v>
      </c>
      <c r="V526" s="20">
        <v>202</v>
      </c>
      <c r="W526" s="25"/>
    </row>
    <row r="527" spans="1:23" x14ac:dyDescent="0.2">
      <c r="A527" s="23">
        <v>42</v>
      </c>
      <c r="B527" s="4" t="s">
        <v>330</v>
      </c>
      <c r="C527" s="4" t="s">
        <v>331</v>
      </c>
      <c r="D527" s="4" t="s">
        <v>637</v>
      </c>
      <c r="E527" s="460">
        <v>45614</v>
      </c>
      <c r="F527" s="20">
        <v>144</v>
      </c>
      <c r="G527" s="20">
        <v>176</v>
      </c>
      <c r="H527" s="20">
        <v>160</v>
      </c>
      <c r="I527" s="20">
        <v>181</v>
      </c>
      <c r="J527" s="20">
        <v>131</v>
      </c>
      <c r="K527" s="20">
        <v>149</v>
      </c>
      <c r="L527" s="20"/>
      <c r="M527" s="20">
        <v>941</v>
      </c>
      <c r="N527" s="461">
        <v>156.80000000000001</v>
      </c>
      <c r="O527" s="20">
        <v>9</v>
      </c>
      <c r="P527" s="20">
        <v>5</v>
      </c>
      <c r="Q527" s="20">
        <v>146</v>
      </c>
      <c r="R527" s="20">
        <v>10</v>
      </c>
      <c r="S527" s="20">
        <v>4</v>
      </c>
      <c r="T527" s="20">
        <v>9</v>
      </c>
      <c r="U527" s="20">
        <v>10</v>
      </c>
      <c r="V527" s="20">
        <v>181</v>
      </c>
      <c r="W527" s="25"/>
    </row>
    <row r="528" spans="1:23" x14ac:dyDescent="0.2">
      <c r="A528" s="23">
        <v>61</v>
      </c>
      <c r="B528" s="4" t="s">
        <v>639</v>
      </c>
      <c r="C528" s="4" t="s">
        <v>640</v>
      </c>
      <c r="D528" s="4" t="s">
        <v>637</v>
      </c>
      <c r="E528" s="460">
        <v>45614</v>
      </c>
      <c r="F528" s="20">
        <v>184</v>
      </c>
      <c r="G528" s="20">
        <v>156</v>
      </c>
      <c r="H528" s="20">
        <v>151</v>
      </c>
      <c r="I528" s="20">
        <v>154</v>
      </c>
      <c r="J528" s="20">
        <v>142</v>
      </c>
      <c r="K528" s="20">
        <v>159</v>
      </c>
      <c r="L528" s="20">
        <v>24</v>
      </c>
      <c r="M528" s="20">
        <v>970</v>
      </c>
      <c r="N528" s="461">
        <v>161.69999999999999</v>
      </c>
      <c r="O528" s="20">
        <v>8</v>
      </c>
      <c r="P528" s="20">
        <v>6</v>
      </c>
      <c r="Q528" s="20">
        <v>121</v>
      </c>
      <c r="R528" s="20">
        <v>12</v>
      </c>
      <c r="S528" s="20">
        <v>2</v>
      </c>
      <c r="T528" s="20">
        <v>8</v>
      </c>
      <c r="U528" s="20">
        <v>11</v>
      </c>
      <c r="V528" s="20">
        <v>184</v>
      </c>
      <c r="W528" s="25"/>
    </row>
    <row r="529" spans="1:23" x14ac:dyDescent="0.2">
      <c r="A529" s="23">
        <v>1</v>
      </c>
      <c r="B529" s="4" t="s">
        <v>4</v>
      </c>
      <c r="C529" s="4" t="s">
        <v>60</v>
      </c>
      <c r="D529" s="4" t="s">
        <v>637</v>
      </c>
      <c r="E529" s="460">
        <v>45614</v>
      </c>
      <c r="F529" s="20">
        <v>166</v>
      </c>
      <c r="G529" s="20">
        <v>144</v>
      </c>
      <c r="H529" s="20">
        <v>134</v>
      </c>
      <c r="I529" s="20">
        <v>107</v>
      </c>
      <c r="J529" s="20">
        <v>147</v>
      </c>
      <c r="K529" s="20">
        <v>128</v>
      </c>
      <c r="L529" s="20">
        <v>24</v>
      </c>
      <c r="M529" s="20">
        <v>850</v>
      </c>
      <c r="N529" s="461">
        <v>141.69999999999999</v>
      </c>
      <c r="O529" s="20">
        <v>12</v>
      </c>
      <c r="P529" s="20">
        <v>2</v>
      </c>
      <c r="Q529" s="20">
        <v>150</v>
      </c>
      <c r="R529" s="20">
        <v>9</v>
      </c>
      <c r="S529" s="20">
        <v>5</v>
      </c>
      <c r="T529" s="20">
        <v>7</v>
      </c>
      <c r="U529" s="20">
        <v>12</v>
      </c>
      <c r="V529" s="20">
        <v>166</v>
      </c>
      <c r="W529" s="25"/>
    </row>
    <row r="530" spans="1:23" x14ac:dyDescent="0.2">
      <c r="A530" s="30">
        <v>53</v>
      </c>
      <c r="B530" s="31" t="s">
        <v>360</v>
      </c>
      <c r="C530" s="31" t="s">
        <v>365</v>
      </c>
      <c r="D530" s="31" t="s">
        <v>637</v>
      </c>
      <c r="E530" s="462">
        <v>45614</v>
      </c>
      <c r="F530" s="33">
        <v>90</v>
      </c>
      <c r="G530" s="33">
        <v>141</v>
      </c>
      <c r="H530" s="33">
        <v>113</v>
      </c>
      <c r="I530" s="33">
        <v>116</v>
      </c>
      <c r="J530" s="33">
        <v>80</v>
      </c>
      <c r="K530" s="33">
        <v>108</v>
      </c>
      <c r="L530" s="33">
        <v>24</v>
      </c>
      <c r="M530" s="33">
        <v>672</v>
      </c>
      <c r="N530" s="463">
        <v>112</v>
      </c>
      <c r="O530" s="33">
        <v>13</v>
      </c>
      <c r="P530" s="33">
        <v>1</v>
      </c>
      <c r="Q530" s="33">
        <v>0</v>
      </c>
      <c r="R530" s="33">
        <v>13</v>
      </c>
      <c r="S530" s="33">
        <v>0</v>
      </c>
      <c r="T530" s="33">
        <v>1</v>
      </c>
      <c r="U530" s="33">
        <v>13</v>
      </c>
      <c r="V530" s="33">
        <v>141</v>
      </c>
      <c r="W530" s="34"/>
    </row>
    <row r="531" spans="1:23" x14ac:dyDescent="0.2">
      <c r="A531" s="23">
        <v>60</v>
      </c>
      <c r="B531" s="4" t="s">
        <v>631</v>
      </c>
      <c r="C531" s="4" t="s">
        <v>633</v>
      </c>
      <c r="D531" s="4" t="s">
        <v>649</v>
      </c>
      <c r="E531" s="460">
        <v>45621</v>
      </c>
      <c r="F531" s="20">
        <v>158</v>
      </c>
      <c r="G531" s="20">
        <v>182</v>
      </c>
      <c r="H531" s="20">
        <v>212</v>
      </c>
      <c r="I531" s="20">
        <v>155</v>
      </c>
      <c r="J531" s="20">
        <v>177</v>
      </c>
      <c r="K531" s="20">
        <v>182</v>
      </c>
      <c r="L531" s="20">
        <v>48</v>
      </c>
      <c r="M531" s="20">
        <v>1114</v>
      </c>
      <c r="N531" s="461">
        <v>185.7</v>
      </c>
      <c r="O531" s="20">
        <v>1</v>
      </c>
      <c r="P531" s="20">
        <v>16</v>
      </c>
      <c r="Q531" s="20">
        <v>157</v>
      </c>
      <c r="R531" s="20">
        <v>3</v>
      </c>
      <c r="S531" s="20">
        <v>12</v>
      </c>
      <c r="T531" s="20">
        <v>28</v>
      </c>
      <c r="U531" s="20">
        <v>1</v>
      </c>
      <c r="V531" s="20">
        <v>212</v>
      </c>
      <c r="W531" s="25">
        <v>212</v>
      </c>
    </row>
    <row r="532" spans="1:23" x14ac:dyDescent="0.2">
      <c r="A532" s="23">
        <v>22</v>
      </c>
      <c r="B532" s="4" t="s">
        <v>136</v>
      </c>
      <c r="C532" s="4" t="s">
        <v>133</v>
      </c>
      <c r="D532" s="4" t="s">
        <v>649</v>
      </c>
      <c r="E532" s="460">
        <v>45621</v>
      </c>
      <c r="F532" s="20">
        <v>183</v>
      </c>
      <c r="G532" s="20">
        <v>155</v>
      </c>
      <c r="H532" s="20">
        <v>163</v>
      </c>
      <c r="I532" s="20">
        <v>155</v>
      </c>
      <c r="J532" s="20">
        <v>192</v>
      </c>
      <c r="K532" s="20">
        <v>170</v>
      </c>
      <c r="L532" s="20">
        <v>24</v>
      </c>
      <c r="M532" s="20">
        <v>1042</v>
      </c>
      <c r="N532" s="461">
        <v>173.7</v>
      </c>
      <c r="O532" s="20">
        <v>4</v>
      </c>
      <c r="P532" s="20">
        <v>10</v>
      </c>
      <c r="Q532" s="20">
        <v>196</v>
      </c>
      <c r="R532" s="20">
        <v>1</v>
      </c>
      <c r="S532" s="20">
        <v>16</v>
      </c>
      <c r="T532" s="20">
        <v>26</v>
      </c>
      <c r="U532" s="20">
        <v>2</v>
      </c>
      <c r="V532" s="20">
        <v>196</v>
      </c>
      <c r="W532" s="25"/>
    </row>
    <row r="533" spans="1:23" x14ac:dyDescent="0.2">
      <c r="A533" s="23">
        <v>5</v>
      </c>
      <c r="B533" s="4" t="s">
        <v>35</v>
      </c>
      <c r="C533" s="4" t="s">
        <v>23</v>
      </c>
      <c r="D533" s="4" t="s">
        <v>649</v>
      </c>
      <c r="E533" s="460">
        <v>45621</v>
      </c>
      <c r="F533" s="20">
        <v>171</v>
      </c>
      <c r="G533" s="20">
        <v>209</v>
      </c>
      <c r="H533" s="20">
        <v>183</v>
      </c>
      <c r="I533" s="20">
        <v>158</v>
      </c>
      <c r="J533" s="20">
        <v>150</v>
      </c>
      <c r="K533" s="20">
        <v>190</v>
      </c>
      <c r="L533" s="20">
        <v>24</v>
      </c>
      <c r="M533" s="20">
        <v>1085</v>
      </c>
      <c r="N533" s="461">
        <v>180.8</v>
      </c>
      <c r="O533" s="20">
        <v>2</v>
      </c>
      <c r="P533" s="20">
        <v>14</v>
      </c>
      <c r="Q533" s="20">
        <v>155</v>
      </c>
      <c r="R533" s="20">
        <v>4</v>
      </c>
      <c r="S533" s="20">
        <v>10</v>
      </c>
      <c r="T533" s="20">
        <v>24</v>
      </c>
      <c r="U533" s="20">
        <v>3</v>
      </c>
      <c r="V533" s="20">
        <v>209</v>
      </c>
      <c r="W533" s="25"/>
    </row>
    <row r="534" spans="1:23" x14ac:dyDescent="0.2">
      <c r="A534" s="23">
        <v>57</v>
      </c>
      <c r="B534" s="4" t="s">
        <v>517</v>
      </c>
      <c r="C534" s="4" t="s">
        <v>521</v>
      </c>
      <c r="D534" s="4" t="s">
        <v>649</v>
      </c>
      <c r="E534" s="460">
        <v>45621</v>
      </c>
      <c r="F534" s="20">
        <v>189</v>
      </c>
      <c r="G534" s="20">
        <v>118</v>
      </c>
      <c r="H534" s="20">
        <v>177</v>
      </c>
      <c r="I534" s="20">
        <v>171</v>
      </c>
      <c r="J534" s="20">
        <v>149</v>
      </c>
      <c r="K534" s="20">
        <v>137</v>
      </c>
      <c r="L534" s="20">
        <v>48</v>
      </c>
      <c r="M534" s="20">
        <v>989</v>
      </c>
      <c r="N534" s="461">
        <v>164.8</v>
      </c>
      <c r="O534" s="20">
        <v>7</v>
      </c>
      <c r="P534" s="20">
        <v>7</v>
      </c>
      <c r="Q534" s="20">
        <v>161</v>
      </c>
      <c r="R534" s="20">
        <v>2</v>
      </c>
      <c r="S534" s="20">
        <v>14</v>
      </c>
      <c r="T534" s="20">
        <v>21</v>
      </c>
      <c r="U534" s="20">
        <v>4</v>
      </c>
      <c r="V534" s="20">
        <v>189</v>
      </c>
      <c r="W534" s="25"/>
    </row>
    <row r="535" spans="1:23" x14ac:dyDescent="0.2">
      <c r="A535" s="23">
        <v>44</v>
      </c>
      <c r="B535" s="4" t="s">
        <v>283</v>
      </c>
      <c r="C535" s="4" t="s">
        <v>245</v>
      </c>
      <c r="D535" s="4" t="s">
        <v>649</v>
      </c>
      <c r="E535" s="460">
        <v>45621</v>
      </c>
      <c r="F535" s="20">
        <v>168</v>
      </c>
      <c r="G535" s="20">
        <v>171</v>
      </c>
      <c r="H535" s="20">
        <v>192</v>
      </c>
      <c r="I535" s="20">
        <v>197</v>
      </c>
      <c r="J535" s="20">
        <v>167</v>
      </c>
      <c r="K535" s="20">
        <v>179</v>
      </c>
      <c r="L535" s="20"/>
      <c r="M535" s="20">
        <v>1074</v>
      </c>
      <c r="N535" s="461">
        <v>179</v>
      </c>
      <c r="O535" s="20">
        <v>3</v>
      </c>
      <c r="P535" s="20">
        <v>12</v>
      </c>
      <c r="Q535" s="20">
        <v>149</v>
      </c>
      <c r="R535" s="20">
        <v>6</v>
      </c>
      <c r="S535" s="20">
        <v>8</v>
      </c>
      <c r="T535" s="20">
        <v>20</v>
      </c>
      <c r="U535" s="20">
        <v>5</v>
      </c>
      <c r="V535" s="20">
        <v>197</v>
      </c>
      <c r="W535" s="25"/>
    </row>
    <row r="536" spans="1:23" x14ac:dyDescent="0.2">
      <c r="A536" s="23">
        <v>11</v>
      </c>
      <c r="B536" s="4" t="s">
        <v>40</v>
      </c>
      <c r="C536" s="4" t="s">
        <v>41</v>
      </c>
      <c r="D536" s="4" t="s">
        <v>649</v>
      </c>
      <c r="E536" s="460">
        <v>45621</v>
      </c>
      <c r="F536" s="20">
        <v>160</v>
      </c>
      <c r="G536" s="20">
        <v>147</v>
      </c>
      <c r="H536" s="20">
        <v>211</v>
      </c>
      <c r="I536" s="20">
        <v>170</v>
      </c>
      <c r="J536" s="20">
        <v>179</v>
      </c>
      <c r="K536" s="20">
        <v>165</v>
      </c>
      <c r="L536" s="20"/>
      <c r="M536" s="20">
        <v>1032</v>
      </c>
      <c r="N536" s="461">
        <v>172</v>
      </c>
      <c r="O536" s="20">
        <v>5</v>
      </c>
      <c r="P536" s="20">
        <v>9</v>
      </c>
      <c r="Q536" s="20">
        <v>153</v>
      </c>
      <c r="R536" s="20">
        <v>5</v>
      </c>
      <c r="S536" s="20">
        <v>9</v>
      </c>
      <c r="T536" s="20">
        <v>18</v>
      </c>
      <c r="U536" s="20">
        <v>6</v>
      </c>
      <c r="V536" s="20">
        <v>211</v>
      </c>
      <c r="W536" s="25"/>
    </row>
    <row r="537" spans="1:23" x14ac:dyDescent="0.2">
      <c r="A537" s="23">
        <v>13</v>
      </c>
      <c r="B537" s="4" t="s">
        <v>75</v>
      </c>
      <c r="C537" s="4" t="s">
        <v>635</v>
      </c>
      <c r="D537" s="4" t="s">
        <v>649</v>
      </c>
      <c r="E537" s="460">
        <v>45621</v>
      </c>
      <c r="F537" s="20">
        <v>150</v>
      </c>
      <c r="G537" s="20">
        <v>166</v>
      </c>
      <c r="H537" s="20">
        <v>164</v>
      </c>
      <c r="I537" s="20">
        <v>144</v>
      </c>
      <c r="J537" s="20">
        <v>156</v>
      </c>
      <c r="K537" s="20">
        <v>200</v>
      </c>
      <c r="L537" s="20"/>
      <c r="M537" s="20">
        <v>980</v>
      </c>
      <c r="N537" s="461">
        <v>163.30000000000001</v>
      </c>
      <c r="O537" s="20">
        <v>8</v>
      </c>
      <c r="P537" s="20">
        <v>6</v>
      </c>
      <c r="Q537" s="20">
        <v>148</v>
      </c>
      <c r="R537" s="20">
        <v>7</v>
      </c>
      <c r="S537" s="20">
        <v>7</v>
      </c>
      <c r="T537" s="20">
        <v>13</v>
      </c>
      <c r="U537" s="20">
        <v>7</v>
      </c>
      <c r="V537" s="20">
        <v>200</v>
      </c>
      <c r="W537" s="25"/>
    </row>
    <row r="538" spans="1:23" x14ac:dyDescent="0.2">
      <c r="A538" s="23">
        <v>10</v>
      </c>
      <c r="B538" s="4" t="s">
        <v>45</v>
      </c>
      <c r="C538" s="4" t="s">
        <v>94</v>
      </c>
      <c r="D538" s="4" t="s">
        <v>649</v>
      </c>
      <c r="E538" s="460">
        <v>45621</v>
      </c>
      <c r="F538" s="20">
        <v>168</v>
      </c>
      <c r="G538" s="20">
        <v>169</v>
      </c>
      <c r="H538" s="20">
        <v>182</v>
      </c>
      <c r="I538" s="20">
        <v>164</v>
      </c>
      <c r="J538" s="20">
        <v>160</v>
      </c>
      <c r="K538" s="20">
        <v>180</v>
      </c>
      <c r="L538" s="20"/>
      <c r="M538" s="20">
        <v>1023</v>
      </c>
      <c r="N538" s="461">
        <v>170.5</v>
      </c>
      <c r="O538" s="20">
        <v>6</v>
      </c>
      <c r="P538" s="20">
        <v>8</v>
      </c>
      <c r="Q538" s="20">
        <v>125</v>
      </c>
      <c r="R538" s="20">
        <v>10</v>
      </c>
      <c r="S538" s="20">
        <v>4</v>
      </c>
      <c r="T538" s="20">
        <v>12</v>
      </c>
      <c r="U538" s="20">
        <v>8</v>
      </c>
      <c r="V538" s="20">
        <v>182</v>
      </c>
      <c r="W538" s="25"/>
    </row>
    <row r="539" spans="1:23" x14ac:dyDescent="0.2">
      <c r="A539" s="23">
        <v>2</v>
      </c>
      <c r="B539" s="4" t="s">
        <v>33</v>
      </c>
      <c r="C539" s="4" t="s">
        <v>29</v>
      </c>
      <c r="D539" s="4" t="s">
        <v>649</v>
      </c>
      <c r="E539" s="460">
        <v>45621</v>
      </c>
      <c r="F539" s="20">
        <v>199</v>
      </c>
      <c r="G539" s="20">
        <v>143</v>
      </c>
      <c r="H539" s="20">
        <v>141</v>
      </c>
      <c r="I539" s="20">
        <v>189</v>
      </c>
      <c r="J539" s="20">
        <v>131</v>
      </c>
      <c r="K539" s="20">
        <v>155</v>
      </c>
      <c r="L539" s="20"/>
      <c r="M539" s="20">
        <v>958</v>
      </c>
      <c r="N539" s="461">
        <v>159.69999999999999</v>
      </c>
      <c r="O539" s="20">
        <v>9</v>
      </c>
      <c r="P539" s="20">
        <v>5</v>
      </c>
      <c r="Q539" s="20">
        <v>138</v>
      </c>
      <c r="R539" s="20">
        <v>8</v>
      </c>
      <c r="S539" s="20">
        <v>6</v>
      </c>
      <c r="T539" s="20">
        <v>11</v>
      </c>
      <c r="U539" s="20">
        <v>9</v>
      </c>
      <c r="V539" s="20">
        <v>199</v>
      </c>
      <c r="W539" s="25"/>
    </row>
    <row r="540" spans="1:23" x14ac:dyDescent="0.2">
      <c r="A540" s="23">
        <v>4</v>
      </c>
      <c r="B540" s="4" t="s">
        <v>34</v>
      </c>
      <c r="C540" s="4" t="s">
        <v>27</v>
      </c>
      <c r="D540" s="4" t="s">
        <v>649</v>
      </c>
      <c r="E540" s="460">
        <v>45621</v>
      </c>
      <c r="F540" s="20">
        <v>121</v>
      </c>
      <c r="G540" s="20">
        <v>188</v>
      </c>
      <c r="H540" s="20">
        <v>138</v>
      </c>
      <c r="I540" s="20">
        <v>190</v>
      </c>
      <c r="J540" s="20">
        <v>158</v>
      </c>
      <c r="K540" s="20">
        <v>113</v>
      </c>
      <c r="L540" s="20"/>
      <c r="M540" s="20">
        <v>908</v>
      </c>
      <c r="N540" s="461">
        <v>151.30000000000001</v>
      </c>
      <c r="O540" s="20">
        <v>10</v>
      </c>
      <c r="P540" s="20">
        <v>4</v>
      </c>
      <c r="Q540" s="20">
        <v>131</v>
      </c>
      <c r="R540" s="20">
        <v>9</v>
      </c>
      <c r="S540" s="20">
        <v>5</v>
      </c>
      <c r="T540" s="20">
        <v>9</v>
      </c>
      <c r="U540" s="20">
        <v>10</v>
      </c>
      <c r="V540" s="20">
        <v>190</v>
      </c>
      <c r="W540" s="25"/>
    </row>
    <row r="541" spans="1:23" x14ac:dyDescent="0.2">
      <c r="A541" s="30">
        <v>9</v>
      </c>
      <c r="B541" s="31" t="s">
        <v>43</v>
      </c>
      <c r="C541" s="31" t="s">
        <v>201</v>
      </c>
      <c r="D541" s="31" t="s">
        <v>649</v>
      </c>
      <c r="E541" s="462">
        <v>45621</v>
      </c>
      <c r="F541" s="33">
        <v>167</v>
      </c>
      <c r="G541" s="33">
        <v>172</v>
      </c>
      <c r="H541" s="33">
        <v>128</v>
      </c>
      <c r="I541" s="33">
        <v>135</v>
      </c>
      <c r="J541" s="33">
        <v>126</v>
      </c>
      <c r="K541" s="33">
        <v>168</v>
      </c>
      <c r="L541" s="33"/>
      <c r="M541" s="33">
        <v>896</v>
      </c>
      <c r="N541" s="463">
        <v>149.30000000000001</v>
      </c>
      <c r="O541" s="33">
        <v>11</v>
      </c>
      <c r="P541" s="33">
        <v>3</v>
      </c>
      <c r="Q541" s="33">
        <v>110</v>
      </c>
      <c r="R541" s="33">
        <v>11</v>
      </c>
      <c r="S541" s="33">
        <v>3</v>
      </c>
      <c r="T541" s="33">
        <v>6</v>
      </c>
      <c r="U541" s="33">
        <v>11</v>
      </c>
      <c r="V541" s="33">
        <v>172</v>
      </c>
      <c r="W541" s="34"/>
    </row>
    <row r="542" spans="1:23" x14ac:dyDescent="0.2">
      <c r="A542" s="23">
        <v>57</v>
      </c>
      <c r="B542" s="4" t="s">
        <v>517</v>
      </c>
      <c r="C542" s="4" t="s">
        <v>521</v>
      </c>
      <c r="D542" s="4" t="s">
        <v>650</v>
      </c>
      <c r="E542" s="460">
        <v>45628</v>
      </c>
      <c r="F542" s="20">
        <v>167</v>
      </c>
      <c r="G542" s="20">
        <v>213</v>
      </c>
      <c r="H542" s="20">
        <v>224</v>
      </c>
      <c r="I542" s="20">
        <v>141</v>
      </c>
      <c r="J542" s="20">
        <v>164</v>
      </c>
      <c r="K542" s="20">
        <v>162</v>
      </c>
      <c r="L542" s="20">
        <v>48</v>
      </c>
      <c r="M542" s="20">
        <v>1119</v>
      </c>
      <c r="N542" s="461">
        <v>186.5</v>
      </c>
      <c r="O542" s="20">
        <v>1</v>
      </c>
      <c r="P542" s="20">
        <v>16</v>
      </c>
      <c r="Q542" s="20">
        <v>167</v>
      </c>
      <c r="R542" s="20">
        <v>2</v>
      </c>
      <c r="S542" s="20">
        <v>14</v>
      </c>
      <c r="T542" s="20">
        <v>30</v>
      </c>
      <c r="U542" s="20">
        <v>1</v>
      </c>
      <c r="V542" s="20">
        <v>224</v>
      </c>
      <c r="W542" s="25">
        <v>224</v>
      </c>
    </row>
    <row r="543" spans="1:23" x14ac:dyDescent="0.2">
      <c r="A543" s="23">
        <v>60</v>
      </c>
      <c r="B543" s="4" t="s">
        <v>631</v>
      </c>
      <c r="C543" s="4" t="s">
        <v>633</v>
      </c>
      <c r="D543" s="4" t="s">
        <v>650</v>
      </c>
      <c r="E543" s="460">
        <v>45628</v>
      </c>
      <c r="F543" s="20">
        <v>184</v>
      </c>
      <c r="G543" s="20">
        <v>188</v>
      </c>
      <c r="H543" s="20">
        <v>158</v>
      </c>
      <c r="I543" s="20">
        <v>158</v>
      </c>
      <c r="J543" s="20">
        <v>156</v>
      </c>
      <c r="K543" s="20">
        <v>169</v>
      </c>
      <c r="L543" s="20">
        <v>48</v>
      </c>
      <c r="M543" s="20">
        <v>1061</v>
      </c>
      <c r="N543" s="461">
        <v>176.8</v>
      </c>
      <c r="O543" s="20">
        <v>2</v>
      </c>
      <c r="P543" s="20">
        <v>14</v>
      </c>
      <c r="Q543" s="20">
        <v>166</v>
      </c>
      <c r="R543" s="20">
        <v>3</v>
      </c>
      <c r="S543" s="20">
        <v>12</v>
      </c>
      <c r="T543" s="20">
        <v>26</v>
      </c>
      <c r="U543" s="20">
        <v>2</v>
      </c>
      <c r="V543" s="20">
        <v>188</v>
      </c>
      <c r="W543" s="25"/>
    </row>
    <row r="544" spans="1:23" x14ac:dyDescent="0.2">
      <c r="A544" s="23">
        <v>44</v>
      </c>
      <c r="B544" s="4" t="s">
        <v>283</v>
      </c>
      <c r="C544" s="4" t="s">
        <v>245</v>
      </c>
      <c r="D544" s="4" t="s">
        <v>650</v>
      </c>
      <c r="E544" s="460">
        <v>45628</v>
      </c>
      <c r="F544" s="20">
        <v>146</v>
      </c>
      <c r="G544" s="20">
        <v>153</v>
      </c>
      <c r="H544" s="20">
        <v>182</v>
      </c>
      <c r="I544" s="20">
        <v>191</v>
      </c>
      <c r="J544" s="20">
        <v>204</v>
      </c>
      <c r="K544" s="20">
        <v>150</v>
      </c>
      <c r="L544" s="20"/>
      <c r="M544" s="20">
        <v>1026</v>
      </c>
      <c r="N544" s="461">
        <v>171</v>
      </c>
      <c r="O544" s="20">
        <v>4</v>
      </c>
      <c r="P544" s="20">
        <v>10</v>
      </c>
      <c r="Q544" s="20">
        <v>163</v>
      </c>
      <c r="R544" s="20">
        <v>4</v>
      </c>
      <c r="S544" s="20">
        <v>10</v>
      </c>
      <c r="T544" s="20">
        <v>20</v>
      </c>
      <c r="U544" s="20">
        <v>3</v>
      </c>
      <c r="V544" s="20">
        <v>204</v>
      </c>
      <c r="W544" s="25"/>
    </row>
    <row r="545" spans="1:23" x14ac:dyDescent="0.2">
      <c r="A545" s="23">
        <v>2</v>
      </c>
      <c r="B545" s="4" t="s">
        <v>33</v>
      </c>
      <c r="C545" s="4" t="s">
        <v>29</v>
      </c>
      <c r="D545" s="4" t="s">
        <v>650</v>
      </c>
      <c r="E545" s="460">
        <v>45628</v>
      </c>
      <c r="F545" s="20">
        <v>112</v>
      </c>
      <c r="G545" s="20">
        <v>137</v>
      </c>
      <c r="H545" s="20">
        <v>113</v>
      </c>
      <c r="I545" s="20">
        <v>114</v>
      </c>
      <c r="J545" s="20">
        <v>177</v>
      </c>
      <c r="K545" s="20">
        <v>132</v>
      </c>
      <c r="L545" s="20"/>
      <c r="M545" s="20">
        <v>785</v>
      </c>
      <c r="N545" s="461">
        <v>130.80000000000001</v>
      </c>
      <c r="O545" s="20">
        <v>10</v>
      </c>
      <c r="P545" s="20">
        <v>4</v>
      </c>
      <c r="Q545" s="20">
        <v>173</v>
      </c>
      <c r="R545" s="20">
        <v>1</v>
      </c>
      <c r="S545" s="20">
        <v>16</v>
      </c>
      <c r="T545" s="20">
        <v>20</v>
      </c>
      <c r="U545" s="20">
        <v>3</v>
      </c>
      <c r="V545" s="20">
        <v>177</v>
      </c>
      <c r="W545" s="25"/>
    </row>
    <row r="546" spans="1:23" x14ac:dyDescent="0.2">
      <c r="A546" s="23">
        <v>4</v>
      </c>
      <c r="B546" s="4" t="s">
        <v>34</v>
      </c>
      <c r="C546" s="4" t="s">
        <v>27</v>
      </c>
      <c r="D546" s="4" t="s">
        <v>650</v>
      </c>
      <c r="E546" s="460">
        <v>45628</v>
      </c>
      <c r="F546" s="20">
        <v>182</v>
      </c>
      <c r="G546" s="20">
        <v>154</v>
      </c>
      <c r="H546" s="20">
        <v>187</v>
      </c>
      <c r="I546" s="20">
        <v>172</v>
      </c>
      <c r="J546" s="20">
        <v>146</v>
      </c>
      <c r="K546" s="20">
        <v>181</v>
      </c>
      <c r="L546" s="20"/>
      <c r="M546" s="20">
        <v>1022</v>
      </c>
      <c r="N546" s="461">
        <v>170.3</v>
      </c>
      <c r="O546" s="20">
        <v>5</v>
      </c>
      <c r="P546" s="20">
        <v>9</v>
      </c>
      <c r="Q546" s="20">
        <v>156</v>
      </c>
      <c r="R546" s="20">
        <v>6</v>
      </c>
      <c r="S546" s="20">
        <v>8</v>
      </c>
      <c r="T546" s="20">
        <v>17</v>
      </c>
      <c r="U546" s="20">
        <v>5</v>
      </c>
      <c r="V546" s="20">
        <v>187</v>
      </c>
      <c r="W546" s="25"/>
    </row>
    <row r="547" spans="1:23" x14ac:dyDescent="0.2">
      <c r="A547" s="23">
        <v>5</v>
      </c>
      <c r="B547" s="4" t="s">
        <v>35</v>
      </c>
      <c r="C547" s="4" t="s">
        <v>23</v>
      </c>
      <c r="D547" s="4" t="s">
        <v>650</v>
      </c>
      <c r="E547" s="460">
        <v>45628</v>
      </c>
      <c r="F547" s="20">
        <v>156</v>
      </c>
      <c r="G547" s="20">
        <v>174</v>
      </c>
      <c r="H547" s="20">
        <v>150</v>
      </c>
      <c r="I547" s="20">
        <v>172</v>
      </c>
      <c r="J547" s="20">
        <v>161</v>
      </c>
      <c r="K547" s="20">
        <v>190</v>
      </c>
      <c r="L547" s="20">
        <v>24</v>
      </c>
      <c r="M547" s="20">
        <v>1027</v>
      </c>
      <c r="N547" s="461">
        <v>171.2</v>
      </c>
      <c r="O547" s="20">
        <v>3</v>
      </c>
      <c r="P547" s="20">
        <v>12</v>
      </c>
      <c r="Q547" s="20">
        <v>140</v>
      </c>
      <c r="R547" s="20">
        <v>10</v>
      </c>
      <c r="S547" s="20">
        <v>4</v>
      </c>
      <c r="T547" s="20">
        <v>16</v>
      </c>
      <c r="U547" s="20">
        <v>6</v>
      </c>
      <c r="V547" s="20">
        <v>190</v>
      </c>
      <c r="W547" s="25"/>
    </row>
    <row r="548" spans="1:23" x14ac:dyDescent="0.2">
      <c r="A548" s="23">
        <v>10</v>
      </c>
      <c r="B548" s="4" t="s">
        <v>45</v>
      </c>
      <c r="C548" s="4" t="s">
        <v>627</v>
      </c>
      <c r="D548" s="4" t="s">
        <v>650</v>
      </c>
      <c r="E548" s="460">
        <v>45628</v>
      </c>
      <c r="F548" s="20">
        <v>185</v>
      </c>
      <c r="G548" s="20">
        <v>136</v>
      </c>
      <c r="H548" s="20">
        <v>200</v>
      </c>
      <c r="I548" s="20">
        <v>200</v>
      </c>
      <c r="J548" s="20">
        <v>172</v>
      </c>
      <c r="K548" s="20">
        <v>127</v>
      </c>
      <c r="L548" s="20"/>
      <c r="M548" s="20">
        <v>1020</v>
      </c>
      <c r="N548" s="461">
        <v>170</v>
      </c>
      <c r="O548" s="20">
        <v>6</v>
      </c>
      <c r="P548" s="20">
        <v>8</v>
      </c>
      <c r="Q548" s="20">
        <v>153</v>
      </c>
      <c r="R548" s="20">
        <v>7</v>
      </c>
      <c r="S548" s="20">
        <v>7</v>
      </c>
      <c r="T548" s="20">
        <v>15</v>
      </c>
      <c r="U548" s="20">
        <v>7</v>
      </c>
      <c r="V548" s="20">
        <v>200</v>
      </c>
      <c r="W548" s="25"/>
    </row>
    <row r="549" spans="1:23" x14ac:dyDescent="0.2">
      <c r="A549" s="23">
        <v>62</v>
      </c>
      <c r="B549" s="4" t="s">
        <v>652</v>
      </c>
      <c r="C549" s="4" t="s">
        <v>654</v>
      </c>
      <c r="D549" s="4" t="s">
        <v>650</v>
      </c>
      <c r="E549" s="460">
        <v>45628</v>
      </c>
      <c r="F549" s="20">
        <v>144</v>
      </c>
      <c r="G549" s="20">
        <v>141</v>
      </c>
      <c r="H549" s="20">
        <v>169</v>
      </c>
      <c r="I549" s="20">
        <v>174</v>
      </c>
      <c r="J549" s="20">
        <v>164</v>
      </c>
      <c r="K549" s="20">
        <v>178</v>
      </c>
      <c r="L549" s="20"/>
      <c r="M549" s="20">
        <v>970</v>
      </c>
      <c r="N549" s="461">
        <v>161.69999999999999</v>
      </c>
      <c r="O549" s="20">
        <v>8</v>
      </c>
      <c r="P549" s="20">
        <v>6</v>
      </c>
      <c r="Q549" s="20">
        <v>157</v>
      </c>
      <c r="R549" s="20">
        <v>5</v>
      </c>
      <c r="S549" s="20">
        <v>9</v>
      </c>
      <c r="T549" s="20">
        <v>15</v>
      </c>
      <c r="U549" s="20">
        <v>7</v>
      </c>
      <c r="V549" s="20">
        <v>178</v>
      </c>
      <c r="W549" s="25"/>
    </row>
    <row r="550" spans="1:23" x14ac:dyDescent="0.2">
      <c r="A550" s="23">
        <v>11</v>
      </c>
      <c r="B550" s="4" t="s">
        <v>40</v>
      </c>
      <c r="C550" s="4" t="s">
        <v>41</v>
      </c>
      <c r="D550" s="4" t="s">
        <v>650</v>
      </c>
      <c r="E550" s="460">
        <v>45628</v>
      </c>
      <c r="F550" s="20">
        <v>167</v>
      </c>
      <c r="G550" s="20">
        <v>160</v>
      </c>
      <c r="H550" s="20">
        <v>151</v>
      </c>
      <c r="I550" s="20">
        <v>150</v>
      </c>
      <c r="J550" s="20">
        <v>192</v>
      </c>
      <c r="K550" s="20">
        <v>160</v>
      </c>
      <c r="L550" s="20"/>
      <c r="M550" s="20">
        <v>980</v>
      </c>
      <c r="N550" s="461">
        <v>163.30000000000001</v>
      </c>
      <c r="O550" s="20">
        <v>7</v>
      </c>
      <c r="P550" s="20">
        <v>7</v>
      </c>
      <c r="Q550" s="20">
        <v>143</v>
      </c>
      <c r="R550" s="20">
        <v>9</v>
      </c>
      <c r="S550" s="20">
        <v>5</v>
      </c>
      <c r="T550" s="20">
        <v>12</v>
      </c>
      <c r="U550" s="20">
        <v>9</v>
      </c>
      <c r="V550" s="20">
        <v>192</v>
      </c>
      <c r="W550" s="25"/>
    </row>
    <row r="551" spans="1:23" x14ac:dyDescent="0.2">
      <c r="A551" s="23">
        <v>9</v>
      </c>
      <c r="B551" s="4" t="s">
        <v>43</v>
      </c>
      <c r="C551" s="4" t="s">
        <v>201</v>
      </c>
      <c r="D551" s="4" t="s">
        <v>650</v>
      </c>
      <c r="E551" s="460">
        <v>45628</v>
      </c>
      <c r="F551" s="20">
        <v>191</v>
      </c>
      <c r="G551" s="20">
        <v>135</v>
      </c>
      <c r="H551" s="20">
        <v>152</v>
      </c>
      <c r="I551" s="20">
        <v>170</v>
      </c>
      <c r="J551" s="20">
        <v>136</v>
      </c>
      <c r="K551" s="20">
        <v>157</v>
      </c>
      <c r="L551" s="20"/>
      <c r="M551" s="20">
        <v>941</v>
      </c>
      <c r="N551" s="461">
        <v>156.80000000000001</v>
      </c>
      <c r="O551" s="20">
        <v>9</v>
      </c>
      <c r="P551" s="20">
        <v>5</v>
      </c>
      <c r="Q551" s="20">
        <v>152</v>
      </c>
      <c r="R551" s="20">
        <v>8</v>
      </c>
      <c r="S551" s="20">
        <v>6</v>
      </c>
      <c r="T551" s="20">
        <v>11</v>
      </c>
      <c r="U551" s="20">
        <v>10</v>
      </c>
      <c r="V551" s="20">
        <v>191</v>
      </c>
      <c r="W551" s="25"/>
    </row>
    <row r="552" spans="1:23" x14ac:dyDescent="0.2">
      <c r="A552" s="30">
        <v>53</v>
      </c>
      <c r="B552" s="31" t="s">
        <v>360</v>
      </c>
      <c r="C552" s="31" t="s">
        <v>655</v>
      </c>
      <c r="D552" s="31" t="s">
        <v>650</v>
      </c>
      <c r="E552" s="462">
        <v>45628</v>
      </c>
      <c r="F552" s="33">
        <v>112</v>
      </c>
      <c r="G552" s="33">
        <v>127</v>
      </c>
      <c r="H552" s="33">
        <v>150</v>
      </c>
      <c r="I552" s="33">
        <v>94</v>
      </c>
      <c r="J552" s="33">
        <v>126</v>
      </c>
      <c r="K552" s="33">
        <v>140</v>
      </c>
      <c r="L552" s="33">
        <v>24</v>
      </c>
      <c r="M552" s="33">
        <v>773</v>
      </c>
      <c r="N552" s="463">
        <v>128.80000000000001</v>
      </c>
      <c r="O552" s="33">
        <v>11</v>
      </c>
      <c r="P552" s="33">
        <v>3</v>
      </c>
      <c r="Q552" s="33">
        <v>0</v>
      </c>
      <c r="R552" s="33">
        <v>11</v>
      </c>
      <c r="S552" s="33">
        <v>0</v>
      </c>
      <c r="T552" s="33">
        <v>3</v>
      </c>
      <c r="U552" s="33">
        <v>11</v>
      </c>
      <c r="V552" s="33">
        <v>150</v>
      </c>
      <c r="W552" s="34"/>
    </row>
    <row r="553" spans="1:23" x14ac:dyDescent="0.2">
      <c r="A553" s="23">
        <v>44</v>
      </c>
      <c r="B553" s="4" t="s">
        <v>283</v>
      </c>
      <c r="C553" s="4" t="s">
        <v>245</v>
      </c>
      <c r="D553" s="4" t="s">
        <v>657</v>
      </c>
      <c r="E553" s="460">
        <v>45635</v>
      </c>
      <c r="F553" s="20">
        <v>159</v>
      </c>
      <c r="G553" s="20">
        <v>175</v>
      </c>
      <c r="H553" s="20">
        <v>184</v>
      </c>
      <c r="I553" s="20">
        <v>203</v>
      </c>
      <c r="J553" s="20">
        <v>163</v>
      </c>
      <c r="K553" s="20">
        <v>221</v>
      </c>
      <c r="L553" s="20"/>
      <c r="M553" s="20">
        <v>1105</v>
      </c>
      <c r="N553" s="461">
        <v>184.2</v>
      </c>
      <c r="O553" s="20">
        <v>1</v>
      </c>
      <c r="P553" s="20">
        <v>16</v>
      </c>
      <c r="Q553" s="20">
        <v>215</v>
      </c>
      <c r="R553" s="20">
        <v>1</v>
      </c>
      <c r="S553" s="20">
        <v>16</v>
      </c>
      <c r="T553" s="20">
        <v>32</v>
      </c>
      <c r="U553" s="20">
        <v>1</v>
      </c>
      <c r="V553" s="20">
        <v>221</v>
      </c>
      <c r="W553" s="25"/>
    </row>
    <row r="554" spans="1:23" x14ac:dyDescent="0.2">
      <c r="A554" s="23">
        <v>60</v>
      </c>
      <c r="B554" s="4" t="s">
        <v>631</v>
      </c>
      <c r="C554" s="4" t="s">
        <v>633</v>
      </c>
      <c r="D554" s="4" t="s">
        <v>657</v>
      </c>
      <c r="E554" s="460">
        <v>45635</v>
      </c>
      <c r="F554" s="20">
        <v>189</v>
      </c>
      <c r="G554" s="20">
        <v>150</v>
      </c>
      <c r="H554" s="20">
        <v>192</v>
      </c>
      <c r="I554" s="20">
        <v>169</v>
      </c>
      <c r="J554" s="20">
        <v>167</v>
      </c>
      <c r="K554" s="20">
        <v>181</v>
      </c>
      <c r="L554" s="20">
        <v>48</v>
      </c>
      <c r="M554" s="20">
        <v>1096</v>
      </c>
      <c r="N554" s="461">
        <v>182.7</v>
      </c>
      <c r="O554" s="20">
        <v>2</v>
      </c>
      <c r="P554" s="20">
        <v>14</v>
      </c>
      <c r="Q554" s="20">
        <v>183</v>
      </c>
      <c r="R554" s="20">
        <v>3</v>
      </c>
      <c r="S554" s="20">
        <v>12</v>
      </c>
      <c r="T554" s="20">
        <v>26</v>
      </c>
      <c r="U554" s="20">
        <v>2</v>
      </c>
      <c r="V554" s="20">
        <v>192</v>
      </c>
      <c r="W554" s="25"/>
    </row>
    <row r="555" spans="1:23" x14ac:dyDescent="0.2">
      <c r="A555" s="23">
        <v>22</v>
      </c>
      <c r="B555" s="4" t="s">
        <v>136</v>
      </c>
      <c r="C555" s="4" t="s">
        <v>133</v>
      </c>
      <c r="D555" s="4" t="s">
        <v>657</v>
      </c>
      <c r="E555" s="460">
        <v>45635</v>
      </c>
      <c r="F555" s="20">
        <v>155</v>
      </c>
      <c r="G555" s="20">
        <v>190</v>
      </c>
      <c r="H555" s="20">
        <v>171</v>
      </c>
      <c r="I555" s="20">
        <v>160</v>
      </c>
      <c r="J555" s="20">
        <v>166</v>
      </c>
      <c r="K555" s="20">
        <v>163</v>
      </c>
      <c r="L555" s="20">
        <v>24</v>
      </c>
      <c r="M555" s="20">
        <v>1029</v>
      </c>
      <c r="N555" s="461">
        <v>171.5</v>
      </c>
      <c r="O555" s="20">
        <v>5</v>
      </c>
      <c r="P555" s="20">
        <v>9</v>
      </c>
      <c r="Q555" s="20">
        <v>192</v>
      </c>
      <c r="R555" s="20">
        <v>2</v>
      </c>
      <c r="S555" s="20">
        <v>14</v>
      </c>
      <c r="T555" s="20">
        <v>23</v>
      </c>
      <c r="U555" s="20">
        <v>3</v>
      </c>
      <c r="V555" s="20">
        <v>192</v>
      </c>
      <c r="W555" s="25"/>
    </row>
    <row r="556" spans="1:23" x14ac:dyDescent="0.2">
      <c r="A556" s="23">
        <v>10</v>
      </c>
      <c r="B556" s="4" t="s">
        <v>45</v>
      </c>
      <c r="C556" s="4" t="s">
        <v>94</v>
      </c>
      <c r="D556" s="4" t="s">
        <v>657</v>
      </c>
      <c r="E556" s="460">
        <v>45635</v>
      </c>
      <c r="F556" s="20">
        <v>178</v>
      </c>
      <c r="G556" s="20">
        <v>135</v>
      </c>
      <c r="H556" s="20">
        <v>189</v>
      </c>
      <c r="I556" s="20">
        <v>196</v>
      </c>
      <c r="J556" s="20">
        <v>175</v>
      </c>
      <c r="K556" s="20">
        <v>187</v>
      </c>
      <c r="L556" s="20"/>
      <c r="M556" s="20">
        <v>1060</v>
      </c>
      <c r="N556" s="461">
        <v>176.7</v>
      </c>
      <c r="O556" s="20">
        <v>3</v>
      </c>
      <c r="P556" s="20">
        <v>12</v>
      </c>
      <c r="Q556" s="20">
        <v>174</v>
      </c>
      <c r="R556" s="20">
        <v>5</v>
      </c>
      <c r="S556" s="20">
        <v>9</v>
      </c>
      <c r="T556" s="20">
        <v>21</v>
      </c>
      <c r="U556" s="20">
        <v>4</v>
      </c>
      <c r="V556" s="20">
        <v>196</v>
      </c>
      <c r="W556" s="25"/>
    </row>
    <row r="557" spans="1:23" x14ac:dyDescent="0.2">
      <c r="A557" s="23">
        <v>57</v>
      </c>
      <c r="B557" s="4" t="s">
        <v>517</v>
      </c>
      <c r="C557" s="4" t="s">
        <v>521</v>
      </c>
      <c r="D557" s="4" t="s">
        <v>657</v>
      </c>
      <c r="E557" s="460">
        <v>45635</v>
      </c>
      <c r="F557" s="20">
        <v>168</v>
      </c>
      <c r="G557" s="20">
        <v>167</v>
      </c>
      <c r="H557" s="20">
        <v>152</v>
      </c>
      <c r="I557" s="20">
        <v>161</v>
      </c>
      <c r="J557" s="20">
        <v>179</v>
      </c>
      <c r="K557" s="20">
        <v>175</v>
      </c>
      <c r="L557" s="20">
        <v>48</v>
      </c>
      <c r="M557" s="20">
        <v>1050</v>
      </c>
      <c r="N557" s="461">
        <v>175</v>
      </c>
      <c r="O557" s="20">
        <v>4</v>
      </c>
      <c r="P557" s="20">
        <v>10</v>
      </c>
      <c r="Q557" s="20">
        <v>166</v>
      </c>
      <c r="R557" s="20">
        <v>6</v>
      </c>
      <c r="S557" s="20">
        <v>8</v>
      </c>
      <c r="T557" s="20">
        <v>18</v>
      </c>
      <c r="U557" s="20">
        <v>5</v>
      </c>
      <c r="V557" s="20">
        <v>179</v>
      </c>
      <c r="W557" s="25"/>
    </row>
    <row r="558" spans="1:23" x14ac:dyDescent="0.2">
      <c r="A558" s="23">
        <v>11</v>
      </c>
      <c r="B558" s="4" t="s">
        <v>40</v>
      </c>
      <c r="C558" s="4" t="s">
        <v>41</v>
      </c>
      <c r="D558" s="4" t="s">
        <v>657</v>
      </c>
      <c r="E558" s="460">
        <v>45635</v>
      </c>
      <c r="F558" s="20">
        <v>171</v>
      </c>
      <c r="G558" s="20">
        <v>169</v>
      </c>
      <c r="H558" s="20">
        <v>196</v>
      </c>
      <c r="I558" s="20">
        <v>159</v>
      </c>
      <c r="J558" s="20">
        <v>138</v>
      </c>
      <c r="K558" s="20">
        <v>178</v>
      </c>
      <c r="L558" s="20"/>
      <c r="M558" s="20">
        <v>1011</v>
      </c>
      <c r="N558" s="461">
        <v>168.5</v>
      </c>
      <c r="O558" s="20">
        <v>6</v>
      </c>
      <c r="P558" s="20">
        <v>8</v>
      </c>
      <c r="Q558" s="20">
        <v>160</v>
      </c>
      <c r="R558" s="20">
        <v>8</v>
      </c>
      <c r="S558" s="20">
        <v>6</v>
      </c>
      <c r="T558" s="20">
        <v>14</v>
      </c>
      <c r="U558" s="20">
        <v>6</v>
      </c>
      <c r="V558" s="20">
        <v>196</v>
      </c>
      <c r="W558" s="25"/>
    </row>
    <row r="559" spans="1:23" x14ac:dyDescent="0.2">
      <c r="A559" s="23">
        <v>5</v>
      </c>
      <c r="B559" s="4" t="s">
        <v>35</v>
      </c>
      <c r="C559" s="4" t="s">
        <v>23</v>
      </c>
      <c r="D559" s="4" t="s">
        <v>657</v>
      </c>
      <c r="E559" s="460">
        <v>45635</v>
      </c>
      <c r="F559" s="20">
        <v>150</v>
      </c>
      <c r="G559" s="20">
        <v>226</v>
      </c>
      <c r="H559" s="20">
        <v>137</v>
      </c>
      <c r="I559" s="20">
        <v>147</v>
      </c>
      <c r="J559" s="20">
        <v>150</v>
      </c>
      <c r="K559" s="20">
        <v>168</v>
      </c>
      <c r="L559" s="20">
        <v>24</v>
      </c>
      <c r="M559" s="20">
        <v>1002</v>
      </c>
      <c r="N559" s="461">
        <v>167</v>
      </c>
      <c r="O559" s="20">
        <v>7</v>
      </c>
      <c r="P559" s="20">
        <v>7</v>
      </c>
      <c r="Q559" s="20">
        <v>162</v>
      </c>
      <c r="R559" s="20">
        <v>7</v>
      </c>
      <c r="S559" s="20">
        <v>7</v>
      </c>
      <c r="T559" s="20">
        <v>14</v>
      </c>
      <c r="U559" s="20">
        <v>6</v>
      </c>
      <c r="V559" s="20">
        <v>226</v>
      </c>
      <c r="W559" s="25">
        <v>226</v>
      </c>
    </row>
    <row r="560" spans="1:23" x14ac:dyDescent="0.2">
      <c r="A560" s="23">
        <v>1</v>
      </c>
      <c r="B560" s="4" t="s">
        <v>658</v>
      </c>
      <c r="C560" s="4" t="s">
        <v>660</v>
      </c>
      <c r="D560" s="4" t="s">
        <v>657</v>
      </c>
      <c r="E560" s="460">
        <v>45635</v>
      </c>
      <c r="F560" s="20">
        <v>113</v>
      </c>
      <c r="G560" s="20">
        <v>166</v>
      </c>
      <c r="H560" s="20">
        <v>130</v>
      </c>
      <c r="I560" s="20">
        <v>128</v>
      </c>
      <c r="J560" s="20">
        <v>132</v>
      </c>
      <c r="K560" s="20">
        <v>122</v>
      </c>
      <c r="L560" s="20">
        <v>24</v>
      </c>
      <c r="M560" s="20">
        <v>815</v>
      </c>
      <c r="N560" s="461">
        <v>135.80000000000001</v>
      </c>
      <c r="O560" s="20">
        <v>12</v>
      </c>
      <c r="P560" s="20">
        <v>2</v>
      </c>
      <c r="Q560" s="20">
        <v>180</v>
      </c>
      <c r="R560" s="20">
        <v>4</v>
      </c>
      <c r="S560" s="20">
        <v>10</v>
      </c>
      <c r="T560" s="20">
        <v>12</v>
      </c>
      <c r="U560" s="20">
        <v>8</v>
      </c>
      <c r="V560" s="20">
        <v>180</v>
      </c>
      <c r="W560" s="25"/>
    </row>
    <row r="561" spans="1:23" x14ac:dyDescent="0.2">
      <c r="A561" s="23">
        <v>51</v>
      </c>
      <c r="B561" s="4" t="s">
        <v>358</v>
      </c>
      <c r="C561" s="4" t="s">
        <v>654</v>
      </c>
      <c r="D561" s="4" t="s">
        <v>657</v>
      </c>
      <c r="E561" s="460">
        <v>45635</v>
      </c>
      <c r="F561" s="20">
        <v>136</v>
      </c>
      <c r="G561" s="20">
        <v>158</v>
      </c>
      <c r="H561" s="20">
        <v>184</v>
      </c>
      <c r="I561" s="20">
        <v>142</v>
      </c>
      <c r="J561" s="20">
        <v>147</v>
      </c>
      <c r="K561" s="20">
        <v>205</v>
      </c>
      <c r="L561" s="20"/>
      <c r="M561" s="20">
        <v>972</v>
      </c>
      <c r="N561" s="461">
        <v>162</v>
      </c>
      <c r="O561" s="20">
        <v>8</v>
      </c>
      <c r="P561" s="20">
        <v>6</v>
      </c>
      <c r="Q561" s="20">
        <v>140</v>
      </c>
      <c r="R561" s="20">
        <v>10</v>
      </c>
      <c r="S561" s="20">
        <v>4</v>
      </c>
      <c r="T561" s="20">
        <v>10</v>
      </c>
      <c r="U561" s="20">
        <v>9</v>
      </c>
      <c r="V561" s="20">
        <v>205</v>
      </c>
      <c r="W561" s="25"/>
    </row>
    <row r="562" spans="1:23" x14ac:dyDescent="0.2">
      <c r="A562" s="23">
        <v>9</v>
      </c>
      <c r="B562" s="4" t="s">
        <v>43</v>
      </c>
      <c r="C562" s="4" t="s">
        <v>201</v>
      </c>
      <c r="D562" s="4" t="s">
        <v>657</v>
      </c>
      <c r="E562" s="460">
        <v>45635</v>
      </c>
      <c r="F562" s="20">
        <v>137</v>
      </c>
      <c r="G562" s="20">
        <v>155</v>
      </c>
      <c r="H562" s="20">
        <v>194</v>
      </c>
      <c r="I562" s="20">
        <v>155</v>
      </c>
      <c r="J562" s="20">
        <v>136</v>
      </c>
      <c r="K562" s="20">
        <v>117</v>
      </c>
      <c r="L562" s="20"/>
      <c r="M562" s="20">
        <v>894</v>
      </c>
      <c r="N562" s="461">
        <v>149</v>
      </c>
      <c r="O562" s="20">
        <v>9</v>
      </c>
      <c r="P562" s="20">
        <v>5</v>
      </c>
      <c r="Q562" s="20">
        <v>142</v>
      </c>
      <c r="R562" s="20">
        <v>9</v>
      </c>
      <c r="S562" s="20">
        <v>5</v>
      </c>
      <c r="T562" s="20">
        <v>10</v>
      </c>
      <c r="U562" s="20">
        <v>9</v>
      </c>
      <c r="V562" s="20">
        <v>194</v>
      </c>
      <c r="W562" s="25"/>
    </row>
    <row r="563" spans="1:23" x14ac:dyDescent="0.2">
      <c r="A563" s="23">
        <v>4</v>
      </c>
      <c r="B563" s="4" t="s">
        <v>34</v>
      </c>
      <c r="C563" s="4" t="s">
        <v>27</v>
      </c>
      <c r="D563" s="4" t="s">
        <v>657</v>
      </c>
      <c r="E563" s="460">
        <v>45635</v>
      </c>
      <c r="F563" s="20">
        <v>117</v>
      </c>
      <c r="G563" s="20">
        <v>135</v>
      </c>
      <c r="H563" s="20">
        <v>144</v>
      </c>
      <c r="I563" s="20">
        <v>147</v>
      </c>
      <c r="J563" s="20">
        <v>194</v>
      </c>
      <c r="K563" s="20">
        <v>145</v>
      </c>
      <c r="L563" s="20"/>
      <c r="M563" s="20">
        <v>882</v>
      </c>
      <c r="N563" s="461">
        <v>147</v>
      </c>
      <c r="O563" s="20">
        <v>10</v>
      </c>
      <c r="P563" s="20">
        <v>4</v>
      </c>
      <c r="Q563" s="20">
        <v>121</v>
      </c>
      <c r="R563" s="20">
        <v>12</v>
      </c>
      <c r="S563" s="20">
        <v>2</v>
      </c>
      <c r="T563" s="20">
        <v>6</v>
      </c>
      <c r="U563" s="20">
        <v>11</v>
      </c>
      <c r="V563" s="20">
        <v>194</v>
      </c>
      <c r="W563" s="25"/>
    </row>
    <row r="564" spans="1:23" x14ac:dyDescent="0.2">
      <c r="A564" s="30">
        <v>2</v>
      </c>
      <c r="B564" s="31" t="s">
        <v>33</v>
      </c>
      <c r="C564" s="31" t="s">
        <v>29</v>
      </c>
      <c r="D564" s="31" t="s">
        <v>657</v>
      </c>
      <c r="E564" s="462">
        <v>45635</v>
      </c>
      <c r="F564" s="33">
        <v>137</v>
      </c>
      <c r="G564" s="33">
        <v>154</v>
      </c>
      <c r="H564" s="33">
        <v>150</v>
      </c>
      <c r="I564" s="33">
        <v>142</v>
      </c>
      <c r="J564" s="33">
        <v>157</v>
      </c>
      <c r="K564" s="33">
        <v>105</v>
      </c>
      <c r="L564" s="33"/>
      <c r="M564" s="33">
        <v>845</v>
      </c>
      <c r="N564" s="463">
        <v>140.80000000000001</v>
      </c>
      <c r="O564" s="33">
        <v>11</v>
      </c>
      <c r="P564" s="33">
        <v>3</v>
      </c>
      <c r="Q564" s="33">
        <v>128</v>
      </c>
      <c r="R564" s="33">
        <v>11</v>
      </c>
      <c r="S564" s="33">
        <v>3</v>
      </c>
      <c r="T564" s="33">
        <v>6</v>
      </c>
      <c r="U564" s="33">
        <v>11</v>
      </c>
      <c r="V564" s="33">
        <v>157</v>
      </c>
      <c r="W564" s="34"/>
    </row>
    <row r="565" spans="1:23" x14ac:dyDescent="0.2">
      <c r="A565" s="23">
        <v>60</v>
      </c>
      <c r="B565" s="4" t="s">
        <v>631</v>
      </c>
      <c r="C565" s="4" t="s">
        <v>633</v>
      </c>
      <c r="D565" s="4" t="s">
        <v>662</v>
      </c>
      <c r="E565" s="460">
        <v>45642</v>
      </c>
      <c r="F565" s="20">
        <v>174</v>
      </c>
      <c r="G565" s="20">
        <v>146</v>
      </c>
      <c r="H565" s="20">
        <v>155</v>
      </c>
      <c r="I565" s="20">
        <v>184</v>
      </c>
      <c r="J565" s="20">
        <v>166</v>
      </c>
      <c r="K565" s="20">
        <v>176</v>
      </c>
      <c r="L565" s="20">
        <v>48</v>
      </c>
      <c r="M565" s="20">
        <v>1049</v>
      </c>
      <c r="N565" s="461">
        <v>174.8</v>
      </c>
      <c r="O565" s="20">
        <v>5</v>
      </c>
      <c r="P565" s="20">
        <v>9</v>
      </c>
      <c r="Q565" s="20">
        <v>230</v>
      </c>
      <c r="R565" s="20">
        <v>1</v>
      </c>
      <c r="S565" s="20">
        <v>16</v>
      </c>
      <c r="T565" s="20">
        <v>25</v>
      </c>
      <c r="U565" s="20">
        <v>1</v>
      </c>
      <c r="V565" s="20">
        <v>230</v>
      </c>
      <c r="W565" s="25">
        <v>222</v>
      </c>
    </row>
    <row r="566" spans="1:23" x14ac:dyDescent="0.2">
      <c r="A566" s="23">
        <v>44</v>
      </c>
      <c r="B566" s="4" t="s">
        <v>283</v>
      </c>
      <c r="C566" s="4" t="s">
        <v>245</v>
      </c>
      <c r="D566" s="4" t="s">
        <v>662</v>
      </c>
      <c r="E566" s="460">
        <v>45642</v>
      </c>
      <c r="F566" s="20">
        <v>155</v>
      </c>
      <c r="G566" s="20">
        <v>196</v>
      </c>
      <c r="H566" s="20">
        <v>142</v>
      </c>
      <c r="I566" s="20">
        <v>222</v>
      </c>
      <c r="J566" s="20">
        <v>196</v>
      </c>
      <c r="K566" s="20">
        <v>210</v>
      </c>
      <c r="L566" s="20"/>
      <c r="M566" s="20">
        <v>1121</v>
      </c>
      <c r="N566" s="461">
        <v>186.8</v>
      </c>
      <c r="O566" s="20">
        <v>1</v>
      </c>
      <c r="P566" s="20">
        <v>16</v>
      </c>
      <c r="Q566" s="20">
        <v>164</v>
      </c>
      <c r="R566" s="20">
        <v>6</v>
      </c>
      <c r="S566" s="20">
        <v>8</v>
      </c>
      <c r="T566" s="20">
        <v>24</v>
      </c>
      <c r="U566" s="20">
        <v>2</v>
      </c>
      <c r="V566" s="20">
        <v>222</v>
      </c>
      <c r="W566" s="25"/>
    </row>
    <row r="567" spans="1:23" x14ac:dyDescent="0.2">
      <c r="A567" s="23">
        <v>11</v>
      </c>
      <c r="B567" s="4" t="s">
        <v>40</v>
      </c>
      <c r="C567" s="4" t="s">
        <v>41</v>
      </c>
      <c r="D567" s="4" t="s">
        <v>662</v>
      </c>
      <c r="E567" s="460">
        <v>45642</v>
      </c>
      <c r="F567" s="20">
        <v>164</v>
      </c>
      <c r="G567" s="20">
        <v>176</v>
      </c>
      <c r="H567" s="20">
        <v>171</v>
      </c>
      <c r="I567" s="20">
        <v>171</v>
      </c>
      <c r="J567" s="20">
        <v>179</v>
      </c>
      <c r="K567" s="20">
        <v>191</v>
      </c>
      <c r="L567" s="20"/>
      <c r="M567" s="20">
        <v>1052</v>
      </c>
      <c r="N567" s="461">
        <v>175.3</v>
      </c>
      <c r="O567" s="20">
        <v>3</v>
      </c>
      <c r="P567" s="20">
        <v>12</v>
      </c>
      <c r="Q567" s="20">
        <v>181</v>
      </c>
      <c r="R567" s="20">
        <v>3</v>
      </c>
      <c r="S567" s="20">
        <v>12</v>
      </c>
      <c r="T567" s="20">
        <v>24</v>
      </c>
      <c r="U567" s="20">
        <v>2</v>
      </c>
      <c r="V567" s="20">
        <v>191</v>
      </c>
      <c r="W567" s="25"/>
    </row>
    <row r="568" spans="1:23" x14ac:dyDescent="0.2">
      <c r="A568" s="23">
        <v>22</v>
      </c>
      <c r="B568" s="4" t="s">
        <v>136</v>
      </c>
      <c r="C568" s="4" t="s">
        <v>133</v>
      </c>
      <c r="D568" s="4" t="s">
        <v>662</v>
      </c>
      <c r="E568" s="460">
        <v>45642</v>
      </c>
      <c r="F568" s="20">
        <v>151</v>
      </c>
      <c r="G568" s="20">
        <v>192</v>
      </c>
      <c r="H568" s="20">
        <v>145</v>
      </c>
      <c r="I568" s="20">
        <v>188</v>
      </c>
      <c r="J568" s="20">
        <v>177</v>
      </c>
      <c r="K568" s="20">
        <v>196</v>
      </c>
      <c r="L568" s="20">
        <v>24</v>
      </c>
      <c r="M568" s="20">
        <v>1073</v>
      </c>
      <c r="N568" s="461">
        <v>178.8</v>
      </c>
      <c r="O568" s="20">
        <v>2</v>
      </c>
      <c r="P568" s="20">
        <v>14</v>
      </c>
      <c r="Q568" s="20">
        <v>132</v>
      </c>
      <c r="R568" s="20">
        <v>9</v>
      </c>
      <c r="S568" s="20">
        <v>5</v>
      </c>
      <c r="T568" s="20">
        <v>19</v>
      </c>
      <c r="U568" s="20">
        <v>4</v>
      </c>
      <c r="V568" s="20">
        <v>196</v>
      </c>
      <c r="W568" s="25"/>
    </row>
    <row r="569" spans="1:23" x14ac:dyDescent="0.2">
      <c r="A569" s="23">
        <v>5</v>
      </c>
      <c r="B569" s="4" t="s">
        <v>35</v>
      </c>
      <c r="C569" s="4" t="s">
        <v>23</v>
      </c>
      <c r="D569" s="4" t="s">
        <v>662</v>
      </c>
      <c r="E569" s="460">
        <v>45642</v>
      </c>
      <c r="F569" s="20">
        <v>186</v>
      </c>
      <c r="G569" s="20">
        <v>147</v>
      </c>
      <c r="H569" s="20">
        <v>161</v>
      </c>
      <c r="I569" s="20">
        <v>135</v>
      </c>
      <c r="J569" s="20">
        <v>177</v>
      </c>
      <c r="K569" s="20">
        <v>187</v>
      </c>
      <c r="L569" s="20">
        <v>24</v>
      </c>
      <c r="M569" s="20">
        <v>1017</v>
      </c>
      <c r="N569" s="461">
        <v>169.5</v>
      </c>
      <c r="O569" s="20">
        <v>6</v>
      </c>
      <c r="P569" s="20">
        <v>8</v>
      </c>
      <c r="Q569" s="20">
        <v>171</v>
      </c>
      <c r="R569" s="20">
        <v>4</v>
      </c>
      <c r="S569" s="20">
        <v>10</v>
      </c>
      <c r="T569" s="20">
        <v>18</v>
      </c>
      <c r="U569" s="20">
        <v>5</v>
      </c>
      <c r="V569" s="20">
        <v>187</v>
      </c>
      <c r="W569" s="25"/>
    </row>
    <row r="570" spans="1:23" x14ac:dyDescent="0.2">
      <c r="A570" s="23">
        <v>57</v>
      </c>
      <c r="B570" s="4" t="s">
        <v>517</v>
      </c>
      <c r="C570" s="4" t="s">
        <v>521</v>
      </c>
      <c r="D570" s="4" t="s">
        <v>662</v>
      </c>
      <c r="E570" s="460">
        <v>45642</v>
      </c>
      <c r="F570" s="20">
        <v>183</v>
      </c>
      <c r="G570" s="20">
        <v>143</v>
      </c>
      <c r="H570" s="20">
        <v>155</v>
      </c>
      <c r="I570" s="20">
        <v>144</v>
      </c>
      <c r="J570" s="20">
        <v>175</v>
      </c>
      <c r="K570" s="20">
        <v>202</v>
      </c>
      <c r="L570" s="20">
        <v>48</v>
      </c>
      <c r="M570" s="20">
        <v>1050</v>
      </c>
      <c r="N570" s="461">
        <v>175</v>
      </c>
      <c r="O570" s="20">
        <v>4</v>
      </c>
      <c r="P570" s="20">
        <v>10</v>
      </c>
      <c r="Q570" s="20">
        <v>161</v>
      </c>
      <c r="R570" s="20">
        <v>7</v>
      </c>
      <c r="S570" s="20">
        <v>7</v>
      </c>
      <c r="T570" s="20">
        <v>17</v>
      </c>
      <c r="U570" s="20">
        <v>6</v>
      </c>
      <c r="V570" s="20">
        <v>202</v>
      </c>
      <c r="W570" s="25"/>
    </row>
    <row r="571" spans="1:23" x14ac:dyDescent="0.2">
      <c r="A571" s="23">
        <v>1</v>
      </c>
      <c r="B571" s="4" t="s">
        <v>658</v>
      </c>
      <c r="C571" s="4" t="s">
        <v>660</v>
      </c>
      <c r="D571" s="4" t="s">
        <v>662</v>
      </c>
      <c r="E571" s="460">
        <v>45642</v>
      </c>
      <c r="F571" s="20">
        <v>120</v>
      </c>
      <c r="G571" s="20">
        <v>147</v>
      </c>
      <c r="H571" s="20">
        <v>122</v>
      </c>
      <c r="I571" s="20">
        <v>123</v>
      </c>
      <c r="J571" s="20">
        <v>107</v>
      </c>
      <c r="K571" s="20">
        <v>130</v>
      </c>
      <c r="L571" s="20">
        <v>24</v>
      </c>
      <c r="M571" s="20">
        <v>773</v>
      </c>
      <c r="N571" s="461">
        <v>128.80000000000001</v>
      </c>
      <c r="O571" s="20">
        <v>11</v>
      </c>
      <c r="P571" s="20">
        <v>3</v>
      </c>
      <c r="Q571" s="20">
        <v>193</v>
      </c>
      <c r="R571" s="20">
        <v>2</v>
      </c>
      <c r="S571" s="20">
        <v>14</v>
      </c>
      <c r="T571" s="20">
        <v>17</v>
      </c>
      <c r="U571" s="20">
        <v>6</v>
      </c>
      <c r="V571" s="20">
        <v>193</v>
      </c>
      <c r="W571" s="25"/>
    </row>
    <row r="572" spans="1:23" x14ac:dyDescent="0.2">
      <c r="A572" s="23">
        <v>10</v>
      </c>
      <c r="B572" s="4" t="s">
        <v>45</v>
      </c>
      <c r="C572" s="4" t="s">
        <v>94</v>
      </c>
      <c r="D572" s="4" t="s">
        <v>662</v>
      </c>
      <c r="E572" s="460">
        <v>45642</v>
      </c>
      <c r="F572" s="20">
        <v>208</v>
      </c>
      <c r="G572" s="20">
        <v>169</v>
      </c>
      <c r="H572" s="20">
        <v>136</v>
      </c>
      <c r="I572" s="20">
        <v>145</v>
      </c>
      <c r="J572" s="20">
        <v>159</v>
      </c>
      <c r="K572" s="20">
        <v>128</v>
      </c>
      <c r="L572" s="20"/>
      <c r="M572" s="20">
        <v>945</v>
      </c>
      <c r="N572" s="461">
        <v>157.5</v>
      </c>
      <c r="O572" s="20">
        <v>9</v>
      </c>
      <c r="P572" s="20">
        <v>5</v>
      </c>
      <c r="Q572" s="20">
        <v>167</v>
      </c>
      <c r="R572" s="20">
        <v>5</v>
      </c>
      <c r="S572" s="20">
        <v>9</v>
      </c>
      <c r="T572" s="20">
        <v>14</v>
      </c>
      <c r="U572" s="20">
        <v>8</v>
      </c>
      <c r="V572" s="20">
        <v>208</v>
      </c>
      <c r="W572" s="25"/>
    </row>
    <row r="573" spans="1:23" x14ac:dyDescent="0.2">
      <c r="A573" s="23">
        <v>51</v>
      </c>
      <c r="B573" s="4" t="s">
        <v>358</v>
      </c>
      <c r="C573" s="4" t="s">
        <v>654</v>
      </c>
      <c r="D573" s="4" t="s">
        <v>662</v>
      </c>
      <c r="E573" s="460">
        <v>45642</v>
      </c>
      <c r="F573" s="20">
        <v>170</v>
      </c>
      <c r="G573" s="20">
        <v>148</v>
      </c>
      <c r="H573" s="20">
        <v>155</v>
      </c>
      <c r="I573" s="20">
        <v>164</v>
      </c>
      <c r="J573" s="20">
        <v>159</v>
      </c>
      <c r="K573" s="20">
        <v>165</v>
      </c>
      <c r="L573" s="20"/>
      <c r="M573" s="20">
        <v>961</v>
      </c>
      <c r="N573" s="461">
        <v>160.19999999999999</v>
      </c>
      <c r="O573" s="20">
        <v>8</v>
      </c>
      <c r="P573" s="20">
        <v>6</v>
      </c>
      <c r="Q573" s="20">
        <v>135</v>
      </c>
      <c r="R573" s="20">
        <v>8</v>
      </c>
      <c r="S573" s="20">
        <v>6</v>
      </c>
      <c r="T573" s="20">
        <v>12</v>
      </c>
      <c r="U573" s="20">
        <v>9</v>
      </c>
      <c r="V573" s="20">
        <v>170</v>
      </c>
      <c r="W573" s="25"/>
    </row>
    <row r="574" spans="1:23" x14ac:dyDescent="0.2">
      <c r="A574" s="23">
        <v>2</v>
      </c>
      <c r="B574" s="4" t="s">
        <v>33</v>
      </c>
      <c r="C574" s="4" t="s">
        <v>29</v>
      </c>
      <c r="D574" s="4" t="s">
        <v>662</v>
      </c>
      <c r="E574" s="460">
        <v>45642</v>
      </c>
      <c r="F574" s="20">
        <v>214</v>
      </c>
      <c r="G574" s="20">
        <v>174</v>
      </c>
      <c r="H574" s="20">
        <v>156</v>
      </c>
      <c r="I574" s="20">
        <v>178</v>
      </c>
      <c r="J574" s="20">
        <v>133</v>
      </c>
      <c r="K574" s="20">
        <v>151</v>
      </c>
      <c r="L574" s="20"/>
      <c r="M574" s="20">
        <v>1006</v>
      </c>
      <c r="N574" s="461">
        <v>167.7</v>
      </c>
      <c r="O574" s="20">
        <v>7</v>
      </c>
      <c r="P574" s="20">
        <v>7</v>
      </c>
      <c r="Q574" s="20">
        <v>121</v>
      </c>
      <c r="R574" s="20">
        <v>10</v>
      </c>
      <c r="S574" s="20">
        <v>4</v>
      </c>
      <c r="T574" s="20">
        <v>11</v>
      </c>
      <c r="U574" s="20">
        <v>10</v>
      </c>
      <c r="V574" s="20">
        <v>214</v>
      </c>
      <c r="W574" s="25"/>
    </row>
    <row r="575" spans="1:23" x14ac:dyDescent="0.2">
      <c r="A575" s="23">
        <v>13</v>
      </c>
      <c r="B575" s="4" t="s">
        <v>75</v>
      </c>
      <c r="C575" s="4" t="s">
        <v>668</v>
      </c>
      <c r="D575" s="4" t="s">
        <v>662</v>
      </c>
      <c r="E575" s="460">
        <v>45642</v>
      </c>
      <c r="F575" s="20">
        <v>124</v>
      </c>
      <c r="G575" s="20">
        <v>144</v>
      </c>
      <c r="H575" s="20">
        <v>162</v>
      </c>
      <c r="I575" s="20">
        <v>166</v>
      </c>
      <c r="J575" s="20">
        <v>174</v>
      </c>
      <c r="K575" s="20">
        <v>156</v>
      </c>
      <c r="L575" s="20"/>
      <c r="M575" s="20">
        <v>926</v>
      </c>
      <c r="N575" s="461">
        <v>154.30000000000001</v>
      </c>
      <c r="O575" s="20">
        <v>10</v>
      </c>
      <c r="P575" s="20">
        <v>4</v>
      </c>
      <c r="Q575" s="20">
        <v>116</v>
      </c>
      <c r="R575" s="20">
        <v>11</v>
      </c>
      <c r="S575" s="20">
        <v>3</v>
      </c>
      <c r="T575" s="20">
        <v>7</v>
      </c>
      <c r="U575" s="20">
        <v>11</v>
      </c>
      <c r="V575" s="20">
        <v>174</v>
      </c>
      <c r="W575" s="25"/>
    </row>
    <row r="576" spans="1:23" x14ac:dyDescent="0.2">
      <c r="A576" s="30">
        <v>53</v>
      </c>
      <c r="B576" s="31" t="s">
        <v>360</v>
      </c>
      <c r="C576" s="31" t="s">
        <v>655</v>
      </c>
      <c r="D576" s="31" t="s">
        <v>662</v>
      </c>
      <c r="E576" s="462">
        <v>45642</v>
      </c>
      <c r="F576" s="33">
        <v>122</v>
      </c>
      <c r="G576" s="33">
        <v>116</v>
      </c>
      <c r="H576" s="33">
        <v>102</v>
      </c>
      <c r="I576" s="33">
        <v>110</v>
      </c>
      <c r="J576" s="33">
        <v>149</v>
      </c>
      <c r="K576" s="33">
        <v>105</v>
      </c>
      <c r="L576" s="33">
        <v>24</v>
      </c>
      <c r="M576" s="33">
        <v>728</v>
      </c>
      <c r="N576" s="463">
        <v>121.3</v>
      </c>
      <c r="O576" s="33">
        <v>12</v>
      </c>
      <c r="P576" s="33">
        <v>2</v>
      </c>
      <c r="Q576" s="33">
        <v>0</v>
      </c>
      <c r="R576" s="33">
        <v>12</v>
      </c>
      <c r="S576" s="33">
        <v>0</v>
      </c>
      <c r="T576" s="33">
        <v>2</v>
      </c>
      <c r="U576" s="33">
        <v>12</v>
      </c>
      <c r="V576" s="33">
        <v>149</v>
      </c>
      <c r="W576" s="34"/>
    </row>
    <row r="577" spans="1:23" x14ac:dyDescent="0.2">
      <c r="A577" s="23">
        <v>63</v>
      </c>
      <c r="B577" s="4" t="s">
        <v>678</v>
      </c>
      <c r="C577" s="4" t="s">
        <v>682</v>
      </c>
      <c r="D577" s="4" t="s">
        <v>675</v>
      </c>
      <c r="E577" s="460">
        <v>45656</v>
      </c>
      <c r="F577" s="20">
        <v>165</v>
      </c>
      <c r="G577" s="20">
        <v>170</v>
      </c>
      <c r="H577" s="20">
        <v>170</v>
      </c>
      <c r="I577" s="20">
        <v>231</v>
      </c>
      <c r="J577" s="20">
        <v>198</v>
      </c>
      <c r="K577" s="20">
        <v>177</v>
      </c>
      <c r="L577" s="20">
        <v>24</v>
      </c>
      <c r="M577" s="20">
        <v>1135</v>
      </c>
      <c r="N577" s="461">
        <v>189.2</v>
      </c>
      <c r="O577" s="20">
        <v>2</v>
      </c>
      <c r="P577" s="20">
        <v>14</v>
      </c>
      <c r="Q577" s="20">
        <v>174</v>
      </c>
      <c r="R577" s="20">
        <v>5</v>
      </c>
      <c r="S577" s="20">
        <v>9</v>
      </c>
      <c r="T577" s="20">
        <v>23</v>
      </c>
      <c r="U577" s="20">
        <v>1</v>
      </c>
      <c r="V577" s="20">
        <v>231</v>
      </c>
      <c r="W577" s="25"/>
    </row>
    <row r="578" spans="1:23" x14ac:dyDescent="0.2">
      <c r="A578" s="23">
        <v>22</v>
      </c>
      <c r="B578" s="4" t="s">
        <v>136</v>
      </c>
      <c r="C578" s="4" t="s">
        <v>133</v>
      </c>
      <c r="D578" s="4" t="s">
        <v>675</v>
      </c>
      <c r="E578" s="460">
        <v>45656</v>
      </c>
      <c r="F578" s="20">
        <v>168</v>
      </c>
      <c r="G578" s="20">
        <v>158</v>
      </c>
      <c r="H578" s="20">
        <v>172</v>
      </c>
      <c r="I578" s="20">
        <v>176</v>
      </c>
      <c r="J578" s="20">
        <v>216</v>
      </c>
      <c r="K578" s="20">
        <v>234</v>
      </c>
      <c r="L578" s="20">
        <v>24</v>
      </c>
      <c r="M578" s="20">
        <v>1148</v>
      </c>
      <c r="N578" s="461">
        <v>191.3</v>
      </c>
      <c r="O578" s="20">
        <v>1</v>
      </c>
      <c r="P578" s="20">
        <v>16</v>
      </c>
      <c r="Q578" s="20">
        <v>156</v>
      </c>
      <c r="R578" s="20">
        <v>8</v>
      </c>
      <c r="S578" s="20">
        <v>6</v>
      </c>
      <c r="T578" s="20">
        <v>22</v>
      </c>
      <c r="U578" s="20">
        <v>2</v>
      </c>
      <c r="V578" s="20">
        <v>234</v>
      </c>
      <c r="W578" s="25">
        <v>234</v>
      </c>
    </row>
    <row r="579" spans="1:23" x14ac:dyDescent="0.2">
      <c r="A579" s="23">
        <v>57</v>
      </c>
      <c r="B579" s="4" t="s">
        <v>517</v>
      </c>
      <c r="C579" s="4" t="s">
        <v>521</v>
      </c>
      <c r="D579" s="4" t="s">
        <v>675</v>
      </c>
      <c r="E579" s="460">
        <v>45656</v>
      </c>
      <c r="F579" s="20">
        <v>161</v>
      </c>
      <c r="G579" s="20">
        <v>182</v>
      </c>
      <c r="H579" s="20">
        <v>168</v>
      </c>
      <c r="I579" s="20">
        <v>172</v>
      </c>
      <c r="J579" s="20">
        <v>169</v>
      </c>
      <c r="K579" s="20">
        <v>141</v>
      </c>
      <c r="L579" s="20">
        <v>48</v>
      </c>
      <c r="M579" s="20">
        <v>1041</v>
      </c>
      <c r="N579" s="461">
        <v>173.5</v>
      </c>
      <c r="O579" s="20">
        <v>4</v>
      </c>
      <c r="P579" s="20">
        <v>10</v>
      </c>
      <c r="Q579" s="20">
        <v>179</v>
      </c>
      <c r="R579" s="20">
        <v>3</v>
      </c>
      <c r="S579" s="20">
        <v>12</v>
      </c>
      <c r="T579" s="20">
        <v>22</v>
      </c>
      <c r="U579" s="20">
        <v>2</v>
      </c>
      <c r="V579" s="20">
        <v>182</v>
      </c>
      <c r="W579" s="25"/>
    </row>
    <row r="580" spans="1:23" x14ac:dyDescent="0.2">
      <c r="A580" s="23">
        <v>1</v>
      </c>
      <c r="B580" s="4" t="s">
        <v>658</v>
      </c>
      <c r="C580" s="4" t="s">
        <v>660</v>
      </c>
      <c r="D580" s="4" t="s">
        <v>675</v>
      </c>
      <c r="E580" s="460">
        <v>45656</v>
      </c>
      <c r="F580" s="20">
        <v>168</v>
      </c>
      <c r="G580" s="20">
        <v>119</v>
      </c>
      <c r="H580" s="20">
        <v>152</v>
      </c>
      <c r="I580" s="20">
        <v>114</v>
      </c>
      <c r="J580" s="20">
        <v>140</v>
      </c>
      <c r="K580" s="20">
        <v>154</v>
      </c>
      <c r="L580" s="20">
        <v>24</v>
      </c>
      <c r="M580" s="20">
        <v>871</v>
      </c>
      <c r="N580" s="461">
        <v>145.19999999999999</v>
      </c>
      <c r="O580" s="20">
        <v>10</v>
      </c>
      <c r="P580" s="20">
        <v>4</v>
      </c>
      <c r="Q580" s="20">
        <v>192</v>
      </c>
      <c r="R580" s="20">
        <v>1</v>
      </c>
      <c r="S580" s="20">
        <v>16</v>
      </c>
      <c r="T580" s="20">
        <v>20</v>
      </c>
      <c r="U580" s="20">
        <v>4</v>
      </c>
      <c r="V580" s="20">
        <v>192</v>
      </c>
      <c r="W580" s="25"/>
    </row>
    <row r="581" spans="1:23" x14ac:dyDescent="0.2">
      <c r="A581" s="23">
        <v>11</v>
      </c>
      <c r="B581" s="4" t="s">
        <v>40</v>
      </c>
      <c r="C581" s="4" t="s">
        <v>41</v>
      </c>
      <c r="D581" s="4" t="s">
        <v>675</v>
      </c>
      <c r="E581" s="460">
        <v>45656</v>
      </c>
      <c r="F581" s="20">
        <v>176</v>
      </c>
      <c r="G581" s="20">
        <v>187</v>
      </c>
      <c r="H581" s="20">
        <v>214</v>
      </c>
      <c r="I581" s="20">
        <v>159</v>
      </c>
      <c r="J581" s="20">
        <v>182</v>
      </c>
      <c r="K581" s="20">
        <v>190</v>
      </c>
      <c r="L581" s="20"/>
      <c r="M581" s="20">
        <v>1108</v>
      </c>
      <c r="N581" s="461">
        <v>184.7</v>
      </c>
      <c r="O581" s="20">
        <v>3</v>
      </c>
      <c r="P581" s="20">
        <v>12</v>
      </c>
      <c r="Q581" s="20">
        <v>162</v>
      </c>
      <c r="R581" s="20">
        <v>7</v>
      </c>
      <c r="S581" s="20">
        <v>7</v>
      </c>
      <c r="T581" s="20">
        <v>19</v>
      </c>
      <c r="U581" s="20">
        <v>5</v>
      </c>
      <c r="V581" s="20">
        <v>214</v>
      </c>
      <c r="W581" s="25"/>
    </row>
    <row r="582" spans="1:23" x14ac:dyDescent="0.2">
      <c r="A582" s="23">
        <v>44</v>
      </c>
      <c r="B582" s="4" t="s">
        <v>283</v>
      </c>
      <c r="C582" s="4" t="s">
        <v>245</v>
      </c>
      <c r="D582" s="4" t="s">
        <v>675</v>
      </c>
      <c r="E582" s="460">
        <v>45656</v>
      </c>
      <c r="F582" s="20">
        <v>137</v>
      </c>
      <c r="G582" s="20">
        <v>102</v>
      </c>
      <c r="H582" s="20">
        <v>218</v>
      </c>
      <c r="I582" s="20">
        <v>150</v>
      </c>
      <c r="J582" s="20">
        <v>168</v>
      </c>
      <c r="K582" s="20">
        <v>175</v>
      </c>
      <c r="L582" s="20"/>
      <c r="M582" s="20">
        <v>950</v>
      </c>
      <c r="N582" s="461">
        <v>158.30000000000001</v>
      </c>
      <c r="O582" s="20">
        <v>5</v>
      </c>
      <c r="P582" s="20">
        <v>9</v>
      </c>
      <c r="Q582" s="20">
        <v>178</v>
      </c>
      <c r="R582" s="20">
        <v>4</v>
      </c>
      <c r="S582" s="20">
        <v>10</v>
      </c>
      <c r="T582" s="20">
        <v>19</v>
      </c>
      <c r="U582" s="20">
        <v>5</v>
      </c>
      <c r="V582" s="20">
        <v>218</v>
      </c>
      <c r="W582" s="25"/>
    </row>
    <row r="583" spans="1:23" x14ac:dyDescent="0.2">
      <c r="A583" s="23">
        <v>10</v>
      </c>
      <c r="B583" s="4" t="s">
        <v>45</v>
      </c>
      <c r="C583" s="4" t="s">
        <v>683</v>
      </c>
      <c r="D583" s="4" t="s">
        <v>675</v>
      </c>
      <c r="E583" s="460">
        <v>45656</v>
      </c>
      <c r="F583" s="20">
        <v>165</v>
      </c>
      <c r="G583" s="20">
        <v>153</v>
      </c>
      <c r="H583" s="20">
        <v>136</v>
      </c>
      <c r="I583" s="20">
        <v>167</v>
      </c>
      <c r="J583" s="20">
        <v>108</v>
      </c>
      <c r="K583" s="20">
        <v>151</v>
      </c>
      <c r="L583" s="20"/>
      <c r="M583" s="20">
        <v>880</v>
      </c>
      <c r="N583" s="461">
        <v>146.69999999999999</v>
      </c>
      <c r="O583" s="20">
        <v>9</v>
      </c>
      <c r="P583" s="20">
        <v>5</v>
      </c>
      <c r="Q583" s="20">
        <v>181</v>
      </c>
      <c r="R583" s="20">
        <v>2</v>
      </c>
      <c r="S583" s="20">
        <v>14</v>
      </c>
      <c r="T583" s="20">
        <v>19</v>
      </c>
      <c r="U583" s="20">
        <v>5</v>
      </c>
      <c r="V583" s="20">
        <v>181</v>
      </c>
      <c r="W583" s="25"/>
    </row>
    <row r="584" spans="1:23" x14ac:dyDescent="0.2">
      <c r="A584" s="23">
        <v>5</v>
      </c>
      <c r="B584" s="4" t="s">
        <v>35</v>
      </c>
      <c r="C584" s="4" t="s">
        <v>23</v>
      </c>
      <c r="D584" s="4" t="s">
        <v>675</v>
      </c>
      <c r="E584" s="460">
        <v>45656</v>
      </c>
      <c r="F584" s="20">
        <v>163</v>
      </c>
      <c r="G584" s="20">
        <v>128</v>
      </c>
      <c r="H584" s="20">
        <v>125</v>
      </c>
      <c r="I584" s="20">
        <v>155</v>
      </c>
      <c r="J584" s="20">
        <v>191</v>
      </c>
      <c r="K584" s="20">
        <v>159</v>
      </c>
      <c r="L584" s="20">
        <v>24</v>
      </c>
      <c r="M584" s="20">
        <v>945</v>
      </c>
      <c r="N584" s="461">
        <v>157.5</v>
      </c>
      <c r="O584" s="20">
        <v>6</v>
      </c>
      <c r="P584" s="20">
        <v>8</v>
      </c>
      <c r="Q584" s="20">
        <v>171</v>
      </c>
      <c r="R584" s="20">
        <v>6</v>
      </c>
      <c r="S584" s="20">
        <v>8</v>
      </c>
      <c r="T584" s="20">
        <v>16</v>
      </c>
      <c r="U584" s="20">
        <v>8</v>
      </c>
      <c r="V584" s="20">
        <v>191</v>
      </c>
      <c r="W584" s="25"/>
    </row>
    <row r="585" spans="1:23" x14ac:dyDescent="0.2">
      <c r="A585" s="23">
        <v>35</v>
      </c>
      <c r="B585" s="4" t="s">
        <v>219</v>
      </c>
      <c r="C585" s="4" t="s">
        <v>684</v>
      </c>
      <c r="D585" s="4" t="s">
        <v>675</v>
      </c>
      <c r="E585" s="460">
        <v>45656</v>
      </c>
      <c r="F585" s="20">
        <v>158</v>
      </c>
      <c r="G585" s="20">
        <v>157</v>
      </c>
      <c r="H585" s="20">
        <v>148</v>
      </c>
      <c r="I585" s="20">
        <v>169</v>
      </c>
      <c r="J585" s="20">
        <v>134</v>
      </c>
      <c r="K585" s="20">
        <v>137</v>
      </c>
      <c r="L585" s="20"/>
      <c r="M585" s="20">
        <v>903</v>
      </c>
      <c r="N585" s="461">
        <v>150.5</v>
      </c>
      <c r="O585" s="20">
        <v>7</v>
      </c>
      <c r="P585" s="20">
        <v>7</v>
      </c>
      <c r="Q585" s="20">
        <v>110</v>
      </c>
      <c r="R585" s="20">
        <v>10</v>
      </c>
      <c r="S585" s="20">
        <v>4</v>
      </c>
      <c r="T585" s="20">
        <v>11</v>
      </c>
      <c r="U585" s="20">
        <v>9</v>
      </c>
      <c r="V585" s="20">
        <v>169</v>
      </c>
      <c r="W585" s="25"/>
    </row>
    <row r="586" spans="1:23" x14ac:dyDescent="0.2">
      <c r="A586" s="30">
        <v>2</v>
      </c>
      <c r="B586" s="31" t="s">
        <v>33</v>
      </c>
      <c r="C586" s="31" t="s">
        <v>29</v>
      </c>
      <c r="D586" s="31" t="s">
        <v>675</v>
      </c>
      <c r="E586" s="462">
        <v>45656</v>
      </c>
      <c r="F586" s="33">
        <v>164</v>
      </c>
      <c r="G586" s="33">
        <v>206</v>
      </c>
      <c r="H586" s="33">
        <v>133</v>
      </c>
      <c r="I586" s="33">
        <v>122</v>
      </c>
      <c r="J586" s="33">
        <v>156</v>
      </c>
      <c r="K586" s="33">
        <v>110</v>
      </c>
      <c r="L586" s="33"/>
      <c r="M586" s="33">
        <v>891</v>
      </c>
      <c r="N586" s="463">
        <v>148.5</v>
      </c>
      <c r="O586" s="33">
        <v>8</v>
      </c>
      <c r="P586" s="33">
        <v>6</v>
      </c>
      <c r="Q586" s="33">
        <v>120</v>
      </c>
      <c r="R586" s="33">
        <v>9</v>
      </c>
      <c r="S586" s="33">
        <v>5</v>
      </c>
      <c r="T586" s="33">
        <v>11</v>
      </c>
      <c r="U586" s="33">
        <v>9</v>
      </c>
      <c r="V586" s="33">
        <v>206</v>
      </c>
      <c r="W586" s="34"/>
    </row>
  </sheetData>
  <sortState ref="A2:T8">
    <sortCondition descending="1" ref="T2:T8"/>
  </sortState>
  <phoneticPr fontId="6" type="noConversion"/>
  <pageMargins left="0.7" right="0.7" top="0.75" bottom="0.75" header="0.3" footer="0.3"/>
  <tableParts count="1">
    <tablePart r:id="rId1"/>
  </tableParts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A35D4-FA3B-4A5F-BAA0-BCB123CD8096}">
  <dimension ref="A1:H367"/>
  <sheetViews>
    <sheetView workbookViewId="0">
      <pane ySplit="1" topLeftCell="A277" activePane="bottomLeft" state="frozen"/>
      <selection pane="bottomLeft"/>
    </sheetView>
  </sheetViews>
  <sheetFormatPr defaultColWidth="10.140625" defaultRowHeight="15.75" x14ac:dyDescent="0.25"/>
  <cols>
    <col min="1" max="1" width="11.28515625" style="150" bestFit="1" customWidth="1"/>
    <col min="2" max="2" width="10.140625" style="150"/>
    <col min="3" max="3" width="17.5703125" style="150" customWidth="1"/>
    <col min="4" max="4" width="14.42578125" style="150" customWidth="1"/>
    <col min="5" max="5" width="11" style="150" customWidth="1"/>
    <col min="6" max="6" width="16.7109375" style="150" customWidth="1"/>
    <col min="7" max="7" width="16.7109375" style="151" customWidth="1"/>
    <col min="8" max="8" width="16.7109375" style="150" customWidth="1"/>
    <col min="9" max="16384" width="10.140625" style="150"/>
  </cols>
  <sheetData>
    <row r="1" spans="1:8" x14ac:dyDescent="0.25">
      <c r="A1" s="150" t="s">
        <v>299</v>
      </c>
      <c r="B1" s="150" t="s">
        <v>300</v>
      </c>
      <c r="C1" s="150" t="s">
        <v>301</v>
      </c>
      <c r="D1" s="150" t="s">
        <v>302</v>
      </c>
      <c r="E1" s="150" t="s">
        <v>303</v>
      </c>
      <c r="F1" s="150" t="s">
        <v>304</v>
      </c>
      <c r="G1" s="151" t="s">
        <v>305</v>
      </c>
      <c r="H1" s="150" t="s">
        <v>306</v>
      </c>
    </row>
    <row r="2" spans="1:8" x14ac:dyDescent="0.25">
      <c r="A2" s="152">
        <v>45292</v>
      </c>
      <c r="B2" s="150">
        <f>YEAR(Таблица11[[#This Row],[Дата]])</f>
        <v>2024</v>
      </c>
      <c r="C2" s="150">
        <f>MONTH(Таблица11[[#This Row],[Дата]])</f>
        <v>1</v>
      </c>
      <c r="D2" s="150" t="s">
        <v>307</v>
      </c>
      <c r="E2" s="150" t="s">
        <v>308</v>
      </c>
      <c r="F2" s="150">
        <f>WEEKDAY(Таблица11[[#This Row],[Дата]],11)</f>
        <v>1</v>
      </c>
      <c r="G2" s="151">
        <v>1</v>
      </c>
      <c r="H2" s="150" t="s">
        <v>310</v>
      </c>
    </row>
    <row r="3" spans="1:8" x14ac:dyDescent="0.25">
      <c r="A3" s="152">
        <v>45293</v>
      </c>
      <c r="B3" s="150">
        <f>YEAR(Таблица11[[#This Row],[Дата]])</f>
        <v>2024</v>
      </c>
      <c r="C3" s="150">
        <f>MONTH(Таблица11[[#This Row],[Дата]])</f>
        <v>1</v>
      </c>
      <c r="D3" s="150" t="s">
        <v>307</v>
      </c>
      <c r="E3" s="150" t="s">
        <v>308</v>
      </c>
      <c r="F3" s="150">
        <f>WEEKDAY(Таблица11[[#This Row],[Дата]],11)</f>
        <v>2</v>
      </c>
      <c r="G3" s="151">
        <v>1</v>
      </c>
      <c r="H3" s="150" t="s">
        <v>311</v>
      </c>
    </row>
    <row r="4" spans="1:8" x14ac:dyDescent="0.25">
      <c r="A4" s="152">
        <v>45294</v>
      </c>
      <c r="B4" s="150">
        <f>YEAR(Таблица11[[#This Row],[Дата]])</f>
        <v>2024</v>
      </c>
      <c r="C4" s="150">
        <f>MONTH(Таблица11[[#This Row],[Дата]])</f>
        <v>1</v>
      </c>
      <c r="D4" s="150" t="s">
        <v>307</v>
      </c>
      <c r="E4" s="150" t="s">
        <v>308</v>
      </c>
      <c r="F4" s="150">
        <f>WEEKDAY(Таблица11[[#This Row],[Дата]],11)</f>
        <v>3</v>
      </c>
      <c r="G4" s="151">
        <v>1</v>
      </c>
      <c r="H4" s="150" t="s">
        <v>312</v>
      </c>
    </row>
    <row r="5" spans="1:8" x14ac:dyDescent="0.25">
      <c r="A5" s="152">
        <v>45295</v>
      </c>
      <c r="B5" s="150">
        <f>YEAR(Таблица11[[#This Row],[Дата]])</f>
        <v>2024</v>
      </c>
      <c r="C5" s="150">
        <f>MONTH(Таблица11[[#This Row],[Дата]])</f>
        <v>1</v>
      </c>
      <c r="D5" s="150" t="s">
        <v>307</v>
      </c>
      <c r="E5" s="150" t="s">
        <v>308</v>
      </c>
      <c r="F5" s="150">
        <f>WEEKDAY(Таблица11[[#This Row],[Дата]],11)</f>
        <v>4</v>
      </c>
      <c r="G5" s="151">
        <v>1</v>
      </c>
      <c r="H5" s="150" t="s">
        <v>313</v>
      </c>
    </row>
    <row r="6" spans="1:8" x14ac:dyDescent="0.25">
      <c r="A6" s="152">
        <v>45296</v>
      </c>
      <c r="B6" s="150">
        <f>YEAR(Таблица11[[#This Row],[Дата]])</f>
        <v>2024</v>
      </c>
      <c r="C6" s="150">
        <f>MONTH(Таблица11[[#This Row],[Дата]])</f>
        <v>1</v>
      </c>
      <c r="D6" s="150" t="s">
        <v>307</v>
      </c>
      <c r="E6" s="150" t="s">
        <v>308</v>
      </c>
      <c r="F6" s="150">
        <f>WEEKDAY(Таблица11[[#This Row],[Дата]],11)</f>
        <v>5</v>
      </c>
      <c r="G6" s="151">
        <v>1</v>
      </c>
      <c r="H6" s="150" t="s">
        <v>314</v>
      </c>
    </row>
    <row r="7" spans="1:8" x14ac:dyDescent="0.25">
      <c r="A7" s="152">
        <v>45297</v>
      </c>
      <c r="B7" s="150">
        <f>YEAR(Таблица11[[#This Row],[Дата]])</f>
        <v>2024</v>
      </c>
      <c r="C7" s="150">
        <f>MONTH(Таблица11[[#This Row],[Дата]])</f>
        <v>1</v>
      </c>
      <c r="D7" s="150" t="s">
        <v>307</v>
      </c>
      <c r="E7" s="150" t="s">
        <v>308</v>
      </c>
      <c r="F7" s="150">
        <f>WEEKDAY(Таблица11[[#This Row],[Дата]],11)</f>
        <v>6</v>
      </c>
      <c r="G7" s="151">
        <v>1</v>
      </c>
      <c r="H7" s="150" t="s">
        <v>315</v>
      </c>
    </row>
    <row r="8" spans="1:8" x14ac:dyDescent="0.25">
      <c r="A8" s="152">
        <v>45298</v>
      </c>
      <c r="B8" s="150">
        <f>YEAR(Таблица11[[#This Row],[Дата]])</f>
        <v>2024</v>
      </c>
      <c r="C8" s="150">
        <f>MONTH(Таблица11[[#This Row],[Дата]])</f>
        <v>1</v>
      </c>
      <c r="D8" s="150" t="s">
        <v>307</v>
      </c>
      <c r="E8" s="150" t="s">
        <v>308</v>
      </c>
      <c r="F8" s="150">
        <f>WEEKDAY(Таблица11[[#This Row],[Дата]],11)</f>
        <v>7</v>
      </c>
      <c r="G8" s="151">
        <v>1</v>
      </c>
      <c r="H8" s="150" t="s">
        <v>309</v>
      </c>
    </row>
    <row r="9" spans="1:8" x14ac:dyDescent="0.25">
      <c r="A9" s="152">
        <v>45299</v>
      </c>
      <c r="B9" s="150">
        <f>YEAR(Таблица11[[#This Row],[Дата]])</f>
        <v>2024</v>
      </c>
      <c r="C9" s="150">
        <f>MONTH(Таблица11[[#This Row],[Дата]])</f>
        <v>1</v>
      </c>
      <c r="D9" s="150" t="s">
        <v>307</v>
      </c>
      <c r="E9" s="150" t="s">
        <v>308</v>
      </c>
      <c r="F9" s="150">
        <f>WEEKDAY(Таблица11[[#This Row],[Дата]],11)</f>
        <v>1</v>
      </c>
      <c r="G9" s="151">
        <v>2</v>
      </c>
      <c r="H9" s="150" t="s">
        <v>310</v>
      </c>
    </row>
    <row r="10" spans="1:8" x14ac:dyDescent="0.25">
      <c r="A10" s="152">
        <v>45300</v>
      </c>
      <c r="B10" s="150">
        <f>YEAR(Таблица11[[#This Row],[Дата]])</f>
        <v>2024</v>
      </c>
      <c r="C10" s="150">
        <f>MONTH(Таблица11[[#This Row],[Дата]])</f>
        <v>1</v>
      </c>
      <c r="D10" s="150" t="s">
        <v>307</v>
      </c>
      <c r="E10" s="150" t="s">
        <v>308</v>
      </c>
      <c r="F10" s="150">
        <f>WEEKDAY(Таблица11[[#This Row],[Дата]],11)</f>
        <v>2</v>
      </c>
      <c r="G10" s="151">
        <v>2</v>
      </c>
      <c r="H10" s="150" t="s">
        <v>311</v>
      </c>
    </row>
    <row r="11" spans="1:8" x14ac:dyDescent="0.25">
      <c r="A11" s="152">
        <v>45301</v>
      </c>
      <c r="B11" s="150">
        <f>YEAR(Таблица11[[#This Row],[Дата]])</f>
        <v>2024</v>
      </c>
      <c r="C11" s="150">
        <f>MONTH(Таблица11[[#This Row],[Дата]])</f>
        <v>1</v>
      </c>
      <c r="D11" s="150" t="s">
        <v>307</v>
      </c>
      <c r="E11" s="150" t="s">
        <v>308</v>
      </c>
      <c r="F11" s="150">
        <f>WEEKDAY(Таблица11[[#This Row],[Дата]],11)</f>
        <v>3</v>
      </c>
      <c r="G11" s="151">
        <v>2</v>
      </c>
      <c r="H11" s="150" t="s">
        <v>312</v>
      </c>
    </row>
    <row r="12" spans="1:8" x14ac:dyDescent="0.25">
      <c r="A12" s="152">
        <v>45302</v>
      </c>
      <c r="B12" s="150">
        <f>YEAR(Таблица11[[#This Row],[Дата]])</f>
        <v>2024</v>
      </c>
      <c r="C12" s="150">
        <f>MONTH(Таблица11[[#This Row],[Дата]])</f>
        <v>1</v>
      </c>
      <c r="D12" s="150" t="s">
        <v>307</v>
      </c>
      <c r="E12" s="150" t="s">
        <v>308</v>
      </c>
      <c r="F12" s="150">
        <f>WEEKDAY(Таблица11[[#This Row],[Дата]],11)</f>
        <v>4</v>
      </c>
      <c r="G12" s="151">
        <v>2</v>
      </c>
      <c r="H12" s="150" t="s">
        <v>313</v>
      </c>
    </row>
    <row r="13" spans="1:8" x14ac:dyDescent="0.25">
      <c r="A13" s="152">
        <v>45303</v>
      </c>
      <c r="B13" s="150">
        <f>YEAR(Таблица11[[#This Row],[Дата]])</f>
        <v>2024</v>
      </c>
      <c r="C13" s="150">
        <f>MONTH(Таблица11[[#This Row],[Дата]])</f>
        <v>1</v>
      </c>
      <c r="D13" s="150" t="s">
        <v>307</v>
      </c>
      <c r="E13" s="150" t="s">
        <v>308</v>
      </c>
      <c r="F13" s="150">
        <f>WEEKDAY(Таблица11[[#This Row],[Дата]],11)</f>
        <v>5</v>
      </c>
      <c r="G13" s="151">
        <v>2</v>
      </c>
      <c r="H13" s="150" t="s">
        <v>314</v>
      </c>
    </row>
    <row r="14" spans="1:8" x14ac:dyDescent="0.25">
      <c r="A14" s="152">
        <v>45304</v>
      </c>
      <c r="B14" s="150">
        <f>YEAR(Таблица11[[#This Row],[Дата]])</f>
        <v>2024</v>
      </c>
      <c r="C14" s="150">
        <f>MONTH(Таблица11[[#This Row],[Дата]])</f>
        <v>1</v>
      </c>
      <c r="D14" s="150" t="s">
        <v>307</v>
      </c>
      <c r="E14" s="150" t="s">
        <v>308</v>
      </c>
      <c r="F14" s="150">
        <f>WEEKDAY(Таблица11[[#This Row],[Дата]],11)</f>
        <v>6</v>
      </c>
      <c r="G14" s="151">
        <v>2</v>
      </c>
      <c r="H14" s="150" t="s">
        <v>315</v>
      </c>
    </row>
    <row r="15" spans="1:8" x14ac:dyDescent="0.25">
      <c r="A15" s="152">
        <v>45305</v>
      </c>
      <c r="B15" s="150">
        <f>YEAR(Таблица11[[#This Row],[Дата]])</f>
        <v>2024</v>
      </c>
      <c r="C15" s="150">
        <f>MONTH(Таблица11[[#This Row],[Дата]])</f>
        <v>1</v>
      </c>
      <c r="D15" s="150" t="s">
        <v>307</v>
      </c>
      <c r="E15" s="150" t="s">
        <v>308</v>
      </c>
      <c r="F15" s="150">
        <f>WEEKDAY(Таблица11[[#This Row],[Дата]],11)</f>
        <v>7</v>
      </c>
      <c r="G15" s="151">
        <v>2</v>
      </c>
      <c r="H15" s="150" t="s">
        <v>309</v>
      </c>
    </row>
    <row r="16" spans="1:8" x14ac:dyDescent="0.25">
      <c r="A16" s="152">
        <v>45306</v>
      </c>
      <c r="B16" s="150">
        <f>YEAR(Таблица11[[#This Row],[Дата]])</f>
        <v>2024</v>
      </c>
      <c r="C16" s="150">
        <f>MONTH(Таблица11[[#This Row],[Дата]])</f>
        <v>1</v>
      </c>
      <c r="D16" s="150" t="s">
        <v>307</v>
      </c>
      <c r="E16" s="150" t="s">
        <v>308</v>
      </c>
      <c r="F16" s="150">
        <f>WEEKDAY(Таблица11[[#This Row],[Дата]],11)</f>
        <v>1</v>
      </c>
      <c r="G16" s="151">
        <v>3</v>
      </c>
      <c r="H16" s="150" t="s">
        <v>310</v>
      </c>
    </row>
    <row r="17" spans="1:8" x14ac:dyDescent="0.25">
      <c r="A17" s="152">
        <v>45307</v>
      </c>
      <c r="B17" s="150">
        <f>YEAR(Таблица11[[#This Row],[Дата]])</f>
        <v>2024</v>
      </c>
      <c r="C17" s="150">
        <f>MONTH(Таблица11[[#This Row],[Дата]])</f>
        <v>1</v>
      </c>
      <c r="D17" s="150" t="s">
        <v>307</v>
      </c>
      <c r="E17" s="150" t="s">
        <v>308</v>
      </c>
      <c r="F17" s="150">
        <f>WEEKDAY(Таблица11[[#This Row],[Дата]],11)</f>
        <v>2</v>
      </c>
      <c r="G17" s="151">
        <v>3</v>
      </c>
      <c r="H17" s="150" t="s">
        <v>311</v>
      </c>
    </row>
    <row r="18" spans="1:8" x14ac:dyDescent="0.25">
      <c r="A18" s="152">
        <v>45308</v>
      </c>
      <c r="B18" s="150">
        <f>YEAR(Таблица11[[#This Row],[Дата]])</f>
        <v>2024</v>
      </c>
      <c r="C18" s="150">
        <f>MONTH(Таблица11[[#This Row],[Дата]])</f>
        <v>1</v>
      </c>
      <c r="D18" s="150" t="s">
        <v>307</v>
      </c>
      <c r="E18" s="150" t="s">
        <v>308</v>
      </c>
      <c r="F18" s="150">
        <f>WEEKDAY(Таблица11[[#This Row],[Дата]],11)</f>
        <v>3</v>
      </c>
      <c r="G18" s="151">
        <v>3</v>
      </c>
      <c r="H18" s="150" t="s">
        <v>312</v>
      </c>
    </row>
    <row r="19" spans="1:8" x14ac:dyDescent="0.25">
      <c r="A19" s="152">
        <v>45309</v>
      </c>
      <c r="B19" s="150">
        <f>YEAR(Таблица11[[#This Row],[Дата]])</f>
        <v>2024</v>
      </c>
      <c r="C19" s="150">
        <f>MONTH(Таблица11[[#This Row],[Дата]])</f>
        <v>1</v>
      </c>
      <c r="D19" s="150" t="s">
        <v>307</v>
      </c>
      <c r="E19" s="150" t="s">
        <v>308</v>
      </c>
      <c r="F19" s="150">
        <f>WEEKDAY(Таблица11[[#This Row],[Дата]],11)</f>
        <v>4</v>
      </c>
      <c r="G19" s="151">
        <v>3</v>
      </c>
      <c r="H19" s="150" t="s">
        <v>313</v>
      </c>
    </row>
    <row r="20" spans="1:8" x14ac:dyDescent="0.25">
      <c r="A20" s="152">
        <v>45310</v>
      </c>
      <c r="B20" s="150">
        <f>YEAR(Таблица11[[#This Row],[Дата]])</f>
        <v>2024</v>
      </c>
      <c r="C20" s="150">
        <f>MONTH(Таблица11[[#This Row],[Дата]])</f>
        <v>1</v>
      </c>
      <c r="D20" s="150" t="s">
        <v>307</v>
      </c>
      <c r="E20" s="150" t="s">
        <v>308</v>
      </c>
      <c r="F20" s="150">
        <f>WEEKDAY(Таблица11[[#This Row],[Дата]],11)</f>
        <v>5</v>
      </c>
      <c r="G20" s="151">
        <v>3</v>
      </c>
      <c r="H20" s="150" t="s">
        <v>314</v>
      </c>
    </row>
    <row r="21" spans="1:8" x14ac:dyDescent="0.25">
      <c r="A21" s="152">
        <v>45311</v>
      </c>
      <c r="B21" s="150">
        <f>YEAR(Таблица11[[#This Row],[Дата]])</f>
        <v>2024</v>
      </c>
      <c r="C21" s="150">
        <f>MONTH(Таблица11[[#This Row],[Дата]])</f>
        <v>1</v>
      </c>
      <c r="D21" s="150" t="s">
        <v>307</v>
      </c>
      <c r="E21" s="150" t="s">
        <v>308</v>
      </c>
      <c r="F21" s="150">
        <f>WEEKDAY(Таблица11[[#This Row],[Дата]],11)</f>
        <v>6</v>
      </c>
      <c r="G21" s="151">
        <v>3</v>
      </c>
      <c r="H21" s="150" t="s">
        <v>315</v>
      </c>
    </row>
    <row r="22" spans="1:8" x14ac:dyDescent="0.25">
      <c r="A22" s="152">
        <v>45312</v>
      </c>
      <c r="B22" s="150">
        <f>YEAR(Таблица11[[#This Row],[Дата]])</f>
        <v>2024</v>
      </c>
      <c r="C22" s="150">
        <f>MONTH(Таблица11[[#This Row],[Дата]])</f>
        <v>1</v>
      </c>
      <c r="D22" s="150" t="s">
        <v>307</v>
      </c>
      <c r="E22" s="150" t="s">
        <v>308</v>
      </c>
      <c r="F22" s="150">
        <f>WEEKDAY(Таблица11[[#This Row],[Дата]],11)</f>
        <v>7</v>
      </c>
      <c r="G22" s="151">
        <v>3</v>
      </c>
      <c r="H22" s="150" t="s">
        <v>309</v>
      </c>
    </row>
    <row r="23" spans="1:8" x14ac:dyDescent="0.25">
      <c r="A23" s="152">
        <v>45313</v>
      </c>
      <c r="B23" s="150">
        <f>YEAR(Таблица11[[#This Row],[Дата]])</f>
        <v>2024</v>
      </c>
      <c r="C23" s="150">
        <f>MONTH(Таблица11[[#This Row],[Дата]])</f>
        <v>1</v>
      </c>
      <c r="D23" s="150" t="s">
        <v>307</v>
      </c>
      <c r="E23" s="150" t="s">
        <v>308</v>
      </c>
      <c r="F23" s="150">
        <f>WEEKDAY(Таблица11[[#This Row],[Дата]],11)</f>
        <v>1</v>
      </c>
      <c r="G23" s="151">
        <v>4</v>
      </c>
      <c r="H23" s="150" t="s">
        <v>310</v>
      </c>
    </row>
    <row r="24" spans="1:8" x14ac:dyDescent="0.25">
      <c r="A24" s="152">
        <v>45314</v>
      </c>
      <c r="B24" s="150">
        <f>YEAR(Таблица11[[#This Row],[Дата]])</f>
        <v>2024</v>
      </c>
      <c r="C24" s="150">
        <f>MONTH(Таблица11[[#This Row],[Дата]])</f>
        <v>1</v>
      </c>
      <c r="D24" s="150" t="s">
        <v>307</v>
      </c>
      <c r="E24" s="150" t="s">
        <v>308</v>
      </c>
      <c r="F24" s="150">
        <f>WEEKDAY(Таблица11[[#This Row],[Дата]],11)</f>
        <v>2</v>
      </c>
      <c r="G24" s="151">
        <v>4</v>
      </c>
      <c r="H24" s="150" t="s">
        <v>311</v>
      </c>
    </row>
    <row r="25" spans="1:8" x14ac:dyDescent="0.25">
      <c r="A25" s="152">
        <v>45315</v>
      </c>
      <c r="B25" s="150">
        <f>YEAR(Таблица11[[#This Row],[Дата]])</f>
        <v>2024</v>
      </c>
      <c r="C25" s="150">
        <f>MONTH(Таблица11[[#This Row],[Дата]])</f>
        <v>1</v>
      </c>
      <c r="D25" s="150" t="s">
        <v>307</v>
      </c>
      <c r="E25" s="150" t="s">
        <v>308</v>
      </c>
      <c r="F25" s="150">
        <f>WEEKDAY(Таблица11[[#This Row],[Дата]],11)</f>
        <v>3</v>
      </c>
      <c r="G25" s="151">
        <v>4</v>
      </c>
      <c r="H25" s="150" t="s">
        <v>312</v>
      </c>
    </row>
    <row r="26" spans="1:8" x14ac:dyDescent="0.25">
      <c r="A26" s="152">
        <v>45316</v>
      </c>
      <c r="B26" s="150">
        <f>YEAR(Таблица11[[#This Row],[Дата]])</f>
        <v>2024</v>
      </c>
      <c r="C26" s="150">
        <f>MONTH(Таблица11[[#This Row],[Дата]])</f>
        <v>1</v>
      </c>
      <c r="D26" s="150" t="s">
        <v>307</v>
      </c>
      <c r="E26" s="150" t="s">
        <v>308</v>
      </c>
      <c r="F26" s="150">
        <f>WEEKDAY(Таблица11[[#This Row],[Дата]],11)</f>
        <v>4</v>
      </c>
      <c r="G26" s="151">
        <v>4</v>
      </c>
      <c r="H26" s="150" t="s">
        <v>313</v>
      </c>
    </row>
    <row r="27" spans="1:8" x14ac:dyDescent="0.25">
      <c r="A27" s="152">
        <v>45317</v>
      </c>
      <c r="B27" s="150">
        <f>YEAR(Таблица11[[#This Row],[Дата]])</f>
        <v>2024</v>
      </c>
      <c r="C27" s="150">
        <f>MONTH(Таблица11[[#This Row],[Дата]])</f>
        <v>1</v>
      </c>
      <c r="D27" s="150" t="s">
        <v>307</v>
      </c>
      <c r="E27" s="150" t="s">
        <v>308</v>
      </c>
      <c r="F27" s="150">
        <f>WEEKDAY(Таблица11[[#This Row],[Дата]],11)</f>
        <v>5</v>
      </c>
      <c r="G27" s="151">
        <v>4</v>
      </c>
      <c r="H27" s="150" t="s">
        <v>314</v>
      </c>
    </row>
    <row r="28" spans="1:8" x14ac:dyDescent="0.25">
      <c r="A28" s="152">
        <v>45318</v>
      </c>
      <c r="B28" s="150">
        <f>YEAR(Таблица11[[#This Row],[Дата]])</f>
        <v>2024</v>
      </c>
      <c r="C28" s="150">
        <f>MONTH(Таблица11[[#This Row],[Дата]])</f>
        <v>1</v>
      </c>
      <c r="D28" s="150" t="s">
        <v>307</v>
      </c>
      <c r="E28" s="150" t="s">
        <v>308</v>
      </c>
      <c r="F28" s="150">
        <f>WEEKDAY(Таблица11[[#This Row],[Дата]],11)</f>
        <v>6</v>
      </c>
      <c r="G28" s="151">
        <v>4</v>
      </c>
      <c r="H28" s="150" t="s">
        <v>315</v>
      </c>
    </row>
    <row r="29" spans="1:8" x14ac:dyDescent="0.25">
      <c r="A29" s="152">
        <v>45319</v>
      </c>
      <c r="B29" s="150">
        <f>YEAR(Таблица11[[#This Row],[Дата]])</f>
        <v>2024</v>
      </c>
      <c r="C29" s="150">
        <f>MONTH(Таблица11[[#This Row],[Дата]])</f>
        <v>1</v>
      </c>
      <c r="D29" s="150" t="s">
        <v>307</v>
      </c>
      <c r="E29" s="150" t="s">
        <v>308</v>
      </c>
      <c r="F29" s="150">
        <f>WEEKDAY(Таблица11[[#This Row],[Дата]],11)</f>
        <v>7</v>
      </c>
      <c r="G29" s="151">
        <v>4</v>
      </c>
      <c r="H29" s="150" t="s">
        <v>309</v>
      </c>
    </row>
    <row r="30" spans="1:8" x14ac:dyDescent="0.25">
      <c r="A30" s="152">
        <v>45320</v>
      </c>
      <c r="B30" s="150">
        <f>YEAR(Таблица11[[#This Row],[Дата]])</f>
        <v>2024</v>
      </c>
      <c r="C30" s="150">
        <f>MONTH(Таблица11[[#This Row],[Дата]])</f>
        <v>1</v>
      </c>
      <c r="D30" s="150" t="s">
        <v>307</v>
      </c>
      <c r="E30" s="150" t="s">
        <v>308</v>
      </c>
      <c r="F30" s="150">
        <f>WEEKDAY(Таблица11[[#This Row],[Дата]],11)</f>
        <v>1</v>
      </c>
      <c r="G30" s="151">
        <v>5</v>
      </c>
      <c r="H30" s="150" t="s">
        <v>310</v>
      </c>
    </row>
    <row r="31" spans="1:8" x14ac:dyDescent="0.25">
      <c r="A31" s="152">
        <v>45321</v>
      </c>
      <c r="B31" s="150">
        <f>YEAR(Таблица11[[#This Row],[Дата]])</f>
        <v>2024</v>
      </c>
      <c r="C31" s="150">
        <f>MONTH(Таблица11[[#This Row],[Дата]])</f>
        <v>1</v>
      </c>
      <c r="D31" s="150" t="s">
        <v>307</v>
      </c>
      <c r="E31" s="150" t="s">
        <v>308</v>
      </c>
      <c r="F31" s="150">
        <f>WEEKDAY(Таблица11[[#This Row],[Дата]],11)</f>
        <v>2</v>
      </c>
      <c r="G31" s="151">
        <v>5</v>
      </c>
      <c r="H31" s="150" t="s">
        <v>311</v>
      </c>
    </row>
    <row r="32" spans="1:8" x14ac:dyDescent="0.25">
      <c r="A32" s="152">
        <v>45322</v>
      </c>
      <c r="B32" s="150">
        <f>YEAR(Таблица11[[#This Row],[Дата]])</f>
        <v>2024</v>
      </c>
      <c r="C32" s="150">
        <f>MONTH(Таблица11[[#This Row],[Дата]])</f>
        <v>1</v>
      </c>
      <c r="D32" s="150" t="s">
        <v>307</v>
      </c>
      <c r="E32" s="150" t="s">
        <v>308</v>
      </c>
      <c r="F32" s="150">
        <f>WEEKDAY(Таблица11[[#This Row],[Дата]],11)</f>
        <v>3</v>
      </c>
      <c r="G32" s="151">
        <v>5</v>
      </c>
      <c r="H32" s="150" t="s">
        <v>312</v>
      </c>
    </row>
    <row r="33" spans="1:8" x14ac:dyDescent="0.25">
      <c r="A33" s="152">
        <v>45323</v>
      </c>
      <c r="B33" s="150">
        <f>YEAR(Таблица11[[#This Row],[Дата]])</f>
        <v>2024</v>
      </c>
      <c r="C33" s="150">
        <f>MONTH(Таблица11[[#This Row],[Дата]])</f>
        <v>2</v>
      </c>
      <c r="D33" s="150" t="s">
        <v>316</v>
      </c>
      <c r="E33" s="150" t="s">
        <v>308</v>
      </c>
      <c r="F33" s="150">
        <f>WEEKDAY(Таблица11[[#This Row],[Дата]],11)</f>
        <v>4</v>
      </c>
      <c r="G33" s="151">
        <v>5</v>
      </c>
      <c r="H33" s="150" t="s">
        <v>313</v>
      </c>
    </row>
    <row r="34" spans="1:8" x14ac:dyDescent="0.25">
      <c r="A34" s="152">
        <v>45324</v>
      </c>
      <c r="B34" s="150">
        <f>YEAR(Таблица11[[#This Row],[Дата]])</f>
        <v>2024</v>
      </c>
      <c r="C34" s="150">
        <f>MONTH(Таблица11[[#This Row],[Дата]])</f>
        <v>2</v>
      </c>
      <c r="D34" s="150" t="s">
        <v>316</v>
      </c>
      <c r="E34" s="150" t="s">
        <v>308</v>
      </c>
      <c r="F34" s="150">
        <f>WEEKDAY(Таблица11[[#This Row],[Дата]],11)</f>
        <v>5</v>
      </c>
      <c r="G34" s="151">
        <v>5</v>
      </c>
      <c r="H34" s="150" t="s">
        <v>314</v>
      </c>
    </row>
    <row r="35" spans="1:8" x14ac:dyDescent="0.25">
      <c r="A35" s="152">
        <v>45325</v>
      </c>
      <c r="B35" s="150">
        <f>YEAR(Таблица11[[#This Row],[Дата]])</f>
        <v>2024</v>
      </c>
      <c r="C35" s="150">
        <f>MONTH(Таблица11[[#This Row],[Дата]])</f>
        <v>2</v>
      </c>
      <c r="D35" s="150" t="s">
        <v>316</v>
      </c>
      <c r="E35" s="150" t="s">
        <v>308</v>
      </c>
      <c r="F35" s="150">
        <f>WEEKDAY(Таблица11[[#This Row],[Дата]],11)</f>
        <v>6</v>
      </c>
      <c r="G35" s="151">
        <v>5</v>
      </c>
      <c r="H35" s="150" t="s">
        <v>315</v>
      </c>
    </row>
    <row r="36" spans="1:8" x14ac:dyDescent="0.25">
      <c r="A36" s="152">
        <v>45326</v>
      </c>
      <c r="B36" s="150">
        <f>YEAR(Таблица11[[#This Row],[Дата]])</f>
        <v>2024</v>
      </c>
      <c r="C36" s="150">
        <f>MONTH(Таблица11[[#This Row],[Дата]])</f>
        <v>2</v>
      </c>
      <c r="D36" s="150" t="s">
        <v>316</v>
      </c>
      <c r="E36" s="150" t="s">
        <v>308</v>
      </c>
      <c r="F36" s="150">
        <f>WEEKDAY(Таблица11[[#This Row],[Дата]],11)</f>
        <v>7</v>
      </c>
      <c r="G36" s="151">
        <v>5</v>
      </c>
      <c r="H36" s="150" t="s">
        <v>309</v>
      </c>
    </row>
    <row r="37" spans="1:8" x14ac:dyDescent="0.25">
      <c r="A37" s="152">
        <v>45327</v>
      </c>
      <c r="B37" s="150">
        <f>YEAR(Таблица11[[#This Row],[Дата]])</f>
        <v>2024</v>
      </c>
      <c r="C37" s="150">
        <f>MONTH(Таблица11[[#This Row],[Дата]])</f>
        <v>2</v>
      </c>
      <c r="D37" s="150" t="s">
        <v>316</v>
      </c>
      <c r="E37" s="150" t="s">
        <v>308</v>
      </c>
      <c r="F37" s="150">
        <f>WEEKDAY(Таблица11[[#This Row],[Дата]],11)</f>
        <v>1</v>
      </c>
      <c r="G37" s="151">
        <v>6</v>
      </c>
      <c r="H37" s="150" t="s">
        <v>310</v>
      </c>
    </row>
    <row r="38" spans="1:8" x14ac:dyDescent="0.25">
      <c r="A38" s="152">
        <v>45328</v>
      </c>
      <c r="B38" s="150">
        <f>YEAR(Таблица11[[#This Row],[Дата]])</f>
        <v>2024</v>
      </c>
      <c r="C38" s="150">
        <f>MONTH(Таблица11[[#This Row],[Дата]])</f>
        <v>2</v>
      </c>
      <c r="D38" s="150" t="s">
        <v>316</v>
      </c>
      <c r="E38" s="150" t="s">
        <v>308</v>
      </c>
      <c r="F38" s="150">
        <f>WEEKDAY(Таблица11[[#This Row],[Дата]],11)</f>
        <v>2</v>
      </c>
      <c r="G38" s="151">
        <v>6</v>
      </c>
      <c r="H38" s="150" t="s">
        <v>311</v>
      </c>
    </row>
    <row r="39" spans="1:8" x14ac:dyDescent="0.25">
      <c r="A39" s="152">
        <v>45329</v>
      </c>
      <c r="B39" s="150">
        <f>YEAR(Таблица11[[#This Row],[Дата]])</f>
        <v>2024</v>
      </c>
      <c r="C39" s="150">
        <f>MONTH(Таблица11[[#This Row],[Дата]])</f>
        <v>2</v>
      </c>
      <c r="D39" s="150" t="s">
        <v>316</v>
      </c>
      <c r="E39" s="150" t="s">
        <v>308</v>
      </c>
      <c r="F39" s="150">
        <f>WEEKDAY(Таблица11[[#This Row],[Дата]],11)</f>
        <v>3</v>
      </c>
      <c r="G39" s="151">
        <v>6</v>
      </c>
      <c r="H39" s="150" t="s">
        <v>312</v>
      </c>
    </row>
    <row r="40" spans="1:8" x14ac:dyDescent="0.25">
      <c r="A40" s="152">
        <v>45330</v>
      </c>
      <c r="B40" s="150">
        <f>YEAR(Таблица11[[#This Row],[Дата]])</f>
        <v>2024</v>
      </c>
      <c r="C40" s="150">
        <f>MONTH(Таблица11[[#This Row],[Дата]])</f>
        <v>2</v>
      </c>
      <c r="D40" s="150" t="s">
        <v>316</v>
      </c>
      <c r="E40" s="150" t="s">
        <v>308</v>
      </c>
      <c r="F40" s="150">
        <f>WEEKDAY(Таблица11[[#This Row],[Дата]],11)</f>
        <v>4</v>
      </c>
      <c r="G40" s="151">
        <v>6</v>
      </c>
      <c r="H40" s="150" t="s">
        <v>313</v>
      </c>
    </row>
    <row r="41" spans="1:8" x14ac:dyDescent="0.25">
      <c r="A41" s="152">
        <v>45331</v>
      </c>
      <c r="B41" s="150">
        <f>YEAR(Таблица11[[#This Row],[Дата]])</f>
        <v>2024</v>
      </c>
      <c r="C41" s="150">
        <f>MONTH(Таблица11[[#This Row],[Дата]])</f>
        <v>2</v>
      </c>
      <c r="D41" s="150" t="s">
        <v>316</v>
      </c>
      <c r="E41" s="150" t="s">
        <v>308</v>
      </c>
      <c r="F41" s="150">
        <f>WEEKDAY(Таблица11[[#This Row],[Дата]],11)</f>
        <v>5</v>
      </c>
      <c r="G41" s="151">
        <v>6</v>
      </c>
      <c r="H41" s="150" t="s">
        <v>314</v>
      </c>
    </row>
    <row r="42" spans="1:8" x14ac:dyDescent="0.25">
      <c r="A42" s="152">
        <v>45332</v>
      </c>
      <c r="B42" s="150">
        <f>YEAR(Таблица11[[#This Row],[Дата]])</f>
        <v>2024</v>
      </c>
      <c r="C42" s="150">
        <f>MONTH(Таблица11[[#This Row],[Дата]])</f>
        <v>2</v>
      </c>
      <c r="D42" s="150" t="s">
        <v>316</v>
      </c>
      <c r="E42" s="150" t="s">
        <v>308</v>
      </c>
      <c r="F42" s="150">
        <f>WEEKDAY(Таблица11[[#This Row],[Дата]],11)</f>
        <v>6</v>
      </c>
      <c r="G42" s="151">
        <v>6</v>
      </c>
      <c r="H42" s="150" t="s">
        <v>315</v>
      </c>
    </row>
    <row r="43" spans="1:8" x14ac:dyDescent="0.25">
      <c r="A43" s="152">
        <v>45333</v>
      </c>
      <c r="B43" s="150">
        <f>YEAR(Таблица11[[#This Row],[Дата]])</f>
        <v>2024</v>
      </c>
      <c r="C43" s="150">
        <f>MONTH(Таблица11[[#This Row],[Дата]])</f>
        <v>2</v>
      </c>
      <c r="D43" s="150" t="s">
        <v>316</v>
      </c>
      <c r="E43" s="150" t="s">
        <v>308</v>
      </c>
      <c r="F43" s="150">
        <f>WEEKDAY(Таблица11[[#This Row],[Дата]],11)</f>
        <v>7</v>
      </c>
      <c r="G43" s="151">
        <v>6</v>
      </c>
      <c r="H43" s="150" t="s">
        <v>309</v>
      </c>
    </row>
    <row r="44" spans="1:8" x14ac:dyDescent="0.25">
      <c r="A44" s="152">
        <v>45334</v>
      </c>
      <c r="B44" s="150">
        <f>YEAR(Таблица11[[#This Row],[Дата]])</f>
        <v>2024</v>
      </c>
      <c r="C44" s="150">
        <f>MONTH(Таблица11[[#This Row],[Дата]])</f>
        <v>2</v>
      </c>
      <c r="D44" s="150" t="s">
        <v>316</v>
      </c>
      <c r="E44" s="150" t="s">
        <v>308</v>
      </c>
      <c r="F44" s="150">
        <f>WEEKDAY(Таблица11[[#This Row],[Дата]],11)</f>
        <v>1</v>
      </c>
      <c r="G44" s="151">
        <v>7</v>
      </c>
      <c r="H44" s="150" t="s">
        <v>310</v>
      </c>
    </row>
    <row r="45" spans="1:8" x14ac:dyDescent="0.25">
      <c r="A45" s="152">
        <v>45335</v>
      </c>
      <c r="B45" s="150">
        <f>YEAR(Таблица11[[#This Row],[Дата]])</f>
        <v>2024</v>
      </c>
      <c r="C45" s="150">
        <f>MONTH(Таблица11[[#This Row],[Дата]])</f>
        <v>2</v>
      </c>
      <c r="D45" s="150" t="s">
        <v>316</v>
      </c>
      <c r="E45" s="150" t="s">
        <v>308</v>
      </c>
      <c r="F45" s="150">
        <f>WEEKDAY(Таблица11[[#This Row],[Дата]],11)</f>
        <v>2</v>
      </c>
      <c r="G45" s="151">
        <v>7</v>
      </c>
      <c r="H45" s="150" t="s">
        <v>311</v>
      </c>
    </row>
    <row r="46" spans="1:8" x14ac:dyDescent="0.25">
      <c r="A46" s="152">
        <v>45336</v>
      </c>
      <c r="B46" s="150">
        <f>YEAR(Таблица11[[#This Row],[Дата]])</f>
        <v>2024</v>
      </c>
      <c r="C46" s="150">
        <f>MONTH(Таблица11[[#This Row],[Дата]])</f>
        <v>2</v>
      </c>
      <c r="D46" s="150" t="s">
        <v>316</v>
      </c>
      <c r="E46" s="150" t="s">
        <v>308</v>
      </c>
      <c r="F46" s="150">
        <f>WEEKDAY(Таблица11[[#This Row],[Дата]],11)</f>
        <v>3</v>
      </c>
      <c r="G46" s="151">
        <v>7</v>
      </c>
      <c r="H46" s="150" t="s">
        <v>312</v>
      </c>
    </row>
    <row r="47" spans="1:8" x14ac:dyDescent="0.25">
      <c r="A47" s="152">
        <v>45337</v>
      </c>
      <c r="B47" s="150">
        <f>YEAR(Таблица11[[#This Row],[Дата]])</f>
        <v>2024</v>
      </c>
      <c r="C47" s="150">
        <f>MONTH(Таблица11[[#This Row],[Дата]])</f>
        <v>2</v>
      </c>
      <c r="D47" s="150" t="s">
        <v>316</v>
      </c>
      <c r="E47" s="150" t="s">
        <v>308</v>
      </c>
      <c r="F47" s="150">
        <f>WEEKDAY(Таблица11[[#This Row],[Дата]],11)</f>
        <v>4</v>
      </c>
      <c r="G47" s="151">
        <v>7</v>
      </c>
      <c r="H47" s="150" t="s">
        <v>313</v>
      </c>
    </row>
    <row r="48" spans="1:8" x14ac:dyDescent="0.25">
      <c r="A48" s="152">
        <v>45338</v>
      </c>
      <c r="B48" s="150">
        <f>YEAR(Таблица11[[#This Row],[Дата]])</f>
        <v>2024</v>
      </c>
      <c r="C48" s="150">
        <f>MONTH(Таблица11[[#This Row],[Дата]])</f>
        <v>2</v>
      </c>
      <c r="D48" s="150" t="s">
        <v>316</v>
      </c>
      <c r="E48" s="150" t="s">
        <v>308</v>
      </c>
      <c r="F48" s="150">
        <f>WEEKDAY(Таблица11[[#This Row],[Дата]],11)</f>
        <v>5</v>
      </c>
      <c r="G48" s="151">
        <v>7</v>
      </c>
      <c r="H48" s="150" t="s">
        <v>314</v>
      </c>
    </row>
    <row r="49" spans="1:8" x14ac:dyDescent="0.25">
      <c r="A49" s="152">
        <v>45339</v>
      </c>
      <c r="B49" s="150">
        <f>YEAR(Таблица11[[#This Row],[Дата]])</f>
        <v>2024</v>
      </c>
      <c r="C49" s="150">
        <f>MONTH(Таблица11[[#This Row],[Дата]])</f>
        <v>2</v>
      </c>
      <c r="D49" s="150" t="s">
        <v>316</v>
      </c>
      <c r="E49" s="150" t="s">
        <v>308</v>
      </c>
      <c r="F49" s="150">
        <f>WEEKDAY(Таблица11[[#This Row],[Дата]],11)</f>
        <v>6</v>
      </c>
      <c r="G49" s="151">
        <v>7</v>
      </c>
      <c r="H49" s="150" t="s">
        <v>315</v>
      </c>
    </row>
    <row r="50" spans="1:8" x14ac:dyDescent="0.25">
      <c r="A50" s="152">
        <v>45340</v>
      </c>
      <c r="B50" s="150">
        <f>YEAR(Таблица11[[#This Row],[Дата]])</f>
        <v>2024</v>
      </c>
      <c r="C50" s="150">
        <f>MONTH(Таблица11[[#This Row],[Дата]])</f>
        <v>2</v>
      </c>
      <c r="D50" s="150" t="s">
        <v>316</v>
      </c>
      <c r="E50" s="150" t="s">
        <v>308</v>
      </c>
      <c r="F50" s="150">
        <f>WEEKDAY(Таблица11[[#This Row],[Дата]],11)</f>
        <v>7</v>
      </c>
      <c r="G50" s="151">
        <v>7</v>
      </c>
      <c r="H50" s="150" t="s">
        <v>309</v>
      </c>
    </row>
    <row r="51" spans="1:8" x14ac:dyDescent="0.25">
      <c r="A51" s="152">
        <v>45341</v>
      </c>
      <c r="B51" s="150">
        <f>YEAR(Таблица11[[#This Row],[Дата]])</f>
        <v>2024</v>
      </c>
      <c r="C51" s="150">
        <f>MONTH(Таблица11[[#This Row],[Дата]])</f>
        <v>2</v>
      </c>
      <c r="D51" s="150" t="s">
        <v>316</v>
      </c>
      <c r="E51" s="150" t="s">
        <v>308</v>
      </c>
      <c r="F51" s="150">
        <f>WEEKDAY(Таблица11[[#This Row],[Дата]],11)</f>
        <v>1</v>
      </c>
      <c r="G51" s="151">
        <v>8</v>
      </c>
      <c r="H51" s="150" t="s">
        <v>310</v>
      </c>
    </row>
    <row r="52" spans="1:8" x14ac:dyDescent="0.25">
      <c r="A52" s="152">
        <v>45342</v>
      </c>
      <c r="B52" s="150">
        <f>YEAR(Таблица11[[#This Row],[Дата]])</f>
        <v>2024</v>
      </c>
      <c r="C52" s="150">
        <f>MONTH(Таблица11[[#This Row],[Дата]])</f>
        <v>2</v>
      </c>
      <c r="D52" s="150" t="s">
        <v>316</v>
      </c>
      <c r="E52" s="150" t="s">
        <v>308</v>
      </c>
      <c r="F52" s="150">
        <f>WEEKDAY(Таблица11[[#This Row],[Дата]],11)</f>
        <v>2</v>
      </c>
      <c r="G52" s="151">
        <v>8</v>
      </c>
      <c r="H52" s="150" t="s">
        <v>311</v>
      </c>
    </row>
    <row r="53" spans="1:8" x14ac:dyDescent="0.25">
      <c r="A53" s="152">
        <v>45343</v>
      </c>
      <c r="B53" s="150">
        <f>YEAR(Таблица11[[#This Row],[Дата]])</f>
        <v>2024</v>
      </c>
      <c r="C53" s="150">
        <f>MONTH(Таблица11[[#This Row],[Дата]])</f>
        <v>2</v>
      </c>
      <c r="D53" s="150" t="s">
        <v>316</v>
      </c>
      <c r="E53" s="150" t="s">
        <v>308</v>
      </c>
      <c r="F53" s="150">
        <f>WEEKDAY(Таблица11[[#This Row],[Дата]],11)</f>
        <v>3</v>
      </c>
      <c r="G53" s="151">
        <v>8</v>
      </c>
      <c r="H53" s="150" t="s">
        <v>312</v>
      </c>
    </row>
    <row r="54" spans="1:8" x14ac:dyDescent="0.25">
      <c r="A54" s="152">
        <v>45344</v>
      </c>
      <c r="B54" s="150">
        <f>YEAR(Таблица11[[#This Row],[Дата]])</f>
        <v>2024</v>
      </c>
      <c r="C54" s="150">
        <f>MONTH(Таблица11[[#This Row],[Дата]])</f>
        <v>2</v>
      </c>
      <c r="D54" s="150" t="s">
        <v>316</v>
      </c>
      <c r="E54" s="150" t="s">
        <v>308</v>
      </c>
      <c r="F54" s="150">
        <f>WEEKDAY(Таблица11[[#This Row],[Дата]],11)</f>
        <v>4</v>
      </c>
      <c r="G54" s="151">
        <v>8</v>
      </c>
      <c r="H54" s="150" t="s">
        <v>313</v>
      </c>
    </row>
    <row r="55" spans="1:8" x14ac:dyDescent="0.25">
      <c r="A55" s="152">
        <v>45345</v>
      </c>
      <c r="B55" s="150">
        <f>YEAR(Таблица11[[#This Row],[Дата]])</f>
        <v>2024</v>
      </c>
      <c r="C55" s="150">
        <f>MONTH(Таблица11[[#This Row],[Дата]])</f>
        <v>2</v>
      </c>
      <c r="D55" s="150" t="s">
        <v>316</v>
      </c>
      <c r="E55" s="150" t="s">
        <v>308</v>
      </c>
      <c r="F55" s="150">
        <f>WEEKDAY(Таблица11[[#This Row],[Дата]],11)</f>
        <v>5</v>
      </c>
      <c r="G55" s="151">
        <v>8</v>
      </c>
      <c r="H55" s="150" t="s">
        <v>314</v>
      </c>
    </row>
    <row r="56" spans="1:8" x14ac:dyDescent="0.25">
      <c r="A56" s="152">
        <v>45346</v>
      </c>
      <c r="B56" s="150">
        <f>YEAR(Таблица11[[#This Row],[Дата]])</f>
        <v>2024</v>
      </c>
      <c r="C56" s="150">
        <f>MONTH(Таблица11[[#This Row],[Дата]])</f>
        <v>2</v>
      </c>
      <c r="D56" s="150" t="s">
        <v>316</v>
      </c>
      <c r="E56" s="150" t="s">
        <v>308</v>
      </c>
      <c r="F56" s="150">
        <f>WEEKDAY(Таблица11[[#This Row],[Дата]],11)</f>
        <v>6</v>
      </c>
      <c r="G56" s="151">
        <v>8</v>
      </c>
      <c r="H56" s="150" t="s">
        <v>315</v>
      </c>
    </row>
    <row r="57" spans="1:8" x14ac:dyDescent="0.25">
      <c r="A57" s="152">
        <v>45347</v>
      </c>
      <c r="B57" s="150">
        <f>YEAR(Таблица11[[#This Row],[Дата]])</f>
        <v>2024</v>
      </c>
      <c r="C57" s="150">
        <f>MONTH(Таблица11[[#This Row],[Дата]])</f>
        <v>2</v>
      </c>
      <c r="D57" s="150" t="s">
        <v>316</v>
      </c>
      <c r="E57" s="150" t="s">
        <v>308</v>
      </c>
      <c r="F57" s="150">
        <f>WEEKDAY(Таблица11[[#This Row],[Дата]],11)</f>
        <v>7</v>
      </c>
      <c r="G57" s="151">
        <v>8</v>
      </c>
      <c r="H57" s="150" t="s">
        <v>309</v>
      </c>
    </row>
    <row r="58" spans="1:8" x14ac:dyDescent="0.25">
      <c r="A58" s="152">
        <v>45348</v>
      </c>
      <c r="B58" s="150">
        <f>YEAR(Таблица11[[#This Row],[Дата]])</f>
        <v>2024</v>
      </c>
      <c r="C58" s="150">
        <f>MONTH(Таблица11[[#This Row],[Дата]])</f>
        <v>2</v>
      </c>
      <c r="D58" s="150" t="s">
        <v>316</v>
      </c>
      <c r="E58" s="150" t="s">
        <v>308</v>
      </c>
      <c r="F58" s="150">
        <f>WEEKDAY(Таблица11[[#This Row],[Дата]],11)</f>
        <v>1</v>
      </c>
      <c r="G58" s="151">
        <v>9</v>
      </c>
      <c r="H58" s="150" t="s">
        <v>310</v>
      </c>
    </row>
    <row r="59" spans="1:8" x14ac:dyDescent="0.25">
      <c r="A59" s="152">
        <v>45349</v>
      </c>
      <c r="B59" s="150">
        <f>YEAR(Таблица11[[#This Row],[Дата]])</f>
        <v>2024</v>
      </c>
      <c r="C59" s="150">
        <f>MONTH(Таблица11[[#This Row],[Дата]])</f>
        <v>2</v>
      </c>
      <c r="D59" s="150" t="s">
        <v>316</v>
      </c>
      <c r="E59" s="150" t="s">
        <v>308</v>
      </c>
      <c r="F59" s="150">
        <f>WEEKDAY(Таблица11[[#This Row],[Дата]],11)</f>
        <v>2</v>
      </c>
      <c r="G59" s="151">
        <v>9</v>
      </c>
      <c r="H59" s="150" t="s">
        <v>311</v>
      </c>
    </row>
    <row r="60" spans="1:8" x14ac:dyDescent="0.25">
      <c r="A60" s="152">
        <v>45350</v>
      </c>
      <c r="B60" s="150">
        <f>YEAR(Таблица11[[#This Row],[Дата]])</f>
        <v>2024</v>
      </c>
      <c r="C60" s="150">
        <f>MONTH(Таблица11[[#This Row],[Дата]])</f>
        <v>2</v>
      </c>
      <c r="D60" s="150" t="s">
        <v>316</v>
      </c>
      <c r="E60" s="150" t="s">
        <v>308</v>
      </c>
      <c r="F60" s="150">
        <f>WEEKDAY(Таблица11[[#This Row],[Дата]],11)</f>
        <v>3</v>
      </c>
      <c r="G60" s="151">
        <v>9</v>
      </c>
      <c r="H60" s="150" t="s">
        <v>312</v>
      </c>
    </row>
    <row r="61" spans="1:8" x14ac:dyDescent="0.25">
      <c r="A61" s="152">
        <v>45351</v>
      </c>
      <c r="B61" s="150">
        <f>YEAR(Таблица11[[#This Row],[Дата]])</f>
        <v>2024</v>
      </c>
      <c r="C61" s="150">
        <f>MONTH(Таблица11[[#This Row],[Дата]])</f>
        <v>2</v>
      </c>
      <c r="D61" s="150" t="s">
        <v>316</v>
      </c>
      <c r="E61" s="150" t="s">
        <v>308</v>
      </c>
      <c r="F61" s="150">
        <f>WEEKDAY(Таблица11[[#This Row],[Дата]],11)</f>
        <v>4</v>
      </c>
      <c r="G61" s="151">
        <v>9</v>
      </c>
      <c r="H61" s="150" t="s">
        <v>313</v>
      </c>
    </row>
    <row r="62" spans="1:8" x14ac:dyDescent="0.25">
      <c r="A62" s="152">
        <v>45352</v>
      </c>
      <c r="B62" s="150">
        <f>YEAR(Таблица11[[#This Row],[Дата]])</f>
        <v>2024</v>
      </c>
      <c r="C62" s="150">
        <f>MONTH(Таблица11[[#This Row],[Дата]])</f>
        <v>3</v>
      </c>
      <c r="D62" s="150" t="s">
        <v>317</v>
      </c>
      <c r="E62" s="150" t="s">
        <v>308</v>
      </c>
      <c r="F62" s="150">
        <f>WEEKDAY(Таблица11[[#This Row],[Дата]],11)</f>
        <v>5</v>
      </c>
      <c r="G62" s="151">
        <v>9</v>
      </c>
      <c r="H62" s="150" t="s">
        <v>314</v>
      </c>
    </row>
    <row r="63" spans="1:8" x14ac:dyDescent="0.25">
      <c r="A63" s="152">
        <v>45353</v>
      </c>
      <c r="B63" s="150">
        <f>YEAR(Таблица11[[#This Row],[Дата]])</f>
        <v>2024</v>
      </c>
      <c r="C63" s="150">
        <f>MONTH(Таблица11[[#This Row],[Дата]])</f>
        <v>3</v>
      </c>
      <c r="D63" s="150" t="s">
        <v>317</v>
      </c>
      <c r="E63" s="150" t="s">
        <v>308</v>
      </c>
      <c r="F63" s="150">
        <f>WEEKDAY(Таблица11[[#This Row],[Дата]],11)</f>
        <v>6</v>
      </c>
      <c r="G63" s="151">
        <v>9</v>
      </c>
      <c r="H63" s="150" t="s">
        <v>315</v>
      </c>
    </row>
    <row r="64" spans="1:8" x14ac:dyDescent="0.25">
      <c r="A64" s="152">
        <v>45354</v>
      </c>
      <c r="B64" s="150">
        <f>YEAR(Таблица11[[#This Row],[Дата]])</f>
        <v>2024</v>
      </c>
      <c r="C64" s="150">
        <f>MONTH(Таблица11[[#This Row],[Дата]])</f>
        <v>3</v>
      </c>
      <c r="D64" s="150" t="s">
        <v>317</v>
      </c>
      <c r="E64" s="150" t="s">
        <v>308</v>
      </c>
      <c r="F64" s="150">
        <f>WEEKDAY(Таблица11[[#This Row],[Дата]],11)</f>
        <v>7</v>
      </c>
      <c r="G64" s="151">
        <v>9</v>
      </c>
      <c r="H64" s="150" t="s">
        <v>309</v>
      </c>
    </row>
    <row r="65" spans="1:8" x14ac:dyDescent="0.25">
      <c r="A65" s="152">
        <v>45355</v>
      </c>
      <c r="B65" s="150">
        <f>YEAR(Таблица11[[#This Row],[Дата]])</f>
        <v>2024</v>
      </c>
      <c r="C65" s="150">
        <f>MONTH(Таблица11[[#This Row],[Дата]])</f>
        <v>3</v>
      </c>
      <c r="D65" s="150" t="s">
        <v>317</v>
      </c>
      <c r="E65" s="150" t="s">
        <v>308</v>
      </c>
      <c r="F65" s="150">
        <f>WEEKDAY(Таблица11[[#This Row],[Дата]],11)</f>
        <v>1</v>
      </c>
      <c r="G65" s="151">
        <v>10</v>
      </c>
      <c r="H65" s="150" t="s">
        <v>310</v>
      </c>
    </row>
    <row r="66" spans="1:8" x14ac:dyDescent="0.25">
      <c r="A66" s="152">
        <v>45356</v>
      </c>
      <c r="B66" s="150">
        <f>YEAR(Таблица11[[#This Row],[Дата]])</f>
        <v>2024</v>
      </c>
      <c r="C66" s="150">
        <f>MONTH(Таблица11[[#This Row],[Дата]])</f>
        <v>3</v>
      </c>
      <c r="D66" s="150" t="s">
        <v>317</v>
      </c>
      <c r="E66" s="150" t="s">
        <v>308</v>
      </c>
      <c r="F66" s="150">
        <f>WEEKDAY(Таблица11[[#This Row],[Дата]],11)</f>
        <v>2</v>
      </c>
      <c r="G66" s="151">
        <v>10</v>
      </c>
      <c r="H66" s="150" t="s">
        <v>311</v>
      </c>
    </row>
    <row r="67" spans="1:8" x14ac:dyDescent="0.25">
      <c r="A67" s="152">
        <v>45357</v>
      </c>
      <c r="B67" s="150">
        <f>YEAR(Таблица11[[#This Row],[Дата]])</f>
        <v>2024</v>
      </c>
      <c r="C67" s="150">
        <f>MONTH(Таблица11[[#This Row],[Дата]])</f>
        <v>3</v>
      </c>
      <c r="D67" s="150" t="s">
        <v>317</v>
      </c>
      <c r="E67" s="150" t="s">
        <v>308</v>
      </c>
      <c r="F67" s="150">
        <f>WEEKDAY(Таблица11[[#This Row],[Дата]],11)</f>
        <v>3</v>
      </c>
      <c r="G67" s="151">
        <v>10</v>
      </c>
      <c r="H67" s="150" t="s">
        <v>312</v>
      </c>
    </row>
    <row r="68" spans="1:8" x14ac:dyDescent="0.25">
      <c r="A68" s="152">
        <v>45358</v>
      </c>
      <c r="B68" s="150">
        <f>YEAR(Таблица11[[#This Row],[Дата]])</f>
        <v>2024</v>
      </c>
      <c r="C68" s="150">
        <f>MONTH(Таблица11[[#This Row],[Дата]])</f>
        <v>3</v>
      </c>
      <c r="D68" s="150" t="s">
        <v>317</v>
      </c>
      <c r="E68" s="150" t="s">
        <v>308</v>
      </c>
      <c r="F68" s="150">
        <f>WEEKDAY(Таблица11[[#This Row],[Дата]],11)</f>
        <v>4</v>
      </c>
      <c r="G68" s="151">
        <v>10</v>
      </c>
      <c r="H68" s="150" t="s">
        <v>313</v>
      </c>
    </row>
    <row r="69" spans="1:8" x14ac:dyDescent="0.25">
      <c r="A69" s="152">
        <v>45359</v>
      </c>
      <c r="B69" s="150">
        <f>YEAR(Таблица11[[#This Row],[Дата]])</f>
        <v>2024</v>
      </c>
      <c r="C69" s="150">
        <f>MONTH(Таблица11[[#This Row],[Дата]])</f>
        <v>3</v>
      </c>
      <c r="D69" s="150" t="s">
        <v>317</v>
      </c>
      <c r="E69" s="150" t="s">
        <v>308</v>
      </c>
      <c r="F69" s="150">
        <f>WEEKDAY(Таблица11[[#This Row],[Дата]],11)</f>
        <v>5</v>
      </c>
      <c r="G69" s="151">
        <v>10</v>
      </c>
      <c r="H69" s="150" t="s">
        <v>314</v>
      </c>
    </row>
    <row r="70" spans="1:8" x14ac:dyDescent="0.25">
      <c r="A70" s="152">
        <v>45360</v>
      </c>
      <c r="B70" s="150">
        <f>YEAR(Таблица11[[#This Row],[Дата]])</f>
        <v>2024</v>
      </c>
      <c r="C70" s="150">
        <f>MONTH(Таблица11[[#This Row],[Дата]])</f>
        <v>3</v>
      </c>
      <c r="D70" s="150" t="s">
        <v>317</v>
      </c>
      <c r="E70" s="150" t="s">
        <v>308</v>
      </c>
      <c r="F70" s="150">
        <f>WEEKDAY(Таблица11[[#This Row],[Дата]],11)</f>
        <v>6</v>
      </c>
      <c r="G70" s="151">
        <v>10</v>
      </c>
      <c r="H70" s="150" t="s">
        <v>315</v>
      </c>
    </row>
    <row r="71" spans="1:8" x14ac:dyDescent="0.25">
      <c r="A71" s="152">
        <v>45361</v>
      </c>
      <c r="B71" s="150">
        <f>YEAR(Таблица11[[#This Row],[Дата]])</f>
        <v>2024</v>
      </c>
      <c r="C71" s="150">
        <f>MONTH(Таблица11[[#This Row],[Дата]])</f>
        <v>3</v>
      </c>
      <c r="D71" s="150" t="s">
        <v>317</v>
      </c>
      <c r="E71" s="150" t="s">
        <v>308</v>
      </c>
      <c r="F71" s="150">
        <f>WEEKDAY(Таблица11[[#This Row],[Дата]],11)</f>
        <v>7</v>
      </c>
      <c r="G71" s="151">
        <v>10</v>
      </c>
      <c r="H71" s="150" t="s">
        <v>309</v>
      </c>
    </row>
    <row r="72" spans="1:8" x14ac:dyDescent="0.25">
      <c r="A72" s="152">
        <v>45362</v>
      </c>
      <c r="B72" s="150">
        <f>YEAR(Таблица11[[#This Row],[Дата]])</f>
        <v>2024</v>
      </c>
      <c r="C72" s="150">
        <f>MONTH(Таблица11[[#This Row],[Дата]])</f>
        <v>3</v>
      </c>
      <c r="D72" s="150" t="s">
        <v>317</v>
      </c>
      <c r="E72" s="150" t="s">
        <v>308</v>
      </c>
      <c r="F72" s="150">
        <f>WEEKDAY(Таблица11[[#This Row],[Дата]],11)</f>
        <v>1</v>
      </c>
      <c r="G72" s="151">
        <v>11</v>
      </c>
      <c r="H72" s="150" t="s">
        <v>310</v>
      </c>
    </row>
    <row r="73" spans="1:8" x14ac:dyDescent="0.25">
      <c r="A73" s="152">
        <v>45363</v>
      </c>
      <c r="B73" s="150">
        <f>YEAR(Таблица11[[#This Row],[Дата]])</f>
        <v>2024</v>
      </c>
      <c r="C73" s="150">
        <f>MONTH(Таблица11[[#This Row],[Дата]])</f>
        <v>3</v>
      </c>
      <c r="D73" s="150" t="s">
        <v>317</v>
      </c>
      <c r="E73" s="150" t="s">
        <v>308</v>
      </c>
      <c r="F73" s="150">
        <f>WEEKDAY(Таблица11[[#This Row],[Дата]],11)</f>
        <v>2</v>
      </c>
      <c r="G73" s="151">
        <v>11</v>
      </c>
      <c r="H73" s="150" t="s">
        <v>311</v>
      </c>
    </row>
    <row r="74" spans="1:8" x14ac:dyDescent="0.25">
      <c r="A74" s="152">
        <v>45364</v>
      </c>
      <c r="B74" s="150">
        <f>YEAR(Таблица11[[#This Row],[Дата]])</f>
        <v>2024</v>
      </c>
      <c r="C74" s="150">
        <f>MONTH(Таблица11[[#This Row],[Дата]])</f>
        <v>3</v>
      </c>
      <c r="D74" s="150" t="s">
        <v>317</v>
      </c>
      <c r="E74" s="150" t="s">
        <v>308</v>
      </c>
      <c r="F74" s="150">
        <f>WEEKDAY(Таблица11[[#This Row],[Дата]],11)</f>
        <v>3</v>
      </c>
      <c r="G74" s="151">
        <v>11</v>
      </c>
      <c r="H74" s="150" t="s">
        <v>312</v>
      </c>
    </row>
    <row r="75" spans="1:8" x14ac:dyDescent="0.25">
      <c r="A75" s="152">
        <v>45365</v>
      </c>
      <c r="B75" s="150">
        <f>YEAR(Таблица11[[#This Row],[Дата]])</f>
        <v>2024</v>
      </c>
      <c r="C75" s="150">
        <f>MONTH(Таблица11[[#This Row],[Дата]])</f>
        <v>3</v>
      </c>
      <c r="D75" s="150" t="s">
        <v>317</v>
      </c>
      <c r="E75" s="150" t="s">
        <v>308</v>
      </c>
      <c r="F75" s="150">
        <f>WEEKDAY(Таблица11[[#This Row],[Дата]],11)</f>
        <v>4</v>
      </c>
      <c r="G75" s="151">
        <v>11</v>
      </c>
      <c r="H75" s="150" t="s">
        <v>313</v>
      </c>
    </row>
    <row r="76" spans="1:8" x14ac:dyDescent="0.25">
      <c r="A76" s="152">
        <v>45366</v>
      </c>
      <c r="B76" s="150">
        <f>YEAR(Таблица11[[#This Row],[Дата]])</f>
        <v>2024</v>
      </c>
      <c r="C76" s="150">
        <f>MONTH(Таблица11[[#This Row],[Дата]])</f>
        <v>3</v>
      </c>
      <c r="D76" s="150" t="s">
        <v>317</v>
      </c>
      <c r="E76" s="150" t="s">
        <v>308</v>
      </c>
      <c r="F76" s="150">
        <f>WEEKDAY(Таблица11[[#This Row],[Дата]],11)</f>
        <v>5</v>
      </c>
      <c r="G76" s="151">
        <v>11</v>
      </c>
      <c r="H76" s="150" t="s">
        <v>314</v>
      </c>
    </row>
    <row r="77" spans="1:8" x14ac:dyDescent="0.25">
      <c r="A77" s="152">
        <v>45367</v>
      </c>
      <c r="B77" s="150">
        <f>YEAR(Таблица11[[#This Row],[Дата]])</f>
        <v>2024</v>
      </c>
      <c r="C77" s="150">
        <f>MONTH(Таблица11[[#This Row],[Дата]])</f>
        <v>3</v>
      </c>
      <c r="D77" s="150" t="s">
        <v>317</v>
      </c>
      <c r="E77" s="150" t="s">
        <v>308</v>
      </c>
      <c r="F77" s="150">
        <f>WEEKDAY(Таблица11[[#This Row],[Дата]],11)</f>
        <v>6</v>
      </c>
      <c r="G77" s="151">
        <v>11</v>
      </c>
      <c r="H77" s="150" t="s">
        <v>315</v>
      </c>
    </row>
    <row r="78" spans="1:8" x14ac:dyDescent="0.25">
      <c r="A78" s="152">
        <v>45368</v>
      </c>
      <c r="B78" s="150">
        <f>YEAR(Таблица11[[#This Row],[Дата]])</f>
        <v>2024</v>
      </c>
      <c r="C78" s="150">
        <f>MONTH(Таблица11[[#This Row],[Дата]])</f>
        <v>3</v>
      </c>
      <c r="D78" s="150" t="s">
        <v>317</v>
      </c>
      <c r="E78" s="150" t="s">
        <v>308</v>
      </c>
      <c r="F78" s="150">
        <f>WEEKDAY(Таблица11[[#This Row],[Дата]],11)</f>
        <v>7</v>
      </c>
      <c r="G78" s="151">
        <v>11</v>
      </c>
      <c r="H78" s="150" t="s">
        <v>309</v>
      </c>
    </row>
    <row r="79" spans="1:8" x14ac:dyDescent="0.25">
      <c r="A79" s="152">
        <v>45369</v>
      </c>
      <c r="B79" s="150">
        <f>YEAR(Таблица11[[#This Row],[Дата]])</f>
        <v>2024</v>
      </c>
      <c r="C79" s="150">
        <f>MONTH(Таблица11[[#This Row],[Дата]])</f>
        <v>3</v>
      </c>
      <c r="D79" s="150" t="s">
        <v>317</v>
      </c>
      <c r="E79" s="150" t="s">
        <v>308</v>
      </c>
      <c r="F79" s="150">
        <f>WEEKDAY(Таблица11[[#This Row],[Дата]],11)</f>
        <v>1</v>
      </c>
      <c r="G79" s="151">
        <v>12</v>
      </c>
      <c r="H79" s="150" t="s">
        <v>310</v>
      </c>
    </row>
    <row r="80" spans="1:8" x14ac:dyDescent="0.25">
      <c r="A80" s="152">
        <v>45370</v>
      </c>
      <c r="B80" s="150">
        <f>YEAR(Таблица11[[#This Row],[Дата]])</f>
        <v>2024</v>
      </c>
      <c r="C80" s="150">
        <f>MONTH(Таблица11[[#This Row],[Дата]])</f>
        <v>3</v>
      </c>
      <c r="D80" s="150" t="s">
        <v>317</v>
      </c>
      <c r="E80" s="150" t="s">
        <v>308</v>
      </c>
      <c r="F80" s="150">
        <f>WEEKDAY(Таблица11[[#This Row],[Дата]],11)</f>
        <v>2</v>
      </c>
      <c r="G80" s="151">
        <v>12</v>
      </c>
      <c r="H80" s="150" t="s">
        <v>311</v>
      </c>
    </row>
    <row r="81" spans="1:8" x14ac:dyDescent="0.25">
      <c r="A81" s="152">
        <v>45371</v>
      </c>
      <c r="B81" s="150">
        <f>YEAR(Таблица11[[#This Row],[Дата]])</f>
        <v>2024</v>
      </c>
      <c r="C81" s="150">
        <f>MONTH(Таблица11[[#This Row],[Дата]])</f>
        <v>3</v>
      </c>
      <c r="D81" s="150" t="s">
        <v>317</v>
      </c>
      <c r="E81" s="150" t="s">
        <v>308</v>
      </c>
      <c r="F81" s="150">
        <f>WEEKDAY(Таблица11[[#This Row],[Дата]],11)</f>
        <v>3</v>
      </c>
      <c r="G81" s="151">
        <v>12</v>
      </c>
      <c r="H81" s="150" t="s">
        <v>312</v>
      </c>
    </row>
    <row r="82" spans="1:8" x14ac:dyDescent="0.25">
      <c r="A82" s="152">
        <v>45372</v>
      </c>
      <c r="B82" s="150">
        <f>YEAR(Таблица11[[#This Row],[Дата]])</f>
        <v>2024</v>
      </c>
      <c r="C82" s="150">
        <f>MONTH(Таблица11[[#This Row],[Дата]])</f>
        <v>3</v>
      </c>
      <c r="D82" s="150" t="s">
        <v>317</v>
      </c>
      <c r="E82" s="150" t="s">
        <v>308</v>
      </c>
      <c r="F82" s="150">
        <f>WEEKDAY(Таблица11[[#This Row],[Дата]],11)</f>
        <v>4</v>
      </c>
      <c r="G82" s="151">
        <v>12</v>
      </c>
      <c r="H82" s="150" t="s">
        <v>313</v>
      </c>
    </row>
    <row r="83" spans="1:8" x14ac:dyDescent="0.25">
      <c r="A83" s="152">
        <v>45373</v>
      </c>
      <c r="B83" s="150">
        <f>YEAR(Таблица11[[#This Row],[Дата]])</f>
        <v>2024</v>
      </c>
      <c r="C83" s="150">
        <f>MONTH(Таблица11[[#This Row],[Дата]])</f>
        <v>3</v>
      </c>
      <c r="D83" s="150" t="s">
        <v>317</v>
      </c>
      <c r="E83" s="150" t="s">
        <v>308</v>
      </c>
      <c r="F83" s="150">
        <f>WEEKDAY(Таблица11[[#This Row],[Дата]],11)</f>
        <v>5</v>
      </c>
      <c r="G83" s="151">
        <v>12</v>
      </c>
      <c r="H83" s="150" t="s">
        <v>314</v>
      </c>
    </row>
    <row r="84" spans="1:8" x14ac:dyDescent="0.25">
      <c r="A84" s="152">
        <v>45374</v>
      </c>
      <c r="B84" s="150">
        <f>YEAR(Таблица11[[#This Row],[Дата]])</f>
        <v>2024</v>
      </c>
      <c r="C84" s="150">
        <f>MONTH(Таблица11[[#This Row],[Дата]])</f>
        <v>3</v>
      </c>
      <c r="D84" s="150" t="s">
        <v>317</v>
      </c>
      <c r="E84" s="150" t="s">
        <v>308</v>
      </c>
      <c r="F84" s="150">
        <f>WEEKDAY(Таблица11[[#This Row],[Дата]],11)</f>
        <v>6</v>
      </c>
      <c r="G84" s="151">
        <v>12</v>
      </c>
      <c r="H84" s="150" t="s">
        <v>315</v>
      </c>
    </row>
    <row r="85" spans="1:8" x14ac:dyDescent="0.25">
      <c r="A85" s="152">
        <v>45375</v>
      </c>
      <c r="B85" s="150">
        <f>YEAR(Таблица11[[#This Row],[Дата]])</f>
        <v>2024</v>
      </c>
      <c r="C85" s="150">
        <f>MONTH(Таблица11[[#This Row],[Дата]])</f>
        <v>3</v>
      </c>
      <c r="D85" s="150" t="s">
        <v>317</v>
      </c>
      <c r="E85" s="150" t="s">
        <v>308</v>
      </c>
      <c r="F85" s="150">
        <f>WEEKDAY(Таблица11[[#This Row],[Дата]],11)</f>
        <v>7</v>
      </c>
      <c r="G85" s="151">
        <v>12</v>
      </c>
      <c r="H85" s="150" t="s">
        <v>309</v>
      </c>
    </row>
    <row r="86" spans="1:8" x14ac:dyDescent="0.25">
      <c r="A86" s="152">
        <v>45376</v>
      </c>
      <c r="B86" s="150">
        <f>YEAR(Таблица11[[#This Row],[Дата]])</f>
        <v>2024</v>
      </c>
      <c r="C86" s="150">
        <f>MONTH(Таблица11[[#This Row],[Дата]])</f>
        <v>3</v>
      </c>
      <c r="D86" s="150" t="s">
        <v>317</v>
      </c>
      <c r="E86" s="150" t="s">
        <v>308</v>
      </c>
      <c r="F86" s="150">
        <f>WEEKDAY(Таблица11[[#This Row],[Дата]],11)</f>
        <v>1</v>
      </c>
      <c r="G86" s="151">
        <v>13</v>
      </c>
      <c r="H86" s="150" t="s">
        <v>310</v>
      </c>
    </row>
    <row r="87" spans="1:8" x14ac:dyDescent="0.25">
      <c r="A87" s="152">
        <v>45377</v>
      </c>
      <c r="B87" s="150">
        <f>YEAR(Таблица11[[#This Row],[Дата]])</f>
        <v>2024</v>
      </c>
      <c r="C87" s="150">
        <f>MONTH(Таблица11[[#This Row],[Дата]])</f>
        <v>3</v>
      </c>
      <c r="D87" s="150" t="s">
        <v>317</v>
      </c>
      <c r="E87" s="150" t="s">
        <v>308</v>
      </c>
      <c r="F87" s="150">
        <f>WEEKDAY(Таблица11[[#This Row],[Дата]],11)</f>
        <v>2</v>
      </c>
      <c r="G87" s="151">
        <v>13</v>
      </c>
      <c r="H87" s="150" t="s">
        <v>311</v>
      </c>
    </row>
    <row r="88" spans="1:8" x14ac:dyDescent="0.25">
      <c r="A88" s="152">
        <v>45378</v>
      </c>
      <c r="B88" s="150">
        <f>YEAR(Таблица11[[#This Row],[Дата]])</f>
        <v>2024</v>
      </c>
      <c r="C88" s="150">
        <f>MONTH(Таблица11[[#This Row],[Дата]])</f>
        <v>3</v>
      </c>
      <c r="D88" s="150" t="s">
        <v>317</v>
      </c>
      <c r="E88" s="150" t="s">
        <v>308</v>
      </c>
      <c r="F88" s="150">
        <f>WEEKDAY(Таблица11[[#This Row],[Дата]],11)</f>
        <v>3</v>
      </c>
      <c r="G88" s="151">
        <v>13</v>
      </c>
      <c r="H88" s="150" t="s">
        <v>312</v>
      </c>
    </row>
    <row r="89" spans="1:8" x14ac:dyDescent="0.25">
      <c r="A89" s="152">
        <v>45379</v>
      </c>
      <c r="B89" s="150">
        <f>YEAR(Таблица11[[#This Row],[Дата]])</f>
        <v>2024</v>
      </c>
      <c r="C89" s="150">
        <f>MONTH(Таблица11[[#This Row],[Дата]])</f>
        <v>3</v>
      </c>
      <c r="D89" s="150" t="s">
        <v>317</v>
      </c>
      <c r="E89" s="150" t="s">
        <v>308</v>
      </c>
      <c r="F89" s="150">
        <f>WEEKDAY(Таблица11[[#This Row],[Дата]],11)</f>
        <v>4</v>
      </c>
      <c r="G89" s="151">
        <v>13</v>
      </c>
      <c r="H89" s="150" t="s">
        <v>313</v>
      </c>
    </row>
    <row r="90" spans="1:8" x14ac:dyDescent="0.25">
      <c r="A90" s="152">
        <v>45380</v>
      </c>
      <c r="B90" s="150">
        <f>YEAR(Таблица11[[#This Row],[Дата]])</f>
        <v>2024</v>
      </c>
      <c r="C90" s="150">
        <f>MONTH(Таблица11[[#This Row],[Дата]])</f>
        <v>3</v>
      </c>
      <c r="D90" s="150" t="s">
        <v>317</v>
      </c>
      <c r="E90" s="150" t="s">
        <v>308</v>
      </c>
      <c r="F90" s="150">
        <f>WEEKDAY(Таблица11[[#This Row],[Дата]],11)</f>
        <v>5</v>
      </c>
      <c r="G90" s="151">
        <v>13</v>
      </c>
      <c r="H90" s="150" t="s">
        <v>314</v>
      </c>
    </row>
    <row r="91" spans="1:8" x14ac:dyDescent="0.25">
      <c r="A91" s="152">
        <v>45381</v>
      </c>
      <c r="B91" s="150">
        <f>YEAR(Таблица11[[#This Row],[Дата]])</f>
        <v>2024</v>
      </c>
      <c r="C91" s="150">
        <f>MONTH(Таблица11[[#This Row],[Дата]])</f>
        <v>3</v>
      </c>
      <c r="D91" s="150" t="s">
        <v>317</v>
      </c>
      <c r="E91" s="150" t="s">
        <v>308</v>
      </c>
      <c r="F91" s="150">
        <f>WEEKDAY(Таблица11[[#This Row],[Дата]],11)</f>
        <v>6</v>
      </c>
      <c r="G91" s="151">
        <v>13</v>
      </c>
      <c r="H91" s="150" t="s">
        <v>315</v>
      </c>
    </row>
    <row r="92" spans="1:8" x14ac:dyDescent="0.25">
      <c r="A92" s="152">
        <v>45382</v>
      </c>
      <c r="B92" s="150">
        <f>YEAR(Таблица11[[#This Row],[Дата]])</f>
        <v>2024</v>
      </c>
      <c r="C92" s="150">
        <f>MONTH(Таблица11[[#This Row],[Дата]])</f>
        <v>3</v>
      </c>
      <c r="D92" s="150" t="s">
        <v>317</v>
      </c>
      <c r="E92" s="150" t="s">
        <v>308</v>
      </c>
      <c r="F92" s="150">
        <f>WEEKDAY(Таблица11[[#This Row],[Дата]],11)</f>
        <v>7</v>
      </c>
      <c r="G92" s="151">
        <v>13</v>
      </c>
      <c r="H92" s="150" t="s">
        <v>309</v>
      </c>
    </row>
    <row r="93" spans="1:8" x14ac:dyDescent="0.25">
      <c r="A93" s="152">
        <v>45383</v>
      </c>
      <c r="B93" s="150">
        <f>YEAR(Таблица11[[#This Row],[Дата]])</f>
        <v>2024</v>
      </c>
      <c r="C93" s="150">
        <f>MONTH(Таблица11[[#This Row],[Дата]])</f>
        <v>4</v>
      </c>
      <c r="D93" s="150" t="s">
        <v>318</v>
      </c>
      <c r="E93" s="150" t="s">
        <v>319</v>
      </c>
      <c r="F93" s="150">
        <f>WEEKDAY(Таблица11[[#This Row],[Дата]],11)</f>
        <v>1</v>
      </c>
      <c r="G93" s="151">
        <v>14</v>
      </c>
      <c r="H93" s="150" t="s">
        <v>310</v>
      </c>
    </row>
    <row r="94" spans="1:8" x14ac:dyDescent="0.25">
      <c r="A94" s="152">
        <v>45384</v>
      </c>
      <c r="B94" s="150">
        <f>YEAR(Таблица11[[#This Row],[Дата]])</f>
        <v>2024</v>
      </c>
      <c r="C94" s="150">
        <f>MONTH(Таблица11[[#This Row],[Дата]])</f>
        <v>4</v>
      </c>
      <c r="D94" s="150" t="s">
        <v>318</v>
      </c>
      <c r="E94" s="150" t="s">
        <v>319</v>
      </c>
      <c r="F94" s="150">
        <f>WEEKDAY(Таблица11[[#This Row],[Дата]],11)</f>
        <v>2</v>
      </c>
      <c r="G94" s="151">
        <v>14</v>
      </c>
      <c r="H94" s="150" t="s">
        <v>311</v>
      </c>
    </row>
    <row r="95" spans="1:8" x14ac:dyDescent="0.25">
      <c r="A95" s="152">
        <v>45385</v>
      </c>
      <c r="B95" s="150">
        <f>YEAR(Таблица11[[#This Row],[Дата]])</f>
        <v>2024</v>
      </c>
      <c r="C95" s="150">
        <f>MONTH(Таблица11[[#This Row],[Дата]])</f>
        <v>4</v>
      </c>
      <c r="D95" s="150" t="s">
        <v>318</v>
      </c>
      <c r="E95" s="150" t="s">
        <v>319</v>
      </c>
      <c r="F95" s="150">
        <f>WEEKDAY(Таблица11[[#This Row],[Дата]],11)</f>
        <v>3</v>
      </c>
      <c r="G95" s="151">
        <v>14</v>
      </c>
      <c r="H95" s="150" t="s">
        <v>312</v>
      </c>
    </row>
    <row r="96" spans="1:8" x14ac:dyDescent="0.25">
      <c r="A96" s="152">
        <v>45386</v>
      </c>
      <c r="B96" s="150">
        <f>YEAR(Таблица11[[#This Row],[Дата]])</f>
        <v>2024</v>
      </c>
      <c r="C96" s="150">
        <f>MONTH(Таблица11[[#This Row],[Дата]])</f>
        <v>4</v>
      </c>
      <c r="D96" s="150" t="s">
        <v>318</v>
      </c>
      <c r="E96" s="150" t="s">
        <v>319</v>
      </c>
      <c r="F96" s="150">
        <f>WEEKDAY(Таблица11[[#This Row],[Дата]],11)</f>
        <v>4</v>
      </c>
      <c r="G96" s="151">
        <v>14</v>
      </c>
      <c r="H96" s="150" t="s">
        <v>313</v>
      </c>
    </row>
    <row r="97" spans="1:8" x14ac:dyDescent="0.25">
      <c r="A97" s="152">
        <v>45387</v>
      </c>
      <c r="B97" s="150">
        <f>YEAR(Таблица11[[#This Row],[Дата]])</f>
        <v>2024</v>
      </c>
      <c r="C97" s="150">
        <f>MONTH(Таблица11[[#This Row],[Дата]])</f>
        <v>4</v>
      </c>
      <c r="D97" s="150" t="s">
        <v>318</v>
      </c>
      <c r="E97" s="150" t="s">
        <v>319</v>
      </c>
      <c r="F97" s="150">
        <f>WEEKDAY(Таблица11[[#This Row],[Дата]],11)</f>
        <v>5</v>
      </c>
      <c r="G97" s="151">
        <v>14</v>
      </c>
      <c r="H97" s="150" t="s">
        <v>314</v>
      </c>
    </row>
    <row r="98" spans="1:8" x14ac:dyDescent="0.25">
      <c r="A98" s="152">
        <v>45388</v>
      </c>
      <c r="B98" s="150">
        <f>YEAR(Таблица11[[#This Row],[Дата]])</f>
        <v>2024</v>
      </c>
      <c r="C98" s="150">
        <f>MONTH(Таблица11[[#This Row],[Дата]])</f>
        <v>4</v>
      </c>
      <c r="D98" s="150" t="s">
        <v>318</v>
      </c>
      <c r="E98" s="150" t="s">
        <v>319</v>
      </c>
      <c r="F98" s="150">
        <f>WEEKDAY(Таблица11[[#This Row],[Дата]],11)</f>
        <v>6</v>
      </c>
      <c r="G98" s="151">
        <v>14</v>
      </c>
      <c r="H98" s="150" t="s">
        <v>315</v>
      </c>
    </row>
    <row r="99" spans="1:8" x14ac:dyDescent="0.25">
      <c r="A99" s="152">
        <v>45389</v>
      </c>
      <c r="B99" s="150">
        <f>YEAR(Таблица11[[#This Row],[Дата]])</f>
        <v>2024</v>
      </c>
      <c r="C99" s="150">
        <f>MONTH(Таблица11[[#This Row],[Дата]])</f>
        <v>4</v>
      </c>
      <c r="D99" s="150" t="s">
        <v>318</v>
      </c>
      <c r="E99" s="150" t="s">
        <v>319</v>
      </c>
      <c r="F99" s="150">
        <f>WEEKDAY(Таблица11[[#This Row],[Дата]],11)</f>
        <v>7</v>
      </c>
      <c r="G99" s="151">
        <v>14</v>
      </c>
      <c r="H99" s="150" t="s">
        <v>309</v>
      </c>
    </row>
    <row r="100" spans="1:8" x14ac:dyDescent="0.25">
      <c r="A100" s="152">
        <v>45390</v>
      </c>
      <c r="B100" s="150">
        <f>YEAR(Таблица11[[#This Row],[Дата]])</f>
        <v>2024</v>
      </c>
      <c r="C100" s="150">
        <f>MONTH(Таблица11[[#This Row],[Дата]])</f>
        <v>4</v>
      </c>
      <c r="D100" s="150" t="s">
        <v>318</v>
      </c>
      <c r="E100" s="150" t="s">
        <v>319</v>
      </c>
      <c r="F100" s="150">
        <f>WEEKDAY(Таблица11[[#This Row],[Дата]],11)</f>
        <v>1</v>
      </c>
      <c r="G100" s="151">
        <v>15</v>
      </c>
      <c r="H100" s="150" t="s">
        <v>310</v>
      </c>
    </row>
    <row r="101" spans="1:8" x14ac:dyDescent="0.25">
      <c r="A101" s="152">
        <v>45391</v>
      </c>
      <c r="B101" s="150">
        <f>YEAR(Таблица11[[#This Row],[Дата]])</f>
        <v>2024</v>
      </c>
      <c r="C101" s="150">
        <f>MONTH(Таблица11[[#This Row],[Дата]])</f>
        <v>4</v>
      </c>
      <c r="D101" s="150" t="s">
        <v>318</v>
      </c>
      <c r="E101" s="150" t="s">
        <v>319</v>
      </c>
      <c r="F101" s="150">
        <f>WEEKDAY(Таблица11[[#This Row],[Дата]],11)</f>
        <v>2</v>
      </c>
      <c r="G101" s="151">
        <v>15</v>
      </c>
      <c r="H101" s="150" t="s">
        <v>311</v>
      </c>
    </row>
    <row r="102" spans="1:8" x14ac:dyDescent="0.25">
      <c r="A102" s="152">
        <v>45392</v>
      </c>
      <c r="B102" s="150">
        <f>YEAR(Таблица11[[#This Row],[Дата]])</f>
        <v>2024</v>
      </c>
      <c r="C102" s="150">
        <f>MONTH(Таблица11[[#This Row],[Дата]])</f>
        <v>4</v>
      </c>
      <c r="D102" s="150" t="s">
        <v>318</v>
      </c>
      <c r="E102" s="150" t="s">
        <v>319</v>
      </c>
      <c r="F102" s="150">
        <f>WEEKDAY(Таблица11[[#This Row],[Дата]],11)</f>
        <v>3</v>
      </c>
      <c r="G102" s="151">
        <v>15</v>
      </c>
      <c r="H102" s="150" t="s">
        <v>312</v>
      </c>
    </row>
    <row r="103" spans="1:8" x14ac:dyDescent="0.25">
      <c r="A103" s="152">
        <v>45393</v>
      </c>
      <c r="B103" s="150">
        <f>YEAR(Таблица11[[#This Row],[Дата]])</f>
        <v>2024</v>
      </c>
      <c r="C103" s="150">
        <f>MONTH(Таблица11[[#This Row],[Дата]])</f>
        <v>4</v>
      </c>
      <c r="D103" s="150" t="s">
        <v>318</v>
      </c>
      <c r="E103" s="150" t="s">
        <v>319</v>
      </c>
      <c r="F103" s="150">
        <f>WEEKDAY(Таблица11[[#This Row],[Дата]],11)</f>
        <v>4</v>
      </c>
      <c r="G103" s="151">
        <v>15</v>
      </c>
      <c r="H103" s="150" t="s">
        <v>313</v>
      </c>
    </row>
    <row r="104" spans="1:8" x14ac:dyDescent="0.25">
      <c r="A104" s="152">
        <v>45394</v>
      </c>
      <c r="B104" s="150">
        <f>YEAR(Таблица11[[#This Row],[Дата]])</f>
        <v>2024</v>
      </c>
      <c r="C104" s="150">
        <f>MONTH(Таблица11[[#This Row],[Дата]])</f>
        <v>4</v>
      </c>
      <c r="D104" s="150" t="s">
        <v>318</v>
      </c>
      <c r="E104" s="150" t="s">
        <v>319</v>
      </c>
      <c r="F104" s="150">
        <f>WEEKDAY(Таблица11[[#This Row],[Дата]],11)</f>
        <v>5</v>
      </c>
      <c r="G104" s="151">
        <v>15</v>
      </c>
      <c r="H104" s="150" t="s">
        <v>314</v>
      </c>
    </row>
    <row r="105" spans="1:8" x14ac:dyDescent="0.25">
      <c r="A105" s="152">
        <v>45395</v>
      </c>
      <c r="B105" s="150">
        <f>YEAR(Таблица11[[#This Row],[Дата]])</f>
        <v>2024</v>
      </c>
      <c r="C105" s="150">
        <f>MONTH(Таблица11[[#This Row],[Дата]])</f>
        <v>4</v>
      </c>
      <c r="D105" s="150" t="s">
        <v>318</v>
      </c>
      <c r="E105" s="150" t="s">
        <v>319</v>
      </c>
      <c r="F105" s="150">
        <f>WEEKDAY(Таблица11[[#This Row],[Дата]],11)</f>
        <v>6</v>
      </c>
      <c r="G105" s="151">
        <v>15</v>
      </c>
      <c r="H105" s="150" t="s">
        <v>315</v>
      </c>
    </row>
    <row r="106" spans="1:8" x14ac:dyDescent="0.25">
      <c r="A106" s="152">
        <v>45396</v>
      </c>
      <c r="B106" s="150">
        <f>YEAR(Таблица11[[#This Row],[Дата]])</f>
        <v>2024</v>
      </c>
      <c r="C106" s="150">
        <f>MONTH(Таблица11[[#This Row],[Дата]])</f>
        <v>4</v>
      </c>
      <c r="D106" s="150" t="s">
        <v>318</v>
      </c>
      <c r="E106" s="150" t="s">
        <v>319</v>
      </c>
      <c r="F106" s="150">
        <f>WEEKDAY(Таблица11[[#This Row],[Дата]],11)</f>
        <v>7</v>
      </c>
      <c r="G106" s="151">
        <v>15</v>
      </c>
      <c r="H106" s="150" t="s">
        <v>309</v>
      </c>
    </row>
    <row r="107" spans="1:8" x14ac:dyDescent="0.25">
      <c r="A107" s="152">
        <v>45397</v>
      </c>
      <c r="B107" s="150">
        <f>YEAR(Таблица11[[#This Row],[Дата]])</f>
        <v>2024</v>
      </c>
      <c r="C107" s="150">
        <f>MONTH(Таблица11[[#This Row],[Дата]])</f>
        <v>4</v>
      </c>
      <c r="D107" s="150" t="s">
        <v>318</v>
      </c>
      <c r="E107" s="150" t="s">
        <v>319</v>
      </c>
      <c r="F107" s="150">
        <f>WEEKDAY(Таблица11[[#This Row],[Дата]],11)</f>
        <v>1</v>
      </c>
      <c r="G107" s="151">
        <v>16</v>
      </c>
      <c r="H107" s="150" t="s">
        <v>310</v>
      </c>
    </row>
    <row r="108" spans="1:8" x14ac:dyDescent="0.25">
      <c r="A108" s="152">
        <v>45398</v>
      </c>
      <c r="B108" s="150">
        <f>YEAR(Таблица11[[#This Row],[Дата]])</f>
        <v>2024</v>
      </c>
      <c r="C108" s="150">
        <f>MONTH(Таблица11[[#This Row],[Дата]])</f>
        <v>4</v>
      </c>
      <c r="D108" s="150" t="s">
        <v>318</v>
      </c>
      <c r="E108" s="150" t="s">
        <v>319</v>
      </c>
      <c r="F108" s="150">
        <f>WEEKDAY(Таблица11[[#This Row],[Дата]],11)</f>
        <v>2</v>
      </c>
      <c r="G108" s="151">
        <v>16</v>
      </c>
      <c r="H108" s="150" t="s">
        <v>311</v>
      </c>
    </row>
    <row r="109" spans="1:8" x14ac:dyDescent="0.25">
      <c r="A109" s="152">
        <v>45399</v>
      </c>
      <c r="B109" s="150">
        <f>YEAR(Таблица11[[#This Row],[Дата]])</f>
        <v>2024</v>
      </c>
      <c r="C109" s="150">
        <f>MONTH(Таблица11[[#This Row],[Дата]])</f>
        <v>4</v>
      </c>
      <c r="D109" s="150" t="s">
        <v>318</v>
      </c>
      <c r="E109" s="150" t="s">
        <v>319</v>
      </c>
      <c r="F109" s="150">
        <f>WEEKDAY(Таблица11[[#This Row],[Дата]],11)</f>
        <v>3</v>
      </c>
      <c r="G109" s="151">
        <v>16</v>
      </c>
      <c r="H109" s="150" t="s">
        <v>312</v>
      </c>
    </row>
    <row r="110" spans="1:8" x14ac:dyDescent="0.25">
      <c r="A110" s="152">
        <v>45400</v>
      </c>
      <c r="B110" s="150">
        <f>YEAR(Таблица11[[#This Row],[Дата]])</f>
        <v>2024</v>
      </c>
      <c r="C110" s="150">
        <f>MONTH(Таблица11[[#This Row],[Дата]])</f>
        <v>4</v>
      </c>
      <c r="D110" s="150" t="s">
        <v>318</v>
      </c>
      <c r="E110" s="150" t="s">
        <v>319</v>
      </c>
      <c r="F110" s="150">
        <f>WEEKDAY(Таблица11[[#This Row],[Дата]],11)</f>
        <v>4</v>
      </c>
      <c r="G110" s="151">
        <v>16</v>
      </c>
      <c r="H110" s="150" t="s">
        <v>313</v>
      </c>
    </row>
    <row r="111" spans="1:8" x14ac:dyDescent="0.25">
      <c r="A111" s="152">
        <v>45401</v>
      </c>
      <c r="B111" s="150">
        <f>YEAR(Таблица11[[#This Row],[Дата]])</f>
        <v>2024</v>
      </c>
      <c r="C111" s="150">
        <f>MONTH(Таблица11[[#This Row],[Дата]])</f>
        <v>4</v>
      </c>
      <c r="D111" s="150" t="s">
        <v>318</v>
      </c>
      <c r="E111" s="150" t="s">
        <v>319</v>
      </c>
      <c r="F111" s="150">
        <f>WEEKDAY(Таблица11[[#This Row],[Дата]],11)</f>
        <v>5</v>
      </c>
      <c r="G111" s="151">
        <v>16</v>
      </c>
      <c r="H111" s="150" t="s">
        <v>314</v>
      </c>
    </row>
    <row r="112" spans="1:8" x14ac:dyDescent="0.25">
      <c r="A112" s="152">
        <v>45402</v>
      </c>
      <c r="B112" s="150">
        <f>YEAR(Таблица11[[#This Row],[Дата]])</f>
        <v>2024</v>
      </c>
      <c r="C112" s="150">
        <f>MONTH(Таблица11[[#This Row],[Дата]])</f>
        <v>4</v>
      </c>
      <c r="D112" s="150" t="s">
        <v>318</v>
      </c>
      <c r="E112" s="150" t="s">
        <v>319</v>
      </c>
      <c r="F112" s="150">
        <f>WEEKDAY(Таблица11[[#This Row],[Дата]],11)</f>
        <v>6</v>
      </c>
      <c r="G112" s="151">
        <v>16</v>
      </c>
      <c r="H112" s="150" t="s">
        <v>315</v>
      </c>
    </row>
    <row r="113" spans="1:8" x14ac:dyDescent="0.25">
      <c r="A113" s="152">
        <v>45403</v>
      </c>
      <c r="B113" s="150">
        <f>YEAR(Таблица11[[#This Row],[Дата]])</f>
        <v>2024</v>
      </c>
      <c r="C113" s="150">
        <f>MONTH(Таблица11[[#This Row],[Дата]])</f>
        <v>4</v>
      </c>
      <c r="D113" s="150" t="s">
        <v>318</v>
      </c>
      <c r="E113" s="150" t="s">
        <v>319</v>
      </c>
      <c r="F113" s="150">
        <f>WEEKDAY(Таблица11[[#This Row],[Дата]],11)</f>
        <v>7</v>
      </c>
      <c r="G113" s="151">
        <v>16</v>
      </c>
      <c r="H113" s="150" t="s">
        <v>309</v>
      </c>
    </row>
    <row r="114" spans="1:8" x14ac:dyDescent="0.25">
      <c r="A114" s="152">
        <v>45404</v>
      </c>
      <c r="B114" s="150">
        <f>YEAR(Таблица11[[#This Row],[Дата]])</f>
        <v>2024</v>
      </c>
      <c r="C114" s="150">
        <f>MONTH(Таблица11[[#This Row],[Дата]])</f>
        <v>4</v>
      </c>
      <c r="D114" s="150" t="s">
        <v>318</v>
      </c>
      <c r="E114" s="150" t="s">
        <v>319</v>
      </c>
      <c r="F114" s="150">
        <f>WEEKDAY(Таблица11[[#This Row],[Дата]],11)</f>
        <v>1</v>
      </c>
      <c r="G114" s="151">
        <v>17</v>
      </c>
      <c r="H114" s="150" t="s">
        <v>310</v>
      </c>
    </row>
    <row r="115" spans="1:8" x14ac:dyDescent="0.25">
      <c r="A115" s="152">
        <v>45405</v>
      </c>
      <c r="B115" s="150">
        <f>YEAR(Таблица11[[#This Row],[Дата]])</f>
        <v>2024</v>
      </c>
      <c r="C115" s="150">
        <f>MONTH(Таблица11[[#This Row],[Дата]])</f>
        <v>4</v>
      </c>
      <c r="D115" s="150" t="s">
        <v>318</v>
      </c>
      <c r="E115" s="150" t="s">
        <v>319</v>
      </c>
      <c r="F115" s="150">
        <f>WEEKDAY(Таблица11[[#This Row],[Дата]],11)</f>
        <v>2</v>
      </c>
      <c r="G115" s="151">
        <v>17</v>
      </c>
      <c r="H115" s="150" t="s">
        <v>311</v>
      </c>
    </row>
    <row r="116" spans="1:8" x14ac:dyDescent="0.25">
      <c r="A116" s="152">
        <v>45406</v>
      </c>
      <c r="B116" s="150">
        <f>YEAR(Таблица11[[#This Row],[Дата]])</f>
        <v>2024</v>
      </c>
      <c r="C116" s="150">
        <f>MONTH(Таблица11[[#This Row],[Дата]])</f>
        <v>4</v>
      </c>
      <c r="D116" s="150" t="s">
        <v>318</v>
      </c>
      <c r="E116" s="150" t="s">
        <v>319</v>
      </c>
      <c r="F116" s="150">
        <f>WEEKDAY(Таблица11[[#This Row],[Дата]],11)</f>
        <v>3</v>
      </c>
      <c r="G116" s="151">
        <v>17</v>
      </c>
      <c r="H116" s="150" t="s">
        <v>312</v>
      </c>
    </row>
    <row r="117" spans="1:8" x14ac:dyDescent="0.25">
      <c r="A117" s="152">
        <v>45407</v>
      </c>
      <c r="B117" s="150">
        <f>YEAR(Таблица11[[#This Row],[Дата]])</f>
        <v>2024</v>
      </c>
      <c r="C117" s="150">
        <f>MONTH(Таблица11[[#This Row],[Дата]])</f>
        <v>4</v>
      </c>
      <c r="D117" s="150" t="s">
        <v>318</v>
      </c>
      <c r="E117" s="150" t="s">
        <v>319</v>
      </c>
      <c r="F117" s="150">
        <f>WEEKDAY(Таблица11[[#This Row],[Дата]],11)</f>
        <v>4</v>
      </c>
      <c r="G117" s="151">
        <v>17</v>
      </c>
      <c r="H117" s="150" t="s">
        <v>313</v>
      </c>
    </row>
    <row r="118" spans="1:8" x14ac:dyDescent="0.25">
      <c r="A118" s="152">
        <v>45408</v>
      </c>
      <c r="B118" s="150">
        <f>YEAR(Таблица11[[#This Row],[Дата]])</f>
        <v>2024</v>
      </c>
      <c r="C118" s="150">
        <f>MONTH(Таблица11[[#This Row],[Дата]])</f>
        <v>4</v>
      </c>
      <c r="D118" s="150" t="s">
        <v>318</v>
      </c>
      <c r="E118" s="150" t="s">
        <v>319</v>
      </c>
      <c r="F118" s="150">
        <f>WEEKDAY(Таблица11[[#This Row],[Дата]],11)</f>
        <v>5</v>
      </c>
      <c r="G118" s="151">
        <v>17</v>
      </c>
      <c r="H118" s="150" t="s">
        <v>314</v>
      </c>
    </row>
    <row r="119" spans="1:8" x14ac:dyDescent="0.25">
      <c r="A119" s="152">
        <v>45409</v>
      </c>
      <c r="B119" s="150">
        <f>YEAR(Таблица11[[#This Row],[Дата]])</f>
        <v>2024</v>
      </c>
      <c r="C119" s="150">
        <f>MONTH(Таблица11[[#This Row],[Дата]])</f>
        <v>4</v>
      </c>
      <c r="D119" s="150" t="s">
        <v>318</v>
      </c>
      <c r="E119" s="150" t="s">
        <v>319</v>
      </c>
      <c r="F119" s="150">
        <f>WEEKDAY(Таблица11[[#This Row],[Дата]],11)</f>
        <v>6</v>
      </c>
      <c r="G119" s="151">
        <v>17</v>
      </c>
      <c r="H119" s="150" t="s">
        <v>315</v>
      </c>
    </row>
    <row r="120" spans="1:8" x14ac:dyDescent="0.25">
      <c r="A120" s="152">
        <v>45410</v>
      </c>
      <c r="B120" s="150">
        <f>YEAR(Таблица11[[#This Row],[Дата]])</f>
        <v>2024</v>
      </c>
      <c r="C120" s="150">
        <f>MONTH(Таблица11[[#This Row],[Дата]])</f>
        <v>4</v>
      </c>
      <c r="D120" s="150" t="s">
        <v>318</v>
      </c>
      <c r="E120" s="150" t="s">
        <v>319</v>
      </c>
      <c r="F120" s="150">
        <f>WEEKDAY(Таблица11[[#This Row],[Дата]],11)</f>
        <v>7</v>
      </c>
      <c r="G120" s="151">
        <v>17</v>
      </c>
      <c r="H120" s="150" t="s">
        <v>309</v>
      </c>
    </row>
    <row r="121" spans="1:8" x14ac:dyDescent="0.25">
      <c r="A121" s="152">
        <v>45411</v>
      </c>
      <c r="B121" s="150">
        <f>YEAR(Таблица11[[#This Row],[Дата]])</f>
        <v>2024</v>
      </c>
      <c r="C121" s="150">
        <f>MONTH(Таблица11[[#This Row],[Дата]])</f>
        <v>4</v>
      </c>
      <c r="D121" s="150" t="s">
        <v>318</v>
      </c>
      <c r="E121" s="150" t="s">
        <v>319</v>
      </c>
      <c r="F121" s="150">
        <f>WEEKDAY(Таблица11[[#This Row],[Дата]],11)</f>
        <v>1</v>
      </c>
      <c r="G121" s="151">
        <v>18</v>
      </c>
      <c r="H121" s="150" t="s">
        <v>310</v>
      </c>
    </row>
    <row r="122" spans="1:8" x14ac:dyDescent="0.25">
      <c r="A122" s="152">
        <v>45412</v>
      </c>
      <c r="B122" s="150">
        <f>YEAR(Таблица11[[#This Row],[Дата]])</f>
        <v>2024</v>
      </c>
      <c r="C122" s="150">
        <f>MONTH(Таблица11[[#This Row],[Дата]])</f>
        <v>4</v>
      </c>
      <c r="D122" s="150" t="s">
        <v>318</v>
      </c>
      <c r="E122" s="150" t="s">
        <v>319</v>
      </c>
      <c r="F122" s="150">
        <f>WEEKDAY(Таблица11[[#This Row],[Дата]],11)</f>
        <v>2</v>
      </c>
      <c r="G122" s="151">
        <v>18</v>
      </c>
      <c r="H122" s="150" t="s">
        <v>311</v>
      </c>
    </row>
    <row r="123" spans="1:8" x14ac:dyDescent="0.25">
      <c r="A123" s="152">
        <v>45413</v>
      </c>
      <c r="B123" s="150">
        <f>YEAR(Таблица11[[#This Row],[Дата]])</f>
        <v>2024</v>
      </c>
      <c r="C123" s="150">
        <f>MONTH(Таблица11[[#This Row],[Дата]])</f>
        <v>5</v>
      </c>
      <c r="D123" s="150" t="s">
        <v>320</v>
      </c>
      <c r="E123" s="150" t="s">
        <v>319</v>
      </c>
      <c r="F123" s="150">
        <f>WEEKDAY(Таблица11[[#This Row],[Дата]],11)</f>
        <v>3</v>
      </c>
      <c r="G123" s="151">
        <v>18</v>
      </c>
      <c r="H123" s="150" t="s">
        <v>312</v>
      </c>
    </row>
    <row r="124" spans="1:8" x14ac:dyDescent="0.25">
      <c r="A124" s="152">
        <v>45414</v>
      </c>
      <c r="B124" s="150">
        <f>YEAR(Таблица11[[#This Row],[Дата]])</f>
        <v>2024</v>
      </c>
      <c r="C124" s="150">
        <f>MONTH(Таблица11[[#This Row],[Дата]])</f>
        <v>5</v>
      </c>
      <c r="D124" s="150" t="s">
        <v>320</v>
      </c>
      <c r="E124" s="150" t="s">
        <v>319</v>
      </c>
      <c r="F124" s="150">
        <f>WEEKDAY(Таблица11[[#This Row],[Дата]],11)</f>
        <v>4</v>
      </c>
      <c r="G124" s="151">
        <v>18</v>
      </c>
      <c r="H124" s="150" t="s">
        <v>313</v>
      </c>
    </row>
    <row r="125" spans="1:8" x14ac:dyDescent="0.25">
      <c r="A125" s="152">
        <v>45415</v>
      </c>
      <c r="B125" s="150">
        <f>YEAR(Таблица11[[#This Row],[Дата]])</f>
        <v>2024</v>
      </c>
      <c r="C125" s="150">
        <f>MONTH(Таблица11[[#This Row],[Дата]])</f>
        <v>5</v>
      </c>
      <c r="D125" s="150" t="s">
        <v>320</v>
      </c>
      <c r="E125" s="150" t="s">
        <v>319</v>
      </c>
      <c r="F125" s="150">
        <f>WEEKDAY(Таблица11[[#This Row],[Дата]],11)</f>
        <v>5</v>
      </c>
      <c r="G125" s="151">
        <v>18</v>
      </c>
      <c r="H125" s="150" t="s">
        <v>314</v>
      </c>
    </row>
    <row r="126" spans="1:8" x14ac:dyDescent="0.25">
      <c r="A126" s="152">
        <v>45416</v>
      </c>
      <c r="B126" s="150">
        <f>YEAR(Таблица11[[#This Row],[Дата]])</f>
        <v>2024</v>
      </c>
      <c r="C126" s="150">
        <f>MONTH(Таблица11[[#This Row],[Дата]])</f>
        <v>5</v>
      </c>
      <c r="D126" s="150" t="s">
        <v>320</v>
      </c>
      <c r="E126" s="150" t="s">
        <v>319</v>
      </c>
      <c r="F126" s="150">
        <f>WEEKDAY(Таблица11[[#This Row],[Дата]],11)</f>
        <v>6</v>
      </c>
      <c r="G126" s="151">
        <v>18</v>
      </c>
      <c r="H126" s="150" t="s">
        <v>315</v>
      </c>
    </row>
    <row r="127" spans="1:8" x14ac:dyDescent="0.25">
      <c r="A127" s="152">
        <v>45417</v>
      </c>
      <c r="B127" s="150">
        <f>YEAR(Таблица11[[#This Row],[Дата]])</f>
        <v>2024</v>
      </c>
      <c r="C127" s="150">
        <f>MONTH(Таблица11[[#This Row],[Дата]])</f>
        <v>5</v>
      </c>
      <c r="D127" s="150" t="s">
        <v>320</v>
      </c>
      <c r="E127" s="150" t="s">
        <v>319</v>
      </c>
      <c r="F127" s="150">
        <f>WEEKDAY(Таблица11[[#This Row],[Дата]],11)</f>
        <v>7</v>
      </c>
      <c r="G127" s="151">
        <v>18</v>
      </c>
      <c r="H127" s="150" t="s">
        <v>309</v>
      </c>
    </row>
    <row r="128" spans="1:8" x14ac:dyDescent="0.25">
      <c r="A128" s="152">
        <v>45418</v>
      </c>
      <c r="B128" s="150">
        <f>YEAR(Таблица11[[#This Row],[Дата]])</f>
        <v>2024</v>
      </c>
      <c r="C128" s="150">
        <f>MONTH(Таблица11[[#This Row],[Дата]])</f>
        <v>5</v>
      </c>
      <c r="D128" s="150" t="s">
        <v>320</v>
      </c>
      <c r="E128" s="150" t="s">
        <v>319</v>
      </c>
      <c r="F128" s="150">
        <f>WEEKDAY(Таблица11[[#This Row],[Дата]],11)</f>
        <v>1</v>
      </c>
      <c r="G128" s="151">
        <v>19</v>
      </c>
      <c r="H128" s="150" t="s">
        <v>310</v>
      </c>
    </row>
    <row r="129" spans="1:8" x14ac:dyDescent="0.25">
      <c r="A129" s="152">
        <v>45419</v>
      </c>
      <c r="B129" s="150">
        <f>YEAR(Таблица11[[#This Row],[Дата]])</f>
        <v>2024</v>
      </c>
      <c r="C129" s="150">
        <f>MONTH(Таблица11[[#This Row],[Дата]])</f>
        <v>5</v>
      </c>
      <c r="D129" s="150" t="s">
        <v>320</v>
      </c>
      <c r="E129" s="150" t="s">
        <v>319</v>
      </c>
      <c r="F129" s="150">
        <f>WEEKDAY(Таблица11[[#This Row],[Дата]],11)</f>
        <v>2</v>
      </c>
      <c r="G129" s="151">
        <v>19</v>
      </c>
      <c r="H129" s="150" t="s">
        <v>311</v>
      </c>
    </row>
    <row r="130" spans="1:8" x14ac:dyDescent="0.25">
      <c r="A130" s="152">
        <v>45420</v>
      </c>
      <c r="B130" s="150">
        <f>YEAR(Таблица11[[#This Row],[Дата]])</f>
        <v>2024</v>
      </c>
      <c r="C130" s="150">
        <f>MONTH(Таблица11[[#This Row],[Дата]])</f>
        <v>5</v>
      </c>
      <c r="D130" s="150" t="s">
        <v>320</v>
      </c>
      <c r="E130" s="150" t="s">
        <v>319</v>
      </c>
      <c r="F130" s="150">
        <f>WEEKDAY(Таблица11[[#This Row],[Дата]],11)</f>
        <v>3</v>
      </c>
      <c r="G130" s="151">
        <v>19</v>
      </c>
      <c r="H130" s="150" t="s">
        <v>312</v>
      </c>
    </row>
    <row r="131" spans="1:8" x14ac:dyDescent="0.25">
      <c r="A131" s="152">
        <v>45421</v>
      </c>
      <c r="B131" s="150">
        <f>YEAR(Таблица11[[#This Row],[Дата]])</f>
        <v>2024</v>
      </c>
      <c r="C131" s="150">
        <f>MONTH(Таблица11[[#This Row],[Дата]])</f>
        <v>5</v>
      </c>
      <c r="D131" s="150" t="s">
        <v>320</v>
      </c>
      <c r="E131" s="150" t="s">
        <v>319</v>
      </c>
      <c r="F131" s="150">
        <f>WEEKDAY(Таблица11[[#This Row],[Дата]],11)</f>
        <v>4</v>
      </c>
      <c r="G131" s="151">
        <v>19</v>
      </c>
      <c r="H131" s="150" t="s">
        <v>313</v>
      </c>
    </row>
    <row r="132" spans="1:8" x14ac:dyDescent="0.25">
      <c r="A132" s="152">
        <v>45422</v>
      </c>
      <c r="B132" s="150">
        <f>YEAR(Таблица11[[#This Row],[Дата]])</f>
        <v>2024</v>
      </c>
      <c r="C132" s="150">
        <f>MONTH(Таблица11[[#This Row],[Дата]])</f>
        <v>5</v>
      </c>
      <c r="D132" s="150" t="s">
        <v>320</v>
      </c>
      <c r="E132" s="150" t="s">
        <v>319</v>
      </c>
      <c r="F132" s="150">
        <f>WEEKDAY(Таблица11[[#This Row],[Дата]],11)</f>
        <v>5</v>
      </c>
      <c r="G132" s="151">
        <v>19</v>
      </c>
      <c r="H132" s="150" t="s">
        <v>314</v>
      </c>
    </row>
    <row r="133" spans="1:8" x14ac:dyDescent="0.25">
      <c r="A133" s="152">
        <v>45423</v>
      </c>
      <c r="B133" s="150">
        <f>YEAR(Таблица11[[#This Row],[Дата]])</f>
        <v>2024</v>
      </c>
      <c r="C133" s="150">
        <f>MONTH(Таблица11[[#This Row],[Дата]])</f>
        <v>5</v>
      </c>
      <c r="D133" s="150" t="s">
        <v>320</v>
      </c>
      <c r="E133" s="150" t="s">
        <v>319</v>
      </c>
      <c r="F133" s="150">
        <f>WEEKDAY(Таблица11[[#This Row],[Дата]],11)</f>
        <v>6</v>
      </c>
      <c r="G133" s="151">
        <v>19</v>
      </c>
      <c r="H133" s="150" t="s">
        <v>315</v>
      </c>
    </row>
    <row r="134" spans="1:8" x14ac:dyDescent="0.25">
      <c r="A134" s="152">
        <v>45424</v>
      </c>
      <c r="B134" s="150">
        <f>YEAR(Таблица11[[#This Row],[Дата]])</f>
        <v>2024</v>
      </c>
      <c r="C134" s="150">
        <f>MONTH(Таблица11[[#This Row],[Дата]])</f>
        <v>5</v>
      </c>
      <c r="D134" s="150" t="s">
        <v>320</v>
      </c>
      <c r="E134" s="150" t="s">
        <v>319</v>
      </c>
      <c r="F134" s="150">
        <f>WEEKDAY(Таблица11[[#This Row],[Дата]],11)</f>
        <v>7</v>
      </c>
      <c r="G134" s="151">
        <v>19</v>
      </c>
      <c r="H134" s="150" t="s">
        <v>309</v>
      </c>
    </row>
    <row r="135" spans="1:8" x14ac:dyDescent="0.25">
      <c r="A135" s="152">
        <v>45425</v>
      </c>
      <c r="B135" s="150">
        <f>YEAR(Таблица11[[#This Row],[Дата]])</f>
        <v>2024</v>
      </c>
      <c r="C135" s="150">
        <f>MONTH(Таблица11[[#This Row],[Дата]])</f>
        <v>5</v>
      </c>
      <c r="D135" s="150" t="s">
        <v>320</v>
      </c>
      <c r="E135" s="150" t="s">
        <v>319</v>
      </c>
      <c r="F135" s="150">
        <f>WEEKDAY(Таблица11[[#This Row],[Дата]],11)</f>
        <v>1</v>
      </c>
      <c r="G135" s="151">
        <v>20</v>
      </c>
      <c r="H135" s="150" t="s">
        <v>310</v>
      </c>
    </row>
    <row r="136" spans="1:8" x14ac:dyDescent="0.25">
      <c r="A136" s="152">
        <v>45426</v>
      </c>
      <c r="B136" s="150">
        <f>YEAR(Таблица11[[#This Row],[Дата]])</f>
        <v>2024</v>
      </c>
      <c r="C136" s="150">
        <f>MONTH(Таблица11[[#This Row],[Дата]])</f>
        <v>5</v>
      </c>
      <c r="D136" s="150" t="s">
        <v>320</v>
      </c>
      <c r="E136" s="150" t="s">
        <v>319</v>
      </c>
      <c r="F136" s="150">
        <f>WEEKDAY(Таблица11[[#This Row],[Дата]],11)</f>
        <v>2</v>
      </c>
      <c r="G136" s="151">
        <v>20</v>
      </c>
      <c r="H136" s="150" t="s">
        <v>311</v>
      </c>
    </row>
    <row r="137" spans="1:8" x14ac:dyDescent="0.25">
      <c r="A137" s="152">
        <v>45427</v>
      </c>
      <c r="B137" s="150">
        <f>YEAR(Таблица11[[#This Row],[Дата]])</f>
        <v>2024</v>
      </c>
      <c r="C137" s="150">
        <f>MONTH(Таблица11[[#This Row],[Дата]])</f>
        <v>5</v>
      </c>
      <c r="D137" s="150" t="s">
        <v>320</v>
      </c>
      <c r="E137" s="150" t="s">
        <v>319</v>
      </c>
      <c r="F137" s="150">
        <f>WEEKDAY(Таблица11[[#This Row],[Дата]],11)</f>
        <v>3</v>
      </c>
      <c r="G137" s="151">
        <v>20</v>
      </c>
      <c r="H137" s="150" t="s">
        <v>312</v>
      </c>
    </row>
    <row r="138" spans="1:8" x14ac:dyDescent="0.25">
      <c r="A138" s="152">
        <v>45428</v>
      </c>
      <c r="B138" s="150">
        <f>YEAR(Таблица11[[#This Row],[Дата]])</f>
        <v>2024</v>
      </c>
      <c r="C138" s="150">
        <f>MONTH(Таблица11[[#This Row],[Дата]])</f>
        <v>5</v>
      </c>
      <c r="D138" s="150" t="s">
        <v>320</v>
      </c>
      <c r="E138" s="150" t="s">
        <v>319</v>
      </c>
      <c r="F138" s="150">
        <f>WEEKDAY(Таблица11[[#This Row],[Дата]],11)</f>
        <v>4</v>
      </c>
      <c r="G138" s="151">
        <v>20</v>
      </c>
      <c r="H138" s="150" t="s">
        <v>313</v>
      </c>
    </row>
    <row r="139" spans="1:8" x14ac:dyDescent="0.25">
      <c r="A139" s="152">
        <v>45429</v>
      </c>
      <c r="B139" s="150">
        <f>YEAR(Таблица11[[#This Row],[Дата]])</f>
        <v>2024</v>
      </c>
      <c r="C139" s="150">
        <f>MONTH(Таблица11[[#This Row],[Дата]])</f>
        <v>5</v>
      </c>
      <c r="D139" s="150" t="s">
        <v>320</v>
      </c>
      <c r="E139" s="150" t="s">
        <v>319</v>
      </c>
      <c r="F139" s="150">
        <f>WEEKDAY(Таблица11[[#This Row],[Дата]],11)</f>
        <v>5</v>
      </c>
      <c r="G139" s="151">
        <v>20</v>
      </c>
      <c r="H139" s="150" t="s">
        <v>314</v>
      </c>
    </row>
    <row r="140" spans="1:8" x14ac:dyDescent="0.25">
      <c r="A140" s="152">
        <v>45430</v>
      </c>
      <c r="B140" s="150">
        <f>YEAR(Таблица11[[#This Row],[Дата]])</f>
        <v>2024</v>
      </c>
      <c r="C140" s="150">
        <f>MONTH(Таблица11[[#This Row],[Дата]])</f>
        <v>5</v>
      </c>
      <c r="D140" s="150" t="s">
        <v>320</v>
      </c>
      <c r="E140" s="150" t="s">
        <v>319</v>
      </c>
      <c r="F140" s="150">
        <f>WEEKDAY(Таблица11[[#This Row],[Дата]],11)</f>
        <v>6</v>
      </c>
      <c r="G140" s="151">
        <v>20</v>
      </c>
      <c r="H140" s="150" t="s">
        <v>315</v>
      </c>
    </row>
    <row r="141" spans="1:8" x14ac:dyDescent="0.25">
      <c r="A141" s="152">
        <v>45431</v>
      </c>
      <c r="B141" s="150">
        <f>YEAR(Таблица11[[#This Row],[Дата]])</f>
        <v>2024</v>
      </c>
      <c r="C141" s="150">
        <f>MONTH(Таблица11[[#This Row],[Дата]])</f>
        <v>5</v>
      </c>
      <c r="D141" s="150" t="s">
        <v>320</v>
      </c>
      <c r="E141" s="150" t="s">
        <v>319</v>
      </c>
      <c r="F141" s="150">
        <f>WEEKDAY(Таблица11[[#This Row],[Дата]],11)</f>
        <v>7</v>
      </c>
      <c r="G141" s="151">
        <v>20</v>
      </c>
      <c r="H141" s="150" t="s">
        <v>309</v>
      </c>
    </row>
    <row r="142" spans="1:8" x14ac:dyDescent="0.25">
      <c r="A142" s="152">
        <v>45432</v>
      </c>
      <c r="B142" s="150">
        <f>YEAR(Таблица11[[#This Row],[Дата]])</f>
        <v>2024</v>
      </c>
      <c r="C142" s="150">
        <f>MONTH(Таблица11[[#This Row],[Дата]])</f>
        <v>5</v>
      </c>
      <c r="D142" s="150" t="s">
        <v>320</v>
      </c>
      <c r="E142" s="150" t="s">
        <v>319</v>
      </c>
      <c r="F142" s="150">
        <f>WEEKDAY(Таблица11[[#This Row],[Дата]],11)</f>
        <v>1</v>
      </c>
      <c r="G142" s="151">
        <v>21</v>
      </c>
      <c r="H142" s="150" t="s">
        <v>310</v>
      </c>
    </row>
    <row r="143" spans="1:8" x14ac:dyDescent="0.25">
      <c r="A143" s="152">
        <v>45433</v>
      </c>
      <c r="B143" s="150">
        <f>YEAR(Таблица11[[#This Row],[Дата]])</f>
        <v>2024</v>
      </c>
      <c r="C143" s="150">
        <f>MONTH(Таблица11[[#This Row],[Дата]])</f>
        <v>5</v>
      </c>
      <c r="D143" s="150" t="s">
        <v>320</v>
      </c>
      <c r="E143" s="150" t="s">
        <v>319</v>
      </c>
      <c r="F143" s="150">
        <f>WEEKDAY(Таблица11[[#This Row],[Дата]],11)</f>
        <v>2</v>
      </c>
      <c r="G143" s="151">
        <v>21</v>
      </c>
      <c r="H143" s="150" t="s">
        <v>311</v>
      </c>
    </row>
    <row r="144" spans="1:8" x14ac:dyDescent="0.25">
      <c r="A144" s="152">
        <v>45434</v>
      </c>
      <c r="B144" s="150">
        <f>YEAR(Таблица11[[#This Row],[Дата]])</f>
        <v>2024</v>
      </c>
      <c r="C144" s="150">
        <f>MONTH(Таблица11[[#This Row],[Дата]])</f>
        <v>5</v>
      </c>
      <c r="D144" s="150" t="s">
        <v>320</v>
      </c>
      <c r="E144" s="150" t="s">
        <v>319</v>
      </c>
      <c r="F144" s="150">
        <f>WEEKDAY(Таблица11[[#This Row],[Дата]],11)</f>
        <v>3</v>
      </c>
      <c r="G144" s="151">
        <v>21</v>
      </c>
      <c r="H144" s="150" t="s">
        <v>312</v>
      </c>
    </row>
    <row r="145" spans="1:8" x14ac:dyDescent="0.25">
      <c r="A145" s="152">
        <v>45435</v>
      </c>
      <c r="B145" s="150">
        <f>YEAR(Таблица11[[#This Row],[Дата]])</f>
        <v>2024</v>
      </c>
      <c r="C145" s="150">
        <f>MONTH(Таблица11[[#This Row],[Дата]])</f>
        <v>5</v>
      </c>
      <c r="D145" s="150" t="s">
        <v>320</v>
      </c>
      <c r="E145" s="150" t="s">
        <v>319</v>
      </c>
      <c r="F145" s="150">
        <f>WEEKDAY(Таблица11[[#This Row],[Дата]],11)</f>
        <v>4</v>
      </c>
      <c r="G145" s="151">
        <v>21</v>
      </c>
      <c r="H145" s="150" t="s">
        <v>313</v>
      </c>
    </row>
    <row r="146" spans="1:8" x14ac:dyDescent="0.25">
      <c r="A146" s="152">
        <v>45436</v>
      </c>
      <c r="B146" s="150">
        <f>YEAR(Таблица11[[#This Row],[Дата]])</f>
        <v>2024</v>
      </c>
      <c r="C146" s="150">
        <f>MONTH(Таблица11[[#This Row],[Дата]])</f>
        <v>5</v>
      </c>
      <c r="D146" s="150" t="s">
        <v>320</v>
      </c>
      <c r="E146" s="150" t="s">
        <v>319</v>
      </c>
      <c r="F146" s="150">
        <f>WEEKDAY(Таблица11[[#This Row],[Дата]],11)</f>
        <v>5</v>
      </c>
      <c r="G146" s="151">
        <v>21</v>
      </c>
      <c r="H146" s="150" t="s">
        <v>314</v>
      </c>
    </row>
    <row r="147" spans="1:8" x14ac:dyDescent="0.25">
      <c r="A147" s="152">
        <v>45437</v>
      </c>
      <c r="B147" s="150">
        <f>YEAR(Таблица11[[#This Row],[Дата]])</f>
        <v>2024</v>
      </c>
      <c r="C147" s="150">
        <f>MONTH(Таблица11[[#This Row],[Дата]])</f>
        <v>5</v>
      </c>
      <c r="D147" s="150" t="s">
        <v>320</v>
      </c>
      <c r="E147" s="150" t="s">
        <v>319</v>
      </c>
      <c r="F147" s="150">
        <f>WEEKDAY(Таблица11[[#This Row],[Дата]],11)</f>
        <v>6</v>
      </c>
      <c r="G147" s="151">
        <v>21</v>
      </c>
      <c r="H147" s="150" t="s">
        <v>315</v>
      </c>
    </row>
    <row r="148" spans="1:8" x14ac:dyDescent="0.25">
      <c r="A148" s="152">
        <v>45438</v>
      </c>
      <c r="B148" s="150">
        <f>YEAR(Таблица11[[#This Row],[Дата]])</f>
        <v>2024</v>
      </c>
      <c r="C148" s="150">
        <f>MONTH(Таблица11[[#This Row],[Дата]])</f>
        <v>5</v>
      </c>
      <c r="D148" s="150" t="s">
        <v>320</v>
      </c>
      <c r="E148" s="150" t="s">
        <v>319</v>
      </c>
      <c r="F148" s="150">
        <f>WEEKDAY(Таблица11[[#This Row],[Дата]],11)</f>
        <v>7</v>
      </c>
      <c r="G148" s="151">
        <v>21</v>
      </c>
      <c r="H148" s="150" t="s">
        <v>309</v>
      </c>
    </row>
    <row r="149" spans="1:8" x14ac:dyDescent="0.25">
      <c r="A149" s="152">
        <v>45439</v>
      </c>
      <c r="B149" s="150">
        <f>YEAR(Таблица11[[#This Row],[Дата]])</f>
        <v>2024</v>
      </c>
      <c r="C149" s="150">
        <f>MONTH(Таблица11[[#This Row],[Дата]])</f>
        <v>5</v>
      </c>
      <c r="D149" s="150" t="s">
        <v>320</v>
      </c>
      <c r="E149" s="150" t="s">
        <v>319</v>
      </c>
      <c r="F149" s="150">
        <f>WEEKDAY(Таблица11[[#This Row],[Дата]],11)</f>
        <v>1</v>
      </c>
      <c r="G149" s="151">
        <v>22</v>
      </c>
      <c r="H149" s="150" t="s">
        <v>310</v>
      </c>
    </row>
    <row r="150" spans="1:8" x14ac:dyDescent="0.25">
      <c r="A150" s="152">
        <v>45440</v>
      </c>
      <c r="B150" s="150">
        <f>YEAR(Таблица11[[#This Row],[Дата]])</f>
        <v>2024</v>
      </c>
      <c r="C150" s="150">
        <f>MONTH(Таблица11[[#This Row],[Дата]])</f>
        <v>5</v>
      </c>
      <c r="D150" s="150" t="s">
        <v>320</v>
      </c>
      <c r="E150" s="150" t="s">
        <v>319</v>
      </c>
      <c r="F150" s="150">
        <f>WEEKDAY(Таблица11[[#This Row],[Дата]],11)</f>
        <v>2</v>
      </c>
      <c r="G150" s="151">
        <v>22</v>
      </c>
      <c r="H150" s="150" t="s">
        <v>311</v>
      </c>
    </row>
    <row r="151" spans="1:8" x14ac:dyDescent="0.25">
      <c r="A151" s="152">
        <v>45441</v>
      </c>
      <c r="B151" s="150">
        <f>YEAR(Таблица11[[#This Row],[Дата]])</f>
        <v>2024</v>
      </c>
      <c r="C151" s="150">
        <f>MONTH(Таблица11[[#This Row],[Дата]])</f>
        <v>5</v>
      </c>
      <c r="D151" s="150" t="s">
        <v>320</v>
      </c>
      <c r="E151" s="150" t="s">
        <v>319</v>
      </c>
      <c r="F151" s="150">
        <f>WEEKDAY(Таблица11[[#This Row],[Дата]],11)</f>
        <v>3</v>
      </c>
      <c r="G151" s="151">
        <v>22</v>
      </c>
      <c r="H151" s="150" t="s">
        <v>312</v>
      </c>
    </row>
    <row r="152" spans="1:8" x14ac:dyDescent="0.25">
      <c r="A152" s="152">
        <v>45442</v>
      </c>
      <c r="B152" s="150">
        <f>YEAR(Таблица11[[#This Row],[Дата]])</f>
        <v>2024</v>
      </c>
      <c r="C152" s="150">
        <f>MONTH(Таблица11[[#This Row],[Дата]])</f>
        <v>5</v>
      </c>
      <c r="D152" s="150" t="s">
        <v>320</v>
      </c>
      <c r="E152" s="150" t="s">
        <v>319</v>
      </c>
      <c r="F152" s="150">
        <f>WEEKDAY(Таблица11[[#This Row],[Дата]],11)</f>
        <v>4</v>
      </c>
      <c r="G152" s="151">
        <v>22</v>
      </c>
      <c r="H152" s="150" t="s">
        <v>313</v>
      </c>
    </row>
    <row r="153" spans="1:8" x14ac:dyDescent="0.25">
      <c r="A153" s="152">
        <v>45443</v>
      </c>
      <c r="B153" s="150">
        <f>YEAR(Таблица11[[#This Row],[Дата]])</f>
        <v>2024</v>
      </c>
      <c r="C153" s="150">
        <f>MONTH(Таблица11[[#This Row],[Дата]])</f>
        <v>5</v>
      </c>
      <c r="D153" s="150" t="s">
        <v>320</v>
      </c>
      <c r="E153" s="150" t="s">
        <v>319</v>
      </c>
      <c r="F153" s="150">
        <f>WEEKDAY(Таблица11[[#This Row],[Дата]],11)</f>
        <v>5</v>
      </c>
      <c r="G153" s="151">
        <v>22</v>
      </c>
      <c r="H153" s="150" t="s">
        <v>314</v>
      </c>
    </row>
    <row r="154" spans="1:8" x14ac:dyDescent="0.25">
      <c r="A154" s="152">
        <v>45444</v>
      </c>
      <c r="B154" s="150">
        <f>YEAR(Таблица11[[#This Row],[Дата]])</f>
        <v>2024</v>
      </c>
      <c r="C154" s="150">
        <f>MONTH(Таблица11[[#This Row],[Дата]])</f>
        <v>6</v>
      </c>
      <c r="D154" s="150" t="s">
        <v>321</v>
      </c>
      <c r="E154" s="150" t="s">
        <v>319</v>
      </c>
      <c r="F154" s="150">
        <f>WEEKDAY(Таблица11[[#This Row],[Дата]],11)</f>
        <v>6</v>
      </c>
      <c r="G154" s="151">
        <v>22</v>
      </c>
      <c r="H154" s="150" t="s">
        <v>315</v>
      </c>
    </row>
    <row r="155" spans="1:8" x14ac:dyDescent="0.25">
      <c r="A155" s="152">
        <v>45445</v>
      </c>
      <c r="B155" s="150">
        <f>YEAR(Таблица11[[#This Row],[Дата]])</f>
        <v>2024</v>
      </c>
      <c r="C155" s="150">
        <f>MONTH(Таблица11[[#This Row],[Дата]])</f>
        <v>6</v>
      </c>
      <c r="D155" s="150" t="s">
        <v>321</v>
      </c>
      <c r="E155" s="150" t="s">
        <v>319</v>
      </c>
      <c r="F155" s="150">
        <f>WEEKDAY(Таблица11[[#This Row],[Дата]],11)</f>
        <v>7</v>
      </c>
      <c r="G155" s="151">
        <v>22</v>
      </c>
      <c r="H155" s="150" t="s">
        <v>309</v>
      </c>
    </row>
    <row r="156" spans="1:8" x14ac:dyDescent="0.25">
      <c r="A156" s="152">
        <v>45446</v>
      </c>
      <c r="B156" s="150">
        <f>YEAR(Таблица11[[#This Row],[Дата]])</f>
        <v>2024</v>
      </c>
      <c r="C156" s="150">
        <f>MONTH(Таблица11[[#This Row],[Дата]])</f>
        <v>6</v>
      </c>
      <c r="D156" s="150" t="s">
        <v>321</v>
      </c>
      <c r="E156" s="150" t="s">
        <v>319</v>
      </c>
      <c r="F156" s="150">
        <f>WEEKDAY(Таблица11[[#This Row],[Дата]],11)</f>
        <v>1</v>
      </c>
      <c r="G156" s="151">
        <v>23</v>
      </c>
      <c r="H156" s="150" t="s">
        <v>310</v>
      </c>
    </row>
    <row r="157" spans="1:8" x14ac:dyDescent="0.25">
      <c r="A157" s="152">
        <v>45447</v>
      </c>
      <c r="B157" s="150">
        <f>YEAR(Таблица11[[#This Row],[Дата]])</f>
        <v>2024</v>
      </c>
      <c r="C157" s="150">
        <f>MONTH(Таблица11[[#This Row],[Дата]])</f>
        <v>6</v>
      </c>
      <c r="D157" s="150" t="s">
        <v>321</v>
      </c>
      <c r="E157" s="150" t="s">
        <v>319</v>
      </c>
      <c r="F157" s="150">
        <f>WEEKDAY(Таблица11[[#This Row],[Дата]],11)</f>
        <v>2</v>
      </c>
      <c r="G157" s="151">
        <v>23</v>
      </c>
      <c r="H157" s="150" t="s">
        <v>311</v>
      </c>
    </row>
    <row r="158" spans="1:8" x14ac:dyDescent="0.25">
      <c r="A158" s="152">
        <v>45448</v>
      </c>
      <c r="B158" s="150">
        <f>YEAR(Таблица11[[#This Row],[Дата]])</f>
        <v>2024</v>
      </c>
      <c r="C158" s="150">
        <f>MONTH(Таблица11[[#This Row],[Дата]])</f>
        <v>6</v>
      </c>
      <c r="D158" s="150" t="s">
        <v>321</v>
      </c>
      <c r="E158" s="150" t="s">
        <v>319</v>
      </c>
      <c r="F158" s="150">
        <f>WEEKDAY(Таблица11[[#This Row],[Дата]],11)</f>
        <v>3</v>
      </c>
      <c r="G158" s="151">
        <v>23</v>
      </c>
      <c r="H158" s="150" t="s">
        <v>312</v>
      </c>
    </row>
    <row r="159" spans="1:8" x14ac:dyDescent="0.25">
      <c r="A159" s="152">
        <v>45449</v>
      </c>
      <c r="B159" s="150">
        <f>YEAR(Таблица11[[#This Row],[Дата]])</f>
        <v>2024</v>
      </c>
      <c r="C159" s="150">
        <f>MONTH(Таблица11[[#This Row],[Дата]])</f>
        <v>6</v>
      </c>
      <c r="D159" s="150" t="s">
        <v>321</v>
      </c>
      <c r="E159" s="150" t="s">
        <v>319</v>
      </c>
      <c r="F159" s="150">
        <f>WEEKDAY(Таблица11[[#This Row],[Дата]],11)</f>
        <v>4</v>
      </c>
      <c r="G159" s="151">
        <v>23</v>
      </c>
      <c r="H159" s="150" t="s">
        <v>313</v>
      </c>
    </row>
    <row r="160" spans="1:8" x14ac:dyDescent="0.25">
      <c r="A160" s="152">
        <v>45450</v>
      </c>
      <c r="B160" s="150">
        <f>YEAR(Таблица11[[#This Row],[Дата]])</f>
        <v>2024</v>
      </c>
      <c r="C160" s="150">
        <f>MONTH(Таблица11[[#This Row],[Дата]])</f>
        <v>6</v>
      </c>
      <c r="D160" s="150" t="s">
        <v>321</v>
      </c>
      <c r="E160" s="150" t="s">
        <v>319</v>
      </c>
      <c r="F160" s="150">
        <f>WEEKDAY(Таблица11[[#This Row],[Дата]],11)</f>
        <v>5</v>
      </c>
      <c r="G160" s="151">
        <v>23</v>
      </c>
      <c r="H160" s="150" t="s">
        <v>314</v>
      </c>
    </row>
    <row r="161" spans="1:8" x14ac:dyDescent="0.25">
      <c r="A161" s="152">
        <v>45451</v>
      </c>
      <c r="B161" s="150">
        <f>YEAR(Таблица11[[#This Row],[Дата]])</f>
        <v>2024</v>
      </c>
      <c r="C161" s="150">
        <f>MONTH(Таблица11[[#This Row],[Дата]])</f>
        <v>6</v>
      </c>
      <c r="D161" s="150" t="s">
        <v>321</v>
      </c>
      <c r="E161" s="150" t="s">
        <v>319</v>
      </c>
      <c r="F161" s="150">
        <f>WEEKDAY(Таблица11[[#This Row],[Дата]],11)</f>
        <v>6</v>
      </c>
      <c r="G161" s="151">
        <v>23</v>
      </c>
      <c r="H161" s="150" t="s">
        <v>315</v>
      </c>
    </row>
    <row r="162" spans="1:8" x14ac:dyDescent="0.25">
      <c r="A162" s="152">
        <v>45452</v>
      </c>
      <c r="B162" s="150">
        <f>YEAR(Таблица11[[#This Row],[Дата]])</f>
        <v>2024</v>
      </c>
      <c r="C162" s="150">
        <f>MONTH(Таблица11[[#This Row],[Дата]])</f>
        <v>6</v>
      </c>
      <c r="D162" s="150" t="s">
        <v>321</v>
      </c>
      <c r="E162" s="150" t="s">
        <v>319</v>
      </c>
      <c r="F162" s="150">
        <f>WEEKDAY(Таблица11[[#This Row],[Дата]],11)</f>
        <v>7</v>
      </c>
      <c r="G162" s="151">
        <v>23</v>
      </c>
      <c r="H162" s="150" t="s">
        <v>309</v>
      </c>
    </row>
    <row r="163" spans="1:8" x14ac:dyDescent="0.25">
      <c r="A163" s="152">
        <v>45453</v>
      </c>
      <c r="B163" s="150">
        <f>YEAR(Таблица11[[#This Row],[Дата]])</f>
        <v>2024</v>
      </c>
      <c r="C163" s="150">
        <f>MONTH(Таблица11[[#This Row],[Дата]])</f>
        <v>6</v>
      </c>
      <c r="D163" s="150" t="s">
        <v>321</v>
      </c>
      <c r="E163" s="150" t="s">
        <v>319</v>
      </c>
      <c r="F163" s="150">
        <f>WEEKDAY(Таблица11[[#This Row],[Дата]],11)</f>
        <v>1</v>
      </c>
      <c r="G163" s="151">
        <v>24</v>
      </c>
      <c r="H163" s="150" t="s">
        <v>310</v>
      </c>
    </row>
    <row r="164" spans="1:8" x14ac:dyDescent="0.25">
      <c r="A164" s="152">
        <v>45454</v>
      </c>
      <c r="B164" s="150">
        <f>YEAR(Таблица11[[#This Row],[Дата]])</f>
        <v>2024</v>
      </c>
      <c r="C164" s="150">
        <f>MONTH(Таблица11[[#This Row],[Дата]])</f>
        <v>6</v>
      </c>
      <c r="D164" s="150" t="s">
        <v>321</v>
      </c>
      <c r="E164" s="150" t="s">
        <v>319</v>
      </c>
      <c r="F164" s="150">
        <f>WEEKDAY(Таблица11[[#This Row],[Дата]],11)</f>
        <v>2</v>
      </c>
      <c r="G164" s="151">
        <v>24</v>
      </c>
      <c r="H164" s="150" t="s">
        <v>311</v>
      </c>
    </row>
    <row r="165" spans="1:8" x14ac:dyDescent="0.25">
      <c r="A165" s="152">
        <v>45455</v>
      </c>
      <c r="B165" s="150">
        <f>YEAR(Таблица11[[#This Row],[Дата]])</f>
        <v>2024</v>
      </c>
      <c r="C165" s="150">
        <f>MONTH(Таблица11[[#This Row],[Дата]])</f>
        <v>6</v>
      </c>
      <c r="D165" s="150" t="s">
        <v>321</v>
      </c>
      <c r="E165" s="150" t="s">
        <v>319</v>
      </c>
      <c r="F165" s="150">
        <f>WEEKDAY(Таблица11[[#This Row],[Дата]],11)</f>
        <v>3</v>
      </c>
      <c r="G165" s="151">
        <v>24</v>
      </c>
      <c r="H165" s="150" t="s">
        <v>312</v>
      </c>
    </row>
    <row r="166" spans="1:8" x14ac:dyDescent="0.25">
      <c r="A166" s="152">
        <v>45456</v>
      </c>
      <c r="B166" s="150">
        <f>YEAR(Таблица11[[#This Row],[Дата]])</f>
        <v>2024</v>
      </c>
      <c r="C166" s="150">
        <f>MONTH(Таблица11[[#This Row],[Дата]])</f>
        <v>6</v>
      </c>
      <c r="D166" s="150" t="s">
        <v>321</v>
      </c>
      <c r="E166" s="150" t="s">
        <v>319</v>
      </c>
      <c r="F166" s="150">
        <f>WEEKDAY(Таблица11[[#This Row],[Дата]],11)</f>
        <v>4</v>
      </c>
      <c r="G166" s="151">
        <v>24</v>
      </c>
      <c r="H166" s="150" t="s">
        <v>313</v>
      </c>
    </row>
    <row r="167" spans="1:8" x14ac:dyDescent="0.25">
      <c r="A167" s="152">
        <v>45457</v>
      </c>
      <c r="B167" s="150">
        <f>YEAR(Таблица11[[#This Row],[Дата]])</f>
        <v>2024</v>
      </c>
      <c r="C167" s="150">
        <f>MONTH(Таблица11[[#This Row],[Дата]])</f>
        <v>6</v>
      </c>
      <c r="D167" s="150" t="s">
        <v>321</v>
      </c>
      <c r="E167" s="150" t="s">
        <v>319</v>
      </c>
      <c r="F167" s="150">
        <f>WEEKDAY(Таблица11[[#This Row],[Дата]],11)</f>
        <v>5</v>
      </c>
      <c r="G167" s="151">
        <v>24</v>
      </c>
      <c r="H167" s="150" t="s">
        <v>314</v>
      </c>
    </row>
    <row r="168" spans="1:8" x14ac:dyDescent="0.25">
      <c r="A168" s="152">
        <v>45458</v>
      </c>
      <c r="B168" s="150">
        <f>YEAR(Таблица11[[#This Row],[Дата]])</f>
        <v>2024</v>
      </c>
      <c r="C168" s="150">
        <f>MONTH(Таблица11[[#This Row],[Дата]])</f>
        <v>6</v>
      </c>
      <c r="D168" s="150" t="s">
        <v>321</v>
      </c>
      <c r="E168" s="150" t="s">
        <v>319</v>
      </c>
      <c r="F168" s="150">
        <f>WEEKDAY(Таблица11[[#This Row],[Дата]],11)</f>
        <v>6</v>
      </c>
      <c r="G168" s="151">
        <v>24</v>
      </c>
      <c r="H168" s="150" t="s">
        <v>315</v>
      </c>
    </row>
    <row r="169" spans="1:8" x14ac:dyDescent="0.25">
      <c r="A169" s="152">
        <v>45459</v>
      </c>
      <c r="B169" s="150">
        <f>YEAR(Таблица11[[#This Row],[Дата]])</f>
        <v>2024</v>
      </c>
      <c r="C169" s="150">
        <f>MONTH(Таблица11[[#This Row],[Дата]])</f>
        <v>6</v>
      </c>
      <c r="D169" s="150" t="s">
        <v>321</v>
      </c>
      <c r="E169" s="150" t="s">
        <v>319</v>
      </c>
      <c r="F169" s="150">
        <f>WEEKDAY(Таблица11[[#This Row],[Дата]],11)</f>
        <v>7</v>
      </c>
      <c r="G169" s="151">
        <v>24</v>
      </c>
      <c r="H169" s="150" t="s">
        <v>309</v>
      </c>
    </row>
    <row r="170" spans="1:8" x14ac:dyDescent="0.25">
      <c r="A170" s="152">
        <v>45460</v>
      </c>
      <c r="B170" s="150">
        <f>YEAR(Таблица11[[#This Row],[Дата]])</f>
        <v>2024</v>
      </c>
      <c r="C170" s="150">
        <f>MONTH(Таблица11[[#This Row],[Дата]])</f>
        <v>6</v>
      </c>
      <c r="D170" s="150" t="s">
        <v>321</v>
      </c>
      <c r="E170" s="150" t="s">
        <v>319</v>
      </c>
      <c r="F170" s="150">
        <f>WEEKDAY(Таблица11[[#This Row],[Дата]],11)</f>
        <v>1</v>
      </c>
      <c r="G170" s="151">
        <v>25</v>
      </c>
      <c r="H170" s="150" t="s">
        <v>310</v>
      </c>
    </row>
    <row r="171" spans="1:8" x14ac:dyDescent="0.25">
      <c r="A171" s="152">
        <v>45461</v>
      </c>
      <c r="B171" s="150">
        <f>YEAR(Таблица11[[#This Row],[Дата]])</f>
        <v>2024</v>
      </c>
      <c r="C171" s="150">
        <f>MONTH(Таблица11[[#This Row],[Дата]])</f>
        <v>6</v>
      </c>
      <c r="D171" s="150" t="s">
        <v>321</v>
      </c>
      <c r="E171" s="150" t="s">
        <v>319</v>
      </c>
      <c r="F171" s="150">
        <f>WEEKDAY(Таблица11[[#This Row],[Дата]],11)</f>
        <v>2</v>
      </c>
      <c r="G171" s="151">
        <v>25</v>
      </c>
      <c r="H171" s="150" t="s">
        <v>311</v>
      </c>
    </row>
    <row r="172" spans="1:8" x14ac:dyDescent="0.25">
      <c r="A172" s="152">
        <v>45462</v>
      </c>
      <c r="B172" s="150">
        <f>YEAR(Таблица11[[#This Row],[Дата]])</f>
        <v>2024</v>
      </c>
      <c r="C172" s="150">
        <f>MONTH(Таблица11[[#This Row],[Дата]])</f>
        <v>6</v>
      </c>
      <c r="D172" s="150" t="s">
        <v>321</v>
      </c>
      <c r="E172" s="150" t="s">
        <v>319</v>
      </c>
      <c r="F172" s="150">
        <f>WEEKDAY(Таблица11[[#This Row],[Дата]],11)</f>
        <v>3</v>
      </c>
      <c r="G172" s="151">
        <v>25</v>
      </c>
      <c r="H172" s="150" t="s">
        <v>312</v>
      </c>
    </row>
    <row r="173" spans="1:8" x14ac:dyDescent="0.25">
      <c r="A173" s="152">
        <v>45463</v>
      </c>
      <c r="B173" s="150">
        <f>YEAR(Таблица11[[#This Row],[Дата]])</f>
        <v>2024</v>
      </c>
      <c r="C173" s="150">
        <f>MONTH(Таблица11[[#This Row],[Дата]])</f>
        <v>6</v>
      </c>
      <c r="D173" s="150" t="s">
        <v>321</v>
      </c>
      <c r="E173" s="150" t="s">
        <v>319</v>
      </c>
      <c r="F173" s="150">
        <f>WEEKDAY(Таблица11[[#This Row],[Дата]],11)</f>
        <v>4</v>
      </c>
      <c r="G173" s="151">
        <v>25</v>
      </c>
      <c r="H173" s="150" t="s">
        <v>313</v>
      </c>
    </row>
    <row r="174" spans="1:8" x14ac:dyDescent="0.25">
      <c r="A174" s="152">
        <v>45464</v>
      </c>
      <c r="B174" s="150">
        <f>YEAR(Таблица11[[#This Row],[Дата]])</f>
        <v>2024</v>
      </c>
      <c r="C174" s="150">
        <f>MONTH(Таблица11[[#This Row],[Дата]])</f>
        <v>6</v>
      </c>
      <c r="D174" s="150" t="s">
        <v>321</v>
      </c>
      <c r="E174" s="150" t="s">
        <v>319</v>
      </c>
      <c r="F174" s="150">
        <f>WEEKDAY(Таблица11[[#This Row],[Дата]],11)</f>
        <v>5</v>
      </c>
      <c r="G174" s="151">
        <v>25</v>
      </c>
      <c r="H174" s="150" t="s">
        <v>314</v>
      </c>
    </row>
    <row r="175" spans="1:8" x14ac:dyDescent="0.25">
      <c r="A175" s="152">
        <v>45465</v>
      </c>
      <c r="B175" s="150">
        <f>YEAR(Таблица11[[#This Row],[Дата]])</f>
        <v>2024</v>
      </c>
      <c r="C175" s="150">
        <f>MONTH(Таблица11[[#This Row],[Дата]])</f>
        <v>6</v>
      </c>
      <c r="D175" s="150" t="s">
        <v>321</v>
      </c>
      <c r="E175" s="150" t="s">
        <v>319</v>
      </c>
      <c r="F175" s="150">
        <f>WEEKDAY(Таблица11[[#This Row],[Дата]],11)</f>
        <v>6</v>
      </c>
      <c r="G175" s="151">
        <v>25</v>
      </c>
      <c r="H175" s="150" t="s">
        <v>315</v>
      </c>
    </row>
    <row r="176" spans="1:8" x14ac:dyDescent="0.25">
      <c r="A176" s="152">
        <v>45466</v>
      </c>
      <c r="B176" s="150">
        <f>YEAR(Таблица11[[#This Row],[Дата]])</f>
        <v>2024</v>
      </c>
      <c r="C176" s="150">
        <f>MONTH(Таблица11[[#This Row],[Дата]])</f>
        <v>6</v>
      </c>
      <c r="D176" s="150" t="s">
        <v>321</v>
      </c>
      <c r="E176" s="150" t="s">
        <v>319</v>
      </c>
      <c r="F176" s="150">
        <f>WEEKDAY(Таблица11[[#This Row],[Дата]],11)</f>
        <v>7</v>
      </c>
      <c r="G176" s="151">
        <v>25</v>
      </c>
      <c r="H176" s="150" t="s">
        <v>309</v>
      </c>
    </row>
    <row r="177" spans="1:8" x14ac:dyDescent="0.25">
      <c r="A177" s="152">
        <v>45467</v>
      </c>
      <c r="B177" s="150">
        <f>YEAR(Таблица11[[#This Row],[Дата]])</f>
        <v>2024</v>
      </c>
      <c r="C177" s="150">
        <f>MONTH(Таблица11[[#This Row],[Дата]])</f>
        <v>6</v>
      </c>
      <c r="D177" s="150" t="s">
        <v>321</v>
      </c>
      <c r="E177" s="150" t="s">
        <v>319</v>
      </c>
      <c r="F177" s="150">
        <f>WEEKDAY(Таблица11[[#This Row],[Дата]],11)</f>
        <v>1</v>
      </c>
      <c r="G177" s="151">
        <v>26</v>
      </c>
      <c r="H177" s="150" t="s">
        <v>310</v>
      </c>
    </row>
    <row r="178" spans="1:8" x14ac:dyDescent="0.25">
      <c r="A178" s="152">
        <v>45468</v>
      </c>
      <c r="B178" s="150">
        <f>YEAR(Таблица11[[#This Row],[Дата]])</f>
        <v>2024</v>
      </c>
      <c r="C178" s="150">
        <f>MONTH(Таблица11[[#This Row],[Дата]])</f>
        <v>6</v>
      </c>
      <c r="D178" s="150" t="s">
        <v>321</v>
      </c>
      <c r="E178" s="150" t="s">
        <v>319</v>
      </c>
      <c r="F178" s="150">
        <f>WEEKDAY(Таблица11[[#This Row],[Дата]],11)</f>
        <v>2</v>
      </c>
      <c r="G178" s="151">
        <v>26</v>
      </c>
      <c r="H178" s="150" t="s">
        <v>311</v>
      </c>
    </row>
    <row r="179" spans="1:8" x14ac:dyDescent="0.25">
      <c r="A179" s="152">
        <v>45469</v>
      </c>
      <c r="B179" s="150">
        <f>YEAR(Таблица11[[#This Row],[Дата]])</f>
        <v>2024</v>
      </c>
      <c r="C179" s="150">
        <f>MONTH(Таблица11[[#This Row],[Дата]])</f>
        <v>6</v>
      </c>
      <c r="D179" s="150" t="s">
        <v>321</v>
      </c>
      <c r="E179" s="150" t="s">
        <v>319</v>
      </c>
      <c r="F179" s="150">
        <f>WEEKDAY(Таблица11[[#This Row],[Дата]],11)</f>
        <v>3</v>
      </c>
      <c r="G179" s="151">
        <v>26</v>
      </c>
      <c r="H179" s="150" t="s">
        <v>312</v>
      </c>
    </row>
    <row r="180" spans="1:8" x14ac:dyDescent="0.25">
      <c r="A180" s="152">
        <v>45470</v>
      </c>
      <c r="B180" s="150">
        <f>YEAR(Таблица11[[#This Row],[Дата]])</f>
        <v>2024</v>
      </c>
      <c r="C180" s="150">
        <f>MONTH(Таблица11[[#This Row],[Дата]])</f>
        <v>6</v>
      </c>
      <c r="D180" s="150" t="s">
        <v>321</v>
      </c>
      <c r="E180" s="150" t="s">
        <v>319</v>
      </c>
      <c r="F180" s="150">
        <f>WEEKDAY(Таблица11[[#This Row],[Дата]],11)</f>
        <v>4</v>
      </c>
      <c r="G180" s="151">
        <v>26</v>
      </c>
      <c r="H180" s="150" t="s">
        <v>313</v>
      </c>
    </row>
    <row r="181" spans="1:8" x14ac:dyDescent="0.25">
      <c r="A181" s="152">
        <v>45471</v>
      </c>
      <c r="B181" s="150">
        <f>YEAR(Таблица11[[#This Row],[Дата]])</f>
        <v>2024</v>
      </c>
      <c r="C181" s="150">
        <f>MONTH(Таблица11[[#This Row],[Дата]])</f>
        <v>6</v>
      </c>
      <c r="D181" s="150" t="s">
        <v>321</v>
      </c>
      <c r="E181" s="150" t="s">
        <v>319</v>
      </c>
      <c r="F181" s="150">
        <f>WEEKDAY(Таблица11[[#This Row],[Дата]],11)</f>
        <v>5</v>
      </c>
      <c r="G181" s="151">
        <v>26</v>
      </c>
      <c r="H181" s="150" t="s">
        <v>314</v>
      </c>
    </row>
    <row r="182" spans="1:8" x14ac:dyDescent="0.25">
      <c r="A182" s="152">
        <v>45472</v>
      </c>
      <c r="B182" s="150">
        <f>YEAR(Таблица11[[#This Row],[Дата]])</f>
        <v>2024</v>
      </c>
      <c r="C182" s="150">
        <f>MONTH(Таблица11[[#This Row],[Дата]])</f>
        <v>6</v>
      </c>
      <c r="D182" s="150" t="s">
        <v>321</v>
      </c>
      <c r="E182" s="150" t="s">
        <v>319</v>
      </c>
      <c r="F182" s="150">
        <f>WEEKDAY(Таблица11[[#This Row],[Дата]],11)</f>
        <v>6</v>
      </c>
      <c r="G182" s="151">
        <v>26</v>
      </c>
      <c r="H182" s="150" t="s">
        <v>315</v>
      </c>
    </row>
    <row r="183" spans="1:8" x14ac:dyDescent="0.25">
      <c r="A183" s="152">
        <v>45473</v>
      </c>
      <c r="B183" s="150">
        <f>YEAR(Таблица11[[#This Row],[Дата]])</f>
        <v>2024</v>
      </c>
      <c r="C183" s="150">
        <f>MONTH(Таблица11[[#This Row],[Дата]])</f>
        <v>6</v>
      </c>
      <c r="D183" s="150" t="s">
        <v>321</v>
      </c>
      <c r="E183" s="150" t="s">
        <v>319</v>
      </c>
      <c r="F183" s="150">
        <f>WEEKDAY(Таблица11[[#This Row],[Дата]],11)</f>
        <v>7</v>
      </c>
      <c r="G183" s="151">
        <v>26</v>
      </c>
      <c r="H183" s="150" t="s">
        <v>309</v>
      </c>
    </row>
    <row r="184" spans="1:8" x14ac:dyDescent="0.25">
      <c r="A184" s="152">
        <v>45474</v>
      </c>
      <c r="B184" s="150">
        <f>YEAR(Таблица11[[#This Row],[Дата]])</f>
        <v>2024</v>
      </c>
      <c r="C184" s="150">
        <f>MONTH(Таблица11[[#This Row],[Дата]])</f>
        <v>7</v>
      </c>
      <c r="D184" s="150" t="s">
        <v>322</v>
      </c>
      <c r="E184" s="150" t="s">
        <v>323</v>
      </c>
      <c r="F184" s="150">
        <f>WEEKDAY(Таблица11[[#This Row],[Дата]],11)</f>
        <v>1</v>
      </c>
      <c r="G184" s="151">
        <v>27</v>
      </c>
      <c r="H184" s="150" t="s">
        <v>310</v>
      </c>
    </row>
    <row r="185" spans="1:8" x14ac:dyDescent="0.25">
      <c r="A185" s="152">
        <v>45475</v>
      </c>
      <c r="B185" s="150">
        <f>YEAR(Таблица11[[#This Row],[Дата]])</f>
        <v>2024</v>
      </c>
      <c r="C185" s="150">
        <f>MONTH(Таблица11[[#This Row],[Дата]])</f>
        <v>7</v>
      </c>
      <c r="D185" s="150" t="s">
        <v>322</v>
      </c>
      <c r="E185" s="150" t="s">
        <v>323</v>
      </c>
      <c r="F185" s="150">
        <f>WEEKDAY(Таблица11[[#This Row],[Дата]],11)</f>
        <v>2</v>
      </c>
      <c r="G185" s="151">
        <v>27</v>
      </c>
      <c r="H185" s="150" t="s">
        <v>311</v>
      </c>
    </row>
    <row r="186" spans="1:8" x14ac:dyDescent="0.25">
      <c r="A186" s="152">
        <v>45476</v>
      </c>
      <c r="B186" s="150">
        <f>YEAR(Таблица11[[#This Row],[Дата]])</f>
        <v>2024</v>
      </c>
      <c r="C186" s="150">
        <f>MONTH(Таблица11[[#This Row],[Дата]])</f>
        <v>7</v>
      </c>
      <c r="D186" s="150" t="s">
        <v>322</v>
      </c>
      <c r="E186" s="150" t="s">
        <v>323</v>
      </c>
      <c r="F186" s="150">
        <f>WEEKDAY(Таблица11[[#This Row],[Дата]],11)</f>
        <v>3</v>
      </c>
      <c r="G186" s="151">
        <v>27</v>
      </c>
      <c r="H186" s="150" t="s">
        <v>312</v>
      </c>
    </row>
    <row r="187" spans="1:8" x14ac:dyDescent="0.25">
      <c r="A187" s="152">
        <v>45477</v>
      </c>
      <c r="B187" s="150">
        <f>YEAR(Таблица11[[#This Row],[Дата]])</f>
        <v>2024</v>
      </c>
      <c r="C187" s="150">
        <f>MONTH(Таблица11[[#This Row],[Дата]])</f>
        <v>7</v>
      </c>
      <c r="D187" s="150" t="s">
        <v>322</v>
      </c>
      <c r="E187" s="150" t="s">
        <v>323</v>
      </c>
      <c r="F187" s="150">
        <f>WEEKDAY(Таблица11[[#This Row],[Дата]],11)</f>
        <v>4</v>
      </c>
      <c r="G187" s="151">
        <v>27</v>
      </c>
      <c r="H187" s="150" t="s">
        <v>313</v>
      </c>
    </row>
    <row r="188" spans="1:8" x14ac:dyDescent="0.25">
      <c r="A188" s="152">
        <v>45478</v>
      </c>
      <c r="B188" s="150">
        <f>YEAR(Таблица11[[#This Row],[Дата]])</f>
        <v>2024</v>
      </c>
      <c r="C188" s="150">
        <f>MONTH(Таблица11[[#This Row],[Дата]])</f>
        <v>7</v>
      </c>
      <c r="D188" s="150" t="s">
        <v>322</v>
      </c>
      <c r="E188" s="150" t="s">
        <v>323</v>
      </c>
      <c r="F188" s="150">
        <f>WEEKDAY(Таблица11[[#This Row],[Дата]],11)</f>
        <v>5</v>
      </c>
      <c r="G188" s="151">
        <v>27</v>
      </c>
      <c r="H188" s="150" t="s">
        <v>314</v>
      </c>
    </row>
    <row r="189" spans="1:8" x14ac:dyDescent="0.25">
      <c r="A189" s="152">
        <v>45479</v>
      </c>
      <c r="B189" s="150">
        <f>YEAR(Таблица11[[#This Row],[Дата]])</f>
        <v>2024</v>
      </c>
      <c r="C189" s="150">
        <f>MONTH(Таблица11[[#This Row],[Дата]])</f>
        <v>7</v>
      </c>
      <c r="D189" s="150" t="s">
        <v>322</v>
      </c>
      <c r="E189" s="150" t="s">
        <v>323</v>
      </c>
      <c r="F189" s="150">
        <f>WEEKDAY(Таблица11[[#This Row],[Дата]],11)</f>
        <v>6</v>
      </c>
      <c r="G189" s="151">
        <v>27</v>
      </c>
      <c r="H189" s="150" t="s">
        <v>315</v>
      </c>
    </row>
    <row r="190" spans="1:8" x14ac:dyDescent="0.25">
      <c r="A190" s="152">
        <v>45480</v>
      </c>
      <c r="B190" s="150">
        <f>YEAR(Таблица11[[#This Row],[Дата]])</f>
        <v>2024</v>
      </c>
      <c r="C190" s="150">
        <f>MONTH(Таблица11[[#This Row],[Дата]])</f>
        <v>7</v>
      </c>
      <c r="D190" s="150" t="s">
        <v>322</v>
      </c>
      <c r="E190" s="150" t="s">
        <v>323</v>
      </c>
      <c r="F190" s="150">
        <f>WEEKDAY(Таблица11[[#This Row],[Дата]],11)</f>
        <v>7</v>
      </c>
      <c r="G190" s="151">
        <v>27</v>
      </c>
      <c r="H190" s="150" t="s">
        <v>309</v>
      </c>
    </row>
    <row r="191" spans="1:8" x14ac:dyDescent="0.25">
      <c r="A191" s="152">
        <v>45481</v>
      </c>
      <c r="B191" s="150">
        <f>YEAR(Таблица11[[#This Row],[Дата]])</f>
        <v>2024</v>
      </c>
      <c r="C191" s="150">
        <f>MONTH(Таблица11[[#This Row],[Дата]])</f>
        <v>7</v>
      </c>
      <c r="D191" s="150" t="s">
        <v>322</v>
      </c>
      <c r="E191" s="150" t="s">
        <v>323</v>
      </c>
      <c r="F191" s="150">
        <f>WEEKDAY(Таблица11[[#This Row],[Дата]],11)</f>
        <v>1</v>
      </c>
      <c r="G191" s="151">
        <v>28</v>
      </c>
      <c r="H191" s="150" t="s">
        <v>310</v>
      </c>
    </row>
    <row r="192" spans="1:8" x14ac:dyDescent="0.25">
      <c r="A192" s="152">
        <v>45482</v>
      </c>
      <c r="B192" s="150">
        <f>YEAR(Таблица11[[#This Row],[Дата]])</f>
        <v>2024</v>
      </c>
      <c r="C192" s="150">
        <f>MONTH(Таблица11[[#This Row],[Дата]])</f>
        <v>7</v>
      </c>
      <c r="D192" s="150" t="s">
        <v>322</v>
      </c>
      <c r="E192" s="150" t="s">
        <v>323</v>
      </c>
      <c r="F192" s="150">
        <f>WEEKDAY(Таблица11[[#This Row],[Дата]],11)</f>
        <v>2</v>
      </c>
      <c r="G192" s="151">
        <v>28</v>
      </c>
      <c r="H192" s="150" t="s">
        <v>311</v>
      </c>
    </row>
    <row r="193" spans="1:8" x14ac:dyDescent="0.25">
      <c r="A193" s="152">
        <v>45483</v>
      </c>
      <c r="B193" s="150">
        <f>YEAR(Таблица11[[#This Row],[Дата]])</f>
        <v>2024</v>
      </c>
      <c r="C193" s="150">
        <f>MONTH(Таблица11[[#This Row],[Дата]])</f>
        <v>7</v>
      </c>
      <c r="D193" s="150" t="s">
        <v>322</v>
      </c>
      <c r="E193" s="150" t="s">
        <v>323</v>
      </c>
      <c r="F193" s="150">
        <f>WEEKDAY(Таблица11[[#This Row],[Дата]],11)</f>
        <v>3</v>
      </c>
      <c r="G193" s="151">
        <v>28</v>
      </c>
      <c r="H193" s="150" t="s">
        <v>312</v>
      </c>
    </row>
    <row r="194" spans="1:8" x14ac:dyDescent="0.25">
      <c r="A194" s="152">
        <v>45484</v>
      </c>
      <c r="B194" s="150">
        <f>YEAR(Таблица11[[#This Row],[Дата]])</f>
        <v>2024</v>
      </c>
      <c r="C194" s="150">
        <f>MONTH(Таблица11[[#This Row],[Дата]])</f>
        <v>7</v>
      </c>
      <c r="D194" s="150" t="s">
        <v>322</v>
      </c>
      <c r="E194" s="150" t="s">
        <v>323</v>
      </c>
      <c r="F194" s="150">
        <f>WEEKDAY(Таблица11[[#This Row],[Дата]],11)</f>
        <v>4</v>
      </c>
      <c r="G194" s="151">
        <v>28</v>
      </c>
      <c r="H194" s="150" t="s">
        <v>313</v>
      </c>
    </row>
    <row r="195" spans="1:8" x14ac:dyDescent="0.25">
      <c r="A195" s="152">
        <v>45485</v>
      </c>
      <c r="B195" s="150">
        <f>YEAR(Таблица11[[#This Row],[Дата]])</f>
        <v>2024</v>
      </c>
      <c r="C195" s="150">
        <f>MONTH(Таблица11[[#This Row],[Дата]])</f>
        <v>7</v>
      </c>
      <c r="D195" s="150" t="s">
        <v>322</v>
      </c>
      <c r="E195" s="150" t="s">
        <v>323</v>
      </c>
      <c r="F195" s="150">
        <f>WEEKDAY(Таблица11[[#This Row],[Дата]],11)</f>
        <v>5</v>
      </c>
      <c r="G195" s="151">
        <v>28</v>
      </c>
      <c r="H195" s="150" t="s">
        <v>314</v>
      </c>
    </row>
    <row r="196" spans="1:8" x14ac:dyDescent="0.25">
      <c r="A196" s="152">
        <v>45486</v>
      </c>
      <c r="B196" s="150">
        <f>YEAR(Таблица11[[#This Row],[Дата]])</f>
        <v>2024</v>
      </c>
      <c r="C196" s="150">
        <f>MONTH(Таблица11[[#This Row],[Дата]])</f>
        <v>7</v>
      </c>
      <c r="D196" s="150" t="s">
        <v>322</v>
      </c>
      <c r="E196" s="150" t="s">
        <v>323</v>
      </c>
      <c r="F196" s="150">
        <f>WEEKDAY(Таблица11[[#This Row],[Дата]],11)</f>
        <v>6</v>
      </c>
      <c r="G196" s="151">
        <v>28</v>
      </c>
      <c r="H196" s="150" t="s">
        <v>315</v>
      </c>
    </row>
    <row r="197" spans="1:8" x14ac:dyDescent="0.25">
      <c r="A197" s="152">
        <v>45487</v>
      </c>
      <c r="B197" s="150">
        <f>YEAR(Таблица11[[#This Row],[Дата]])</f>
        <v>2024</v>
      </c>
      <c r="C197" s="150">
        <f>MONTH(Таблица11[[#This Row],[Дата]])</f>
        <v>7</v>
      </c>
      <c r="D197" s="150" t="s">
        <v>322</v>
      </c>
      <c r="E197" s="150" t="s">
        <v>323</v>
      </c>
      <c r="F197" s="150">
        <f>WEEKDAY(Таблица11[[#This Row],[Дата]],11)</f>
        <v>7</v>
      </c>
      <c r="G197" s="151">
        <v>28</v>
      </c>
      <c r="H197" s="150" t="s">
        <v>309</v>
      </c>
    </row>
    <row r="198" spans="1:8" x14ac:dyDescent="0.25">
      <c r="A198" s="152">
        <v>45488</v>
      </c>
      <c r="B198" s="150">
        <f>YEAR(Таблица11[[#This Row],[Дата]])</f>
        <v>2024</v>
      </c>
      <c r="C198" s="150">
        <f>MONTH(Таблица11[[#This Row],[Дата]])</f>
        <v>7</v>
      </c>
      <c r="D198" s="150" t="s">
        <v>322</v>
      </c>
      <c r="E198" s="150" t="s">
        <v>323</v>
      </c>
      <c r="F198" s="150">
        <f>WEEKDAY(Таблица11[[#This Row],[Дата]],11)</f>
        <v>1</v>
      </c>
      <c r="G198" s="151">
        <v>29</v>
      </c>
      <c r="H198" s="150" t="s">
        <v>310</v>
      </c>
    </row>
    <row r="199" spans="1:8" x14ac:dyDescent="0.25">
      <c r="A199" s="152">
        <v>45489</v>
      </c>
      <c r="B199" s="150">
        <f>YEAR(Таблица11[[#This Row],[Дата]])</f>
        <v>2024</v>
      </c>
      <c r="C199" s="150">
        <f>MONTH(Таблица11[[#This Row],[Дата]])</f>
        <v>7</v>
      </c>
      <c r="D199" s="150" t="s">
        <v>322</v>
      </c>
      <c r="E199" s="150" t="s">
        <v>323</v>
      </c>
      <c r="F199" s="150">
        <f>WEEKDAY(Таблица11[[#This Row],[Дата]],11)</f>
        <v>2</v>
      </c>
      <c r="G199" s="151">
        <v>29</v>
      </c>
      <c r="H199" s="150" t="s">
        <v>311</v>
      </c>
    </row>
    <row r="200" spans="1:8" x14ac:dyDescent="0.25">
      <c r="A200" s="152">
        <v>45490</v>
      </c>
      <c r="B200" s="150">
        <f>YEAR(Таблица11[[#This Row],[Дата]])</f>
        <v>2024</v>
      </c>
      <c r="C200" s="150">
        <f>MONTH(Таблица11[[#This Row],[Дата]])</f>
        <v>7</v>
      </c>
      <c r="D200" s="150" t="s">
        <v>322</v>
      </c>
      <c r="E200" s="150" t="s">
        <v>323</v>
      </c>
      <c r="F200" s="150">
        <f>WEEKDAY(Таблица11[[#This Row],[Дата]],11)</f>
        <v>3</v>
      </c>
      <c r="G200" s="151">
        <v>29</v>
      </c>
      <c r="H200" s="150" t="s">
        <v>312</v>
      </c>
    </row>
    <row r="201" spans="1:8" x14ac:dyDescent="0.25">
      <c r="A201" s="152">
        <v>45491</v>
      </c>
      <c r="B201" s="150">
        <f>YEAR(Таблица11[[#This Row],[Дата]])</f>
        <v>2024</v>
      </c>
      <c r="C201" s="150">
        <f>MONTH(Таблица11[[#This Row],[Дата]])</f>
        <v>7</v>
      </c>
      <c r="D201" s="150" t="s">
        <v>322</v>
      </c>
      <c r="E201" s="150" t="s">
        <v>323</v>
      </c>
      <c r="F201" s="150">
        <f>WEEKDAY(Таблица11[[#This Row],[Дата]],11)</f>
        <v>4</v>
      </c>
      <c r="G201" s="151">
        <v>29</v>
      </c>
      <c r="H201" s="150" t="s">
        <v>313</v>
      </c>
    </row>
    <row r="202" spans="1:8" x14ac:dyDescent="0.25">
      <c r="A202" s="152">
        <v>45492</v>
      </c>
      <c r="B202" s="150">
        <f>YEAR(Таблица11[[#This Row],[Дата]])</f>
        <v>2024</v>
      </c>
      <c r="C202" s="150">
        <f>MONTH(Таблица11[[#This Row],[Дата]])</f>
        <v>7</v>
      </c>
      <c r="D202" s="150" t="s">
        <v>322</v>
      </c>
      <c r="E202" s="150" t="s">
        <v>323</v>
      </c>
      <c r="F202" s="150">
        <f>WEEKDAY(Таблица11[[#This Row],[Дата]],11)</f>
        <v>5</v>
      </c>
      <c r="G202" s="151">
        <v>29</v>
      </c>
      <c r="H202" s="150" t="s">
        <v>314</v>
      </c>
    </row>
    <row r="203" spans="1:8" x14ac:dyDescent="0.25">
      <c r="A203" s="152">
        <v>45493</v>
      </c>
      <c r="B203" s="150">
        <f>YEAR(Таблица11[[#This Row],[Дата]])</f>
        <v>2024</v>
      </c>
      <c r="C203" s="150">
        <f>MONTH(Таблица11[[#This Row],[Дата]])</f>
        <v>7</v>
      </c>
      <c r="D203" s="150" t="s">
        <v>322</v>
      </c>
      <c r="E203" s="150" t="s">
        <v>323</v>
      </c>
      <c r="F203" s="150">
        <f>WEEKDAY(Таблица11[[#This Row],[Дата]],11)</f>
        <v>6</v>
      </c>
      <c r="G203" s="151">
        <v>29</v>
      </c>
      <c r="H203" s="150" t="s">
        <v>315</v>
      </c>
    </row>
    <row r="204" spans="1:8" x14ac:dyDescent="0.25">
      <c r="A204" s="152">
        <v>45494</v>
      </c>
      <c r="B204" s="150">
        <f>YEAR(Таблица11[[#This Row],[Дата]])</f>
        <v>2024</v>
      </c>
      <c r="C204" s="150">
        <f>MONTH(Таблица11[[#This Row],[Дата]])</f>
        <v>7</v>
      </c>
      <c r="D204" s="150" t="s">
        <v>322</v>
      </c>
      <c r="E204" s="150" t="s">
        <v>323</v>
      </c>
      <c r="F204" s="150">
        <f>WEEKDAY(Таблица11[[#This Row],[Дата]],11)</f>
        <v>7</v>
      </c>
      <c r="G204" s="151">
        <v>29</v>
      </c>
      <c r="H204" s="150" t="s">
        <v>309</v>
      </c>
    </row>
    <row r="205" spans="1:8" x14ac:dyDescent="0.25">
      <c r="A205" s="152">
        <v>45495</v>
      </c>
      <c r="B205" s="150">
        <f>YEAR(Таблица11[[#This Row],[Дата]])</f>
        <v>2024</v>
      </c>
      <c r="C205" s="150">
        <f>MONTH(Таблица11[[#This Row],[Дата]])</f>
        <v>7</v>
      </c>
      <c r="D205" s="150" t="s">
        <v>322</v>
      </c>
      <c r="E205" s="150" t="s">
        <v>323</v>
      </c>
      <c r="F205" s="150">
        <f>WEEKDAY(Таблица11[[#This Row],[Дата]],11)</f>
        <v>1</v>
      </c>
      <c r="G205" s="151">
        <v>30</v>
      </c>
      <c r="H205" s="150" t="s">
        <v>310</v>
      </c>
    </row>
    <row r="206" spans="1:8" x14ac:dyDescent="0.25">
      <c r="A206" s="152">
        <v>45496</v>
      </c>
      <c r="B206" s="150">
        <f>YEAR(Таблица11[[#This Row],[Дата]])</f>
        <v>2024</v>
      </c>
      <c r="C206" s="150">
        <f>MONTH(Таблица11[[#This Row],[Дата]])</f>
        <v>7</v>
      </c>
      <c r="D206" s="150" t="s">
        <v>322</v>
      </c>
      <c r="E206" s="150" t="s">
        <v>323</v>
      </c>
      <c r="F206" s="150">
        <f>WEEKDAY(Таблица11[[#This Row],[Дата]],11)</f>
        <v>2</v>
      </c>
      <c r="G206" s="151">
        <v>30</v>
      </c>
      <c r="H206" s="150" t="s">
        <v>311</v>
      </c>
    </row>
    <row r="207" spans="1:8" x14ac:dyDescent="0.25">
      <c r="A207" s="152">
        <v>45497</v>
      </c>
      <c r="B207" s="150">
        <f>YEAR(Таблица11[[#This Row],[Дата]])</f>
        <v>2024</v>
      </c>
      <c r="C207" s="150">
        <f>MONTH(Таблица11[[#This Row],[Дата]])</f>
        <v>7</v>
      </c>
      <c r="D207" s="150" t="s">
        <v>322</v>
      </c>
      <c r="E207" s="150" t="s">
        <v>323</v>
      </c>
      <c r="F207" s="150">
        <f>WEEKDAY(Таблица11[[#This Row],[Дата]],11)</f>
        <v>3</v>
      </c>
      <c r="G207" s="151">
        <v>30</v>
      </c>
      <c r="H207" s="150" t="s">
        <v>312</v>
      </c>
    </row>
    <row r="208" spans="1:8" x14ac:dyDescent="0.25">
      <c r="A208" s="152">
        <v>45498</v>
      </c>
      <c r="B208" s="150">
        <f>YEAR(Таблица11[[#This Row],[Дата]])</f>
        <v>2024</v>
      </c>
      <c r="C208" s="150">
        <f>MONTH(Таблица11[[#This Row],[Дата]])</f>
        <v>7</v>
      </c>
      <c r="D208" s="150" t="s">
        <v>322</v>
      </c>
      <c r="E208" s="150" t="s">
        <v>323</v>
      </c>
      <c r="F208" s="150">
        <f>WEEKDAY(Таблица11[[#This Row],[Дата]],11)</f>
        <v>4</v>
      </c>
      <c r="G208" s="151">
        <v>30</v>
      </c>
      <c r="H208" s="150" t="s">
        <v>313</v>
      </c>
    </row>
    <row r="209" spans="1:8" x14ac:dyDescent="0.25">
      <c r="A209" s="152">
        <v>45499</v>
      </c>
      <c r="B209" s="150">
        <f>YEAR(Таблица11[[#This Row],[Дата]])</f>
        <v>2024</v>
      </c>
      <c r="C209" s="150">
        <f>MONTH(Таблица11[[#This Row],[Дата]])</f>
        <v>7</v>
      </c>
      <c r="D209" s="150" t="s">
        <v>322</v>
      </c>
      <c r="E209" s="150" t="s">
        <v>323</v>
      </c>
      <c r="F209" s="150">
        <f>WEEKDAY(Таблица11[[#This Row],[Дата]],11)</f>
        <v>5</v>
      </c>
      <c r="G209" s="151">
        <v>30</v>
      </c>
      <c r="H209" s="150" t="s">
        <v>314</v>
      </c>
    </row>
    <row r="210" spans="1:8" x14ac:dyDescent="0.25">
      <c r="A210" s="152">
        <v>45500</v>
      </c>
      <c r="B210" s="150">
        <f>YEAR(Таблица11[[#This Row],[Дата]])</f>
        <v>2024</v>
      </c>
      <c r="C210" s="150">
        <f>MONTH(Таблица11[[#This Row],[Дата]])</f>
        <v>7</v>
      </c>
      <c r="D210" s="150" t="s">
        <v>322</v>
      </c>
      <c r="E210" s="150" t="s">
        <v>323</v>
      </c>
      <c r="F210" s="150">
        <f>WEEKDAY(Таблица11[[#This Row],[Дата]],11)</f>
        <v>6</v>
      </c>
      <c r="G210" s="151">
        <v>30</v>
      </c>
      <c r="H210" s="150" t="s">
        <v>315</v>
      </c>
    </row>
    <row r="211" spans="1:8" x14ac:dyDescent="0.25">
      <c r="A211" s="152">
        <v>45501</v>
      </c>
      <c r="B211" s="150">
        <f>YEAR(Таблица11[[#This Row],[Дата]])</f>
        <v>2024</v>
      </c>
      <c r="C211" s="150">
        <f>MONTH(Таблица11[[#This Row],[Дата]])</f>
        <v>7</v>
      </c>
      <c r="D211" s="150" t="s">
        <v>322</v>
      </c>
      <c r="E211" s="150" t="s">
        <v>323</v>
      </c>
      <c r="F211" s="150">
        <f>WEEKDAY(Таблица11[[#This Row],[Дата]],11)</f>
        <v>7</v>
      </c>
      <c r="G211" s="151">
        <v>30</v>
      </c>
      <c r="H211" s="150" t="s">
        <v>309</v>
      </c>
    </row>
    <row r="212" spans="1:8" x14ac:dyDescent="0.25">
      <c r="A212" s="152">
        <v>45502</v>
      </c>
      <c r="B212" s="150">
        <f>YEAR(Таблица11[[#This Row],[Дата]])</f>
        <v>2024</v>
      </c>
      <c r="C212" s="150">
        <f>MONTH(Таблица11[[#This Row],[Дата]])</f>
        <v>7</v>
      </c>
      <c r="D212" s="150" t="s">
        <v>322</v>
      </c>
      <c r="E212" s="150" t="s">
        <v>323</v>
      </c>
      <c r="F212" s="150">
        <f>WEEKDAY(Таблица11[[#This Row],[Дата]],11)</f>
        <v>1</v>
      </c>
      <c r="G212" s="151">
        <v>31</v>
      </c>
      <c r="H212" s="150" t="s">
        <v>310</v>
      </c>
    </row>
    <row r="213" spans="1:8" x14ac:dyDescent="0.25">
      <c r="A213" s="152">
        <v>45503</v>
      </c>
      <c r="B213" s="150">
        <f>YEAR(Таблица11[[#This Row],[Дата]])</f>
        <v>2024</v>
      </c>
      <c r="C213" s="150">
        <f>MONTH(Таблица11[[#This Row],[Дата]])</f>
        <v>7</v>
      </c>
      <c r="D213" s="150" t="s">
        <v>322</v>
      </c>
      <c r="E213" s="150" t="s">
        <v>323</v>
      </c>
      <c r="F213" s="150">
        <f>WEEKDAY(Таблица11[[#This Row],[Дата]],11)</f>
        <v>2</v>
      </c>
      <c r="G213" s="151">
        <v>31</v>
      </c>
      <c r="H213" s="150" t="s">
        <v>311</v>
      </c>
    </row>
    <row r="214" spans="1:8" x14ac:dyDescent="0.25">
      <c r="A214" s="152">
        <v>45504</v>
      </c>
      <c r="B214" s="150">
        <f>YEAR(Таблица11[[#This Row],[Дата]])</f>
        <v>2024</v>
      </c>
      <c r="C214" s="150">
        <f>MONTH(Таблица11[[#This Row],[Дата]])</f>
        <v>7</v>
      </c>
      <c r="D214" s="150" t="s">
        <v>322</v>
      </c>
      <c r="E214" s="150" t="s">
        <v>323</v>
      </c>
      <c r="F214" s="150">
        <f>WEEKDAY(Таблица11[[#This Row],[Дата]],11)</f>
        <v>3</v>
      </c>
      <c r="G214" s="151">
        <v>31</v>
      </c>
      <c r="H214" s="150" t="s">
        <v>312</v>
      </c>
    </row>
    <row r="215" spans="1:8" x14ac:dyDescent="0.25">
      <c r="A215" s="152">
        <v>45505</v>
      </c>
      <c r="B215" s="150">
        <f>YEAR(Таблица11[[#This Row],[Дата]])</f>
        <v>2024</v>
      </c>
      <c r="C215" s="150">
        <f>MONTH(Таблица11[[#This Row],[Дата]])</f>
        <v>8</v>
      </c>
      <c r="D215" s="150" t="s">
        <v>324</v>
      </c>
      <c r="E215" s="150" t="s">
        <v>323</v>
      </c>
      <c r="F215" s="150">
        <f>WEEKDAY(Таблица11[[#This Row],[Дата]],11)</f>
        <v>4</v>
      </c>
      <c r="G215" s="151">
        <v>31</v>
      </c>
      <c r="H215" s="150" t="s">
        <v>313</v>
      </c>
    </row>
    <row r="216" spans="1:8" x14ac:dyDescent="0.25">
      <c r="A216" s="152">
        <v>45506</v>
      </c>
      <c r="B216" s="150">
        <f>YEAR(Таблица11[[#This Row],[Дата]])</f>
        <v>2024</v>
      </c>
      <c r="C216" s="150">
        <f>MONTH(Таблица11[[#This Row],[Дата]])</f>
        <v>8</v>
      </c>
      <c r="D216" s="150" t="s">
        <v>324</v>
      </c>
      <c r="E216" s="150" t="s">
        <v>323</v>
      </c>
      <c r="F216" s="150">
        <f>WEEKDAY(Таблица11[[#This Row],[Дата]],11)</f>
        <v>5</v>
      </c>
      <c r="G216" s="151">
        <v>31</v>
      </c>
      <c r="H216" s="150" t="s">
        <v>314</v>
      </c>
    </row>
    <row r="217" spans="1:8" x14ac:dyDescent="0.25">
      <c r="A217" s="152">
        <v>45507</v>
      </c>
      <c r="B217" s="150">
        <f>YEAR(Таблица11[[#This Row],[Дата]])</f>
        <v>2024</v>
      </c>
      <c r="C217" s="150">
        <f>MONTH(Таблица11[[#This Row],[Дата]])</f>
        <v>8</v>
      </c>
      <c r="D217" s="150" t="s">
        <v>324</v>
      </c>
      <c r="E217" s="150" t="s">
        <v>323</v>
      </c>
      <c r="F217" s="150">
        <f>WEEKDAY(Таблица11[[#This Row],[Дата]],11)</f>
        <v>6</v>
      </c>
      <c r="G217" s="151">
        <v>31</v>
      </c>
      <c r="H217" s="150" t="s">
        <v>315</v>
      </c>
    </row>
    <row r="218" spans="1:8" x14ac:dyDescent="0.25">
      <c r="A218" s="152">
        <v>45508</v>
      </c>
      <c r="B218" s="150">
        <f>YEAR(Таблица11[[#This Row],[Дата]])</f>
        <v>2024</v>
      </c>
      <c r="C218" s="150">
        <f>MONTH(Таблица11[[#This Row],[Дата]])</f>
        <v>8</v>
      </c>
      <c r="D218" s="150" t="s">
        <v>324</v>
      </c>
      <c r="E218" s="150" t="s">
        <v>323</v>
      </c>
      <c r="F218" s="150">
        <f>WEEKDAY(Таблица11[[#This Row],[Дата]],11)</f>
        <v>7</v>
      </c>
      <c r="G218" s="151">
        <v>31</v>
      </c>
      <c r="H218" s="150" t="s">
        <v>309</v>
      </c>
    </row>
    <row r="219" spans="1:8" x14ac:dyDescent="0.25">
      <c r="A219" s="152">
        <v>45509</v>
      </c>
      <c r="B219" s="150">
        <f>YEAR(Таблица11[[#This Row],[Дата]])</f>
        <v>2024</v>
      </c>
      <c r="C219" s="150">
        <f>MONTH(Таблица11[[#This Row],[Дата]])</f>
        <v>8</v>
      </c>
      <c r="D219" s="150" t="s">
        <v>324</v>
      </c>
      <c r="E219" s="150" t="s">
        <v>323</v>
      </c>
      <c r="F219" s="150">
        <f>WEEKDAY(Таблица11[[#This Row],[Дата]],11)</f>
        <v>1</v>
      </c>
      <c r="G219" s="151">
        <v>32</v>
      </c>
      <c r="H219" s="150" t="s">
        <v>310</v>
      </c>
    </row>
    <row r="220" spans="1:8" x14ac:dyDescent="0.25">
      <c r="A220" s="152">
        <v>45510</v>
      </c>
      <c r="B220" s="150">
        <f>YEAR(Таблица11[[#This Row],[Дата]])</f>
        <v>2024</v>
      </c>
      <c r="C220" s="150">
        <f>MONTH(Таблица11[[#This Row],[Дата]])</f>
        <v>8</v>
      </c>
      <c r="D220" s="150" t="s">
        <v>324</v>
      </c>
      <c r="E220" s="150" t="s">
        <v>323</v>
      </c>
      <c r="F220" s="150">
        <f>WEEKDAY(Таблица11[[#This Row],[Дата]],11)</f>
        <v>2</v>
      </c>
      <c r="G220" s="151">
        <v>32</v>
      </c>
      <c r="H220" s="150" t="s">
        <v>311</v>
      </c>
    </row>
    <row r="221" spans="1:8" x14ac:dyDescent="0.25">
      <c r="A221" s="152">
        <v>45511</v>
      </c>
      <c r="B221" s="150">
        <f>YEAR(Таблица11[[#This Row],[Дата]])</f>
        <v>2024</v>
      </c>
      <c r="C221" s="150">
        <f>MONTH(Таблица11[[#This Row],[Дата]])</f>
        <v>8</v>
      </c>
      <c r="D221" s="150" t="s">
        <v>324</v>
      </c>
      <c r="E221" s="150" t="s">
        <v>323</v>
      </c>
      <c r="F221" s="150">
        <f>WEEKDAY(Таблица11[[#This Row],[Дата]],11)</f>
        <v>3</v>
      </c>
      <c r="G221" s="151">
        <v>32</v>
      </c>
      <c r="H221" s="150" t="s">
        <v>312</v>
      </c>
    </row>
    <row r="222" spans="1:8" x14ac:dyDescent="0.25">
      <c r="A222" s="152">
        <v>45512</v>
      </c>
      <c r="B222" s="150">
        <f>YEAR(Таблица11[[#This Row],[Дата]])</f>
        <v>2024</v>
      </c>
      <c r="C222" s="150">
        <f>MONTH(Таблица11[[#This Row],[Дата]])</f>
        <v>8</v>
      </c>
      <c r="D222" s="150" t="s">
        <v>324</v>
      </c>
      <c r="E222" s="150" t="s">
        <v>323</v>
      </c>
      <c r="F222" s="150">
        <f>WEEKDAY(Таблица11[[#This Row],[Дата]],11)</f>
        <v>4</v>
      </c>
      <c r="G222" s="151">
        <v>32</v>
      </c>
      <c r="H222" s="150" t="s">
        <v>313</v>
      </c>
    </row>
    <row r="223" spans="1:8" x14ac:dyDescent="0.25">
      <c r="A223" s="152">
        <v>45513</v>
      </c>
      <c r="B223" s="150">
        <f>YEAR(Таблица11[[#This Row],[Дата]])</f>
        <v>2024</v>
      </c>
      <c r="C223" s="150">
        <f>MONTH(Таблица11[[#This Row],[Дата]])</f>
        <v>8</v>
      </c>
      <c r="D223" s="150" t="s">
        <v>324</v>
      </c>
      <c r="E223" s="150" t="s">
        <v>323</v>
      </c>
      <c r="F223" s="150">
        <f>WEEKDAY(Таблица11[[#This Row],[Дата]],11)</f>
        <v>5</v>
      </c>
      <c r="G223" s="151">
        <v>32</v>
      </c>
      <c r="H223" s="150" t="s">
        <v>314</v>
      </c>
    </row>
    <row r="224" spans="1:8" x14ac:dyDescent="0.25">
      <c r="A224" s="152">
        <v>45514</v>
      </c>
      <c r="B224" s="150">
        <f>YEAR(Таблица11[[#This Row],[Дата]])</f>
        <v>2024</v>
      </c>
      <c r="C224" s="150">
        <f>MONTH(Таблица11[[#This Row],[Дата]])</f>
        <v>8</v>
      </c>
      <c r="D224" s="150" t="s">
        <v>324</v>
      </c>
      <c r="E224" s="150" t="s">
        <v>323</v>
      </c>
      <c r="F224" s="150">
        <f>WEEKDAY(Таблица11[[#This Row],[Дата]],11)</f>
        <v>6</v>
      </c>
      <c r="G224" s="151">
        <v>32</v>
      </c>
      <c r="H224" s="150" t="s">
        <v>315</v>
      </c>
    </row>
    <row r="225" spans="1:8" x14ac:dyDescent="0.25">
      <c r="A225" s="152">
        <v>45515</v>
      </c>
      <c r="B225" s="150">
        <f>YEAR(Таблица11[[#This Row],[Дата]])</f>
        <v>2024</v>
      </c>
      <c r="C225" s="150">
        <f>MONTH(Таблица11[[#This Row],[Дата]])</f>
        <v>8</v>
      </c>
      <c r="D225" s="150" t="s">
        <v>324</v>
      </c>
      <c r="E225" s="150" t="s">
        <v>323</v>
      </c>
      <c r="F225" s="150">
        <f>WEEKDAY(Таблица11[[#This Row],[Дата]],11)</f>
        <v>7</v>
      </c>
      <c r="G225" s="151">
        <v>32</v>
      </c>
      <c r="H225" s="150" t="s">
        <v>309</v>
      </c>
    </row>
    <row r="226" spans="1:8" x14ac:dyDescent="0.25">
      <c r="A226" s="152">
        <v>45516</v>
      </c>
      <c r="B226" s="150">
        <f>YEAR(Таблица11[[#This Row],[Дата]])</f>
        <v>2024</v>
      </c>
      <c r="C226" s="150">
        <f>MONTH(Таблица11[[#This Row],[Дата]])</f>
        <v>8</v>
      </c>
      <c r="D226" s="150" t="s">
        <v>324</v>
      </c>
      <c r="E226" s="150" t="s">
        <v>323</v>
      </c>
      <c r="F226" s="150">
        <f>WEEKDAY(Таблица11[[#This Row],[Дата]],11)</f>
        <v>1</v>
      </c>
      <c r="G226" s="151">
        <v>33</v>
      </c>
      <c r="H226" s="150" t="s">
        <v>310</v>
      </c>
    </row>
    <row r="227" spans="1:8" x14ac:dyDescent="0.25">
      <c r="A227" s="152">
        <v>45517</v>
      </c>
      <c r="B227" s="150">
        <f>YEAR(Таблица11[[#This Row],[Дата]])</f>
        <v>2024</v>
      </c>
      <c r="C227" s="150">
        <f>MONTH(Таблица11[[#This Row],[Дата]])</f>
        <v>8</v>
      </c>
      <c r="D227" s="150" t="s">
        <v>324</v>
      </c>
      <c r="E227" s="150" t="s">
        <v>323</v>
      </c>
      <c r="F227" s="150">
        <f>WEEKDAY(Таблица11[[#This Row],[Дата]],11)</f>
        <v>2</v>
      </c>
      <c r="G227" s="151">
        <v>33</v>
      </c>
      <c r="H227" s="150" t="s">
        <v>311</v>
      </c>
    </row>
    <row r="228" spans="1:8" x14ac:dyDescent="0.25">
      <c r="A228" s="152">
        <v>45518</v>
      </c>
      <c r="B228" s="150">
        <f>YEAR(Таблица11[[#This Row],[Дата]])</f>
        <v>2024</v>
      </c>
      <c r="C228" s="150">
        <f>MONTH(Таблица11[[#This Row],[Дата]])</f>
        <v>8</v>
      </c>
      <c r="D228" s="150" t="s">
        <v>324</v>
      </c>
      <c r="E228" s="150" t="s">
        <v>323</v>
      </c>
      <c r="F228" s="150">
        <f>WEEKDAY(Таблица11[[#This Row],[Дата]],11)</f>
        <v>3</v>
      </c>
      <c r="G228" s="151">
        <v>33</v>
      </c>
      <c r="H228" s="150" t="s">
        <v>312</v>
      </c>
    </row>
    <row r="229" spans="1:8" x14ac:dyDescent="0.25">
      <c r="A229" s="152">
        <v>45519</v>
      </c>
      <c r="B229" s="150">
        <f>YEAR(Таблица11[[#This Row],[Дата]])</f>
        <v>2024</v>
      </c>
      <c r="C229" s="150">
        <f>MONTH(Таблица11[[#This Row],[Дата]])</f>
        <v>8</v>
      </c>
      <c r="D229" s="150" t="s">
        <v>324</v>
      </c>
      <c r="E229" s="150" t="s">
        <v>323</v>
      </c>
      <c r="F229" s="150">
        <f>WEEKDAY(Таблица11[[#This Row],[Дата]],11)</f>
        <v>4</v>
      </c>
      <c r="G229" s="151">
        <v>33</v>
      </c>
      <c r="H229" s="150" t="s">
        <v>313</v>
      </c>
    </row>
    <row r="230" spans="1:8" x14ac:dyDescent="0.25">
      <c r="A230" s="152">
        <v>45520</v>
      </c>
      <c r="B230" s="150">
        <f>YEAR(Таблица11[[#This Row],[Дата]])</f>
        <v>2024</v>
      </c>
      <c r="C230" s="150">
        <f>MONTH(Таблица11[[#This Row],[Дата]])</f>
        <v>8</v>
      </c>
      <c r="D230" s="150" t="s">
        <v>324</v>
      </c>
      <c r="E230" s="150" t="s">
        <v>323</v>
      </c>
      <c r="F230" s="150">
        <f>WEEKDAY(Таблица11[[#This Row],[Дата]],11)</f>
        <v>5</v>
      </c>
      <c r="G230" s="151">
        <v>33</v>
      </c>
      <c r="H230" s="150" t="s">
        <v>314</v>
      </c>
    </row>
    <row r="231" spans="1:8" x14ac:dyDescent="0.25">
      <c r="A231" s="152">
        <v>45521</v>
      </c>
      <c r="B231" s="150">
        <f>YEAR(Таблица11[[#This Row],[Дата]])</f>
        <v>2024</v>
      </c>
      <c r="C231" s="150">
        <f>MONTH(Таблица11[[#This Row],[Дата]])</f>
        <v>8</v>
      </c>
      <c r="D231" s="150" t="s">
        <v>324</v>
      </c>
      <c r="E231" s="150" t="s">
        <v>323</v>
      </c>
      <c r="F231" s="150">
        <f>WEEKDAY(Таблица11[[#This Row],[Дата]],11)</f>
        <v>6</v>
      </c>
      <c r="G231" s="151">
        <v>33</v>
      </c>
      <c r="H231" s="150" t="s">
        <v>315</v>
      </c>
    </row>
    <row r="232" spans="1:8" x14ac:dyDescent="0.25">
      <c r="A232" s="152">
        <v>45522</v>
      </c>
      <c r="B232" s="150">
        <f>YEAR(Таблица11[[#This Row],[Дата]])</f>
        <v>2024</v>
      </c>
      <c r="C232" s="150">
        <f>MONTH(Таблица11[[#This Row],[Дата]])</f>
        <v>8</v>
      </c>
      <c r="D232" s="150" t="s">
        <v>324</v>
      </c>
      <c r="E232" s="150" t="s">
        <v>323</v>
      </c>
      <c r="F232" s="150">
        <f>WEEKDAY(Таблица11[[#This Row],[Дата]],11)</f>
        <v>7</v>
      </c>
      <c r="G232" s="151">
        <v>33</v>
      </c>
      <c r="H232" s="150" t="s">
        <v>309</v>
      </c>
    </row>
    <row r="233" spans="1:8" x14ac:dyDescent="0.25">
      <c r="A233" s="152">
        <v>45523</v>
      </c>
      <c r="B233" s="150">
        <f>YEAR(Таблица11[[#This Row],[Дата]])</f>
        <v>2024</v>
      </c>
      <c r="C233" s="150">
        <f>MONTH(Таблица11[[#This Row],[Дата]])</f>
        <v>8</v>
      </c>
      <c r="D233" s="150" t="s">
        <v>324</v>
      </c>
      <c r="E233" s="150" t="s">
        <v>323</v>
      </c>
      <c r="F233" s="150">
        <f>WEEKDAY(Таблица11[[#This Row],[Дата]],11)</f>
        <v>1</v>
      </c>
      <c r="G233" s="151">
        <v>34</v>
      </c>
      <c r="H233" s="150" t="s">
        <v>310</v>
      </c>
    </row>
    <row r="234" spans="1:8" x14ac:dyDescent="0.25">
      <c r="A234" s="152">
        <v>45524</v>
      </c>
      <c r="B234" s="150">
        <f>YEAR(Таблица11[[#This Row],[Дата]])</f>
        <v>2024</v>
      </c>
      <c r="C234" s="150">
        <f>MONTH(Таблица11[[#This Row],[Дата]])</f>
        <v>8</v>
      </c>
      <c r="D234" s="150" t="s">
        <v>324</v>
      </c>
      <c r="E234" s="150" t="s">
        <v>323</v>
      </c>
      <c r="F234" s="150">
        <f>WEEKDAY(Таблица11[[#This Row],[Дата]],11)</f>
        <v>2</v>
      </c>
      <c r="G234" s="151">
        <v>34</v>
      </c>
      <c r="H234" s="150" t="s">
        <v>311</v>
      </c>
    </row>
    <row r="235" spans="1:8" x14ac:dyDescent="0.25">
      <c r="A235" s="152">
        <v>45525</v>
      </c>
      <c r="B235" s="150">
        <f>YEAR(Таблица11[[#This Row],[Дата]])</f>
        <v>2024</v>
      </c>
      <c r="C235" s="150">
        <f>MONTH(Таблица11[[#This Row],[Дата]])</f>
        <v>8</v>
      </c>
      <c r="D235" s="150" t="s">
        <v>324</v>
      </c>
      <c r="E235" s="150" t="s">
        <v>323</v>
      </c>
      <c r="F235" s="150">
        <f>WEEKDAY(Таблица11[[#This Row],[Дата]],11)</f>
        <v>3</v>
      </c>
      <c r="G235" s="151">
        <v>34</v>
      </c>
      <c r="H235" s="150" t="s">
        <v>312</v>
      </c>
    </row>
    <row r="236" spans="1:8" x14ac:dyDescent="0.25">
      <c r="A236" s="152">
        <v>45526</v>
      </c>
      <c r="B236" s="150">
        <f>YEAR(Таблица11[[#This Row],[Дата]])</f>
        <v>2024</v>
      </c>
      <c r="C236" s="150">
        <f>MONTH(Таблица11[[#This Row],[Дата]])</f>
        <v>8</v>
      </c>
      <c r="D236" s="150" t="s">
        <v>324</v>
      </c>
      <c r="E236" s="150" t="s">
        <v>323</v>
      </c>
      <c r="F236" s="150">
        <f>WEEKDAY(Таблица11[[#This Row],[Дата]],11)</f>
        <v>4</v>
      </c>
      <c r="G236" s="151">
        <v>34</v>
      </c>
      <c r="H236" s="150" t="s">
        <v>313</v>
      </c>
    </row>
    <row r="237" spans="1:8" x14ac:dyDescent="0.25">
      <c r="A237" s="152">
        <v>45527</v>
      </c>
      <c r="B237" s="150">
        <f>YEAR(Таблица11[[#This Row],[Дата]])</f>
        <v>2024</v>
      </c>
      <c r="C237" s="150">
        <f>MONTH(Таблица11[[#This Row],[Дата]])</f>
        <v>8</v>
      </c>
      <c r="D237" s="150" t="s">
        <v>324</v>
      </c>
      <c r="E237" s="150" t="s">
        <v>323</v>
      </c>
      <c r="F237" s="150">
        <f>WEEKDAY(Таблица11[[#This Row],[Дата]],11)</f>
        <v>5</v>
      </c>
      <c r="G237" s="151">
        <v>34</v>
      </c>
      <c r="H237" s="150" t="s">
        <v>314</v>
      </c>
    </row>
    <row r="238" spans="1:8" x14ac:dyDescent="0.25">
      <c r="A238" s="152">
        <v>45528</v>
      </c>
      <c r="B238" s="150">
        <f>YEAR(Таблица11[[#This Row],[Дата]])</f>
        <v>2024</v>
      </c>
      <c r="C238" s="150">
        <f>MONTH(Таблица11[[#This Row],[Дата]])</f>
        <v>8</v>
      </c>
      <c r="D238" s="150" t="s">
        <v>324</v>
      </c>
      <c r="E238" s="150" t="s">
        <v>323</v>
      </c>
      <c r="F238" s="150">
        <f>WEEKDAY(Таблица11[[#This Row],[Дата]],11)</f>
        <v>6</v>
      </c>
      <c r="G238" s="151">
        <v>34</v>
      </c>
      <c r="H238" s="150" t="s">
        <v>315</v>
      </c>
    </row>
    <row r="239" spans="1:8" x14ac:dyDescent="0.25">
      <c r="A239" s="152">
        <v>45529</v>
      </c>
      <c r="B239" s="150">
        <f>YEAR(Таблица11[[#This Row],[Дата]])</f>
        <v>2024</v>
      </c>
      <c r="C239" s="150">
        <f>MONTH(Таблица11[[#This Row],[Дата]])</f>
        <v>8</v>
      </c>
      <c r="D239" s="150" t="s">
        <v>324</v>
      </c>
      <c r="E239" s="150" t="s">
        <v>323</v>
      </c>
      <c r="F239" s="150">
        <f>WEEKDAY(Таблица11[[#This Row],[Дата]],11)</f>
        <v>7</v>
      </c>
      <c r="G239" s="151">
        <v>34</v>
      </c>
      <c r="H239" s="150" t="s">
        <v>309</v>
      </c>
    </row>
    <row r="240" spans="1:8" x14ac:dyDescent="0.25">
      <c r="A240" s="152">
        <v>45530</v>
      </c>
      <c r="B240" s="150">
        <f>YEAR(Таблица11[[#This Row],[Дата]])</f>
        <v>2024</v>
      </c>
      <c r="C240" s="150">
        <f>MONTH(Таблица11[[#This Row],[Дата]])</f>
        <v>8</v>
      </c>
      <c r="D240" s="150" t="s">
        <v>324</v>
      </c>
      <c r="E240" s="150" t="s">
        <v>323</v>
      </c>
      <c r="F240" s="150">
        <f>WEEKDAY(Таблица11[[#This Row],[Дата]],11)</f>
        <v>1</v>
      </c>
      <c r="G240" s="151">
        <v>35</v>
      </c>
      <c r="H240" s="150" t="s">
        <v>310</v>
      </c>
    </row>
    <row r="241" spans="1:8" x14ac:dyDescent="0.25">
      <c r="A241" s="152">
        <v>45531</v>
      </c>
      <c r="B241" s="150">
        <f>YEAR(Таблица11[[#This Row],[Дата]])</f>
        <v>2024</v>
      </c>
      <c r="C241" s="150">
        <f>MONTH(Таблица11[[#This Row],[Дата]])</f>
        <v>8</v>
      </c>
      <c r="D241" s="150" t="s">
        <v>324</v>
      </c>
      <c r="E241" s="150" t="s">
        <v>323</v>
      </c>
      <c r="F241" s="150">
        <f>WEEKDAY(Таблица11[[#This Row],[Дата]],11)</f>
        <v>2</v>
      </c>
      <c r="G241" s="151">
        <v>35</v>
      </c>
      <c r="H241" s="150" t="s">
        <v>311</v>
      </c>
    </row>
    <row r="242" spans="1:8" x14ac:dyDescent="0.25">
      <c r="A242" s="152">
        <v>45532</v>
      </c>
      <c r="B242" s="150">
        <f>YEAR(Таблица11[[#This Row],[Дата]])</f>
        <v>2024</v>
      </c>
      <c r="C242" s="150">
        <f>MONTH(Таблица11[[#This Row],[Дата]])</f>
        <v>8</v>
      </c>
      <c r="D242" s="150" t="s">
        <v>324</v>
      </c>
      <c r="E242" s="150" t="s">
        <v>323</v>
      </c>
      <c r="F242" s="150">
        <f>WEEKDAY(Таблица11[[#This Row],[Дата]],11)</f>
        <v>3</v>
      </c>
      <c r="G242" s="151">
        <v>35</v>
      </c>
      <c r="H242" s="150" t="s">
        <v>312</v>
      </c>
    </row>
    <row r="243" spans="1:8" x14ac:dyDescent="0.25">
      <c r="A243" s="152">
        <v>45533</v>
      </c>
      <c r="B243" s="150">
        <f>YEAR(Таблица11[[#This Row],[Дата]])</f>
        <v>2024</v>
      </c>
      <c r="C243" s="150">
        <f>MONTH(Таблица11[[#This Row],[Дата]])</f>
        <v>8</v>
      </c>
      <c r="D243" s="150" t="s">
        <v>324</v>
      </c>
      <c r="E243" s="150" t="s">
        <v>323</v>
      </c>
      <c r="F243" s="150">
        <f>WEEKDAY(Таблица11[[#This Row],[Дата]],11)</f>
        <v>4</v>
      </c>
      <c r="G243" s="151">
        <v>35</v>
      </c>
      <c r="H243" s="150" t="s">
        <v>313</v>
      </c>
    </row>
    <row r="244" spans="1:8" x14ac:dyDescent="0.25">
      <c r="A244" s="152">
        <v>45534</v>
      </c>
      <c r="B244" s="150">
        <f>YEAR(Таблица11[[#This Row],[Дата]])</f>
        <v>2024</v>
      </c>
      <c r="C244" s="150">
        <f>MONTH(Таблица11[[#This Row],[Дата]])</f>
        <v>8</v>
      </c>
      <c r="D244" s="150" t="s">
        <v>324</v>
      </c>
      <c r="E244" s="150" t="s">
        <v>323</v>
      </c>
      <c r="F244" s="150">
        <f>WEEKDAY(Таблица11[[#This Row],[Дата]],11)</f>
        <v>5</v>
      </c>
      <c r="G244" s="151">
        <v>35</v>
      </c>
      <c r="H244" s="150" t="s">
        <v>314</v>
      </c>
    </row>
    <row r="245" spans="1:8" x14ac:dyDescent="0.25">
      <c r="A245" s="152">
        <v>45535</v>
      </c>
      <c r="B245" s="150">
        <f>YEAR(Таблица11[[#This Row],[Дата]])</f>
        <v>2024</v>
      </c>
      <c r="C245" s="150">
        <f>MONTH(Таблица11[[#This Row],[Дата]])</f>
        <v>8</v>
      </c>
      <c r="D245" s="150" t="s">
        <v>324</v>
      </c>
      <c r="E245" s="150" t="s">
        <v>323</v>
      </c>
      <c r="F245" s="150">
        <f>WEEKDAY(Таблица11[[#This Row],[Дата]],11)</f>
        <v>6</v>
      </c>
      <c r="G245" s="151">
        <v>35</v>
      </c>
      <c r="H245" s="150" t="s">
        <v>315</v>
      </c>
    </row>
    <row r="246" spans="1:8" x14ac:dyDescent="0.25">
      <c r="A246" s="152">
        <v>45536</v>
      </c>
      <c r="B246" s="150">
        <f>YEAR(Таблица11[[#This Row],[Дата]])</f>
        <v>2024</v>
      </c>
      <c r="C246" s="150">
        <f>MONTH(Таблица11[[#This Row],[Дата]])</f>
        <v>9</v>
      </c>
      <c r="D246" s="150" t="s">
        <v>325</v>
      </c>
      <c r="E246" s="150" t="s">
        <v>323</v>
      </c>
      <c r="F246" s="150">
        <f>WEEKDAY(Таблица11[[#This Row],[Дата]],11)</f>
        <v>7</v>
      </c>
      <c r="G246" s="151">
        <v>35</v>
      </c>
      <c r="H246" s="150" t="s">
        <v>309</v>
      </c>
    </row>
    <row r="247" spans="1:8" x14ac:dyDescent="0.25">
      <c r="A247" s="152">
        <v>45537</v>
      </c>
      <c r="B247" s="150">
        <f>YEAR(Таблица11[[#This Row],[Дата]])</f>
        <v>2024</v>
      </c>
      <c r="C247" s="150">
        <f>MONTH(Таблица11[[#This Row],[Дата]])</f>
        <v>9</v>
      </c>
      <c r="D247" s="150" t="s">
        <v>325</v>
      </c>
      <c r="E247" s="150" t="s">
        <v>323</v>
      </c>
      <c r="F247" s="150">
        <f>WEEKDAY(Таблица11[[#This Row],[Дата]],11)</f>
        <v>1</v>
      </c>
      <c r="G247" s="151">
        <v>36</v>
      </c>
      <c r="H247" s="150" t="s">
        <v>310</v>
      </c>
    </row>
    <row r="248" spans="1:8" x14ac:dyDescent="0.25">
      <c r="A248" s="152">
        <v>45538</v>
      </c>
      <c r="B248" s="150">
        <f>YEAR(Таблица11[[#This Row],[Дата]])</f>
        <v>2024</v>
      </c>
      <c r="C248" s="150">
        <f>MONTH(Таблица11[[#This Row],[Дата]])</f>
        <v>9</v>
      </c>
      <c r="D248" s="150" t="s">
        <v>325</v>
      </c>
      <c r="E248" s="150" t="s">
        <v>323</v>
      </c>
      <c r="F248" s="150">
        <f>WEEKDAY(Таблица11[[#This Row],[Дата]],11)</f>
        <v>2</v>
      </c>
      <c r="G248" s="151">
        <v>36</v>
      </c>
      <c r="H248" s="150" t="s">
        <v>311</v>
      </c>
    </row>
    <row r="249" spans="1:8" x14ac:dyDescent="0.25">
      <c r="A249" s="152">
        <v>45539</v>
      </c>
      <c r="B249" s="150">
        <f>YEAR(Таблица11[[#This Row],[Дата]])</f>
        <v>2024</v>
      </c>
      <c r="C249" s="150">
        <f>MONTH(Таблица11[[#This Row],[Дата]])</f>
        <v>9</v>
      </c>
      <c r="D249" s="150" t="s">
        <v>325</v>
      </c>
      <c r="E249" s="150" t="s">
        <v>323</v>
      </c>
      <c r="F249" s="150">
        <f>WEEKDAY(Таблица11[[#This Row],[Дата]],11)</f>
        <v>3</v>
      </c>
      <c r="G249" s="151">
        <v>36</v>
      </c>
      <c r="H249" s="150" t="s">
        <v>312</v>
      </c>
    </row>
    <row r="250" spans="1:8" x14ac:dyDescent="0.25">
      <c r="A250" s="152">
        <v>45540</v>
      </c>
      <c r="B250" s="150">
        <f>YEAR(Таблица11[[#This Row],[Дата]])</f>
        <v>2024</v>
      </c>
      <c r="C250" s="150">
        <f>MONTH(Таблица11[[#This Row],[Дата]])</f>
        <v>9</v>
      </c>
      <c r="D250" s="150" t="s">
        <v>325</v>
      </c>
      <c r="E250" s="150" t="s">
        <v>323</v>
      </c>
      <c r="F250" s="150">
        <f>WEEKDAY(Таблица11[[#This Row],[Дата]],11)</f>
        <v>4</v>
      </c>
      <c r="G250" s="151">
        <v>36</v>
      </c>
      <c r="H250" s="150" t="s">
        <v>313</v>
      </c>
    </row>
    <row r="251" spans="1:8" x14ac:dyDescent="0.25">
      <c r="A251" s="152">
        <v>45541</v>
      </c>
      <c r="B251" s="150">
        <f>YEAR(Таблица11[[#This Row],[Дата]])</f>
        <v>2024</v>
      </c>
      <c r="C251" s="150">
        <f>MONTH(Таблица11[[#This Row],[Дата]])</f>
        <v>9</v>
      </c>
      <c r="D251" s="150" t="s">
        <v>325</v>
      </c>
      <c r="E251" s="150" t="s">
        <v>323</v>
      </c>
      <c r="F251" s="150">
        <f>WEEKDAY(Таблица11[[#This Row],[Дата]],11)</f>
        <v>5</v>
      </c>
      <c r="G251" s="151">
        <v>36</v>
      </c>
      <c r="H251" s="150" t="s">
        <v>314</v>
      </c>
    </row>
    <row r="252" spans="1:8" x14ac:dyDescent="0.25">
      <c r="A252" s="152">
        <v>45542</v>
      </c>
      <c r="B252" s="150">
        <f>YEAR(Таблица11[[#This Row],[Дата]])</f>
        <v>2024</v>
      </c>
      <c r="C252" s="150">
        <f>MONTH(Таблица11[[#This Row],[Дата]])</f>
        <v>9</v>
      </c>
      <c r="D252" s="150" t="s">
        <v>325</v>
      </c>
      <c r="E252" s="150" t="s">
        <v>323</v>
      </c>
      <c r="F252" s="150">
        <f>WEEKDAY(Таблица11[[#This Row],[Дата]],11)</f>
        <v>6</v>
      </c>
      <c r="G252" s="151">
        <v>36</v>
      </c>
      <c r="H252" s="150" t="s">
        <v>315</v>
      </c>
    </row>
    <row r="253" spans="1:8" x14ac:dyDescent="0.25">
      <c r="A253" s="152">
        <v>45543</v>
      </c>
      <c r="B253" s="150">
        <f>YEAR(Таблица11[[#This Row],[Дата]])</f>
        <v>2024</v>
      </c>
      <c r="C253" s="150">
        <f>MONTH(Таблица11[[#This Row],[Дата]])</f>
        <v>9</v>
      </c>
      <c r="D253" s="150" t="s">
        <v>325</v>
      </c>
      <c r="E253" s="150" t="s">
        <v>323</v>
      </c>
      <c r="F253" s="150">
        <f>WEEKDAY(Таблица11[[#This Row],[Дата]],11)</f>
        <v>7</v>
      </c>
      <c r="G253" s="151">
        <v>36</v>
      </c>
      <c r="H253" s="150" t="s">
        <v>309</v>
      </c>
    </row>
    <row r="254" spans="1:8" x14ac:dyDescent="0.25">
      <c r="A254" s="152">
        <v>45544</v>
      </c>
      <c r="B254" s="150">
        <f>YEAR(Таблица11[[#This Row],[Дата]])</f>
        <v>2024</v>
      </c>
      <c r="C254" s="150">
        <f>MONTH(Таблица11[[#This Row],[Дата]])</f>
        <v>9</v>
      </c>
      <c r="D254" s="150" t="s">
        <v>325</v>
      </c>
      <c r="E254" s="150" t="s">
        <v>323</v>
      </c>
      <c r="F254" s="150">
        <f>WEEKDAY(Таблица11[[#This Row],[Дата]],11)</f>
        <v>1</v>
      </c>
      <c r="G254" s="151">
        <v>37</v>
      </c>
      <c r="H254" s="150" t="s">
        <v>310</v>
      </c>
    </row>
    <row r="255" spans="1:8" x14ac:dyDescent="0.25">
      <c r="A255" s="152">
        <v>45545</v>
      </c>
      <c r="B255" s="150">
        <f>YEAR(Таблица11[[#This Row],[Дата]])</f>
        <v>2024</v>
      </c>
      <c r="C255" s="150">
        <f>MONTH(Таблица11[[#This Row],[Дата]])</f>
        <v>9</v>
      </c>
      <c r="D255" s="150" t="s">
        <v>325</v>
      </c>
      <c r="E255" s="150" t="s">
        <v>323</v>
      </c>
      <c r="F255" s="150">
        <f>WEEKDAY(Таблица11[[#This Row],[Дата]],11)</f>
        <v>2</v>
      </c>
      <c r="G255" s="151">
        <v>37</v>
      </c>
      <c r="H255" s="150" t="s">
        <v>311</v>
      </c>
    </row>
    <row r="256" spans="1:8" x14ac:dyDescent="0.25">
      <c r="A256" s="152">
        <v>45546</v>
      </c>
      <c r="B256" s="150">
        <f>YEAR(Таблица11[[#This Row],[Дата]])</f>
        <v>2024</v>
      </c>
      <c r="C256" s="150">
        <f>MONTH(Таблица11[[#This Row],[Дата]])</f>
        <v>9</v>
      </c>
      <c r="D256" s="150" t="s">
        <v>325</v>
      </c>
      <c r="E256" s="150" t="s">
        <v>323</v>
      </c>
      <c r="F256" s="150">
        <f>WEEKDAY(Таблица11[[#This Row],[Дата]],11)</f>
        <v>3</v>
      </c>
      <c r="G256" s="151">
        <v>37</v>
      </c>
      <c r="H256" s="150" t="s">
        <v>312</v>
      </c>
    </row>
    <row r="257" spans="1:8" x14ac:dyDescent="0.25">
      <c r="A257" s="152">
        <v>45547</v>
      </c>
      <c r="B257" s="150">
        <f>YEAR(Таблица11[[#This Row],[Дата]])</f>
        <v>2024</v>
      </c>
      <c r="C257" s="150">
        <f>MONTH(Таблица11[[#This Row],[Дата]])</f>
        <v>9</v>
      </c>
      <c r="D257" s="150" t="s">
        <v>325</v>
      </c>
      <c r="E257" s="150" t="s">
        <v>323</v>
      </c>
      <c r="F257" s="150">
        <f>WEEKDAY(Таблица11[[#This Row],[Дата]],11)</f>
        <v>4</v>
      </c>
      <c r="G257" s="151">
        <v>37</v>
      </c>
      <c r="H257" s="150" t="s">
        <v>313</v>
      </c>
    </row>
    <row r="258" spans="1:8" x14ac:dyDescent="0.25">
      <c r="A258" s="152">
        <v>45548</v>
      </c>
      <c r="B258" s="150">
        <f>YEAR(Таблица11[[#This Row],[Дата]])</f>
        <v>2024</v>
      </c>
      <c r="C258" s="150">
        <f>MONTH(Таблица11[[#This Row],[Дата]])</f>
        <v>9</v>
      </c>
      <c r="D258" s="150" t="s">
        <v>325</v>
      </c>
      <c r="E258" s="150" t="s">
        <v>323</v>
      </c>
      <c r="F258" s="150">
        <f>WEEKDAY(Таблица11[[#This Row],[Дата]],11)</f>
        <v>5</v>
      </c>
      <c r="G258" s="151">
        <v>37</v>
      </c>
      <c r="H258" s="150" t="s">
        <v>314</v>
      </c>
    </row>
    <row r="259" spans="1:8" x14ac:dyDescent="0.25">
      <c r="A259" s="152">
        <v>45549</v>
      </c>
      <c r="B259" s="150">
        <f>YEAR(Таблица11[[#This Row],[Дата]])</f>
        <v>2024</v>
      </c>
      <c r="C259" s="150">
        <f>MONTH(Таблица11[[#This Row],[Дата]])</f>
        <v>9</v>
      </c>
      <c r="D259" s="150" t="s">
        <v>325</v>
      </c>
      <c r="E259" s="150" t="s">
        <v>323</v>
      </c>
      <c r="F259" s="150">
        <f>WEEKDAY(Таблица11[[#This Row],[Дата]],11)</f>
        <v>6</v>
      </c>
      <c r="G259" s="151">
        <v>37</v>
      </c>
      <c r="H259" s="150" t="s">
        <v>315</v>
      </c>
    </row>
    <row r="260" spans="1:8" x14ac:dyDescent="0.25">
      <c r="A260" s="152">
        <v>45550</v>
      </c>
      <c r="B260" s="150">
        <f>YEAR(Таблица11[[#This Row],[Дата]])</f>
        <v>2024</v>
      </c>
      <c r="C260" s="150">
        <f>MONTH(Таблица11[[#This Row],[Дата]])</f>
        <v>9</v>
      </c>
      <c r="D260" s="150" t="s">
        <v>325</v>
      </c>
      <c r="E260" s="150" t="s">
        <v>323</v>
      </c>
      <c r="F260" s="150">
        <f>WEEKDAY(Таблица11[[#This Row],[Дата]],11)</f>
        <v>7</v>
      </c>
      <c r="G260" s="151">
        <v>37</v>
      </c>
      <c r="H260" s="150" t="s">
        <v>309</v>
      </c>
    </row>
    <row r="261" spans="1:8" x14ac:dyDescent="0.25">
      <c r="A261" s="152">
        <v>45551</v>
      </c>
      <c r="B261" s="150">
        <f>YEAR(Таблица11[[#This Row],[Дата]])</f>
        <v>2024</v>
      </c>
      <c r="C261" s="150">
        <f>MONTH(Таблица11[[#This Row],[Дата]])</f>
        <v>9</v>
      </c>
      <c r="D261" s="150" t="s">
        <v>325</v>
      </c>
      <c r="E261" s="150" t="s">
        <v>323</v>
      </c>
      <c r="F261" s="150">
        <f>WEEKDAY(Таблица11[[#This Row],[Дата]],11)</f>
        <v>1</v>
      </c>
      <c r="G261" s="151">
        <v>38</v>
      </c>
      <c r="H261" s="150" t="s">
        <v>310</v>
      </c>
    </row>
    <row r="262" spans="1:8" x14ac:dyDescent="0.25">
      <c r="A262" s="152">
        <v>45552</v>
      </c>
      <c r="B262" s="150">
        <f>YEAR(Таблица11[[#This Row],[Дата]])</f>
        <v>2024</v>
      </c>
      <c r="C262" s="150">
        <f>MONTH(Таблица11[[#This Row],[Дата]])</f>
        <v>9</v>
      </c>
      <c r="D262" s="150" t="s">
        <v>325</v>
      </c>
      <c r="E262" s="150" t="s">
        <v>323</v>
      </c>
      <c r="F262" s="150">
        <f>WEEKDAY(Таблица11[[#This Row],[Дата]],11)</f>
        <v>2</v>
      </c>
      <c r="G262" s="151">
        <v>38</v>
      </c>
      <c r="H262" s="150" t="s">
        <v>311</v>
      </c>
    </row>
    <row r="263" spans="1:8" x14ac:dyDescent="0.25">
      <c r="A263" s="152">
        <v>45553</v>
      </c>
      <c r="B263" s="150">
        <f>YEAR(Таблица11[[#This Row],[Дата]])</f>
        <v>2024</v>
      </c>
      <c r="C263" s="150">
        <f>MONTH(Таблица11[[#This Row],[Дата]])</f>
        <v>9</v>
      </c>
      <c r="D263" s="150" t="s">
        <v>325</v>
      </c>
      <c r="E263" s="150" t="s">
        <v>323</v>
      </c>
      <c r="F263" s="150">
        <f>WEEKDAY(Таблица11[[#This Row],[Дата]],11)</f>
        <v>3</v>
      </c>
      <c r="G263" s="151">
        <v>38</v>
      </c>
      <c r="H263" s="150" t="s">
        <v>312</v>
      </c>
    </row>
    <row r="264" spans="1:8" x14ac:dyDescent="0.25">
      <c r="A264" s="152">
        <v>45554</v>
      </c>
      <c r="B264" s="150">
        <f>YEAR(Таблица11[[#This Row],[Дата]])</f>
        <v>2024</v>
      </c>
      <c r="C264" s="150">
        <f>MONTH(Таблица11[[#This Row],[Дата]])</f>
        <v>9</v>
      </c>
      <c r="D264" s="150" t="s">
        <v>325</v>
      </c>
      <c r="E264" s="150" t="s">
        <v>323</v>
      </c>
      <c r="F264" s="150">
        <f>WEEKDAY(Таблица11[[#This Row],[Дата]],11)</f>
        <v>4</v>
      </c>
      <c r="G264" s="151">
        <v>38</v>
      </c>
      <c r="H264" s="150" t="s">
        <v>313</v>
      </c>
    </row>
    <row r="265" spans="1:8" x14ac:dyDescent="0.25">
      <c r="A265" s="152">
        <v>45555</v>
      </c>
      <c r="B265" s="150">
        <f>YEAR(Таблица11[[#This Row],[Дата]])</f>
        <v>2024</v>
      </c>
      <c r="C265" s="150">
        <f>MONTH(Таблица11[[#This Row],[Дата]])</f>
        <v>9</v>
      </c>
      <c r="D265" s="150" t="s">
        <v>325</v>
      </c>
      <c r="E265" s="150" t="s">
        <v>323</v>
      </c>
      <c r="F265" s="150">
        <f>WEEKDAY(Таблица11[[#This Row],[Дата]],11)</f>
        <v>5</v>
      </c>
      <c r="G265" s="151">
        <v>38</v>
      </c>
      <c r="H265" s="150" t="s">
        <v>314</v>
      </c>
    </row>
    <row r="266" spans="1:8" x14ac:dyDescent="0.25">
      <c r="A266" s="152">
        <v>45556</v>
      </c>
      <c r="B266" s="150">
        <f>YEAR(Таблица11[[#This Row],[Дата]])</f>
        <v>2024</v>
      </c>
      <c r="C266" s="150">
        <f>MONTH(Таблица11[[#This Row],[Дата]])</f>
        <v>9</v>
      </c>
      <c r="D266" s="150" t="s">
        <v>325</v>
      </c>
      <c r="E266" s="150" t="s">
        <v>323</v>
      </c>
      <c r="F266" s="150">
        <f>WEEKDAY(Таблица11[[#This Row],[Дата]],11)</f>
        <v>6</v>
      </c>
      <c r="G266" s="151">
        <v>38</v>
      </c>
      <c r="H266" s="150" t="s">
        <v>315</v>
      </c>
    </row>
    <row r="267" spans="1:8" x14ac:dyDescent="0.25">
      <c r="A267" s="152">
        <v>45557</v>
      </c>
      <c r="B267" s="150">
        <f>YEAR(Таблица11[[#This Row],[Дата]])</f>
        <v>2024</v>
      </c>
      <c r="C267" s="150">
        <f>MONTH(Таблица11[[#This Row],[Дата]])</f>
        <v>9</v>
      </c>
      <c r="D267" s="150" t="s">
        <v>325</v>
      </c>
      <c r="E267" s="150" t="s">
        <v>323</v>
      </c>
      <c r="F267" s="150">
        <f>WEEKDAY(Таблица11[[#This Row],[Дата]],11)</f>
        <v>7</v>
      </c>
      <c r="G267" s="151">
        <v>38</v>
      </c>
      <c r="H267" s="150" t="s">
        <v>309</v>
      </c>
    </row>
    <row r="268" spans="1:8" x14ac:dyDescent="0.25">
      <c r="A268" s="152">
        <v>45558</v>
      </c>
      <c r="B268" s="150">
        <f>YEAR(Таблица11[[#This Row],[Дата]])</f>
        <v>2024</v>
      </c>
      <c r="C268" s="150">
        <f>MONTH(Таблица11[[#This Row],[Дата]])</f>
        <v>9</v>
      </c>
      <c r="D268" s="150" t="s">
        <v>325</v>
      </c>
      <c r="E268" s="150" t="s">
        <v>323</v>
      </c>
      <c r="F268" s="150">
        <f>WEEKDAY(Таблица11[[#This Row],[Дата]],11)</f>
        <v>1</v>
      </c>
      <c r="G268" s="151">
        <v>39</v>
      </c>
      <c r="H268" s="150" t="s">
        <v>310</v>
      </c>
    </row>
    <row r="269" spans="1:8" x14ac:dyDescent="0.25">
      <c r="A269" s="152">
        <v>45559</v>
      </c>
      <c r="B269" s="150">
        <f>YEAR(Таблица11[[#This Row],[Дата]])</f>
        <v>2024</v>
      </c>
      <c r="C269" s="150">
        <f>MONTH(Таблица11[[#This Row],[Дата]])</f>
        <v>9</v>
      </c>
      <c r="D269" s="150" t="s">
        <v>325</v>
      </c>
      <c r="E269" s="150" t="s">
        <v>323</v>
      </c>
      <c r="F269" s="150">
        <f>WEEKDAY(Таблица11[[#This Row],[Дата]],11)</f>
        <v>2</v>
      </c>
      <c r="G269" s="151">
        <v>39</v>
      </c>
      <c r="H269" s="150" t="s">
        <v>311</v>
      </c>
    </row>
    <row r="270" spans="1:8" x14ac:dyDescent="0.25">
      <c r="A270" s="152">
        <v>45560</v>
      </c>
      <c r="B270" s="150">
        <f>YEAR(Таблица11[[#This Row],[Дата]])</f>
        <v>2024</v>
      </c>
      <c r="C270" s="150">
        <f>MONTH(Таблица11[[#This Row],[Дата]])</f>
        <v>9</v>
      </c>
      <c r="D270" s="150" t="s">
        <v>325</v>
      </c>
      <c r="E270" s="150" t="s">
        <v>323</v>
      </c>
      <c r="F270" s="150">
        <f>WEEKDAY(Таблица11[[#This Row],[Дата]],11)</f>
        <v>3</v>
      </c>
      <c r="G270" s="151">
        <v>39</v>
      </c>
      <c r="H270" s="150" t="s">
        <v>312</v>
      </c>
    </row>
    <row r="271" spans="1:8" x14ac:dyDescent="0.25">
      <c r="A271" s="152">
        <v>45561</v>
      </c>
      <c r="B271" s="150">
        <f>YEAR(Таблица11[[#This Row],[Дата]])</f>
        <v>2024</v>
      </c>
      <c r="C271" s="150">
        <f>MONTH(Таблица11[[#This Row],[Дата]])</f>
        <v>9</v>
      </c>
      <c r="D271" s="150" t="s">
        <v>325</v>
      </c>
      <c r="E271" s="150" t="s">
        <v>323</v>
      </c>
      <c r="F271" s="150">
        <f>WEEKDAY(Таблица11[[#This Row],[Дата]],11)</f>
        <v>4</v>
      </c>
      <c r="G271" s="151">
        <v>39</v>
      </c>
      <c r="H271" s="150" t="s">
        <v>313</v>
      </c>
    </row>
    <row r="272" spans="1:8" x14ac:dyDescent="0.25">
      <c r="A272" s="152">
        <v>45562</v>
      </c>
      <c r="B272" s="150">
        <f>YEAR(Таблица11[[#This Row],[Дата]])</f>
        <v>2024</v>
      </c>
      <c r="C272" s="150">
        <f>MONTH(Таблица11[[#This Row],[Дата]])</f>
        <v>9</v>
      </c>
      <c r="D272" s="150" t="s">
        <v>325</v>
      </c>
      <c r="E272" s="150" t="s">
        <v>323</v>
      </c>
      <c r="F272" s="150">
        <f>WEEKDAY(Таблица11[[#This Row],[Дата]],11)</f>
        <v>5</v>
      </c>
      <c r="G272" s="151">
        <v>39</v>
      </c>
      <c r="H272" s="150" t="s">
        <v>314</v>
      </c>
    </row>
    <row r="273" spans="1:8" x14ac:dyDescent="0.25">
      <c r="A273" s="152">
        <v>45563</v>
      </c>
      <c r="B273" s="150">
        <f>YEAR(Таблица11[[#This Row],[Дата]])</f>
        <v>2024</v>
      </c>
      <c r="C273" s="150">
        <f>MONTH(Таблица11[[#This Row],[Дата]])</f>
        <v>9</v>
      </c>
      <c r="D273" s="150" t="s">
        <v>325</v>
      </c>
      <c r="E273" s="150" t="s">
        <v>323</v>
      </c>
      <c r="F273" s="150">
        <f>WEEKDAY(Таблица11[[#This Row],[Дата]],11)</f>
        <v>6</v>
      </c>
      <c r="G273" s="151">
        <v>39</v>
      </c>
      <c r="H273" s="150" t="s">
        <v>315</v>
      </c>
    </row>
    <row r="274" spans="1:8" x14ac:dyDescent="0.25">
      <c r="A274" s="152">
        <v>45564</v>
      </c>
      <c r="B274" s="150">
        <f>YEAR(Таблица11[[#This Row],[Дата]])</f>
        <v>2024</v>
      </c>
      <c r="C274" s="150">
        <f>MONTH(Таблица11[[#This Row],[Дата]])</f>
        <v>9</v>
      </c>
      <c r="D274" s="150" t="s">
        <v>325</v>
      </c>
      <c r="E274" s="150" t="s">
        <v>323</v>
      </c>
      <c r="F274" s="150">
        <f>WEEKDAY(Таблица11[[#This Row],[Дата]],11)</f>
        <v>7</v>
      </c>
      <c r="G274" s="151">
        <v>39</v>
      </c>
      <c r="H274" s="150" t="s">
        <v>309</v>
      </c>
    </row>
    <row r="275" spans="1:8" x14ac:dyDescent="0.25">
      <c r="A275" s="152">
        <v>45565</v>
      </c>
      <c r="B275" s="150">
        <f>YEAR(Таблица11[[#This Row],[Дата]])</f>
        <v>2024</v>
      </c>
      <c r="C275" s="150">
        <f>MONTH(Таблица11[[#This Row],[Дата]])</f>
        <v>9</v>
      </c>
      <c r="D275" s="150" t="s">
        <v>325</v>
      </c>
      <c r="E275" s="150" t="s">
        <v>323</v>
      </c>
      <c r="F275" s="150">
        <f>WEEKDAY(Таблица11[[#This Row],[Дата]],11)</f>
        <v>1</v>
      </c>
      <c r="G275" s="151">
        <v>40</v>
      </c>
      <c r="H275" s="150" t="s">
        <v>310</v>
      </c>
    </row>
    <row r="276" spans="1:8" x14ac:dyDescent="0.25">
      <c r="A276" s="152">
        <v>45566</v>
      </c>
      <c r="B276" s="150">
        <f>YEAR(Таблица11[[#This Row],[Дата]])</f>
        <v>2024</v>
      </c>
      <c r="C276" s="150">
        <f>MONTH(Таблица11[[#This Row],[Дата]])</f>
        <v>10</v>
      </c>
      <c r="D276" s="150" t="s">
        <v>326</v>
      </c>
      <c r="E276" s="150" t="s">
        <v>327</v>
      </c>
      <c r="F276" s="150">
        <f>WEEKDAY(Таблица11[[#This Row],[Дата]],11)</f>
        <v>2</v>
      </c>
      <c r="G276" s="151">
        <v>40</v>
      </c>
      <c r="H276" s="150" t="s">
        <v>311</v>
      </c>
    </row>
    <row r="277" spans="1:8" x14ac:dyDescent="0.25">
      <c r="A277" s="152">
        <v>45567</v>
      </c>
      <c r="B277" s="150">
        <f>YEAR(Таблица11[[#This Row],[Дата]])</f>
        <v>2024</v>
      </c>
      <c r="C277" s="150">
        <f>MONTH(Таблица11[[#This Row],[Дата]])</f>
        <v>10</v>
      </c>
      <c r="D277" s="150" t="s">
        <v>326</v>
      </c>
      <c r="E277" s="150" t="s">
        <v>327</v>
      </c>
      <c r="F277" s="150">
        <f>WEEKDAY(Таблица11[[#This Row],[Дата]],11)</f>
        <v>3</v>
      </c>
      <c r="G277" s="151">
        <v>40</v>
      </c>
      <c r="H277" s="150" t="s">
        <v>312</v>
      </c>
    </row>
    <row r="278" spans="1:8" x14ac:dyDescent="0.25">
      <c r="A278" s="152">
        <v>45568</v>
      </c>
      <c r="B278" s="150">
        <f>YEAR(Таблица11[[#This Row],[Дата]])</f>
        <v>2024</v>
      </c>
      <c r="C278" s="150">
        <f>MONTH(Таблица11[[#This Row],[Дата]])</f>
        <v>10</v>
      </c>
      <c r="D278" s="150" t="s">
        <v>326</v>
      </c>
      <c r="E278" s="150" t="s">
        <v>327</v>
      </c>
      <c r="F278" s="150">
        <f>WEEKDAY(Таблица11[[#This Row],[Дата]],11)</f>
        <v>4</v>
      </c>
      <c r="G278" s="151">
        <v>40</v>
      </c>
      <c r="H278" s="150" t="s">
        <v>313</v>
      </c>
    </row>
    <row r="279" spans="1:8" x14ac:dyDescent="0.25">
      <c r="A279" s="152">
        <v>45569</v>
      </c>
      <c r="B279" s="150">
        <f>YEAR(Таблица11[[#This Row],[Дата]])</f>
        <v>2024</v>
      </c>
      <c r="C279" s="150">
        <f>MONTH(Таблица11[[#This Row],[Дата]])</f>
        <v>10</v>
      </c>
      <c r="D279" s="150" t="s">
        <v>326</v>
      </c>
      <c r="E279" s="150" t="s">
        <v>327</v>
      </c>
      <c r="F279" s="150">
        <f>WEEKDAY(Таблица11[[#This Row],[Дата]],11)</f>
        <v>5</v>
      </c>
      <c r="G279" s="151">
        <v>40</v>
      </c>
      <c r="H279" s="150" t="s">
        <v>314</v>
      </c>
    </row>
    <row r="280" spans="1:8" x14ac:dyDescent="0.25">
      <c r="A280" s="152">
        <v>45570</v>
      </c>
      <c r="B280" s="150">
        <f>YEAR(Таблица11[[#This Row],[Дата]])</f>
        <v>2024</v>
      </c>
      <c r="C280" s="150">
        <f>MONTH(Таблица11[[#This Row],[Дата]])</f>
        <v>10</v>
      </c>
      <c r="D280" s="150" t="s">
        <v>326</v>
      </c>
      <c r="E280" s="150" t="s">
        <v>327</v>
      </c>
      <c r="F280" s="150">
        <f>WEEKDAY(Таблица11[[#This Row],[Дата]],11)</f>
        <v>6</v>
      </c>
      <c r="G280" s="151">
        <v>40</v>
      </c>
      <c r="H280" s="150" t="s">
        <v>315</v>
      </c>
    </row>
    <row r="281" spans="1:8" x14ac:dyDescent="0.25">
      <c r="A281" s="152">
        <v>45571</v>
      </c>
      <c r="B281" s="150">
        <f>YEAR(Таблица11[[#This Row],[Дата]])</f>
        <v>2024</v>
      </c>
      <c r="C281" s="150">
        <f>MONTH(Таблица11[[#This Row],[Дата]])</f>
        <v>10</v>
      </c>
      <c r="D281" s="150" t="s">
        <v>326</v>
      </c>
      <c r="E281" s="150" t="s">
        <v>327</v>
      </c>
      <c r="F281" s="150">
        <f>WEEKDAY(Таблица11[[#This Row],[Дата]],11)</f>
        <v>7</v>
      </c>
      <c r="G281" s="151">
        <v>40</v>
      </c>
      <c r="H281" s="150" t="s">
        <v>309</v>
      </c>
    </row>
    <row r="282" spans="1:8" x14ac:dyDescent="0.25">
      <c r="A282" s="152">
        <v>45572</v>
      </c>
      <c r="B282" s="150">
        <f>YEAR(Таблица11[[#This Row],[Дата]])</f>
        <v>2024</v>
      </c>
      <c r="C282" s="150">
        <f>MONTH(Таблица11[[#This Row],[Дата]])</f>
        <v>10</v>
      </c>
      <c r="D282" s="150" t="s">
        <v>326</v>
      </c>
      <c r="E282" s="150" t="s">
        <v>327</v>
      </c>
      <c r="F282" s="150">
        <f>WEEKDAY(Таблица11[[#This Row],[Дата]],11)</f>
        <v>1</v>
      </c>
      <c r="G282" s="151">
        <v>41</v>
      </c>
      <c r="H282" s="150" t="s">
        <v>310</v>
      </c>
    </row>
    <row r="283" spans="1:8" x14ac:dyDescent="0.25">
      <c r="A283" s="152">
        <v>45573</v>
      </c>
      <c r="B283" s="150">
        <f>YEAR(Таблица11[[#This Row],[Дата]])</f>
        <v>2024</v>
      </c>
      <c r="C283" s="150">
        <f>MONTH(Таблица11[[#This Row],[Дата]])</f>
        <v>10</v>
      </c>
      <c r="D283" s="150" t="s">
        <v>326</v>
      </c>
      <c r="E283" s="150" t="s">
        <v>327</v>
      </c>
      <c r="F283" s="150">
        <f>WEEKDAY(Таблица11[[#This Row],[Дата]],11)</f>
        <v>2</v>
      </c>
      <c r="G283" s="151">
        <v>41</v>
      </c>
      <c r="H283" s="150" t="s">
        <v>311</v>
      </c>
    </row>
    <row r="284" spans="1:8" x14ac:dyDescent="0.25">
      <c r="A284" s="152">
        <v>45574</v>
      </c>
      <c r="B284" s="150">
        <f>YEAR(Таблица11[[#This Row],[Дата]])</f>
        <v>2024</v>
      </c>
      <c r="C284" s="150">
        <f>MONTH(Таблица11[[#This Row],[Дата]])</f>
        <v>10</v>
      </c>
      <c r="D284" s="150" t="s">
        <v>326</v>
      </c>
      <c r="E284" s="150" t="s">
        <v>327</v>
      </c>
      <c r="F284" s="150">
        <f>WEEKDAY(Таблица11[[#This Row],[Дата]],11)</f>
        <v>3</v>
      </c>
      <c r="G284" s="151">
        <v>41</v>
      </c>
      <c r="H284" s="150" t="s">
        <v>312</v>
      </c>
    </row>
    <row r="285" spans="1:8" x14ac:dyDescent="0.25">
      <c r="A285" s="152">
        <v>45575</v>
      </c>
      <c r="B285" s="150">
        <f>YEAR(Таблица11[[#This Row],[Дата]])</f>
        <v>2024</v>
      </c>
      <c r="C285" s="150">
        <f>MONTH(Таблица11[[#This Row],[Дата]])</f>
        <v>10</v>
      </c>
      <c r="D285" s="150" t="s">
        <v>326</v>
      </c>
      <c r="E285" s="150" t="s">
        <v>327</v>
      </c>
      <c r="F285" s="150">
        <f>WEEKDAY(Таблица11[[#This Row],[Дата]],11)</f>
        <v>4</v>
      </c>
      <c r="G285" s="151">
        <v>41</v>
      </c>
      <c r="H285" s="150" t="s">
        <v>313</v>
      </c>
    </row>
    <row r="286" spans="1:8" x14ac:dyDescent="0.25">
      <c r="A286" s="152">
        <v>45576</v>
      </c>
      <c r="B286" s="150">
        <f>YEAR(Таблица11[[#This Row],[Дата]])</f>
        <v>2024</v>
      </c>
      <c r="C286" s="150">
        <f>MONTH(Таблица11[[#This Row],[Дата]])</f>
        <v>10</v>
      </c>
      <c r="D286" s="150" t="s">
        <v>326</v>
      </c>
      <c r="E286" s="150" t="s">
        <v>327</v>
      </c>
      <c r="F286" s="150">
        <f>WEEKDAY(Таблица11[[#This Row],[Дата]],11)</f>
        <v>5</v>
      </c>
      <c r="G286" s="151">
        <v>41</v>
      </c>
      <c r="H286" s="150" t="s">
        <v>314</v>
      </c>
    </row>
    <row r="287" spans="1:8" x14ac:dyDescent="0.25">
      <c r="A287" s="152">
        <v>45577</v>
      </c>
      <c r="B287" s="150">
        <f>YEAR(Таблица11[[#This Row],[Дата]])</f>
        <v>2024</v>
      </c>
      <c r="C287" s="150">
        <f>MONTH(Таблица11[[#This Row],[Дата]])</f>
        <v>10</v>
      </c>
      <c r="D287" s="150" t="s">
        <v>326</v>
      </c>
      <c r="E287" s="150" t="s">
        <v>327</v>
      </c>
      <c r="F287" s="150">
        <f>WEEKDAY(Таблица11[[#This Row],[Дата]],11)</f>
        <v>6</v>
      </c>
      <c r="G287" s="151">
        <v>41</v>
      </c>
      <c r="H287" s="150" t="s">
        <v>315</v>
      </c>
    </row>
    <row r="288" spans="1:8" x14ac:dyDescent="0.25">
      <c r="A288" s="152">
        <v>45578</v>
      </c>
      <c r="B288" s="150">
        <f>YEAR(Таблица11[[#This Row],[Дата]])</f>
        <v>2024</v>
      </c>
      <c r="C288" s="150">
        <f>MONTH(Таблица11[[#This Row],[Дата]])</f>
        <v>10</v>
      </c>
      <c r="D288" s="150" t="s">
        <v>326</v>
      </c>
      <c r="E288" s="150" t="s">
        <v>327</v>
      </c>
      <c r="F288" s="150">
        <f>WEEKDAY(Таблица11[[#This Row],[Дата]],11)</f>
        <v>7</v>
      </c>
      <c r="G288" s="151">
        <v>41</v>
      </c>
      <c r="H288" s="150" t="s">
        <v>309</v>
      </c>
    </row>
    <row r="289" spans="1:8" x14ac:dyDescent="0.25">
      <c r="A289" s="152">
        <v>45579</v>
      </c>
      <c r="B289" s="150">
        <f>YEAR(Таблица11[[#This Row],[Дата]])</f>
        <v>2024</v>
      </c>
      <c r="C289" s="150">
        <f>MONTH(Таблица11[[#This Row],[Дата]])</f>
        <v>10</v>
      </c>
      <c r="D289" s="150" t="s">
        <v>326</v>
      </c>
      <c r="E289" s="150" t="s">
        <v>327</v>
      </c>
      <c r="F289" s="150">
        <f>WEEKDAY(Таблица11[[#This Row],[Дата]],11)</f>
        <v>1</v>
      </c>
      <c r="G289" s="151">
        <v>42</v>
      </c>
      <c r="H289" s="150" t="s">
        <v>310</v>
      </c>
    </row>
    <row r="290" spans="1:8" x14ac:dyDescent="0.25">
      <c r="A290" s="152">
        <v>45580</v>
      </c>
      <c r="B290" s="150">
        <f>YEAR(Таблица11[[#This Row],[Дата]])</f>
        <v>2024</v>
      </c>
      <c r="C290" s="150">
        <f>MONTH(Таблица11[[#This Row],[Дата]])</f>
        <v>10</v>
      </c>
      <c r="D290" s="150" t="s">
        <v>326</v>
      </c>
      <c r="E290" s="150" t="s">
        <v>327</v>
      </c>
      <c r="F290" s="150">
        <f>WEEKDAY(Таблица11[[#This Row],[Дата]],11)</f>
        <v>2</v>
      </c>
      <c r="G290" s="151">
        <v>42</v>
      </c>
      <c r="H290" s="150" t="s">
        <v>311</v>
      </c>
    </row>
    <row r="291" spans="1:8" x14ac:dyDescent="0.25">
      <c r="A291" s="152">
        <v>45581</v>
      </c>
      <c r="B291" s="150">
        <f>YEAR(Таблица11[[#This Row],[Дата]])</f>
        <v>2024</v>
      </c>
      <c r="C291" s="150">
        <f>MONTH(Таблица11[[#This Row],[Дата]])</f>
        <v>10</v>
      </c>
      <c r="D291" s="150" t="s">
        <v>326</v>
      </c>
      <c r="E291" s="150" t="s">
        <v>327</v>
      </c>
      <c r="F291" s="150">
        <f>WEEKDAY(Таблица11[[#This Row],[Дата]],11)</f>
        <v>3</v>
      </c>
      <c r="G291" s="151">
        <v>42</v>
      </c>
      <c r="H291" s="150" t="s">
        <v>312</v>
      </c>
    </row>
    <row r="292" spans="1:8" x14ac:dyDescent="0.25">
      <c r="A292" s="152">
        <v>45582</v>
      </c>
      <c r="B292" s="150">
        <f>YEAR(Таблица11[[#This Row],[Дата]])</f>
        <v>2024</v>
      </c>
      <c r="C292" s="150">
        <f>MONTH(Таблица11[[#This Row],[Дата]])</f>
        <v>10</v>
      </c>
      <c r="D292" s="150" t="s">
        <v>326</v>
      </c>
      <c r="E292" s="150" t="s">
        <v>327</v>
      </c>
      <c r="F292" s="150">
        <f>WEEKDAY(Таблица11[[#This Row],[Дата]],11)</f>
        <v>4</v>
      </c>
      <c r="G292" s="151">
        <v>42</v>
      </c>
      <c r="H292" s="150" t="s">
        <v>313</v>
      </c>
    </row>
    <row r="293" spans="1:8" x14ac:dyDescent="0.25">
      <c r="A293" s="152">
        <v>45583</v>
      </c>
      <c r="B293" s="150">
        <f>YEAR(Таблица11[[#This Row],[Дата]])</f>
        <v>2024</v>
      </c>
      <c r="C293" s="150">
        <f>MONTH(Таблица11[[#This Row],[Дата]])</f>
        <v>10</v>
      </c>
      <c r="D293" s="150" t="s">
        <v>326</v>
      </c>
      <c r="E293" s="150" t="s">
        <v>327</v>
      </c>
      <c r="F293" s="150">
        <f>WEEKDAY(Таблица11[[#This Row],[Дата]],11)</f>
        <v>5</v>
      </c>
      <c r="G293" s="151">
        <v>42</v>
      </c>
      <c r="H293" s="150" t="s">
        <v>314</v>
      </c>
    </row>
    <row r="294" spans="1:8" x14ac:dyDescent="0.25">
      <c r="A294" s="152">
        <v>45584</v>
      </c>
      <c r="B294" s="150">
        <f>YEAR(Таблица11[[#This Row],[Дата]])</f>
        <v>2024</v>
      </c>
      <c r="C294" s="150">
        <f>MONTH(Таблица11[[#This Row],[Дата]])</f>
        <v>10</v>
      </c>
      <c r="D294" s="150" t="s">
        <v>326</v>
      </c>
      <c r="E294" s="150" t="s">
        <v>327</v>
      </c>
      <c r="F294" s="150">
        <f>WEEKDAY(Таблица11[[#This Row],[Дата]],11)</f>
        <v>6</v>
      </c>
      <c r="G294" s="151">
        <v>42</v>
      </c>
      <c r="H294" s="150" t="s">
        <v>315</v>
      </c>
    </row>
    <row r="295" spans="1:8" x14ac:dyDescent="0.25">
      <c r="A295" s="152">
        <v>45585</v>
      </c>
      <c r="B295" s="150">
        <f>YEAR(Таблица11[[#This Row],[Дата]])</f>
        <v>2024</v>
      </c>
      <c r="C295" s="150">
        <f>MONTH(Таблица11[[#This Row],[Дата]])</f>
        <v>10</v>
      </c>
      <c r="D295" s="150" t="s">
        <v>326</v>
      </c>
      <c r="E295" s="150" t="s">
        <v>327</v>
      </c>
      <c r="F295" s="150">
        <f>WEEKDAY(Таблица11[[#This Row],[Дата]],11)</f>
        <v>7</v>
      </c>
      <c r="G295" s="151">
        <v>42</v>
      </c>
      <c r="H295" s="150" t="s">
        <v>309</v>
      </c>
    </row>
    <row r="296" spans="1:8" x14ac:dyDescent="0.25">
      <c r="A296" s="152">
        <v>45586</v>
      </c>
      <c r="B296" s="150">
        <f>YEAR(Таблица11[[#This Row],[Дата]])</f>
        <v>2024</v>
      </c>
      <c r="C296" s="150">
        <f>MONTH(Таблица11[[#This Row],[Дата]])</f>
        <v>10</v>
      </c>
      <c r="D296" s="150" t="s">
        <v>326</v>
      </c>
      <c r="E296" s="150" t="s">
        <v>327</v>
      </c>
      <c r="F296" s="150">
        <f>WEEKDAY(Таблица11[[#This Row],[Дата]],11)</f>
        <v>1</v>
      </c>
      <c r="G296" s="151">
        <v>43</v>
      </c>
      <c r="H296" s="150" t="s">
        <v>310</v>
      </c>
    </row>
    <row r="297" spans="1:8" x14ac:dyDescent="0.25">
      <c r="A297" s="152">
        <v>45587</v>
      </c>
      <c r="B297" s="150">
        <f>YEAR(Таблица11[[#This Row],[Дата]])</f>
        <v>2024</v>
      </c>
      <c r="C297" s="150">
        <f>MONTH(Таблица11[[#This Row],[Дата]])</f>
        <v>10</v>
      </c>
      <c r="D297" s="150" t="s">
        <v>326</v>
      </c>
      <c r="E297" s="150" t="s">
        <v>327</v>
      </c>
      <c r="F297" s="150">
        <f>WEEKDAY(Таблица11[[#This Row],[Дата]],11)</f>
        <v>2</v>
      </c>
      <c r="G297" s="151">
        <v>43</v>
      </c>
      <c r="H297" s="150" t="s">
        <v>311</v>
      </c>
    </row>
    <row r="298" spans="1:8" x14ac:dyDescent="0.25">
      <c r="A298" s="152">
        <v>45588</v>
      </c>
      <c r="B298" s="150">
        <f>YEAR(Таблица11[[#This Row],[Дата]])</f>
        <v>2024</v>
      </c>
      <c r="C298" s="150">
        <f>MONTH(Таблица11[[#This Row],[Дата]])</f>
        <v>10</v>
      </c>
      <c r="D298" s="150" t="s">
        <v>326</v>
      </c>
      <c r="E298" s="150" t="s">
        <v>327</v>
      </c>
      <c r="F298" s="150">
        <f>WEEKDAY(Таблица11[[#This Row],[Дата]],11)</f>
        <v>3</v>
      </c>
      <c r="G298" s="151">
        <v>43</v>
      </c>
      <c r="H298" s="150" t="s">
        <v>312</v>
      </c>
    </row>
    <row r="299" spans="1:8" x14ac:dyDescent="0.25">
      <c r="A299" s="152">
        <v>45589</v>
      </c>
      <c r="B299" s="150">
        <f>YEAR(Таблица11[[#This Row],[Дата]])</f>
        <v>2024</v>
      </c>
      <c r="C299" s="150">
        <f>MONTH(Таблица11[[#This Row],[Дата]])</f>
        <v>10</v>
      </c>
      <c r="D299" s="150" t="s">
        <v>326</v>
      </c>
      <c r="E299" s="150" t="s">
        <v>327</v>
      </c>
      <c r="F299" s="150">
        <f>WEEKDAY(Таблица11[[#This Row],[Дата]],11)</f>
        <v>4</v>
      </c>
      <c r="G299" s="151">
        <v>43</v>
      </c>
      <c r="H299" s="150" t="s">
        <v>313</v>
      </c>
    </row>
    <row r="300" spans="1:8" x14ac:dyDescent="0.25">
      <c r="A300" s="152">
        <v>45590</v>
      </c>
      <c r="B300" s="150">
        <f>YEAR(Таблица11[[#This Row],[Дата]])</f>
        <v>2024</v>
      </c>
      <c r="C300" s="150">
        <f>MONTH(Таблица11[[#This Row],[Дата]])</f>
        <v>10</v>
      </c>
      <c r="D300" s="150" t="s">
        <v>326</v>
      </c>
      <c r="E300" s="150" t="s">
        <v>327</v>
      </c>
      <c r="F300" s="150">
        <f>WEEKDAY(Таблица11[[#This Row],[Дата]],11)</f>
        <v>5</v>
      </c>
      <c r="G300" s="151">
        <v>43</v>
      </c>
      <c r="H300" s="150" t="s">
        <v>314</v>
      </c>
    </row>
    <row r="301" spans="1:8" x14ac:dyDescent="0.25">
      <c r="A301" s="152">
        <v>45591</v>
      </c>
      <c r="B301" s="150">
        <f>YEAR(Таблица11[[#This Row],[Дата]])</f>
        <v>2024</v>
      </c>
      <c r="C301" s="150">
        <f>MONTH(Таблица11[[#This Row],[Дата]])</f>
        <v>10</v>
      </c>
      <c r="D301" s="150" t="s">
        <v>326</v>
      </c>
      <c r="E301" s="150" t="s">
        <v>327</v>
      </c>
      <c r="F301" s="150">
        <f>WEEKDAY(Таблица11[[#This Row],[Дата]],11)</f>
        <v>6</v>
      </c>
      <c r="G301" s="151">
        <v>43</v>
      </c>
      <c r="H301" s="150" t="s">
        <v>315</v>
      </c>
    </row>
    <row r="302" spans="1:8" x14ac:dyDescent="0.25">
      <c r="A302" s="152">
        <v>45592</v>
      </c>
      <c r="B302" s="150">
        <f>YEAR(Таблица11[[#This Row],[Дата]])</f>
        <v>2024</v>
      </c>
      <c r="C302" s="150">
        <f>MONTH(Таблица11[[#This Row],[Дата]])</f>
        <v>10</v>
      </c>
      <c r="D302" s="150" t="s">
        <v>326</v>
      </c>
      <c r="E302" s="150" t="s">
        <v>327</v>
      </c>
      <c r="F302" s="150">
        <f>WEEKDAY(Таблица11[[#This Row],[Дата]],11)</f>
        <v>7</v>
      </c>
      <c r="G302" s="151">
        <v>43</v>
      </c>
      <c r="H302" s="150" t="s">
        <v>309</v>
      </c>
    </row>
    <row r="303" spans="1:8" x14ac:dyDescent="0.25">
      <c r="A303" s="152">
        <v>45593</v>
      </c>
      <c r="B303" s="150">
        <f>YEAR(Таблица11[[#This Row],[Дата]])</f>
        <v>2024</v>
      </c>
      <c r="C303" s="150">
        <f>MONTH(Таблица11[[#This Row],[Дата]])</f>
        <v>10</v>
      </c>
      <c r="D303" s="150" t="s">
        <v>326</v>
      </c>
      <c r="E303" s="150" t="s">
        <v>327</v>
      </c>
      <c r="F303" s="150">
        <f>WEEKDAY(Таблица11[[#This Row],[Дата]],11)</f>
        <v>1</v>
      </c>
      <c r="G303" s="151">
        <v>44</v>
      </c>
      <c r="H303" s="150" t="s">
        <v>310</v>
      </c>
    </row>
    <row r="304" spans="1:8" x14ac:dyDescent="0.25">
      <c r="A304" s="152">
        <v>45594</v>
      </c>
      <c r="B304" s="150">
        <f>YEAR(Таблица11[[#This Row],[Дата]])</f>
        <v>2024</v>
      </c>
      <c r="C304" s="150">
        <f>MONTH(Таблица11[[#This Row],[Дата]])</f>
        <v>10</v>
      </c>
      <c r="D304" s="150" t="s">
        <v>326</v>
      </c>
      <c r="E304" s="150" t="s">
        <v>327</v>
      </c>
      <c r="F304" s="150">
        <f>WEEKDAY(Таблица11[[#This Row],[Дата]],11)</f>
        <v>2</v>
      </c>
      <c r="G304" s="151">
        <v>44</v>
      </c>
      <c r="H304" s="150" t="s">
        <v>311</v>
      </c>
    </row>
    <row r="305" spans="1:8" x14ac:dyDescent="0.25">
      <c r="A305" s="152">
        <v>45595</v>
      </c>
      <c r="B305" s="150">
        <f>YEAR(Таблица11[[#This Row],[Дата]])</f>
        <v>2024</v>
      </c>
      <c r="C305" s="150">
        <f>MONTH(Таблица11[[#This Row],[Дата]])</f>
        <v>10</v>
      </c>
      <c r="D305" s="150" t="s">
        <v>326</v>
      </c>
      <c r="E305" s="150" t="s">
        <v>327</v>
      </c>
      <c r="F305" s="150">
        <f>WEEKDAY(Таблица11[[#This Row],[Дата]],11)</f>
        <v>3</v>
      </c>
      <c r="G305" s="151">
        <v>44</v>
      </c>
      <c r="H305" s="150" t="s">
        <v>312</v>
      </c>
    </row>
    <row r="306" spans="1:8" x14ac:dyDescent="0.25">
      <c r="A306" s="152">
        <v>45596</v>
      </c>
      <c r="B306" s="150">
        <f>YEAR(Таблица11[[#This Row],[Дата]])</f>
        <v>2024</v>
      </c>
      <c r="C306" s="150">
        <f>MONTH(Таблица11[[#This Row],[Дата]])</f>
        <v>10</v>
      </c>
      <c r="D306" s="150" t="s">
        <v>326</v>
      </c>
      <c r="E306" s="150" t="s">
        <v>327</v>
      </c>
      <c r="F306" s="150">
        <f>WEEKDAY(Таблица11[[#This Row],[Дата]],11)</f>
        <v>4</v>
      </c>
      <c r="G306" s="151">
        <v>44</v>
      </c>
      <c r="H306" s="150" t="s">
        <v>313</v>
      </c>
    </row>
    <row r="307" spans="1:8" x14ac:dyDescent="0.25">
      <c r="A307" s="152">
        <v>45597</v>
      </c>
      <c r="B307" s="150">
        <f>YEAR(Таблица11[[#This Row],[Дата]])</f>
        <v>2024</v>
      </c>
      <c r="C307" s="150">
        <f>MONTH(Таблица11[[#This Row],[Дата]])</f>
        <v>11</v>
      </c>
      <c r="D307" s="150" t="s">
        <v>328</v>
      </c>
      <c r="E307" s="150" t="s">
        <v>327</v>
      </c>
      <c r="F307" s="150">
        <f>WEEKDAY(Таблица11[[#This Row],[Дата]],11)</f>
        <v>5</v>
      </c>
      <c r="G307" s="151">
        <v>44</v>
      </c>
      <c r="H307" s="150" t="s">
        <v>314</v>
      </c>
    </row>
    <row r="308" spans="1:8" x14ac:dyDescent="0.25">
      <c r="A308" s="152">
        <v>45598</v>
      </c>
      <c r="B308" s="150">
        <f>YEAR(Таблица11[[#This Row],[Дата]])</f>
        <v>2024</v>
      </c>
      <c r="C308" s="150">
        <f>MONTH(Таблица11[[#This Row],[Дата]])</f>
        <v>11</v>
      </c>
      <c r="D308" s="150" t="s">
        <v>328</v>
      </c>
      <c r="E308" s="150" t="s">
        <v>327</v>
      </c>
      <c r="F308" s="150">
        <f>WEEKDAY(Таблица11[[#This Row],[Дата]],11)</f>
        <v>6</v>
      </c>
      <c r="G308" s="151">
        <v>44</v>
      </c>
      <c r="H308" s="150" t="s">
        <v>315</v>
      </c>
    </row>
    <row r="309" spans="1:8" x14ac:dyDescent="0.25">
      <c r="A309" s="152">
        <v>45599</v>
      </c>
      <c r="B309" s="150">
        <f>YEAR(Таблица11[[#This Row],[Дата]])</f>
        <v>2024</v>
      </c>
      <c r="C309" s="150">
        <f>MONTH(Таблица11[[#This Row],[Дата]])</f>
        <v>11</v>
      </c>
      <c r="D309" s="150" t="s">
        <v>328</v>
      </c>
      <c r="E309" s="150" t="s">
        <v>327</v>
      </c>
      <c r="F309" s="150">
        <f>WEEKDAY(Таблица11[[#This Row],[Дата]],11)</f>
        <v>7</v>
      </c>
      <c r="G309" s="151">
        <v>44</v>
      </c>
      <c r="H309" s="150" t="s">
        <v>309</v>
      </c>
    </row>
    <row r="310" spans="1:8" x14ac:dyDescent="0.25">
      <c r="A310" s="152">
        <v>45600</v>
      </c>
      <c r="B310" s="150">
        <f>YEAR(Таблица11[[#This Row],[Дата]])</f>
        <v>2024</v>
      </c>
      <c r="C310" s="150">
        <f>MONTH(Таблица11[[#This Row],[Дата]])</f>
        <v>11</v>
      </c>
      <c r="D310" s="150" t="s">
        <v>328</v>
      </c>
      <c r="E310" s="150" t="s">
        <v>327</v>
      </c>
      <c r="F310" s="150">
        <f>WEEKDAY(Таблица11[[#This Row],[Дата]],11)</f>
        <v>1</v>
      </c>
      <c r="G310" s="151">
        <v>45</v>
      </c>
      <c r="H310" s="150" t="s">
        <v>310</v>
      </c>
    </row>
    <row r="311" spans="1:8" x14ac:dyDescent="0.25">
      <c r="A311" s="152">
        <v>45601</v>
      </c>
      <c r="B311" s="150">
        <f>YEAR(Таблица11[[#This Row],[Дата]])</f>
        <v>2024</v>
      </c>
      <c r="C311" s="150">
        <f>MONTH(Таблица11[[#This Row],[Дата]])</f>
        <v>11</v>
      </c>
      <c r="D311" s="150" t="s">
        <v>328</v>
      </c>
      <c r="E311" s="150" t="s">
        <v>327</v>
      </c>
      <c r="F311" s="150">
        <f>WEEKDAY(Таблица11[[#This Row],[Дата]],11)</f>
        <v>2</v>
      </c>
      <c r="G311" s="151">
        <v>45</v>
      </c>
      <c r="H311" s="150" t="s">
        <v>311</v>
      </c>
    </row>
    <row r="312" spans="1:8" x14ac:dyDescent="0.25">
      <c r="A312" s="152">
        <v>45602</v>
      </c>
      <c r="B312" s="150">
        <f>YEAR(Таблица11[[#This Row],[Дата]])</f>
        <v>2024</v>
      </c>
      <c r="C312" s="150">
        <f>MONTH(Таблица11[[#This Row],[Дата]])</f>
        <v>11</v>
      </c>
      <c r="D312" s="150" t="s">
        <v>328</v>
      </c>
      <c r="E312" s="150" t="s">
        <v>327</v>
      </c>
      <c r="F312" s="150">
        <f>WEEKDAY(Таблица11[[#This Row],[Дата]],11)</f>
        <v>3</v>
      </c>
      <c r="G312" s="151">
        <v>45</v>
      </c>
      <c r="H312" s="150" t="s">
        <v>312</v>
      </c>
    </row>
    <row r="313" spans="1:8" x14ac:dyDescent="0.25">
      <c r="A313" s="152">
        <v>45603</v>
      </c>
      <c r="B313" s="150">
        <f>YEAR(Таблица11[[#This Row],[Дата]])</f>
        <v>2024</v>
      </c>
      <c r="C313" s="150">
        <f>MONTH(Таблица11[[#This Row],[Дата]])</f>
        <v>11</v>
      </c>
      <c r="D313" s="150" t="s">
        <v>328</v>
      </c>
      <c r="E313" s="150" t="s">
        <v>327</v>
      </c>
      <c r="F313" s="150">
        <f>WEEKDAY(Таблица11[[#This Row],[Дата]],11)</f>
        <v>4</v>
      </c>
      <c r="G313" s="151">
        <v>45</v>
      </c>
      <c r="H313" s="150" t="s">
        <v>313</v>
      </c>
    </row>
    <row r="314" spans="1:8" x14ac:dyDescent="0.25">
      <c r="A314" s="152">
        <v>45604</v>
      </c>
      <c r="B314" s="150">
        <f>YEAR(Таблица11[[#This Row],[Дата]])</f>
        <v>2024</v>
      </c>
      <c r="C314" s="150">
        <f>MONTH(Таблица11[[#This Row],[Дата]])</f>
        <v>11</v>
      </c>
      <c r="D314" s="150" t="s">
        <v>328</v>
      </c>
      <c r="E314" s="150" t="s">
        <v>327</v>
      </c>
      <c r="F314" s="150">
        <f>WEEKDAY(Таблица11[[#This Row],[Дата]],11)</f>
        <v>5</v>
      </c>
      <c r="G314" s="151">
        <v>45</v>
      </c>
      <c r="H314" s="150" t="s">
        <v>314</v>
      </c>
    </row>
    <row r="315" spans="1:8" x14ac:dyDescent="0.25">
      <c r="A315" s="152">
        <v>45605</v>
      </c>
      <c r="B315" s="150">
        <f>YEAR(Таблица11[[#This Row],[Дата]])</f>
        <v>2024</v>
      </c>
      <c r="C315" s="150">
        <f>MONTH(Таблица11[[#This Row],[Дата]])</f>
        <v>11</v>
      </c>
      <c r="D315" s="150" t="s">
        <v>328</v>
      </c>
      <c r="E315" s="150" t="s">
        <v>327</v>
      </c>
      <c r="F315" s="150">
        <f>WEEKDAY(Таблица11[[#This Row],[Дата]],11)</f>
        <v>6</v>
      </c>
      <c r="G315" s="151">
        <v>45</v>
      </c>
      <c r="H315" s="150" t="s">
        <v>315</v>
      </c>
    </row>
    <row r="316" spans="1:8" x14ac:dyDescent="0.25">
      <c r="A316" s="152">
        <v>45606</v>
      </c>
      <c r="B316" s="150">
        <f>YEAR(Таблица11[[#This Row],[Дата]])</f>
        <v>2024</v>
      </c>
      <c r="C316" s="150">
        <f>MONTH(Таблица11[[#This Row],[Дата]])</f>
        <v>11</v>
      </c>
      <c r="D316" s="150" t="s">
        <v>328</v>
      </c>
      <c r="E316" s="150" t="s">
        <v>327</v>
      </c>
      <c r="F316" s="150">
        <f>WEEKDAY(Таблица11[[#This Row],[Дата]],11)</f>
        <v>7</v>
      </c>
      <c r="G316" s="151">
        <v>45</v>
      </c>
      <c r="H316" s="150" t="s">
        <v>309</v>
      </c>
    </row>
    <row r="317" spans="1:8" x14ac:dyDescent="0.25">
      <c r="A317" s="152">
        <v>45607</v>
      </c>
      <c r="B317" s="150">
        <f>YEAR(Таблица11[[#This Row],[Дата]])</f>
        <v>2024</v>
      </c>
      <c r="C317" s="150">
        <f>MONTH(Таблица11[[#This Row],[Дата]])</f>
        <v>11</v>
      </c>
      <c r="D317" s="150" t="s">
        <v>328</v>
      </c>
      <c r="E317" s="150" t="s">
        <v>327</v>
      </c>
      <c r="F317" s="150">
        <f>WEEKDAY(Таблица11[[#This Row],[Дата]],11)</f>
        <v>1</v>
      </c>
      <c r="G317" s="151">
        <v>46</v>
      </c>
      <c r="H317" s="150" t="s">
        <v>310</v>
      </c>
    </row>
    <row r="318" spans="1:8" x14ac:dyDescent="0.25">
      <c r="A318" s="152">
        <v>45608</v>
      </c>
      <c r="B318" s="150">
        <f>YEAR(Таблица11[[#This Row],[Дата]])</f>
        <v>2024</v>
      </c>
      <c r="C318" s="150">
        <f>MONTH(Таблица11[[#This Row],[Дата]])</f>
        <v>11</v>
      </c>
      <c r="D318" s="150" t="s">
        <v>328</v>
      </c>
      <c r="E318" s="150" t="s">
        <v>327</v>
      </c>
      <c r="F318" s="150">
        <f>WEEKDAY(Таблица11[[#This Row],[Дата]],11)</f>
        <v>2</v>
      </c>
      <c r="G318" s="151">
        <v>46</v>
      </c>
      <c r="H318" s="150" t="s">
        <v>311</v>
      </c>
    </row>
    <row r="319" spans="1:8" x14ac:dyDescent="0.25">
      <c r="A319" s="152">
        <v>45609</v>
      </c>
      <c r="B319" s="150">
        <f>YEAR(Таблица11[[#This Row],[Дата]])</f>
        <v>2024</v>
      </c>
      <c r="C319" s="150">
        <f>MONTH(Таблица11[[#This Row],[Дата]])</f>
        <v>11</v>
      </c>
      <c r="D319" s="150" t="s">
        <v>328</v>
      </c>
      <c r="E319" s="150" t="s">
        <v>327</v>
      </c>
      <c r="F319" s="150">
        <f>WEEKDAY(Таблица11[[#This Row],[Дата]],11)</f>
        <v>3</v>
      </c>
      <c r="G319" s="151">
        <v>46</v>
      </c>
      <c r="H319" s="150" t="s">
        <v>312</v>
      </c>
    </row>
    <row r="320" spans="1:8" x14ac:dyDescent="0.25">
      <c r="A320" s="152">
        <v>45610</v>
      </c>
      <c r="B320" s="150">
        <f>YEAR(Таблица11[[#This Row],[Дата]])</f>
        <v>2024</v>
      </c>
      <c r="C320" s="150">
        <f>MONTH(Таблица11[[#This Row],[Дата]])</f>
        <v>11</v>
      </c>
      <c r="D320" s="150" t="s">
        <v>328</v>
      </c>
      <c r="E320" s="150" t="s">
        <v>327</v>
      </c>
      <c r="F320" s="150">
        <f>WEEKDAY(Таблица11[[#This Row],[Дата]],11)</f>
        <v>4</v>
      </c>
      <c r="G320" s="151">
        <v>46</v>
      </c>
      <c r="H320" s="150" t="s">
        <v>313</v>
      </c>
    </row>
    <row r="321" spans="1:8" x14ac:dyDescent="0.25">
      <c r="A321" s="152">
        <v>45611</v>
      </c>
      <c r="B321" s="150">
        <f>YEAR(Таблица11[[#This Row],[Дата]])</f>
        <v>2024</v>
      </c>
      <c r="C321" s="150">
        <f>MONTH(Таблица11[[#This Row],[Дата]])</f>
        <v>11</v>
      </c>
      <c r="D321" s="150" t="s">
        <v>328</v>
      </c>
      <c r="E321" s="150" t="s">
        <v>327</v>
      </c>
      <c r="F321" s="150">
        <f>WEEKDAY(Таблица11[[#This Row],[Дата]],11)</f>
        <v>5</v>
      </c>
      <c r="G321" s="151">
        <v>46</v>
      </c>
      <c r="H321" s="150" t="s">
        <v>314</v>
      </c>
    </row>
    <row r="322" spans="1:8" x14ac:dyDescent="0.25">
      <c r="A322" s="152">
        <v>45612</v>
      </c>
      <c r="B322" s="150">
        <f>YEAR(Таблица11[[#This Row],[Дата]])</f>
        <v>2024</v>
      </c>
      <c r="C322" s="150">
        <f>MONTH(Таблица11[[#This Row],[Дата]])</f>
        <v>11</v>
      </c>
      <c r="D322" s="150" t="s">
        <v>328</v>
      </c>
      <c r="E322" s="150" t="s">
        <v>327</v>
      </c>
      <c r="F322" s="150">
        <f>WEEKDAY(Таблица11[[#This Row],[Дата]],11)</f>
        <v>6</v>
      </c>
      <c r="G322" s="151">
        <v>46</v>
      </c>
      <c r="H322" s="150" t="s">
        <v>315</v>
      </c>
    </row>
    <row r="323" spans="1:8" x14ac:dyDescent="0.25">
      <c r="A323" s="152">
        <v>45613</v>
      </c>
      <c r="B323" s="150">
        <f>YEAR(Таблица11[[#This Row],[Дата]])</f>
        <v>2024</v>
      </c>
      <c r="C323" s="150">
        <f>MONTH(Таблица11[[#This Row],[Дата]])</f>
        <v>11</v>
      </c>
      <c r="D323" s="150" t="s">
        <v>328</v>
      </c>
      <c r="E323" s="150" t="s">
        <v>327</v>
      </c>
      <c r="F323" s="150">
        <f>WEEKDAY(Таблица11[[#This Row],[Дата]],11)</f>
        <v>7</v>
      </c>
      <c r="G323" s="151">
        <v>46</v>
      </c>
      <c r="H323" s="150" t="s">
        <v>309</v>
      </c>
    </row>
    <row r="324" spans="1:8" x14ac:dyDescent="0.25">
      <c r="A324" s="152">
        <v>45614</v>
      </c>
      <c r="B324" s="150">
        <f>YEAR(Таблица11[[#This Row],[Дата]])</f>
        <v>2024</v>
      </c>
      <c r="C324" s="150">
        <f>MONTH(Таблица11[[#This Row],[Дата]])</f>
        <v>11</v>
      </c>
      <c r="D324" s="150" t="s">
        <v>328</v>
      </c>
      <c r="E324" s="150" t="s">
        <v>327</v>
      </c>
      <c r="F324" s="150">
        <f>WEEKDAY(Таблица11[[#This Row],[Дата]],11)</f>
        <v>1</v>
      </c>
      <c r="G324" s="151">
        <v>47</v>
      </c>
      <c r="H324" s="150" t="s">
        <v>310</v>
      </c>
    </row>
    <row r="325" spans="1:8" x14ac:dyDescent="0.25">
      <c r="A325" s="152">
        <v>45615</v>
      </c>
      <c r="B325" s="150">
        <f>YEAR(Таблица11[[#This Row],[Дата]])</f>
        <v>2024</v>
      </c>
      <c r="C325" s="150">
        <f>MONTH(Таблица11[[#This Row],[Дата]])</f>
        <v>11</v>
      </c>
      <c r="D325" s="150" t="s">
        <v>328</v>
      </c>
      <c r="E325" s="150" t="s">
        <v>327</v>
      </c>
      <c r="F325" s="150">
        <f>WEEKDAY(Таблица11[[#This Row],[Дата]],11)</f>
        <v>2</v>
      </c>
      <c r="G325" s="151">
        <v>47</v>
      </c>
      <c r="H325" s="150" t="s">
        <v>311</v>
      </c>
    </row>
    <row r="326" spans="1:8" x14ac:dyDescent="0.25">
      <c r="A326" s="152">
        <v>45616</v>
      </c>
      <c r="B326" s="150">
        <f>YEAR(Таблица11[[#This Row],[Дата]])</f>
        <v>2024</v>
      </c>
      <c r="C326" s="150">
        <f>MONTH(Таблица11[[#This Row],[Дата]])</f>
        <v>11</v>
      </c>
      <c r="D326" s="150" t="s">
        <v>328</v>
      </c>
      <c r="E326" s="150" t="s">
        <v>327</v>
      </c>
      <c r="F326" s="150">
        <f>WEEKDAY(Таблица11[[#This Row],[Дата]],11)</f>
        <v>3</v>
      </c>
      <c r="G326" s="151">
        <v>47</v>
      </c>
      <c r="H326" s="150" t="s">
        <v>312</v>
      </c>
    </row>
    <row r="327" spans="1:8" x14ac:dyDescent="0.25">
      <c r="A327" s="152">
        <v>45617</v>
      </c>
      <c r="B327" s="150">
        <f>YEAR(Таблица11[[#This Row],[Дата]])</f>
        <v>2024</v>
      </c>
      <c r="C327" s="150">
        <f>MONTH(Таблица11[[#This Row],[Дата]])</f>
        <v>11</v>
      </c>
      <c r="D327" s="150" t="s">
        <v>328</v>
      </c>
      <c r="E327" s="150" t="s">
        <v>327</v>
      </c>
      <c r="F327" s="150">
        <f>WEEKDAY(Таблица11[[#This Row],[Дата]],11)</f>
        <v>4</v>
      </c>
      <c r="G327" s="151">
        <v>47</v>
      </c>
      <c r="H327" s="150" t="s">
        <v>313</v>
      </c>
    </row>
    <row r="328" spans="1:8" x14ac:dyDescent="0.25">
      <c r="A328" s="152">
        <v>45618</v>
      </c>
      <c r="B328" s="150">
        <f>YEAR(Таблица11[[#This Row],[Дата]])</f>
        <v>2024</v>
      </c>
      <c r="C328" s="150">
        <f>MONTH(Таблица11[[#This Row],[Дата]])</f>
        <v>11</v>
      </c>
      <c r="D328" s="150" t="s">
        <v>328</v>
      </c>
      <c r="E328" s="150" t="s">
        <v>327</v>
      </c>
      <c r="F328" s="150">
        <f>WEEKDAY(Таблица11[[#This Row],[Дата]],11)</f>
        <v>5</v>
      </c>
      <c r="G328" s="151">
        <v>47</v>
      </c>
      <c r="H328" s="150" t="s">
        <v>314</v>
      </c>
    </row>
    <row r="329" spans="1:8" x14ac:dyDescent="0.25">
      <c r="A329" s="152">
        <v>45619</v>
      </c>
      <c r="B329" s="150">
        <f>YEAR(Таблица11[[#This Row],[Дата]])</f>
        <v>2024</v>
      </c>
      <c r="C329" s="150">
        <f>MONTH(Таблица11[[#This Row],[Дата]])</f>
        <v>11</v>
      </c>
      <c r="D329" s="150" t="s">
        <v>328</v>
      </c>
      <c r="E329" s="150" t="s">
        <v>327</v>
      </c>
      <c r="F329" s="150">
        <f>WEEKDAY(Таблица11[[#This Row],[Дата]],11)</f>
        <v>6</v>
      </c>
      <c r="G329" s="151">
        <v>47</v>
      </c>
      <c r="H329" s="150" t="s">
        <v>315</v>
      </c>
    </row>
    <row r="330" spans="1:8" x14ac:dyDescent="0.25">
      <c r="A330" s="152">
        <v>45620</v>
      </c>
      <c r="B330" s="150">
        <f>YEAR(Таблица11[[#This Row],[Дата]])</f>
        <v>2024</v>
      </c>
      <c r="C330" s="150">
        <f>MONTH(Таблица11[[#This Row],[Дата]])</f>
        <v>11</v>
      </c>
      <c r="D330" s="150" t="s">
        <v>328</v>
      </c>
      <c r="E330" s="150" t="s">
        <v>327</v>
      </c>
      <c r="F330" s="150">
        <f>WEEKDAY(Таблица11[[#This Row],[Дата]],11)</f>
        <v>7</v>
      </c>
      <c r="G330" s="151">
        <v>47</v>
      </c>
      <c r="H330" s="150" t="s">
        <v>309</v>
      </c>
    </row>
    <row r="331" spans="1:8" x14ac:dyDescent="0.25">
      <c r="A331" s="152">
        <v>45621</v>
      </c>
      <c r="B331" s="150">
        <f>YEAR(Таблица11[[#This Row],[Дата]])</f>
        <v>2024</v>
      </c>
      <c r="C331" s="150">
        <f>MONTH(Таблица11[[#This Row],[Дата]])</f>
        <v>11</v>
      </c>
      <c r="D331" s="150" t="s">
        <v>328</v>
      </c>
      <c r="E331" s="150" t="s">
        <v>327</v>
      </c>
      <c r="F331" s="150">
        <f>WEEKDAY(Таблица11[[#This Row],[Дата]],11)</f>
        <v>1</v>
      </c>
      <c r="G331" s="151">
        <v>48</v>
      </c>
      <c r="H331" s="150" t="s">
        <v>310</v>
      </c>
    </row>
    <row r="332" spans="1:8" x14ac:dyDescent="0.25">
      <c r="A332" s="152">
        <v>45622</v>
      </c>
      <c r="B332" s="150">
        <f>YEAR(Таблица11[[#This Row],[Дата]])</f>
        <v>2024</v>
      </c>
      <c r="C332" s="150">
        <f>MONTH(Таблица11[[#This Row],[Дата]])</f>
        <v>11</v>
      </c>
      <c r="D332" s="150" t="s">
        <v>328</v>
      </c>
      <c r="E332" s="150" t="s">
        <v>327</v>
      </c>
      <c r="F332" s="150">
        <f>WEEKDAY(Таблица11[[#This Row],[Дата]],11)</f>
        <v>2</v>
      </c>
      <c r="G332" s="151">
        <v>48</v>
      </c>
      <c r="H332" s="150" t="s">
        <v>311</v>
      </c>
    </row>
    <row r="333" spans="1:8" x14ac:dyDescent="0.25">
      <c r="A333" s="152">
        <v>45623</v>
      </c>
      <c r="B333" s="150">
        <f>YEAR(Таблица11[[#This Row],[Дата]])</f>
        <v>2024</v>
      </c>
      <c r="C333" s="150">
        <f>MONTH(Таблица11[[#This Row],[Дата]])</f>
        <v>11</v>
      </c>
      <c r="D333" s="150" t="s">
        <v>328</v>
      </c>
      <c r="E333" s="150" t="s">
        <v>327</v>
      </c>
      <c r="F333" s="150">
        <f>WEEKDAY(Таблица11[[#This Row],[Дата]],11)</f>
        <v>3</v>
      </c>
      <c r="G333" s="151">
        <v>48</v>
      </c>
      <c r="H333" s="150" t="s">
        <v>312</v>
      </c>
    </row>
    <row r="334" spans="1:8" x14ac:dyDescent="0.25">
      <c r="A334" s="152">
        <v>45624</v>
      </c>
      <c r="B334" s="150">
        <f>YEAR(Таблица11[[#This Row],[Дата]])</f>
        <v>2024</v>
      </c>
      <c r="C334" s="150">
        <f>MONTH(Таблица11[[#This Row],[Дата]])</f>
        <v>11</v>
      </c>
      <c r="D334" s="150" t="s">
        <v>328</v>
      </c>
      <c r="E334" s="150" t="s">
        <v>327</v>
      </c>
      <c r="F334" s="150">
        <f>WEEKDAY(Таблица11[[#This Row],[Дата]],11)</f>
        <v>4</v>
      </c>
      <c r="G334" s="151">
        <v>48</v>
      </c>
      <c r="H334" s="150" t="s">
        <v>313</v>
      </c>
    </row>
    <row r="335" spans="1:8" x14ac:dyDescent="0.25">
      <c r="A335" s="152">
        <v>45625</v>
      </c>
      <c r="B335" s="150">
        <f>YEAR(Таблица11[[#This Row],[Дата]])</f>
        <v>2024</v>
      </c>
      <c r="C335" s="150">
        <f>MONTH(Таблица11[[#This Row],[Дата]])</f>
        <v>11</v>
      </c>
      <c r="D335" s="150" t="s">
        <v>328</v>
      </c>
      <c r="E335" s="150" t="s">
        <v>327</v>
      </c>
      <c r="F335" s="150">
        <f>WEEKDAY(Таблица11[[#This Row],[Дата]],11)</f>
        <v>5</v>
      </c>
      <c r="G335" s="151">
        <v>48</v>
      </c>
      <c r="H335" s="150" t="s">
        <v>314</v>
      </c>
    </row>
    <row r="336" spans="1:8" x14ac:dyDescent="0.25">
      <c r="A336" s="152">
        <v>45626</v>
      </c>
      <c r="B336" s="150">
        <f>YEAR(Таблица11[[#This Row],[Дата]])</f>
        <v>2024</v>
      </c>
      <c r="C336" s="150">
        <f>MONTH(Таблица11[[#This Row],[Дата]])</f>
        <v>11</v>
      </c>
      <c r="D336" s="150" t="s">
        <v>328</v>
      </c>
      <c r="E336" s="150" t="s">
        <v>327</v>
      </c>
      <c r="F336" s="150">
        <f>WEEKDAY(Таблица11[[#This Row],[Дата]],11)</f>
        <v>6</v>
      </c>
      <c r="G336" s="151">
        <v>48</v>
      </c>
      <c r="H336" s="150" t="s">
        <v>315</v>
      </c>
    </row>
    <row r="337" spans="1:8" x14ac:dyDescent="0.25">
      <c r="A337" s="152">
        <v>45627</v>
      </c>
      <c r="B337" s="150">
        <f>YEAR(Таблица11[[#This Row],[Дата]])</f>
        <v>2024</v>
      </c>
      <c r="C337" s="150">
        <f>MONTH(Таблица11[[#This Row],[Дата]])</f>
        <v>12</v>
      </c>
      <c r="D337" s="150" t="s">
        <v>329</v>
      </c>
      <c r="E337" s="150" t="s">
        <v>327</v>
      </c>
      <c r="F337" s="150">
        <f>WEEKDAY(Таблица11[[#This Row],[Дата]],11)</f>
        <v>7</v>
      </c>
      <c r="G337" s="151">
        <v>48</v>
      </c>
      <c r="H337" s="150" t="s">
        <v>309</v>
      </c>
    </row>
    <row r="338" spans="1:8" x14ac:dyDescent="0.25">
      <c r="A338" s="152">
        <v>45628</v>
      </c>
      <c r="B338" s="150">
        <f>YEAR(Таблица11[[#This Row],[Дата]])</f>
        <v>2024</v>
      </c>
      <c r="C338" s="150">
        <f>MONTH(Таблица11[[#This Row],[Дата]])</f>
        <v>12</v>
      </c>
      <c r="D338" s="150" t="s">
        <v>329</v>
      </c>
      <c r="E338" s="150" t="s">
        <v>327</v>
      </c>
      <c r="F338" s="150">
        <f>WEEKDAY(Таблица11[[#This Row],[Дата]],11)</f>
        <v>1</v>
      </c>
      <c r="G338" s="151">
        <v>49</v>
      </c>
      <c r="H338" s="150" t="s">
        <v>310</v>
      </c>
    </row>
    <row r="339" spans="1:8" x14ac:dyDescent="0.25">
      <c r="A339" s="152">
        <v>45629</v>
      </c>
      <c r="B339" s="150">
        <f>YEAR(Таблица11[[#This Row],[Дата]])</f>
        <v>2024</v>
      </c>
      <c r="C339" s="150">
        <f>MONTH(Таблица11[[#This Row],[Дата]])</f>
        <v>12</v>
      </c>
      <c r="D339" s="150" t="s">
        <v>329</v>
      </c>
      <c r="E339" s="150" t="s">
        <v>327</v>
      </c>
      <c r="F339" s="150">
        <f>WEEKDAY(Таблица11[[#This Row],[Дата]],11)</f>
        <v>2</v>
      </c>
      <c r="G339" s="151">
        <v>49</v>
      </c>
      <c r="H339" s="150" t="s">
        <v>311</v>
      </c>
    </row>
    <row r="340" spans="1:8" x14ac:dyDescent="0.25">
      <c r="A340" s="152">
        <v>45630</v>
      </c>
      <c r="B340" s="150">
        <f>YEAR(Таблица11[[#This Row],[Дата]])</f>
        <v>2024</v>
      </c>
      <c r="C340" s="150">
        <f>MONTH(Таблица11[[#This Row],[Дата]])</f>
        <v>12</v>
      </c>
      <c r="D340" s="150" t="s">
        <v>329</v>
      </c>
      <c r="E340" s="150" t="s">
        <v>327</v>
      </c>
      <c r="F340" s="150">
        <f>WEEKDAY(Таблица11[[#This Row],[Дата]],11)</f>
        <v>3</v>
      </c>
      <c r="G340" s="151">
        <v>49</v>
      </c>
      <c r="H340" s="150" t="s">
        <v>312</v>
      </c>
    </row>
    <row r="341" spans="1:8" x14ac:dyDescent="0.25">
      <c r="A341" s="152">
        <v>45631</v>
      </c>
      <c r="B341" s="150">
        <f>YEAR(Таблица11[[#This Row],[Дата]])</f>
        <v>2024</v>
      </c>
      <c r="C341" s="150">
        <f>MONTH(Таблица11[[#This Row],[Дата]])</f>
        <v>12</v>
      </c>
      <c r="D341" s="150" t="s">
        <v>329</v>
      </c>
      <c r="E341" s="150" t="s">
        <v>327</v>
      </c>
      <c r="F341" s="150">
        <f>WEEKDAY(Таблица11[[#This Row],[Дата]],11)</f>
        <v>4</v>
      </c>
      <c r="G341" s="151">
        <v>49</v>
      </c>
      <c r="H341" s="150" t="s">
        <v>313</v>
      </c>
    </row>
    <row r="342" spans="1:8" x14ac:dyDescent="0.25">
      <c r="A342" s="152">
        <v>45632</v>
      </c>
      <c r="B342" s="150">
        <f>YEAR(Таблица11[[#This Row],[Дата]])</f>
        <v>2024</v>
      </c>
      <c r="C342" s="150">
        <f>MONTH(Таблица11[[#This Row],[Дата]])</f>
        <v>12</v>
      </c>
      <c r="D342" s="150" t="s">
        <v>329</v>
      </c>
      <c r="E342" s="150" t="s">
        <v>327</v>
      </c>
      <c r="F342" s="150">
        <f>WEEKDAY(Таблица11[[#This Row],[Дата]],11)</f>
        <v>5</v>
      </c>
      <c r="G342" s="151">
        <v>49</v>
      </c>
      <c r="H342" s="150" t="s">
        <v>314</v>
      </c>
    </row>
    <row r="343" spans="1:8" x14ac:dyDescent="0.25">
      <c r="A343" s="152">
        <v>45633</v>
      </c>
      <c r="B343" s="150">
        <f>YEAR(Таблица11[[#This Row],[Дата]])</f>
        <v>2024</v>
      </c>
      <c r="C343" s="150">
        <f>MONTH(Таблица11[[#This Row],[Дата]])</f>
        <v>12</v>
      </c>
      <c r="D343" s="150" t="s">
        <v>329</v>
      </c>
      <c r="E343" s="150" t="s">
        <v>327</v>
      </c>
      <c r="F343" s="150">
        <f>WEEKDAY(Таблица11[[#This Row],[Дата]],11)</f>
        <v>6</v>
      </c>
      <c r="G343" s="151">
        <v>49</v>
      </c>
      <c r="H343" s="150" t="s">
        <v>315</v>
      </c>
    </row>
    <row r="344" spans="1:8" x14ac:dyDescent="0.25">
      <c r="A344" s="152">
        <v>45634</v>
      </c>
      <c r="B344" s="150">
        <f>YEAR(Таблица11[[#This Row],[Дата]])</f>
        <v>2024</v>
      </c>
      <c r="C344" s="150">
        <f>MONTH(Таблица11[[#This Row],[Дата]])</f>
        <v>12</v>
      </c>
      <c r="D344" s="150" t="s">
        <v>329</v>
      </c>
      <c r="E344" s="150" t="s">
        <v>327</v>
      </c>
      <c r="F344" s="150">
        <f>WEEKDAY(Таблица11[[#This Row],[Дата]],11)</f>
        <v>7</v>
      </c>
      <c r="G344" s="151">
        <v>49</v>
      </c>
      <c r="H344" s="150" t="s">
        <v>309</v>
      </c>
    </row>
    <row r="345" spans="1:8" x14ac:dyDescent="0.25">
      <c r="A345" s="152">
        <v>45635</v>
      </c>
      <c r="B345" s="150">
        <f>YEAR(Таблица11[[#This Row],[Дата]])</f>
        <v>2024</v>
      </c>
      <c r="C345" s="150">
        <f>MONTH(Таблица11[[#This Row],[Дата]])</f>
        <v>12</v>
      </c>
      <c r="D345" s="150" t="s">
        <v>329</v>
      </c>
      <c r="E345" s="150" t="s">
        <v>327</v>
      </c>
      <c r="F345" s="150">
        <f>WEEKDAY(Таблица11[[#This Row],[Дата]],11)</f>
        <v>1</v>
      </c>
      <c r="G345" s="151">
        <v>50</v>
      </c>
      <c r="H345" s="150" t="s">
        <v>310</v>
      </c>
    </row>
    <row r="346" spans="1:8" x14ac:dyDescent="0.25">
      <c r="A346" s="152">
        <v>45636</v>
      </c>
      <c r="B346" s="150">
        <f>YEAR(Таблица11[[#This Row],[Дата]])</f>
        <v>2024</v>
      </c>
      <c r="C346" s="150">
        <f>MONTH(Таблица11[[#This Row],[Дата]])</f>
        <v>12</v>
      </c>
      <c r="D346" s="150" t="s">
        <v>329</v>
      </c>
      <c r="E346" s="150" t="s">
        <v>327</v>
      </c>
      <c r="F346" s="150">
        <f>WEEKDAY(Таблица11[[#This Row],[Дата]],11)</f>
        <v>2</v>
      </c>
      <c r="G346" s="151">
        <v>50</v>
      </c>
      <c r="H346" s="150" t="s">
        <v>311</v>
      </c>
    </row>
    <row r="347" spans="1:8" x14ac:dyDescent="0.25">
      <c r="A347" s="152">
        <v>45637</v>
      </c>
      <c r="B347" s="150">
        <f>YEAR(Таблица11[[#This Row],[Дата]])</f>
        <v>2024</v>
      </c>
      <c r="C347" s="150">
        <f>MONTH(Таблица11[[#This Row],[Дата]])</f>
        <v>12</v>
      </c>
      <c r="D347" s="150" t="s">
        <v>329</v>
      </c>
      <c r="E347" s="150" t="s">
        <v>327</v>
      </c>
      <c r="F347" s="150">
        <f>WEEKDAY(Таблица11[[#This Row],[Дата]],11)</f>
        <v>3</v>
      </c>
      <c r="G347" s="151">
        <v>50</v>
      </c>
      <c r="H347" s="150" t="s">
        <v>312</v>
      </c>
    </row>
    <row r="348" spans="1:8" x14ac:dyDescent="0.25">
      <c r="A348" s="152">
        <v>45638</v>
      </c>
      <c r="B348" s="150">
        <f>YEAR(Таблица11[[#This Row],[Дата]])</f>
        <v>2024</v>
      </c>
      <c r="C348" s="150">
        <f>MONTH(Таблица11[[#This Row],[Дата]])</f>
        <v>12</v>
      </c>
      <c r="D348" s="150" t="s">
        <v>329</v>
      </c>
      <c r="E348" s="150" t="s">
        <v>327</v>
      </c>
      <c r="F348" s="150">
        <f>WEEKDAY(Таблица11[[#This Row],[Дата]],11)</f>
        <v>4</v>
      </c>
      <c r="G348" s="151">
        <v>50</v>
      </c>
      <c r="H348" s="150" t="s">
        <v>313</v>
      </c>
    </row>
    <row r="349" spans="1:8" x14ac:dyDescent="0.25">
      <c r="A349" s="152">
        <v>45639</v>
      </c>
      <c r="B349" s="150">
        <f>YEAR(Таблица11[[#This Row],[Дата]])</f>
        <v>2024</v>
      </c>
      <c r="C349" s="150">
        <f>MONTH(Таблица11[[#This Row],[Дата]])</f>
        <v>12</v>
      </c>
      <c r="D349" s="150" t="s">
        <v>329</v>
      </c>
      <c r="E349" s="150" t="s">
        <v>327</v>
      </c>
      <c r="F349" s="150">
        <f>WEEKDAY(Таблица11[[#This Row],[Дата]],11)</f>
        <v>5</v>
      </c>
      <c r="G349" s="151">
        <v>50</v>
      </c>
      <c r="H349" s="150" t="s">
        <v>314</v>
      </c>
    </row>
    <row r="350" spans="1:8" x14ac:dyDescent="0.25">
      <c r="A350" s="152">
        <v>45640</v>
      </c>
      <c r="B350" s="150">
        <f>YEAR(Таблица11[[#This Row],[Дата]])</f>
        <v>2024</v>
      </c>
      <c r="C350" s="150">
        <f>MONTH(Таблица11[[#This Row],[Дата]])</f>
        <v>12</v>
      </c>
      <c r="D350" s="150" t="s">
        <v>329</v>
      </c>
      <c r="E350" s="150" t="s">
        <v>327</v>
      </c>
      <c r="F350" s="150">
        <f>WEEKDAY(Таблица11[[#This Row],[Дата]],11)</f>
        <v>6</v>
      </c>
      <c r="G350" s="151">
        <v>50</v>
      </c>
      <c r="H350" s="150" t="s">
        <v>315</v>
      </c>
    </row>
    <row r="351" spans="1:8" x14ac:dyDescent="0.25">
      <c r="A351" s="152">
        <v>45641</v>
      </c>
      <c r="B351" s="150">
        <f>YEAR(Таблица11[[#This Row],[Дата]])</f>
        <v>2024</v>
      </c>
      <c r="C351" s="150">
        <f>MONTH(Таблица11[[#This Row],[Дата]])</f>
        <v>12</v>
      </c>
      <c r="D351" s="150" t="s">
        <v>329</v>
      </c>
      <c r="E351" s="150" t="s">
        <v>327</v>
      </c>
      <c r="F351" s="150">
        <f>WEEKDAY(Таблица11[[#This Row],[Дата]],11)</f>
        <v>7</v>
      </c>
      <c r="G351" s="151">
        <v>50</v>
      </c>
      <c r="H351" s="150" t="s">
        <v>309</v>
      </c>
    </row>
    <row r="352" spans="1:8" x14ac:dyDescent="0.25">
      <c r="A352" s="152">
        <v>45642</v>
      </c>
      <c r="B352" s="150">
        <f>YEAR(Таблица11[[#This Row],[Дата]])</f>
        <v>2024</v>
      </c>
      <c r="C352" s="150">
        <f>MONTH(Таблица11[[#This Row],[Дата]])</f>
        <v>12</v>
      </c>
      <c r="D352" s="150" t="s">
        <v>329</v>
      </c>
      <c r="E352" s="150" t="s">
        <v>327</v>
      </c>
      <c r="F352" s="150">
        <f>WEEKDAY(Таблица11[[#This Row],[Дата]],11)</f>
        <v>1</v>
      </c>
      <c r="G352" s="151">
        <v>51</v>
      </c>
      <c r="H352" s="150" t="s">
        <v>310</v>
      </c>
    </row>
    <row r="353" spans="1:8" x14ac:dyDescent="0.25">
      <c r="A353" s="152">
        <v>45643</v>
      </c>
      <c r="B353" s="150">
        <f>YEAR(Таблица11[[#This Row],[Дата]])</f>
        <v>2024</v>
      </c>
      <c r="C353" s="150">
        <f>MONTH(Таблица11[[#This Row],[Дата]])</f>
        <v>12</v>
      </c>
      <c r="D353" s="150" t="s">
        <v>329</v>
      </c>
      <c r="E353" s="150" t="s">
        <v>327</v>
      </c>
      <c r="F353" s="150">
        <f>WEEKDAY(Таблица11[[#This Row],[Дата]],11)</f>
        <v>2</v>
      </c>
      <c r="G353" s="151">
        <v>51</v>
      </c>
      <c r="H353" s="150" t="s">
        <v>311</v>
      </c>
    </row>
    <row r="354" spans="1:8" x14ac:dyDescent="0.25">
      <c r="A354" s="152">
        <v>45644</v>
      </c>
      <c r="B354" s="150">
        <f>YEAR(Таблица11[[#This Row],[Дата]])</f>
        <v>2024</v>
      </c>
      <c r="C354" s="150">
        <f>MONTH(Таблица11[[#This Row],[Дата]])</f>
        <v>12</v>
      </c>
      <c r="D354" s="150" t="s">
        <v>329</v>
      </c>
      <c r="E354" s="150" t="s">
        <v>327</v>
      </c>
      <c r="F354" s="150">
        <f>WEEKDAY(Таблица11[[#This Row],[Дата]],11)</f>
        <v>3</v>
      </c>
      <c r="G354" s="151">
        <v>51</v>
      </c>
      <c r="H354" s="150" t="s">
        <v>312</v>
      </c>
    </row>
    <row r="355" spans="1:8" x14ac:dyDescent="0.25">
      <c r="A355" s="152">
        <v>45645</v>
      </c>
      <c r="B355" s="150">
        <f>YEAR(Таблица11[[#This Row],[Дата]])</f>
        <v>2024</v>
      </c>
      <c r="C355" s="150">
        <f>MONTH(Таблица11[[#This Row],[Дата]])</f>
        <v>12</v>
      </c>
      <c r="D355" s="150" t="s">
        <v>329</v>
      </c>
      <c r="E355" s="150" t="s">
        <v>327</v>
      </c>
      <c r="F355" s="150">
        <f>WEEKDAY(Таблица11[[#This Row],[Дата]],11)</f>
        <v>4</v>
      </c>
      <c r="G355" s="151">
        <v>51</v>
      </c>
      <c r="H355" s="150" t="s">
        <v>313</v>
      </c>
    </row>
    <row r="356" spans="1:8" x14ac:dyDescent="0.25">
      <c r="A356" s="152">
        <v>45646</v>
      </c>
      <c r="B356" s="150">
        <f>YEAR(Таблица11[[#This Row],[Дата]])</f>
        <v>2024</v>
      </c>
      <c r="C356" s="150">
        <f>MONTH(Таблица11[[#This Row],[Дата]])</f>
        <v>12</v>
      </c>
      <c r="D356" s="150" t="s">
        <v>329</v>
      </c>
      <c r="E356" s="150" t="s">
        <v>327</v>
      </c>
      <c r="F356" s="150">
        <f>WEEKDAY(Таблица11[[#This Row],[Дата]],11)</f>
        <v>5</v>
      </c>
      <c r="G356" s="151">
        <v>51</v>
      </c>
      <c r="H356" s="150" t="s">
        <v>314</v>
      </c>
    </row>
    <row r="357" spans="1:8" x14ac:dyDescent="0.25">
      <c r="A357" s="152">
        <v>45647</v>
      </c>
      <c r="B357" s="150">
        <f>YEAR(Таблица11[[#This Row],[Дата]])</f>
        <v>2024</v>
      </c>
      <c r="C357" s="150">
        <f>MONTH(Таблица11[[#This Row],[Дата]])</f>
        <v>12</v>
      </c>
      <c r="D357" s="150" t="s">
        <v>329</v>
      </c>
      <c r="E357" s="150" t="s">
        <v>327</v>
      </c>
      <c r="F357" s="150">
        <f>WEEKDAY(Таблица11[[#This Row],[Дата]],11)</f>
        <v>6</v>
      </c>
      <c r="G357" s="151">
        <v>51</v>
      </c>
      <c r="H357" s="150" t="s">
        <v>315</v>
      </c>
    </row>
    <row r="358" spans="1:8" x14ac:dyDescent="0.25">
      <c r="A358" s="152">
        <v>45648</v>
      </c>
      <c r="B358" s="150">
        <f>YEAR(Таблица11[[#This Row],[Дата]])</f>
        <v>2024</v>
      </c>
      <c r="C358" s="150">
        <f>MONTH(Таблица11[[#This Row],[Дата]])</f>
        <v>12</v>
      </c>
      <c r="D358" s="150" t="s">
        <v>329</v>
      </c>
      <c r="E358" s="150" t="s">
        <v>327</v>
      </c>
      <c r="F358" s="150">
        <f>WEEKDAY(Таблица11[[#This Row],[Дата]],11)</f>
        <v>7</v>
      </c>
      <c r="G358" s="151">
        <v>51</v>
      </c>
      <c r="H358" s="150" t="s">
        <v>309</v>
      </c>
    </row>
    <row r="359" spans="1:8" x14ac:dyDescent="0.25">
      <c r="A359" s="152">
        <v>45649</v>
      </c>
      <c r="B359" s="150">
        <f>YEAR(Таблица11[[#This Row],[Дата]])</f>
        <v>2024</v>
      </c>
      <c r="C359" s="150">
        <f>MONTH(Таблица11[[#This Row],[Дата]])</f>
        <v>12</v>
      </c>
      <c r="D359" s="150" t="s">
        <v>329</v>
      </c>
      <c r="E359" s="150" t="s">
        <v>327</v>
      </c>
      <c r="F359" s="150">
        <f>WEEKDAY(Таблица11[[#This Row],[Дата]],11)</f>
        <v>1</v>
      </c>
      <c r="G359" s="151">
        <v>52</v>
      </c>
      <c r="H359" s="150" t="s">
        <v>310</v>
      </c>
    </row>
    <row r="360" spans="1:8" x14ac:dyDescent="0.25">
      <c r="A360" s="152">
        <v>45650</v>
      </c>
      <c r="B360" s="150">
        <f>YEAR(Таблица11[[#This Row],[Дата]])</f>
        <v>2024</v>
      </c>
      <c r="C360" s="150">
        <f>MONTH(Таблица11[[#This Row],[Дата]])</f>
        <v>12</v>
      </c>
      <c r="D360" s="150" t="s">
        <v>329</v>
      </c>
      <c r="E360" s="150" t="s">
        <v>327</v>
      </c>
      <c r="F360" s="150">
        <f>WEEKDAY(Таблица11[[#This Row],[Дата]],11)</f>
        <v>2</v>
      </c>
      <c r="G360" s="151">
        <v>52</v>
      </c>
      <c r="H360" s="150" t="s">
        <v>311</v>
      </c>
    </row>
    <row r="361" spans="1:8" x14ac:dyDescent="0.25">
      <c r="A361" s="152">
        <v>45651</v>
      </c>
      <c r="B361" s="150">
        <f>YEAR(Таблица11[[#This Row],[Дата]])</f>
        <v>2024</v>
      </c>
      <c r="C361" s="150">
        <f>MONTH(Таблица11[[#This Row],[Дата]])</f>
        <v>12</v>
      </c>
      <c r="D361" s="150" t="s">
        <v>329</v>
      </c>
      <c r="E361" s="150" t="s">
        <v>327</v>
      </c>
      <c r="F361" s="150">
        <f>WEEKDAY(Таблица11[[#This Row],[Дата]],11)</f>
        <v>3</v>
      </c>
      <c r="G361" s="151">
        <v>52</v>
      </c>
      <c r="H361" s="150" t="s">
        <v>312</v>
      </c>
    </row>
    <row r="362" spans="1:8" x14ac:dyDescent="0.25">
      <c r="A362" s="152">
        <v>45652</v>
      </c>
      <c r="B362" s="150">
        <f>YEAR(Таблица11[[#This Row],[Дата]])</f>
        <v>2024</v>
      </c>
      <c r="C362" s="150">
        <f>MONTH(Таблица11[[#This Row],[Дата]])</f>
        <v>12</v>
      </c>
      <c r="D362" s="150" t="s">
        <v>329</v>
      </c>
      <c r="E362" s="150" t="s">
        <v>327</v>
      </c>
      <c r="F362" s="150">
        <f>WEEKDAY(Таблица11[[#This Row],[Дата]],11)</f>
        <v>4</v>
      </c>
      <c r="G362" s="151">
        <v>52</v>
      </c>
      <c r="H362" s="150" t="s">
        <v>313</v>
      </c>
    </row>
    <row r="363" spans="1:8" x14ac:dyDescent="0.25">
      <c r="A363" s="152">
        <v>45653</v>
      </c>
      <c r="B363" s="150">
        <f>YEAR(Таблица11[[#This Row],[Дата]])</f>
        <v>2024</v>
      </c>
      <c r="C363" s="150">
        <f>MONTH(Таблица11[[#This Row],[Дата]])</f>
        <v>12</v>
      </c>
      <c r="D363" s="150" t="s">
        <v>329</v>
      </c>
      <c r="E363" s="150" t="s">
        <v>327</v>
      </c>
      <c r="F363" s="150">
        <f>WEEKDAY(Таблица11[[#This Row],[Дата]],11)</f>
        <v>5</v>
      </c>
      <c r="G363" s="151">
        <v>52</v>
      </c>
      <c r="H363" s="150" t="s">
        <v>314</v>
      </c>
    </row>
    <row r="364" spans="1:8" x14ac:dyDescent="0.25">
      <c r="A364" s="152">
        <v>45654</v>
      </c>
      <c r="B364" s="150">
        <f>YEAR(Таблица11[[#This Row],[Дата]])</f>
        <v>2024</v>
      </c>
      <c r="C364" s="150">
        <f>MONTH(Таблица11[[#This Row],[Дата]])</f>
        <v>12</v>
      </c>
      <c r="D364" s="150" t="s">
        <v>329</v>
      </c>
      <c r="E364" s="150" t="s">
        <v>327</v>
      </c>
      <c r="F364" s="150">
        <f>WEEKDAY(Таблица11[[#This Row],[Дата]],11)</f>
        <v>6</v>
      </c>
      <c r="G364" s="151">
        <v>52</v>
      </c>
      <c r="H364" s="150" t="s">
        <v>315</v>
      </c>
    </row>
    <row r="365" spans="1:8" x14ac:dyDescent="0.25">
      <c r="A365" s="152">
        <v>45655</v>
      </c>
      <c r="B365" s="150">
        <f>YEAR(Таблица11[[#This Row],[Дата]])</f>
        <v>2024</v>
      </c>
      <c r="C365" s="150">
        <f>MONTH(Таблица11[[#This Row],[Дата]])</f>
        <v>12</v>
      </c>
      <c r="D365" s="150" t="s">
        <v>329</v>
      </c>
      <c r="E365" s="150" t="s">
        <v>327</v>
      </c>
      <c r="F365" s="150">
        <f>WEEKDAY(Таблица11[[#This Row],[Дата]],11)</f>
        <v>7</v>
      </c>
      <c r="G365" s="151">
        <v>52</v>
      </c>
      <c r="H365" s="150" t="s">
        <v>309</v>
      </c>
    </row>
    <row r="366" spans="1:8" x14ac:dyDescent="0.25">
      <c r="A366" s="152">
        <v>45656</v>
      </c>
      <c r="B366" s="150">
        <f>YEAR(Таблица11[[#This Row],[Дата]])</f>
        <v>2024</v>
      </c>
      <c r="C366" s="150">
        <f>MONTH(Таблица11[[#This Row],[Дата]])</f>
        <v>12</v>
      </c>
      <c r="D366" s="150" t="s">
        <v>329</v>
      </c>
      <c r="E366" s="150" t="s">
        <v>327</v>
      </c>
      <c r="F366" s="150">
        <f>WEEKDAY(Таблица11[[#This Row],[Дата]],11)</f>
        <v>1</v>
      </c>
      <c r="G366" s="151">
        <v>52</v>
      </c>
      <c r="H366" s="150" t="s">
        <v>310</v>
      </c>
    </row>
    <row r="367" spans="1:8" x14ac:dyDescent="0.25">
      <c r="A367" s="152">
        <v>45657</v>
      </c>
      <c r="B367" s="150">
        <f>YEAR(Таблица11[[#This Row],[Дата]])</f>
        <v>2024</v>
      </c>
      <c r="C367" s="150">
        <f>MONTH(Таблица11[[#This Row],[Дата]])</f>
        <v>12</v>
      </c>
      <c r="D367" s="150" t="s">
        <v>329</v>
      </c>
      <c r="E367" s="150" t="s">
        <v>327</v>
      </c>
      <c r="F367" s="150">
        <f>WEEKDAY(Таблица11[[#This Row],[Дата]],11)</f>
        <v>2</v>
      </c>
      <c r="G367" s="151">
        <v>52</v>
      </c>
      <c r="H367" s="150" t="s">
        <v>311</v>
      </c>
    </row>
  </sheetData>
  <pageMargins left="0.7" right="0.7" top="0.75" bottom="0.75" header="0.3" footer="0.3"/>
  <pageSetup paperSize="9" orientation="portrait" horizontalDpi="1200" verticalDpi="1200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/></Relationships>
</file>

<file path=customXml/_rels/item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.xml"/></Relationships>
</file>

<file path=customXml/_rels/item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.xml"/></Relationships>
</file>

<file path=customXml/_rels/item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.xml"/></Relationships>
</file>

<file path=customXml/_rels/item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.xml"/></Relationships>
</file>

<file path=customXml/_rels/item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.xml"/></Relationships>
</file>

<file path=customXml/_rels/item3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5.xml"/></Relationships>
</file>

<file path=customXml/_rels/item3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6.xml"/></Relationships>
</file>

<file path=customXml/_rels/item3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7.xml"/></Relationships>
</file>

<file path=customXml/_rels/item3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8.xml"/></Relationships>
</file>

<file path=customXml/_rels/item3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9.xml"/></Relationships>
</file>

<file path=customXml/_rels/item4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0.xml"/></Relationships>
</file>

<file path=customXml/_rels/item4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1.xml"/></Relationships>
</file>

<file path=customXml/_rels/item4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2.xml"/></Relationships>
</file>

<file path=customXml/_rels/item4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3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��"01;8F0
</file>

<file path=customXml/item10.xml>��
</file>

<file path=customXml/item11.xml>��0B0>45AOF_><5@5AOF_#:@20@B0;5=L_=54_!><5@_545;85=L_545;80B0>45AOF_><5@5AOF_#:@20@B0;5=L_=54_!><5@_545;85=L_545;8! !C<<0 ?> AB>;1FC!C<<0 ?> AB>;1FC5O2=0O <5@0!C<<0 ?> AB>;1FC!C<<0 ?> AB>;1FC5O2=0O <5@00:A8<C< 2 AB>;1F50:A8<C< 2 AB>;1F55O2=0O <5@0!C<<0 ?> AB>;1FC!C<<0 ?> AB>;1FC5O2=0O <5@0!C<<0 ?> AB>;1FC!C<<0 ?> AB>;1FC5O2=0O <5@0!C<<0 ?> AB>;1FC!C<<0 ?> AB>;1FC5O2=0O <5@0!C<<0 ?> AB>;1FC!C<<0 ?> AB>;1FC5O2=0O <5@0!C<<0 ?> AB>;1FC!C<<0 ?> AB>;1FC5O2=0O <5@0!C<<0 ?> AB>;1FC!C<<0 ?> AB>;1FC5O2=0O <5@0!C<<0 ?> AB>;1FC ! !C<<0 ?> AB>;1FC ! 5O2=0O <5@0!C<<0 ?> AB>;1FC!C<<0 ?> AB>;1FC5O2=0O <5@0!C<<0 ?> AB>;1FC!C<<0 ?> AB>;1FC5O2=0O <5@0!C<<0 ?> AB>;1FC!C<<0 ?> AB>;1FC5O2=0O <5@0!C<<0 ?> AB>;1FC!C<<0 ?> AB>;1FC5O2=0O <5@0'8A;> M;5<5=B>2 2 AB>;1F5'8A;> M;5<5=B>2 2 AB>;1F55O2=0O <5@0!C<<0 ?> AB>;1FC!C<<0 ?> AB>;1FC5O2=0O <5@0!C<<0 ?> AB>;1FC!C<<0 ?> AB>;1FC5O2=0O <5@0!C<<0 ?> AB>;1FC!C<<0 ?> AB>;1FC5O2=0O <5@0!C<<0 ?> AB>;1FC!C<<0 ?> AB>;1FC5O2=0O <5@0!C<<0 ?> AB>;1FC!C<<0 ?> AB>;1FC5O2=0O <5@0'8A;> M;5<5=B>2 2 AB>;1F5'8A;> M;5<5=B>2 2 AB>;1F55O2=0O <5@0'8A;> M;5<5=B>2 2 AB>;1F5'8A;> M;5<5=B>2 2 AB>;1F55O2=0O <5@0'8A;> M;5<5=B>2 2 AB>;1F5'8A;> M;5<5=B>2 2 AB>;1F55O2=0O <5@00B0>45AOF_><5@5AOF_#:@20@B0;5=L_=54_!><5@_545;85=L_545;80B00B00B00B0! !C<<0 ?> AB>;1FC!C<<0 ?> AB>;1FC5O2=0O <5@0!C<<0 ?> AB>;1FC!C<<0 ?> AB>;1FC5O2=0O <5@00:A8<C< 2 AB>;1F50:A8<C< 2 AB>;1F55O2=0O <5@0!C<<0 ?> AB>;1FC!C<<0 ?> AB>;1FC5O2=0O <5@0!C<<0 ?> AB>;1FC!C<<0 ?> AB>;1FC5O2=0O <5@0!C<<0 ?> AB>;1FC!C<<0 ?> AB>;1FC5O2=0O <5@0!C<<0 ?> AB>;1FC!C<<0 ?> AB>;1FC5O2=0O <5@0!C<<0 ?> AB>;1FC!C<<0 ?> AB>;1FC5O2=0O <5@0!C<<0 ?> AB>;1FC!C<<0 ?> AB>;1FC5O2=0O <5@0!C<<0 ?> AB>;1FC ! !C<<0 ?> AB>;1FC ! 5O2=0O <5@0!C<<0 ?> AB>;1FC!C<<0 ?> AB>;1FC5O2=0O <5@0!C<<0 ?> AB>;1FC!C<<0 ?> AB>;1FC5O2=0O <5@0!C<<0 ?> AB>;1FC!C<<0 ?> AB>;1FC5O2=0O <5@0!C<<0 ?> AB>;1FC!C<<0 ?> AB>;1FC5O2=0O <5@0'8A;> M;5<5=B>2 2 AB>;1F5'8A;> M;5<5=B>2 2 AB>;1F55O2=0O <5@0!C<<0 ?> AB>;1FC!C<<0 ?> AB>;1FC5O2=0O <5@0!C<<0 ?> AB>;1FC!C<<0 ?> AB>;1FC5O2=0O <5@0!C<<0 ?> AB>;1FC!C<<0 ?> AB>;1FC5O2=0O <5@0!C<<0 ?> AB>;1FC!C<<0 ?> AB>;1FC5O2=0O <5@0!C<<0 ?> AB>;1FC!C<<0 ?> AB>;1FC5O2=0O <5@0'8A;> M;5<5=B>2 2 AB>;1F5'8A;> M;5<5=B>2 2 AB>;1F55O2=0O <5@0'8A;> M;5<5=B>2 2 AB>;1F5'8A;> M;5<5=B>2 2 AB>;1F55O2=0O <5@0'8A;> M;5<5=B>2 2 AB>;1F5'8A;> M;5<5=B>2 2 AB>;1F55O2=0O <5@00B0>45AOF_><5@5AOF_#:@20@B0;5=L_=54_!><5@_545;85=L_545;8>=5G=0O B>G:0>=5G=0O B>G:00B0>=5G=0O B>G:0>=5G=0O B>G:00B00B00B0!C<<0 ?> AB>;1FC!C<<0 ?> AB>;1FC$>@<C;0!C<<0 ?> AB>;1FC=0G5=85!C<<0 ?> AB>;1FC!C<<0 ?> AB>;1FC$>@<C;0!C<<0 ?> AB>;1FC=0G5=850:A8<C< 2 AB>;1F50:A8<C< 2 AB>;1F5$>@<C;00:A8<C< 2 AB>;1F5=0G5=85!C<<0 ?> AB>;1FC!C<<0 ?> AB>;1FC$>@<C;0!C<<0 ?> AB>;1FC=0G5=85!C<<0 ?> AB>;1FC!C<<0 ?> AB>;1FC$>@<C;0!C<<0 ?> AB>;1FC=0G5=85!C<<0 ?> AB>;1FC!C<<0 ?> AB>;1FC$>@<C;0!C<<0 ?> AB>;1FC=0G5=85!C<<0 ?> AB>;1FC!C<<0 ?> AB>;1FC$>@<C;0!C<<0 ?> AB>;1FC=0G5=85!C<<0 ?> AB>;1FC!C<<0 ?> AB>;1FC$>@<C;0!C<<0 ?> AB>;1FC=0G5=85!C<<0 ?> AB>;1FC!C<<0 ?> AB>;1FC$>@<C;0!C<<0 ?> AB>;1FC=0G5=85!C<<0 ?> AB>;1FC ! !C<<0 ?> AB>;1FC ! $>@<C;0!C<<0 ?> AB>;1FC ! =0G5=85!C<<0 ?> AB>;1FC!C<<0 ?> AB>;1FC$>@<C;0!C<<0 ?> AB>;1FC=0G5=85!C<<0 ?> AB>;1FC!C<<0 ?> AB>;1FC$>@<C;0!C<<0 ?> AB>;1FC=0G5=85!C<<0 ?> AB>;1FC!C<<0 ?> AB>;1FC$>@<C;0!C<<0 ?> AB>;1FC=0G5=85!C<<0 ?> AB>;1FC!C<<0 ?> AB>;1FC$>@<C;0!C<<0 ?> AB>;1FC=0G5=85'8A;> M;5<5=B>2 2 AB>;1F5'8A;> M;5<5=B>2 2 AB>;1F5$>@<C;0'8A;> M;5<5=B>2 2 AB>;1F5=0G5=85!C<<0 ?> AB>;1FC!C<<0 ?> AB>;1FC$>@<C;0!C<<0 ?> AB>;1FC=0G5=85!C<<0 ?> AB>;1FC!C<<0 ?> AB>;1FC$>@<C;0!C<<0 ?> AB>;1FC=0G5=85!C<<0 ?> AB>;1FC!C<<0 ?> AB>;1FC$>@<C;0!C<<0 ?> AB>;1FC=0G5=85!C<<0 ?> AB>;1FC!C<<0 ?> AB>;1FC$>@<C;0!C<<0 ?> AB>;1FC=0G5=85!C<<0 ?> AB>;1FC!C<<0 ?> AB>;1FC$>@<C;0!C<<0 ?> AB>;1FC=0G5=85'8A;> M;5<5=B>2 2 AB>;1F5'8A;> M;5<5=B>2 2 AB>;1F5$>@<C;0'8A;> M;5<5=B>2 2 AB>;1F5=0G5=85'8A;> M;5<5=B>2 2 AB>;1F5'8A;> M;5<5=B>2 2 AB>;1F5$>@<C;0'8A;> M;5<5=B>2 2 AB>;1F5=0G5=85'8A;> M;5<5=B>2 2 AB>;1F5'8A;> M;5<5=B>2 2 AB>;1F5$>@<C;0'8A;> M;5<5=B>2 2 AB>;1F5=0G5=85'8A;> M;5<5=B>2 2 AB>;1F5'8A;> M;5<5=B>2 2 AB>;1F5$>@<C;0'8A;> M;5<5=B>2 2 AB>;1F5=0G5=85'8A;> M;5<5=B>2 2 AB>;1F5'8A;> M;5<5=B>2 2 AB>;1F5$>@<C;0'8A;> M;5<5=B>2 2 AB>;1F5=0G5=85!@54=55 ?> AB>;1FC!@54=55 ?> AB>;1FC$>@<C;0!@54=55 ?> AB>;1FC=0G5=85!@54=55 ?> AB>;1FC!@54=55 ?> AB>;1FC$>@<C;0!@54=55 ?> AB>;1FC=0G5=85!@54=55 ?> AB>;1FC!@54=55 ?> AB>;1FC$>@<C;0!@54=55 ?> AB>;1FC=0G5=85!@54=55 ?> AB>;1FC!@54=55 ?> AB>;1FC$>@<C;0!@54=55 ?> AB>;1FC=0G5=85!@54=55 ?> AB>;1FC!@54=55 ?> AB>;1FC$>@<C;0!@54=55 ?> AB>;1FC=0G5=85!@54=55 ?> AB>;1FC!@54=55 ?> AB>;1FC$>@<C;0!@54=55 ?> AB>;1FC=0G5=85!@54=55 ?> AB>;1FC!@54=55 ?> AB>;1FC$>@<C;0!@54=55 ?> AB>;1FC=0G5=85$>@<C;0=0G5=85$>@<C;0=0G5=85$>@<C;0=0G5=85$>@<C;0=0G5=85$>@<C;0=0G5=85$>@<C;0=0G5=85$>@<C;0=0G5=85$>@<C;0=0G5=85$>@<C;0=0G5=85$>@<C;0=0G5=85$>@<C;0=0G5=85$>@<C;0=0G5=85$>@<C;0=0G5=85$>@<C;0=0G5=85$>@<C;0=0G5=85$>@<C;0=0G5=85$>@<C;0=0G5=85$>@<C;0=0G5=85$>@<C;0=0G5=85! !C<<0 ?> AB>;1FC!C<<0 ?> AB>;1FC!C<<0 ?> AB>;1FC!C<<0 ?> AB>;1FC!C<<0 ?> AB>;1FC!C<<0 ?> AB>;1FC0:A8<C< 2 AB>;1F50:A8<C< 2 AB>;1F50:A8<C< 2 AB>;1F5!C<<0 ?> AB>;1FC!C<<0 ?> AB>;1FC!C<<0 ?> AB>;1FC!C<<0 ?> AB>;1FC!C<<0 ?> AB>;1FC!C<<0 ?> AB>;1FC!C<<0 ?> AB>;1FC!C<<0 ?> AB>;1FC!C<<0 ?> AB>;1FC!C<<0 ?> AB>;1FC!C<<0 ?> AB>;1FC!C<<0 ?> AB>;1FC!C<<0 ?> AB>;1FC!C<<0 ?> AB>;1FC!C<<0 ?> AB>;1FC!C<<0 ?> AB>;1FC!C<<0 ?> AB>;1FC!C<<0 ?> AB>;1FC!C<<0 ?> AB>;1FC ! ! !C<<0 ?> AB>;1FC ! ! !C<<0 ?> AB>;1FC ! ! !C<<0 ?> AB>;1FC!C<<0 ?> AB>;1FC!C<<0 ?> AB>;1FC!C<<0 ?> AB>;1FC!C<<0 ?> AB>;1FC!C<<0 ?> AB>;1FC!C<<0 ?> AB>;1FC!C<<0 ?> AB>;1FC!C<<0 ?> AB>;1FC!C<<0 ?> AB>;1FC!C<<0 ?> AB>;1FC!C<<0 ?> AB>;1FC'8A;> M;5<5=B>2 2 AB>;1F5'8A;> M;5<5=B>2 2 AB>;1F5'8A;> M;5<5=B>2 2 AB>;1F5!C<<0 ?> AB>;1FC!C<<0 ?> AB>;1FC!C<<0 ?> AB>;1FC!C<<0 ?> AB>;1FC!C<<0 ?> AB>;1FC!C<<0 ?> AB>;1FC!C<<0 ?> AB>;1FC!C<<0 ?> AB>;1FC!C<<0 ?> AB>;1FC!C<<0 ?> AB>;1FC!C<<0 ?> AB>;1FC!C<<0 ?> AB>;1FC!C<<0 ?> AB>;1FC!C<<0 ?> AB>;1FC!C<<0 ?> AB>;1FC'8A;> M;5<5=B>2 2 AB>;1F5'8A;> M;5<5=B>2 2 AB>;1F5'8A;> M;5<5=B>2 2 AB>;1F5'8A;> M;5<5=B>2 2 AB>;1F5'8A;> M;5<5=B>2 2 AB>;1F5'8A;> M;5<5=B>2 2 AB>;1F5'8A;> M;5<5=B>2 2 AB>;1F5'8A;> M;5<5=B>2 2 AB>;1F5'8A;> M;5<5=B>2 2 AB>;1F5'8A;> M;5<5=B>2 2 AB>;1F5'8A;> M;5<5=B>2 2 AB>;1F5'8A;> M;5<5=B>2 2 AB>;1F5'8A;> M;5<5=B>2 2 AB>;1F5'8A;> M;5<5=B>2 2 AB>;1F5'8A;> M;5<5=B>2 2 AB>;1F5!@54=55 ?> AB>;1FC!@54=55 ?> AB>;1FC!@54=55 ?> AB>;1FC!@54=55 ?> AB>;1FC!@54=55 ?> AB>;1FC!@54=55 ?> AB>;1FC!@54=55 ?> AB>;1FC!@54=55 ?> AB>;1FC!@54=55 ?> AB>;1FC!@54=55 ?> AB>;1FC!@54=55 ?> AB>;1FC!@54=55 ?> AB>;1FC!@54=55 ?> AB>;1FC!@54=55 ?> AB>;1FC!@54=55 ?> AB>;1FC!@54=55 ?> AB>;1FC!@54=55 ?> AB>;1FC!@54=55 ?> AB>;1FC!@54=55 ?> AB>;1FC!@54=55 ?> AB>;1FC!@54=55 ?> AB>;1FC!C<<0 ?> AB>;1FC!C<<0 ?> AB>;1FC$>@<C;0!C<<0 ?> AB>;1FC=0G5=85!C<<0 ?> AB>;1FC!C<<0 ?> AB>;1FC$>@<C;0!C<<0 ?> AB>;1FC=0G5=850:A8<C< 2 AB>;1F50:A8<C< 2 AB>;1F5$>@<C;00:A8<C< 2 AB>;1F5=0G5=85!C<<0 ?> AB>;1FC!C<<0 ?> AB>;1FC$>@<C;0!C<<0 ?> AB>;1FC=0G5=85!C<<0 ?> AB>;1FC!C<<0 ?> AB>;1FC$>@<C;0!C<<0 ?> AB>;1FC=0G5=85!C<<0 ?> AB>;1FC!C<<0 ?> AB>;1FC$>@<C;0!C<<0 ?> AB>;1FC=0G5=85!C<<0 ?> AB>;1FC!C<<0 ?> AB>;1FC$>@<C;0!C<<0 ?> AB>;1FC=0G5=85!C<<0 ?> AB>;1FC!C<<0 ?> AB>;1FC$>@<C;0!C<<0 ?> AB>;1FC=0G5=85!C<<0 ?> AB>;1FC!C<<0 ?> AB>;1FC$>@<C;0!C<<0 ?> AB>;1FC=0G5=85!C<<0 ?> AB>;1FC ! !C<<0 ?> AB>;1FC ! $>@<C;0!C<<0 ?> AB>;1FC ! =0G5=85!C<<0 ?> AB>;1FC!C<<0 ?> AB>;1FC$>@<C;0!C<<0 ?> AB>;1FC=0G5=85!C<<0 ?> AB>;1FC!C<<0 ?> AB>;1FC$>@<C;0!C<<0 ?> AB>;1FC=0G5=85!C<<0 ?> AB>;1FC!C<<0 ?> AB>;1FC$>@<C;0!C<<0 ?> AB>;1FC=0G5=85!C<<0 ?> AB>;1FC!C<<0 ?> AB>;1FC$>@<C;0!C<<0 ?> AB>;1FC=0G5=85'8A;> M;5<5=B>2 2 AB>;1F5'8A;> M;5<5=B>2 2 AB>;1F5$>@<C;0'8A;> M;5<5=B>2 2 AB>;1F5=0G5=85!C<<0 ?> AB>;1FC!C<<0 ?> AB>;1FC$>@<C;0!C<<0 ?> AB>;1FC=0G5=85!C<<0 ?> AB>;1FC!C<<0 ?> AB>;1FC$>@<C;0!C<<0 ?> AB>;1FC=0G5=85!C<<0 ?> AB>;1FC!C<<0 ?> AB>;1FC$>@<C;0!C<<0 ?> AB>;1FC=0G5=85!C<<0 ?> AB>;1FC!C<<0 ?> AB>;1FC$>@<C;0!C<<0 ?> AB>;1FC=0G5=85!C<<0 ?> AB>;1FC!C<<0 ?> AB>;1FC$>@<C;0!C<<0 ?> AB>;1FC=0G5=85'8A;> M;5<5=B>2 2 AB>;1F5'8A;> M;5<5=B>2 2 AB>;1F5$>@<C;0'8A;> M;5<5=B>2 2 AB>;1F5=0G5=85'8A;> M;5<5=B>2 2 AB>;1F5'8A;> M;5<5=B>2 2 AB>;1F5$>@<C;0'8A;> M;5<5=B>2 2 AB>;1F5=0G5=85'8A;> M;5<5=B>2 2 AB>;1F5'8A;> M;5<5=B>2 2 AB>;1F5$>@<C;0'8A;> M;5<5=B>2 2 AB>;1F5=0G5=85'8A;> M;5<5=B>2 2 AB>;1F5'8A;> M;5<5=B>2 2 AB>;1F5$>@<C;0'8A;> M;5<5=B>2 2 AB>;1F5=0G5=85'8A;> M;5<5=B>2 2 AB>;1F5'8A;> M;5<5=B>2 2 AB>;1F5$>@<C;0'8A;> M;5<5=B>2 2 AB>;1F5=0G5=85!@54=55 ?> AB>;1FC!@54=55 ?> AB>;1FC$>@<C;0!@54=55 ?> AB>;1FC=0G5=85!@54=55 ?> AB>;1FC!@54=55 ?> AB>;1FC$>@<C;0!@54=55 ?> AB>;1FC=0G5=85!@54=55 ?> AB>;1FC!@54=55 ?> AB>;1FC$>@<C;0!@54=55 ?> AB>;1FC=0G5=85!@54=55 ?> AB>;1FC!@54=55 ?> AB>;1FC$>@<C;0!@54=55 ?> AB>;1FC=0G5=85!@54=55 ?> AB>;1FC!@54=55 ?> AB>;1FC$>@<C;0!@54=55 ?> AB>;1FC=0G5=85!@54=55 ?> AB>;1FC!@54=55 ?> AB>;1FC$>@<C;0!@54=55 ?> AB>;1FC=0G5=85!@54=55 ?> AB>;1FC!@54=55 ?> AB>;1FC$>@<C;0!@54=55 ?> AB>;1FC=0G5=85$>@<C;0=0G5=85$>@<C;0=0G5=85$>@<C;0=0G5=85$>@<C;0=0G5=85$>@<C;0=0G5=85$>@<C;0=0G5=85$>@<C;0=0G5=85$>@<C;0=0G5=85$>@<C;0=0G5=85$>@<C;0=0G5=85$>@<C;0=0G5=85$>@<C;0=0G5=85$>@<C;0=0G5=85$>@<C;0=0G5=85$>@<C;0=0G5=85$>@<C;0=0G5=85$>@<C;0=0G5=85$>@<C;0=0G5=85$>@<C;0=0G5=85! !C<<0 ?> AB>;1FC!C<<0 ?> AB>;1FC!C<<0 ?> AB>;1FC!C<<0 ?> AB>;1FC!C<<0 ?> AB>;1FC!C<<0 ?> AB>;1FC0:A8<C< 2 AB>;1F50:A8<C< 2 AB>;1F50:A8<C< 2 AB>;1F5!C<<0 ?> AB>;1FC!C<<0 ?> AB>;1FC!C<<0 ?> AB>;1FC!C<<0 ?> AB>;1FC!C<<0 ?> AB>;1FC!C<<0 ?> AB>;1FC!C<<0 ?> AB>;1FC!C<<0 ?> AB>;1FC!C<<0 ?> AB>;1FC!C<<0 ?> AB>;1FC!C<<0 ?> AB>;1FC!C<<0 ?> AB>;1FC!C<<0 ?> AB>;1FC!C<<0 ?> AB>;1FC!C<<0 ?> AB>;1FC!C<<0 ?> AB>;1FC!C<<0 ?> AB>;1FC!C<<0 ?> AB>;1FC!C<<0 ?> AB>;1FC ! ! !C<<0 ?> AB>;1FC ! ! !C<<0 ?> AB>;1FC ! ! !C<<0 ?> AB>;1FC!C<<0 ?> AB>;1FC!C<<0 ?> AB>;1FC!C<<0 ?> AB>;1FC!C<<0 ?> AB>;1FC!C<<0 ?> AB>;1FC!C<<0 ?> AB>;1FC!C<<0 ?> AB>;1FC!C<<0 ?> AB>;1FC!C<<0 ?> AB>;1FC!C<<0 ?> AB>;1FC!C<<0 ?> AB>;1FC'8A;> M;5<5=B>2 2 AB>;1F5'8A;> M;5<5=B>2 2 AB>;1F5'8A;> M;5<5=B>2 2 AB>;1F5!C<<0 ?> AB>;1FC!C<<0 ?> AB>;1FC!C<<0 ?> AB>;1FC!C<<0 ?> AB>;1FC!C<<0 ?> AB>;1FC!C<<0 ?> AB>;1FC!C<<0 ?> AB>;1FC!C<<0 ?> AB>;1FC!C<<0 ?> AB>;1FC!C<<0 ?> AB>;1FC!C<<0 ?> AB>;1FC!C<<0 ?> AB>;1FC!C<<0 ?> AB>;1FC!C<<0 ?> AB>;1FC!C<<0 ?> AB>;1FC'8A;> M;5<5=B>2 2 AB>;1F5'8A;> M;5<5=B>2 2 AB>;1F5'8A;> M;5<5=B>2 2 AB>;1F5'8A;> M;5<5=B>2 2 AB>;1F5'8A;> M;5<5=B>2 2 AB>;1F5'8A;> M;5<5=B>2 2 AB>;1F5'8A;> M;5<5=B>2 2 AB>;1F5'8A;> M;5<5=B>2 2 AB>;1F5'8A;> M;5<5=B>2 2 AB>;1F5'8A;> M;5<5=B>2 2 AB>;1F5'8A;> M;5<5=B>2 2 AB>;1F5'8A;> M;5<5=B>2 2 AB>;1F5'8A;> M;5<5=B>2 2 AB>;1F5'8A;> M;5<5=B>2 2 AB>;1F5'8A;> M;5<5=B>2 2 AB>;1F5!@54=55 ?> AB>;1FC!@54=55 ?> AB>;1FC!@54=55 ?> AB>;1FC!@54=55 ?> AB>;1FC!@54=55 ?> AB>;1FC!@54=55 ?> AB>;1FC!@54=55 ?> AB>;1FC!@54=55 ?> AB>;1FC!@54=55 ?> AB>;1FC!@54=55 ?> AB>;1FC!@54=55 ?> AB>;1FC!@54=55 ?> AB>;1FC!@54=55 ?> AB>;1FC!@54=55 ?> AB>;1FC!@54=55 ?> AB>;1FC!@54=55 ?> AB>;1FC!@54=55 ?> AB>;1FC!@54=55 ?> AB>;1FC!@54=55 ?> AB>;1FC!@54=55 ?> AB>;1FC!@54=55 ?> AB>;1FC
</file>

<file path=customXml/item12.xml>��
</file>

<file path=customXml/item13.xml>��
</file>

<file path=customXml/item14.xml>��"01;8F0
</file>

<file path=customXml/item15.xml>��
</file>

<file path=customXml/item16.xml>��
</file>

<file path=customXml/item17.xml>��0B0>45AOF_><5@5AOF_#:@20@B0;5=L_=54_!><5@_545;85=L_545;8! 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��! ! 
</file>

<file path=customXml/item26.xml>��
</file>

<file path=customXml/item27.xml>��
</file>

<file path=customXml/item28.xml>��
</file>

<file path=customXml/item29.xml>��
</file>

<file path=customXml/item30.xml>��
</file>

<file path=customXml/item31.xml>��
</file>

<file path=customXml/item32.xml>��
</file>

<file path=customXml/item33.xml>��
</file>

<file path=customXml/item34.xml>��
</file>

<file path=customXml/item35.xml>��
</file>

<file path=customXml/item36.xml>��
</file>

<file path=customXml/item37.xml>��"01;8F00B0>45AOF_><5@5AOF_#:@20@B0;5=L_=54_!><5@_545;85=L_545;80B0>45AOF_><5@5AOF_#:@20@B0;5=L_=54_!><5@_545;85=L_545;8
</file>

<file path=customXml/item38.xml>��
</file>

<file path=customXml/item39.xml>��
</file>

<file path=customXml/item40.xml>��<5@0<5@0
</file>

<file path=customXml/item41.xml>��
</file>

<file path=customXml/item42.xml>��
</file>

<file path=customXml/item43.xml>��
</file>

<file path=customXml/itemProps1.xml><?xml version="1.0" encoding="utf-8"?>
<ds:datastoreItem xmlns:ds="http://schemas.openxmlformats.org/officeDocument/2006/customXml" ds:itemID="{CD01763D-A8B9-4363-BF49-4836AA27FCB1}">
  <ds:schemaRefs/>
</ds:datastoreItem>
</file>

<file path=customXml/itemProps2.xml><?xml version="1.0" encoding="utf-8"?>
<ds:datastoreItem xmlns:ds="http://schemas.openxmlformats.org/officeDocument/2006/customXml" ds:itemID="{8C9FD7BF-2B82-48B4-9652-50EB5B25D75D}">
  <ds:schemaRefs/>
</ds:datastoreItem>
</file>

<file path=customXml/itemProps3.xml><?xml version="1.0" encoding="utf-8"?>
<ds:datastoreItem xmlns:ds="http://schemas.openxmlformats.org/officeDocument/2006/customXml" ds:itemID="{716FBC1E-CC6A-4CE6-AF84-0497C7D59C19}">
  <ds:schemaRefs/>
</ds:datastoreItem>
</file>

<file path=customXml/itemProps4.xml><?xml version="1.0" encoding="utf-8"?>
<ds:datastoreItem xmlns:ds="http://schemas.openxmlformats.org/officeDocument/2006/customXml" ds:itemID="{BD708921-0F8E-4A02-9320-9BC3DE4F3036}">
  <ds:schemaRefs/>
</ds:datastoreItem>
</file>

<file path=customXml/itemProps5.xml><?xml version="1.0" encoding="utf-8"?>
<ds:datastoreItem xmlns:ds="http://schemas.openxmlformats.org/officeDocument/2006/customXml" ds:itemID="{0D6D7225-CF09-4A67-9A1F-18BA075E766C}">
  <ds:schemaRefs/>
</ds:datastoreItem>
</file>

<file path=customXml/itemProps6.xml><?xml version="1.0" encoding="utf-8"?>
<ds:datastoreItem xmlns:ds="http://schemas.openxmlformats.org/officeDocument/2006/customXml" ds:itemID="{174B98B6-0F0E-44B8-BE88-327580BAAD13}">
  <ds:schemaRefs/>
</ds:datastoreItem>
</file>

<file path=customXml/itemProps7.xml><?xml version="1.0" encoding="utf-8"?>
<ds:datastoreItem xmlns:ds="http://schemas.openxmlformats.org/officeDocument/2006/customXml" ds:itemID="{D60AC8B5-30EE-4781-AE91-06B852ABEA0D}">
  <ds:schemaRefs/>
</ds:datastoreItem>
</file>

<file path=customXml/itemProps8.xml><?xml version="1.0" encoding="utf-8"?>
<ds:datastoreItem xmlns:ds="http://schemas.openxmlformats.org/officeDocument/2006/customXml" ds:itemID="{45FAE8AC-4452-485C-99D6-7389757C7ADB}">
  <ds:schemaRefs/>
</ds:datastoreItem>
</file>

<file path=customXml/itemProps9.xml><?xml version="1.0" encoding="utf-8"?>
<ds:datastoreItem xmlns:ds="http://schemas.openxmlformats.org/officeDocument/2006/customXml" ds:itemID="{A3F36331-DE63-490C-A210-78A8DF5D0A92}">
  <ds:schemaRefs/>
</ds:datastoreItem>
</file>

<file path=customXml/itemProps10.xml><?xml version="1.0" encoding="utf-8"?>
<ds:datastoreItem xmlns:ds="http://schemas.openxmlformats.org/officeDocument/2006/customXml" ds:itemID="{CA5B4305-A1D3-415A-9A2F-DC69D6682F33}">
  <ds:schemaRefs>
    <ds:schemaRef ds:uri="http://schemas.microsoft.com/DataMashup"/>
  </ds:schemaRefs>
</ds:datastoreItem>
</file>

<file path=customXml/itemProps11.xml><?xml version="1.0" encoding="utf-8"?>
<ds:datastoreItem xmlns:ds="http://schemas.openxmlformats.org/officeDocument/2006/customXml" ds:itemID="{C24EA901-59C8-444E-ACA2-2A9053953BEB}">
  <ds:schemaRefs/>
</ds:datastoreItem>
</file>

<file path=customXml/itemProps12.xml><?xml version="1.0" encoding="utf-8"?>
<ds:datastoreItem xmlns:ds="http://schemas.openxmlformats.org/officeDocument/2006/customXml" ds:itemID="{0E90BB26-FAC7-4D91-9E25-66BB15A8C15A}">
  <ds:schemaRefs/>
</ds:datastoreItem>
</file>

<file path=customXml/itemProps13.xml><?xml version="1.0" encoding="utf-8"?>
<ds:datastoreItem xmlns:ds="http://schemas.openxmlformats.org/officeDocument/2006/customXml" ds:itemID="{95648AB0-AF70-4759-A113-E90432876546}">
  <ds:schemaRefs/>
</ds:datastoreItem>
</file>

<file path=customXml/itemProps14.xml><?xml version="1.0" encoding="utf-8"?>
<ds:datastoreItem xmlns:ds="http://schemas.openxmlformats.org/officeDocument/2006/customXml" ds:itemID="{6F648B8E-A5E6-4A9E-9560-882BC6E0DBB4}">
  <ds:schemaRefs/>
</ds:datastoreItem>
</file>

<file path=customXml/itemProps15.xml><?xml version="1.0" encoding="utf-8"?>
<ds:datastoreItem xmlns:ds="http://schemas.openxmlformats.org/officeDocument/2006/customXml" ds:itemID="{0404F1FA-71CC-4D41-96AA-7D68385D1A74}">
  <ds:schemaRefs/>
</ds:datastoreItem>
</file>

<file path=customXml/itemProps16.xml><?xml version="1.0" encoding="utf-8"?>
<ds:datastoreItem xmlns:ds="http://schemas.openxmlformats.org/officeDocument/2006/customXml" ds:itemID="{756F804B-629F-40BF-A30E-49A29705E130}">
  <ds:schemaRefs/>
</ds:datastoreItem>
</file>

<file path=customXml/itemProps17.xml><?xml version="1.0" encoding="utf-8"?>
<ds:datastoreItem xmlns:ds="http://schemas.openxmlformats.org/officeDocument/2006/customXml" ds:itemID="{F1B4BD57-AB33-4A8E-961E-8DF6FC7D69D2}">
  <ds:schemaRefs/>
</ds:datastoreItem>
</file>

<file path=customXml/itemProps18.xml><?xml version="1.0" encoding="utf-8"?>
<ds:datastoreItem xmlns:ds="http://schemas.openxmlformats.org/officeDocument/2006/customXml" ds:itemID="{2287AED1-41B3-4976-84EB-75C8D9A55A6F}">
  <ds:schemaRefs/>
</ds:datastoreItem>
</file>

<file path=customXml/itemProps19.xml><?xml version="1.0" encoding="utf-8"?>
<ds:datastoreItem xmlns:ds="http://schemas.openxmlformats.org/officeDocument/2006/customXml" ds:itemID="{71CC0F96-AA4C-42A6-A81C-390739753282}">
  <ds:schemaRefs/>
</ds:datastoreItem>
</file>

<file path=customXml/itemProps20.xml><?xml version="1.0" encoding="utf-8"?>
<ds:datastoreItem xmlns:ds="http://schemas.openxmlformats.org/officeDocument/2006/customXml" ds:itemID="{11CB63F2-F832-4367-A957-37AE634662ED}">
  <ds:schemaRefs/>
</ds:datastoreItem>
</file>

<file path=customXml/itemProps21.xml><?xml version="1.0" encoding="utf-8"?>
<ds:datastoreItem xmlns:ds="http://schemas.openxmlformats.org/officeDocument/2006/customXml" ds:itemID="{D10C4D23-C0B0-4DCE-AC49-0C207EFADA60}">
  <ds:schemaRefs/>
</ds:datastoreItem>
</file>

<file path=customXml/itemProps22.xml><?xml version="1.0" encoding="utf-8"?>
<ds:datastoreItem xmlns:ds="http://schemas.openxmlformats.org/officeDocument/2006/customXml" ds:itemID="{F7A4213B-E959-4BE7-B49F-D09138D83E46}">
  <ds:schemaRefs/>
</ds:datastoreItem>
</file>

<file path=customXml/itemProps23.xml><?xml version="1.0" encoding="utf-8"?>
<ds:datastoreItem xmlns:ds="http://schemas.openxmlformats.org/officeDocument/2006/customXml" ds:itemID="{521E43E8-42CA-4FE3-B04E-AA0667642919}">
  <ds:schemaRefs/>
</ds:datastoreItem>
</file>

<file path=customXml/itemProps24.xml><?xml version="1.0" encoding="utf-8"?>
<ds:datastoreItem xmlns:ds="http://schemas.openxmlformats.org/officeDocument/2006/customXml" ds:itemID="{FAD7D870-1DEA-4DE7-8127-6042F512099E}">
  <ds:schemaRefs/>
</ds:datastoreItem>
</file>

<file path=customXml/itemProps25.xml><?xml version="1.0" encoding="utf-8"?>
<ds:datastoreItem xmlns:ds="http://schemas.openxmlformats.org/officeDocument/2006/customXml" ds:itemID="{7AC8597F-9708-4B02-B316-C2AD9C966D89}">
  <ds:schemaRefs/>
</ds:datastoreItem>
</file>

<file path=customXml/itemProps26.xml><?xml version="1.0" encoding="utf-8"?>
<ds:datastoreItem xmlns:ds="http://schemas.openxmlformats.org/officeDocument/2006/customXml" ds:itemID="{B23DAF1E-A7EF-424D-9F30-5DD1FCEA5407}">
  <ds:schemaRefs/>
</ds:datastoreItem>
</file>

<file path=customXml/itemProps27.xml><?xml version="1.0" encoding="utf-8"?>
<ds:datastoreItem xmlns:ds="http://schemas.openxmlformats.org/officeDocument/2006/customXml" ds:itemID="{9FC4BC6A-6E0B-4215-A1CF-04D9F8EE05A0}">
  <ds:schemaRefs/>
</ds:datastoreItem>
</file>

<file path=customXml/itemProps28.xml><?xml version="1.0" encoding="utf-8"?>
<ds:datastoreItem xmlns:ds="http://schemas.openxmlformats.org/officeDocument/2006/customXml" ds:itemID="{4B400B71-42B6-42A4-9AAB-4BA5E1825D91}">
  <ds:schemaRefs/>
</ds:datastoreItem>
</file>

<file path=customXml/itemProps29.xml><?xml version="1.0" encoding="utf-8"?>
<ds:datastoreItem xmlns:ds="http://schemas.openxmlformats.org/officeDocument/2006/customXml" ds:itemID="{8354F2B5-F051-492F-8646-8DA5592724A6}">
  <ds:schemaRefs/>
</ds:datastoreItem>
</file>

<file path=customXml/itemProps30.xml><?xml version="1.0" encoding="utf-8"?>
<ds:datastoreItem xmlns:ds="http://schemas.openxmlformats.org/officeDocument/2006/customXml" ds:itemID="{1BB63B72-01C2-4431-904E-8A55810AAC14}">
  <ds:schemaRefs/>
</ds:datastoreItem>
</file>

<file path=customXml/itemProps31.xml><?xml version="1.0" encoding="utf-8"?>
<ds:datastoreItem xmlns:ds="http://schemas.openxmlformats.org/officeDocument/2006/customXml" ds:itemID="{4691E287-BDB7-4F00-A7BD-BD1C6C62F066}">
  <ds:schemaRefs/>
</ds:datastoreItem>
</file>

<file path=customXml/itemProps32.xml><?xml version="1.0" encoding="utf-8"?>
<ds:datastoreItem xmlns:ds="http://schemas.openxmlformats.org/officeDocument/2006/customXml" ds:itemID="{E770D995-0BD5-42B7-BC57-4E14E1A43B38}">
  <ds:schemaRefs/>
</ds:datastoreItem>
</file>

<file path=customXml/itemProps33.xml><?xml version="1.0" encoding="utf-8"?>
<ds:datastoreItem xmlns:ds="http://schemas.openxmlformats.org/officeDocument/2006/customXml" ds:itemID="{4FA983AC-2B09-4F1F-9A19-CCF185A402D6}">
  <ds:schemaRefs/>
</ds:datastoreItem>
</file>

<file path=customXml/itemProps34.xml><?xml version="1.0" encoding="utf-8"?>
<ds:datastoreItem xmlns:ds="http://schemas.openxmlformats.org/officeDocument/2006/customXml" ds:itemID="{685DB7A9-4AF5-404D-8DE6-9542EE0298CC}">
  <ds:schemaRefs/>
</ds:datastoreItem>
</file>

<file path=customXml/itemProps35.xml><?xml version="1.0" encoding="utf-8"?>
<ds:datastoreItem xmlns:ds="http://schemas.openxmlformats.org/officeDocument/2006/customXml" ds:itemID="{D0ED1B1E-1A19-464B-9DB9-44CD4A06AD5C}">
  <ds:schemaRefs/>
</ds:datastoreItem>
</file>

<file path=customXml/itemProps36.xml><?xml version="1.0" encoding="utf-8"?>
<ds:datastoreItem xmlns:ds="http://schemas.openxmlformats.org/officeDocument/2006/customXml" ds:itemID="{BB7D4DF7-8BDD-4042-8138-ECA3AAE573CF}">
  <ds:schemaRefs/>
</ds:datastoreItem>
</file>

<file path=customXml/itemProps37.xml><?xml version="1.0" encoding="utf-8"?>
<ds:datastoreItem xmlns:ds="http://schemas.openxmlformats.org/officeDocument/2006/customXml" ds:itemID="{DD8CA12D-1373-49B1-BE64-242AE261C3FF}">
  <ds:schemaRefs/>
</ds:datastoreItem>
</file>

<file path=customXml/itemProps38.xml><?xml version="1.0" encoding="utf-8"?>
<ds:datastoreItem xmlns:ds="http://schemas.openxmlformats.org/officeDocument/2006/customXml" ds:itemID="{0339172A-72C7-4922-8E16-06F2830A870D}">
  <ds:schemaRefs/>
</ds:datastoreItem>
</file>

<file path=customXml/itemProps39.xml><?xml version="1.0" encoding="utf-8"?>
<ds:datastoreItem xmlns:ds="http://schemas.openxmlformats.org/officeDocument/2006/customXml" ds:itemID="{F46D9C8D-9D1F-42BA-A82E-4923CA952B02}">
  <ds:schemaRefs/>
</ds:datastoreItem>
</file>

<file path=customXml/itemProps40.xml><?xml version="1.0" encoding="utf-8"?>
<ds:datastoreItem xmlns:ds="http://schemas.openxmlformats.org/officeDocument/2006/customXml" ds:itemID="{6C7825D8-2E75-4B95-8640-8CD2DC7976D3}">
  <ds:schemaRefs/>
</ds:datastoreItem>
</file>

<file path=customXml/itemProps41.xml><?xml version="1.0" encoding="utf-8"?>
<ds:datastoreItem xmlns:ds="http://schemas.openxmlformats.org/officeDocument/2006/customXml" ds:itemID="{ED81C076-485D-4F28-8262-23AB1796767D}">
  <ds:schemaRefs/>
</ds:datastoreItem>
</file>

<file path=customXml/itemProps42.xml><?xml version="1.0" encoding="utf-8"?>
<ds:datastoreItem xmlns:ds="http://schemas.openxmlformats.org/officeDocument/2006/customXml" ds:itemID="{59786F8C-FE3E-49B5-B768-B0DC06306CBF}">
  <ds:schemaRefs/>
</ds:datastoreItem>
</file>

<file path=customXml/itemProps43.xml><?xml version="1.0" encoding="utf-8"?>
<ds:datastoreItem xmlns:ds="http://schemas.openxmlformats.org/officeDocument/2006/customXml" ds:itemID="{A7FE6079-32FF-44C5-8629-21779D30F2AA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67</vt:i4>
      </vt:variant>
    </vt:vector>
  </HeadingPairs>
  <TitlesOfParts>
    <vt:vector size="67" baseType="lpstr">
      <vt:lpstr>Main</vt:lpstr>
      <vt:lpstr>Winners 2024</vt:lpstr>
      <vt:lpstr>Ratings</vt:lpstr>
      <vt:lpstr>TOP_5</vt:lpstr>
      <vt:lpstr>Team_statistics p1</vt:lpstr>
      <vt:lpstr>Team_statistics p2</vt:lpstr>
      <vt:lpstr>Report_games</vt:lpstr>
      <vt:lpstr>Place_finals_2024</vt:lpstr>
      <vt:lpstr>Place_qual_2024</vt:lpstr>
      <vt:lpstr>Average_qualifications</vt:lpstr>
      <vt:lpstr>w53 30.12.2024</vt:lpstr>
      <vt:lpstr>w52 23.12.2024</vt:lpstr>
      <vt:lpstr>w51 16.12.2024</vt:lpstr>
      <vt:lpstr>w50 09.12.2024</vt:lpstr>
      <vt:lpstr>w49 02.12.2024</vt:lpstr>
      <vt:lpstr>w48 25.11.2024</vt:lpstr>
      <vt:lpstr>w47 18.11.2024</vt:lpstr>
      <vt:lpstr>w46 11.11.2024</vt:lpstr>
      <vt:lpstr>w45 04.11.2024</vt:lpstr>
      <vt:lpstr>w44 28.10.2024</vt:lpstr>
      <vt:lpstr>w43 21.10.2024</vt:lpstr>
      <vt:lpstr>w42 14.10.2024</vt:lpstr>
      <vt:lpstr>w41 07.10.2024</vt:lpstr>
      <vt:lpstr>w40 30.09.2024</vt:lpstr>
      <vt:lpstr>w39 23.09.2024</vt:lpstr>
      <vt:lpstr>w38 16.09.2024</vt:lpstr>
      <vt:lpstr>w37 09.09.2024</vt:lpstr>
      <vt:lpstr>w36 02.09.2024</vt:lpstr>
      <vt:lpstr>w34 19.08.2024</vt:lpstr>
      <vt:lpstr>w33 12.08.2024</vt:lpstr>
      <vt:lpstr>w32 05.08.2024</vt:lpstr>
      <vt:lpstr>w31 29.07.2024</vt:lpstr>
      <vt:lpstr>w30 22.07.2024</vt:lpstr>
      <vt:lpstr>w29 15.07.2024</vt:lpstr>
      <vt:lpstr>w28 08.07.2024</vt:lpstr>
      <vt:lpstr>w27 01.07.2024</vt:lpstr>
      <vt:lpstr>w26 24.06.2024</vt:lpstr>
      <vt:lpstr>w25 17.06.2024</vt:lpstr>
      <vt:lpstr>w24 10.06.2024</vt:lpstr>
      <vt:lpstr>w23 03.06.2024</vt:lpstr>
      <vt:lpstr>w22 27.05.2024</vt:lpstr>
      <vt:lpstr>w21 20.05.2024</vt:lpstr>
      <vt:lpstr>w20 13.05.2024</vt:lpstr>
      <vt:lpstr>w19 06.05.2024</vt:lpstr>
      <vt:lpstr>w18 29.04.2024</vt:lpstr>
      <vt:lpstr>w17 22.04.2024</vt:lpstr>
      <vt:lpstr>w16 15.04.2024</vt:lpstr>
      <vt:lpstr>w15 08.04.2024</vt:lpstr>
      <vt:lpstr>w14 01.04.2024</vt:lpstr>
      <vt:lpstr>w13 25.03.2024</vt:lpstr>
      <vt:lpstr>w12 18.03.2024</vt:lpstr>
      <vt:lpstr>w11 11.03.2024</vt:lpstr>
      <vt:lpstr>w10 04.03.2024</vt:lpstr>
      <vt:lpstr>w09 26.02.2024</vt:lpstr>
      <vt:lpstr>w08 19.02.2024</vt:lpstr>
      <vt:lpstr>w07 12.02.2024</vt:lpstr>
      <vt:lpstr>w06 05.02.2024</vt:lpstr>
      <vt:lpstr>w05 29.01.2024</vt:lpstr>
      <vt:lpstr>w04 22.01.2024</vt:lpstr>
      <vt:lpstr>w03 15.01.2024</vt:lpstr>
      <vt:lpstr>w02 08.01.2024</vt:lpstr>
      <vt:lpstr>w01 04.01.2024</vt:lpstr>
      <vt:lpstr>w .11.2024</vt:lpstr>
      <vt:lpstr>Temp</vt:lpstr>
      <vt:lpstr>Teams</vt:lpstr>
      <vt:lpstr>Data</vt:lpstr>
      <vt:lpstr>Calendar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Gamalya</dc:creator>
  <cp:lastModifiedBy>Gamalya</cp:lastModifiedBy>
  <cp:lastPrinted>2024-10-04T10:45:35Z</cp:lastPrinted>
  <dcterms:created xsi:type="dcterms:W3CDTF">2024-06-13T15:30:30Z</dcterms:created>
  <dcterms:modified xsi:type="dcterms:W3CDTF">2025-01-15T13:57:08Z</dcterms:modified>
</cp:coreProperties>
</file>