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vid Gamaliel Arcos\Desktop\Universidad\Micros\Documentacion\"/>
    </mc:Choice>
  </mc:AlternateContent>
  <xr:revisionPtr revIDLastSave="0" documentId="13_ncr:1_{A666F028-5723-480A-9EC5-C0EE2E12D1D8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Timer0-comp" sheetId="1" r:id="rId1"/>
    <sheet name="Timer0-overflo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J7" i="1"/>
  <c r="J8" i="1"/>
  <c r="J9" i="1"/>
  <c r="J6" i="1"/>
  <c r="J5" i="1"/>
  <c r="I6" i="1"/>
  <c r="I7" i="1"/>
  <c r="I8" i="1"/>
  <c r="I9" i="1"/>
  <c r="I5" i="1"/>
  <c r="H5" i="1"/>
  <c r="H27" i="1"/>
  <c r="H26" i="1"/>
  <c r="H25" i="1"/>
  <c r="H24" i="1"/>
  <c r="H23" i="1"/>
  <c r="H12" i="1"/>
  <c r="H13" i="1"/>
  <c r="H14" i="1"/>
  <c r="H15" i="1"/>
  <c r="H11" i="1"/>
  <c r="H6" i="1"/>
  <c r="H7" i="1"/>
  <c r="H8" i="1"/>
  <c r="H9" i="1"/>
  <c r="E5" i="1"/>
  <c r="E25" i="3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5" i="1" l="1"/>
  <c r="E24" i="1"/>
  <c r="E19" i="1"/>
  <c r="C23" i="1"/>
  <c r="E27" i="1" s="1"/>
  <c r="C17" i="1"/>
  <c r="E17" i="1" s="1"/>
  <c r="E13" i="1"/>
  <c r="C11" i="1"/>
  <c r="E14" i="1" s="1"/>
  <c r="E7" i="1"/>
  <c r="C5" i="1"/>
  <c r="E6" i="1" s="1"/>
  <c r="E15" i="1" l="1"/>
  <c r="E11" i="1"/>
  <c r="E12" i="1"/>
  <c r="E26" i="1"/>
  <c r="E8" i="1"/>
  <c r="E20" i="1"/>
  <c r="E9" i="1"/>
  <c r="E21" i="1"/>
  <c r="E18" i="1"/>
  <c r="E23" i="1"/>
</calcChain>
</file>

<file path=xl/sharedStrings.xml><?xml version="1.0" encoding="utf-8"?>
<sst xmlns="http://schemas.openxmlformats.org/spreadsheetml/2006/main" count="23" uniqueCount="15">
  <si>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</si>
  <si>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</si>
  <si>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</si>
  <si>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</si>
  <si>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</si>
  <si>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</si>
  <si>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</si>
  <si>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</si>
  <si>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</si>
  <si>
    <t>do</t>
  </si>
  <si>
    <t>re</t>
  </si>
  <si>
    <t>mi</t>
  </si>
  <si>
    <t>fa</t>
  </si>
  <si>
    <t>sol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</si>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</sst>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Fill="1" applyBorder="1"/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 shrinkToFit="1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19050</xdr:rowOff>
    </xdr:from>
    <xdr:to>
      <xdr:col>6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showGridLines="0" tabSelected="1" zoomScaleNormal="100" workbookViewId="0">
      <selection activeCell="E2" sqref="E2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3" ht="15" customHeight="1" thickBot="1" x14ac:dyDescent="0.35"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2:13" ht="15" thickBot="1" x14ac:dyDescent="0.35">
      <c r="B2" s="13" t="s">
        <v>5</v>
      </c>
      <c r="C2" s="13"/>
      <c r="D2" s="14"/>
      <c r="E2" s="1">
        <v>7.36E-4</v>
      </c>
      <c r="H2" s="1">
        <v>9.5556600000000003E-4</v>
      </c>
      <c r="I2" s="1">
        <v>8.5130999999999998E-4</v>
      </c>
      <c r="J2" s="1">
        <v>7.5843199999999996E-4</v>
      </c>
      <c r="K2" s="1">
        <v>7.1586600000000001E-4</v>
      </c>
    </row>
    <row r="3" spans="2:13" ht="15" thickBot="1" x14ac:dyDescent="0.35">
      <c r="H3" s="1"/>
      <c r="I3" s="1"/>
      <c r="J3" s="1"/>
      <c r="K3" s="1"/>
      <c r="L3" s="1"/>
    </row>
    <row r="4" spans="2:13" x14ac:dyDescent="0.3">
      <c r="B4" s="2" t="s">
        <v>1</v>
      </c>
      <c r="C4" s="2" t="s">
        <v>4</v>
      </c>
      <c r="D4" s="2" t="s">
        <v>2</v>
      </c>
      <c r="E4" s="2" t="s">
        <v>3</v>
      </c>
      <c r="H4" s="11">
        <v>1.8038660000000001E-3</v>
      </c>
      <c r="I4" s="11"/>
      <c r="J4" s="11"/>
    </row>
    <row r="5" spans="2:13" x14ac:dyDescent="0.3">
      <c r="B5" s="12" t="s">
        <v>0</v>
      </c>
      <c r="C5" s="12">
        <f>1/8000000</f>
        <v>1.2499999999999999E-7</v>
      </c>
      <c r="D5" s="3">
        <v>1</v>
      </c>
      <c r="E5" s="3">
        <f>($E$2/($C$5*D5))-1</f>
        <v>5887</v>
      </c>
      <c r="H5" s="8">
        <f>($H$2/($C$5*D5))-1</f>
        <v>7643.5280000000002</v>
      </c>
      <c r="I5" s="8">
        <f>($I$2/($C$5*D5))-1</f>
        <v>6809.4800000000005</v>
      </c>
      <c r="J5" s="8">
        <f>($J$2/($C$5*D5))-1</f>
        <v>6066.4560000000001</v>
      </c>
      <c r="K5" s="8">
        <f>($K$2/($C$5*D5))-1</f>
        <v>5725.9279999999999</v>
      </c>
    </row>
    <row r="6" spans="2:13" x14ac:dyDescent="0.3">
      <c r="B6" s="12"/>
      <c r="C6" s="12"/>
      <c r="D6" s="3">
        <v>8</v>
      </c>
      <c r="E6" s="3">
        <f>($E$2/($C$5*D6))-1</f>
        <v>735</v>
      </c>
      <c r="H6" s="8">
        <f t="shared" ref="H6:H9" si="0">($H$2/($C$5*D6))-1</f>
        <v>954.56600000000003</v>
      </c>
      <c r="I6" s="8">
        <f t="shared" ref="I6:I9" si="1">($I$2/($C$5*D6))-1</f>
        <v>850.31000000000006</v>
      </c>
      <c r="J6" s="8">
        <f>($J$2/($C$5*D6))-1</f>
        <v>757.43200000000002</v>
      </c>
      <c r="K6" s="8">
        <f t="shared" ref="K6:K9" si="2">($K$2/($C$5*D6))-1</f>
        <v>714.86599999999999</v>
      </c>
    </row>
    <row r="7" spans="2:13" x14ac:dyDescent="0.3">
      <c r="B7" s="12"/>
      <c r="C7" s="12"/>
      <c r="D7" s="3">
        <v>64</v>
      </c>
      <c r="E7" s="3">
        <f>($E$2/($C$5*D7))-1</f>
        <v>91</v>
      </c>
      <c r="H7" s="8">
        <f t="shared" si="0"/>
        <v>118.44575</v>
      </c>
      <c r="I7" s="8">
        <f t="shared" si="1"/>
        <v>105.41375000000001</v>
      </c>
      <c r="J7" s="8">
        <f t="shared" ref="J7:J9" si="3">($J$2/($C$5*D7))-1</f>
        <v>93.804000000000002</v>
      </c>
      <c r="K7" s="8">
        <f t="shared" si="2"/>
        <v>88.483249999999998</v>
      </c>
    </row>
    <row r="8" spans="2:13" x14ac:dyDescent="0.3">
      <c r="B8" s="12"/>
      <c r="C8" s="12"/>
      <c r="D8" s="3">
        <v>256</v>
      </c>
      <c r="E8" s="3">
        <f>($E$2/($C$5*D8))-1</f>
        <v>22</v>
      </c>
      <c r="H8" s="8">
        <f t="shared" si="0"/>
        <v>28.861437500000001</v>
      </c>
      <c r="I8" s="8">
        <f t="shared" si="1"/>
        <v>25.603437500000002</v>
      </c>
      <c r="J8" s="8">
        <f t="shared" si="3"/>
        <v>22.701000000000001</v>
      </c>
      <c r="K8" s="8">
        <f t="shared" si="2"/>
        <v>21.3708125</v>
      </c>
    </row>
    <row r="9" spans="2:13" x14ac:dyDescent="0.3">
      <c r="B9" s="12"/>
      <c r="C9" s="12"/>
      <c r="D9" s="3">
        <v>1024</v>
      </c>
      <c r="E9" s="3">
        <f>($E$2/($C$5*D9))-1</f>
        <v>4.75</v>
      </c>
      <c r="H9" s="8">
        <f t="shared" si="0"/>
        <v>6.4653593750000002</v>
      </c>
      <c r="I9" s="8">
        <f t="shared" si="1"/>
        <v>5.6508593750000005</v>
      </c>
      <c r="J9" s="8">
        <f t="shared" si="3"/>
        <v>4.9252500000000001</v>
      </c>
      <c r="K9" s="8">
        <f t="shared" si="2"/>
        <v>4.5927031249999999</v>
      </c>
    </row>
    <row r="10" spans="2:13" x14ac:dyDescent="0.3">
      <c r="B10" s="4"/>
      <c r="C10" s="4"/>
      <c r="D10" s="4"/>
      <c r="E10" s="4"/>
      <c r="H10" s="8"/>
      <c r="I10" s="4"/>
      <c r="J10" s="9"/>
    </row>
    <row r="11" spans="2:13" x14ac:dyDescent="0.3">
      <c r="B11" s="12" t="s">
        <v>6</v>
      </c>
      <c r="C11" s="12">
        <f>1/4000000</f>
        <v>2.4999999999999999E-7</v>
      </c>
      <c r="D11" s="5">
        <v>1</v>
      </c>
      <c r="E11" s="5">
        <f>($E$2/($C$11*D11))-1</f>
        <v>2943</v>
      </c>
      <c r="H11" s="8">
        <f>($H$2/($C$11*D11))-1</f>
        <v>3821.2640000000001</v>
      </c>
      <c r="I11" s="5"/>
      <c r="J11" s="9"/>
    </row>
    <row r="12" spans="2:13" x14ac:dyDescent="0.3">
      <c r="B12" s="12"/>
      <c r="C12" s="12"/>
      <c r="D12" s="3">
        <v>8</v>
      </c>
      <c r="E12" s="3">
        <f>($E$2/($C$11*D12))-1</f>
        <v>367</v>
      </c>
      <c r="H12" s="8">
        <f t="shared" ref="H12:H15" si="4">($H$2/($C$11*D12))-1</f>
        <v>476.78300000000002</v>
      </c>
      <c r="I12" s="8"/>
      <c r="J12" s="9"/>
    </row>
    <row r="13" spans="2:13" x14ac:dyDescent="0.3">
      <c r="B13" s="12"/>
      <c r="C13" s="12"/>
      <c r="D13" s="3">
        <v>64</v>
      </c>
      <c r="E13" s="3">
        <f>($E$2/($C$11*D13))-1</f>
        <v>45</v>
      </c>
      <c r="H13" s="8">
        <f t="shared" si="4"/>
        <v>58.722875000000002</v>
      </c>
      <c r="I13" s="8"/>
      <c r="J13" s="9"/>
    </row>
    <row r="14" spans="2:13" x14ac:dyDescent="0.3">
      <c r="B14" s="12"/>
      <c r="C14" s="12"/>
      <c r="D14" s="3">
        <v>256</v>
      </c>
      <c r="E14" s="3">
        <f>($E$2/($C$11*D14))-1</f>
        <v>10.5</v>
      </c>
      <c r="H14" s="8">
        <f t="shared" si="4"/>
        <v>13.93071875</v>
      </c>
      <c r="I14" s="8"/>
      <c r="J14" s="9"/>
    </row>
    <row r="15" spans="2:13" x14ac:dyDescent="0.3">
      <c r="B15" s="12"/>
      <c r="C15" s="12"/>
      <c r="D15" s="3">
        <v>1024</v>
      </c>
      <c r="E15" s="3">
        <f>($E$2/($C$11*D15))-1</f>
        <v>1.875</v>
      </c>
      <c r="H15" s="8">
        <f t="shared" si="4"/>
        <v>2.7326796875000001</v>
      </c>
      <c r="I15" s="8"/>
      <c r="J15" s="9"/>
    </row>
    <row r="16" spans="2:13" x14ac:dyDescent="0.3">
      <c r="B16" s="4"/>
      <c r="C16" s="4"/>
      <c r="D16" s="4"/>
      <c r="E16" s="4"/>
      <c r="H16" s="8"/>
      <c r="I16" s="4"/>
      <c r="J16" s="10"/>
    </row>
    <row r="17" spans="2:10" ht="15" customHeight="1" x14ac:dyDescent="0.3">
      <c r="B17" s="12" t="s">
        <v>7</v>
      </c>
      <c r="C17" s="12">
        <f>1/2000000</f>
        <v>4.9999999999999998E-7</v>
      </c>
      <c r="D17" s="5">
        <v>1</v>
      </c>
      <c r="E17" s="5">
        <f>($E$2/($C$17*D17))-1</f>
        <v>1471</v>
      </c>
      <c r="H17" s="8"/>
      <c r="I17" s="5"/>
      <c r="J17" s="10"/>
    </row>
    <row r="18" spans="2:10" x14ac:dyDescent="0.3">
      <c r="B18" s="12"/>
      <c r="C18" s="12"/>
      <c r="D18" s="3">
        <v>8</v>
      </c>
      <c r="E18" s="3">
        <f t="shared" ref="E18:E21" si="5">($E$2/($C$17*D18))-1</f>
        <v>183</v>
      </c>
      <c r="H18" s="8"/>
      <c r="I18" s="8"/>
      <c r="J18" s="10"/>
    </row>
    <row r="19" spans="2:10" x14ac:dyDescent="0.3">
      <c r="B19" s="12"/>
      <c r="C19" s="12"/>
      <c r="D19" s="3">
        <v>64</v>
      </c>
      <c r="E19" s="3">
        <f t="shared" si="5"/>
        <v>22</v>
      </c>
      <c r="H19" s="8"/>
      <c r="I19" s="8"/>
      <c r="J19" s="10"/>
    </row>
    <row r="20" spans="2:10" x14ac:dyDescent="0.3">
      <c r="B20" s="12"/>
      <c r="C20" s="12"/>
      <c r="D20" s="3">
        <v>256</v>
      </c>
      <c r="E20" s="3">
        <f t="shared" si="5"/>
        <v>4.75</v>
      </c>
      <c r="H20" s="8"/>
      <c r="I20" s="8"/>
      <c r="J20" s="7"/>
    </row>
    <row r="21" spans="2:10" x14ac:dyDescent="0.3">
      <c r="B21" s="12"/>
      <c r="C21" s="12"/>
      <c r="D21" s="3">
        <v>1024</v>
      </c>
      <c r="E21" s="3">
        <f t="shared" si="5"/>
        <v>0.4375</v>
      </c>
      <c r="H21" s="8"/>
      <c r="I21" s="8"/>
    </row>
    <row r="22" spans="2:10" x14ac:dyDescent="0.3">
      <c r="B22" s="4"/>
      <c r="C22" s="4"/>
      <c r="D22" s="4"/>
      <c r="E22" s="4"/>
      <c r="H22" s="8"/>
      <c r="I22" s="4"/>
    </row>
    <row r="23" spans="2:10" x14ac:dyDescent="0.3">
      <c r="B23" s="12" t="s">
        <v>8</v>
      </c>
      <c r="C23" s="12">
        <f>1/1000000</f>
        <v>9.9999999999999995E-7</v>
      </c>
      <c r="D23" s="3">
        <v>1</v>
      </c>
      <c r="E23" s="3">
        <f>($E$2/($C$23*D23))-1</f>
        <v>735</v>
      </c>
      <c r="H23" s="8">
        <f t="shared" ref="H23" si="6">($H$2/($C$23*D23))-1</f>
        <v>954.56600000000003</v>
      </c>
      <c r="I23" s="8"/>
    </row>
    <row r="24" spans="2:10" x14ac:dyDescent="0.3">
      <c r="B24" s="12"/>
      <c r="C24" s="12"/>
      <c r="D24" s="3">
        <v>8</v>
      </c>
      <c r="E24" s="3">
        <f t="shared" ref="E24:E27" si="7">($E$2/($C$23*D24))-1</f>
        <v>91</v>
      </c>
      <c r="H24" s="8">
        <f>($H$2/($C$23*D24))-1</f>
        <v>118.44575</v>
      </c>
      <c r="I24" s="8"/>
    </row>
    <row r="25" spans="2:10" x14ac:dyDescent="0.3">
      <c r="B25" s="12"/>
      <c r="C25" s="12"/>
      <c r="D25" s="3">
        <v>64</v>
      </c>
      <c r="E25" s="3">
        <f t="shared" si="7"/>
        <v>10.5</v>
      </c>
      <c r="H25" s="8">
        <f>($H$2/($C$23*D25))-1</f>
        <v>13.93071875</v>
      </c>
      <c r="I25" s="8"/>
    </row>
    <row r="26" spans="2:10" x14ac:dyDescent="0.3">
      <c r="B26" s="12"/>
      <c r="C26" s="12"/>
      <c r="D26" s="3">
        <v>256</v>
      </c>
      <c r="E26" s="3">
        <f t="shared" si="7"/>
        <v>1.875</v>
      </c>
      <c r="H26" s="8">
        <f>($H$2/($C$23*D26))-1</f>
        <v>2.7326796875000001</v>
      </c>
      <c r="I26" s="8"/>
    </row>
    <row r="27" spans="2:10" x14ac:dyDescent="0.3">
      <c r="B27" s="12"/>
      <c r="C27" s="12"/>
      <c r="D27" s="3">
        <v>1024</v>
      </c>
      <c r="E27" s="3">
        <f t="shared" si="7"/>
        <v>-0.28125</v>
      </c>
      <c r="H27" s="8">
        <f>($H$2/($C$23*D27))-1</f>
        <v>-6.683007812499997E-2</v>
      </c>
      <c r="I27" s="8"/>
    </row>
  </sheetData>
  <mergeCells count="10">
    <mergeCell ref="B2:D2"/>
    <mergeCell ref="B17:B21"/>
    <mergeCell ref="C17:C21"/>
    <mergeCell ref="B23:B27"/>
    <mergeCell ref="C23:C27"/>
    <mergeCell ref="H4:J4"/>
    <mergeCell ref="B5:B9"/>
    <mergeCell ref="C5:C9"/>
    <mergeCell ref="B11:B15"/>
    <mergeCell ref="C11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K26"/>
  <sheetViews>
    <sheetView showGridLines="0" zoomScaleNormal="100" workbookViewId="0">
      <selection activeCell="B3" sqref="B3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1" ht="15" customHeight="1" x14ac:dyDescent="0.3"/>
    <row r="2" spans="2:11" x14ac:dyDescent="0.3">
      <c r="G2" s="7"/>
      <c r="H2" s="7"/>
      <c r="I2" s="7"/>
      <c r="J2" s="7"/>
      <c r="K2" s="7"/>
    </row>
    <row r="3" spans="2:11" x14ac:dyDescent="0.3">
      <c r="B3" s="2" t="s">
        <v>1</v>
      </c>
      <c r="C3" s="2" t="s">
        <v>4</v>
      </c>
      <c r="D3" s="2" t="s">
        <v>2</v>
      </c>
      <c r="E3" s="2" t="s">
        <v>3</v>
      </c>
      <c r="G3" s="7"/>
      <c r="H3" s="11"/>
      <c r="I3" s="11"/>
      <c r="J3" s="11"/>
      <c r="K3" s="7"/>
    </row>
    <row r="4" spans="2:11" x14ac:dyDescent="0.3">
      <c r="B4" s="12" t="s">
        <v>0</v>
      </c>
      <c r="C4" s="12">
        <f>1/8000000</f>
        <v>1.2499999999999999E-7</v>
      </c>
      <c r="D4" s="6">
        <v>1</v>
      </c>
      <c r="E4" s="6">
        <f>$C$4*D4*256</f>
        <v>3.1999999999999999E-5</v>
      </c>
      <c r="G4" s="7"/>
      <c r="H4" s="15"/>
      <c r="I4" s="15"/>
      <c r="J4" s="15"/>
      <c r="K4" s="7"/>
    </row>
    <row r="5" spans="2:11" x14ac:dyDescent="0.3">
      <c r="B5" s="12"/>
      <c r="C5" s="12"/>
      <c r="D5" s="6">
        <v>8</v>
      </c>
      <c r="E5" s="6">
        <f>$C$4*D5*256</f>
        <v>2.5599999999999999E-4</v>
      </c>
      <c r="G5" s="7"/>
      <c r="H5" s="15"/>
      <c r="I5" s="15"/>
      <c r="J5" s="15"/>
      <c r="K5" s="7"/>
    </row>
    <row r="6" spans="2:11" x14ac:dyDescent="0.3">
      <c r="B6" s="12"/>
      <c r="C6" s="12"/>
      <c r="D6" s="6">
        <v>64</v>
      </c>
      <c r="E6" s="6">
        <f>$C$4*D6*256</f>
        <v>2.0479999999999999E-3</v>
      </c>
      <c r="G6" s="7"/>
      <c r="H6" s="15"/>
      <c r="I6" s="15"/>
      <c r="J6" s="15"/>
      <c r="K6" s="7"/>
    </row>
    <row r="7" spans="2:11" x14ac:dyDescent="0.3">
      <c r="B7" s="12"/>
      <c r="C7" s="12"/>
      <c r="D7" s="6">
        <v>256</v>
      </c>
      <c r="E7" s="6">
        <f>$C$4*D7*256</f>
        <v>8.1919999999999996E-3</v>
      </c>
      <c r="G7" s="7"/>
      <c r="H7" s="15"/>
      <c r="I7" s="15"/>
      <c r="J7" s="15"/>
      <c r="K7" s="7"/>
    </row>
    <row r="8" spans="2:11" x14ac:dyDescent="0.3">
      <c r="B8" s="12"/>
      <c r="C8" s="12"/>
      <c r="D8" s="6">
        <v>1024</v>
      </c>
      <c r="E8" s="6">
        <f>$C$4*D8*256</f>
        <v>3.2767999999999999E-2</v>
      </c>
      <c r="G8" s="7"/>
      <c r="H8" s="15"/>
      <c r="I8" s="15"/>
      <c r="J8" s="15"/>
      <c r="K8" s="7"/>
    </row>
    <row r="9" spans="2:11" x14ac:dyDescent="0.3">
      <c r="B9" s="4"/>
      <c r="C9" s="4"/>
      <c r="D9" s="4"/>
      <c r="E9" s="4"/>
      <c r="G9" s="7"/>
      <c r="H9" s="15"/>
      <c r="I9" s="15"/>
      <c r="J9" s="15"/>
      <c r="K9" s="7"/>
    </row>
    <row r="10" spans="2:11" x14ac:dyDescent="0.3">
      <c r="B10" s="12" t="s">
        <v>6</v>
      </c>
      <c r="C10" s="12">
        <f>1/4000000</f>
        <v>2.4999999999999999E-7</v>
      </c>
      <c r="D10" s="5">
        <v>1</v>
      </c>
      <c r="E10" s="6">
        <f>$C$10*D10*256</f>
        <v>6.3999999999999997E-5</v>
      </c>
      <c r="G10" s="7"/>
      <c r="H10" s="15"/>
      <c r="I10" s="15"/>
      <c r="J10" s="15"/>
      <c r="K10" s="7"/>
    </row>
    <row r="11" spans="2:11" x14ac:dyDescent="0.3">
      <c r="B11" s="12"/>
      <c r="C11" s="12"/>
      <c r="D11" s="6">
        <v>8</v>
      </c>
      <c r="E11" s="6">
        <f t="shared" ref="E11:E14" si="0">$C$10*D11*256</f>
        <v>5.1199999999999998E-4</v>
      </c>
      <c r="G11" s="7"/>
      <c r="H11" s="15"/>
      <c r="I11" s="15"/>
      <c r="J11" s="15"/>
      <c r="K11" s="7"/>
    </row>
    <row r="12" spans="2:11" x14ac:dyDescent="0.3">
      <c r="B12" s="12"/>
      <c r="C12" s="12"/>
      <c r="D12" s="6">
        <v>64</v>
      </c>
      <c r="E12" s="6">
        <f t="shared" si="0"/>
        <v>4.0959999999999998E-3</v>
      </c>
      <c r="G12" s="7"/>
      <c r="H12" s="15"/>
      <c r="I12" s="15"/>
      <c r="J12" s="15"/>
      <c r="K12" s="7"/>
    </row>
    <row r="13" spans="2:11" x14ac:dyDescent="0.3">
      <c r="B13" s="12"/>
      <c r="C13" s="12"/>
      <c r="D13" s="6">
        <v>256</v>
      </c>
      <c r="E13" s="6">
        <f t="shared" si="0"/>
        <v>1.6383999999999999E-2</v>
      </c>
      <c r="G13" s="7"/>
      <c r="H13" s="15"/>
      <c r="I13" s="15"/>
      <c r="J13" s="15"/>
      <c r="K13" s="7"/>
    </row>
    <row r="14" spans="2:11" x14ac:dyDescent="0.3">
      <c r="B14" s="12"/>
      <c r="C14" s="12"/>
      <c r="D14" s="6">
        <v>1024</v>
      </c>
      <c r="E14" s="6">
        <f t="shared" si="0"/>
        <v>6.5535999999999997E-2</v>
      </c>
      <c r="G14" s="7"/>
      <c r="H14" s="15"/>
      <c r="I14" s="15"/>
      <c r="J14" s="15"/>
      <c r="K14" s="7"/>
    </row>
    <row r="15" spans="2:11" x14ac:dyDescent="0.3">
      <c r="B15" s="4"/>
      <c r="C15" s="4"/>
      <c r="D15" s="4"/>
      <c r="E15" s="4"/>
      <c r="G15" s="7"/>
      <c r="H15" s="16"/>
      <c r="I15" s="16"/>
      <c r="J15" s="16"/>
      <c r="K15" s="7"/>
    </row>
    <row r="16" spans="2:11" ht="15" customHeight="1" x14ac:dyDescent="0.3">
      <c r="B16" s="12" t="s">
        <v>7</v>
      </c>
      <c r="C16" s="12">
        <f>1/2000000</f>
        <v>4.9999999999999998E-7</v>
      </c>
      <c r="D16" s="5">
        <v>1</v>
      </c>
      <c r="E16" s="6">
        <f>$C$16*D16*256</f>
        <v>1.2799999999999999E-4</v>
      </c>
      <c r="G16" s="7"/>
      <c r="H16" s="16"/>
      <c r="I16" s="16"/>
      <c r="J16" s="16"/>
      <c r="K16" s="7"/>
    </row>
    <row r="17" spans="2:11" x14ac:dyDescent="0.3">
      <c r="B17" s="12"/>
      <c r="C17" s="12"/>
      <c r="D17" s="6">
        <v>8</v>
      </c>
      <c r="E17" s="6">
        <f t="shared" ref="E17:E20" si="1">$C$16*D17*256</f>
        <v>1.024E-3</v>
      </c>
      <c r="G17" s="7"/>
      <c r="H17" s="16"/>
      <c r="I17" s="16"/>
      <c r="J17" s="16"/>
      <c r="K17" s="7"/>
    </row>
    <row r="18" spans="2:11" x14ac:dyDescent="0.3">
      <c r="B18" s="12"/>
      <c r="C18" s="12"/>
      <c r="D18" s="6">
        <v>64</v>
      </c>
      <c r="E18" s="6">
        <f t="shared" si="1"/>
        <v>8.1919999999999996E-3</v>
      </c>
      <c r="G18" s="7"/>
      <c r="H18" s="16"/>
      <c r="I18" s="16"/>
      <c r="J18" s="16"/>
      <c r="K18" s="7"/>
    </row>
    <row r="19" spans="2:11" x14ac:dyDescent="0.3">
      <c r="B19" s="12"/>
      <c r="C19" s="12"/>
      <c r="D19" s="6">
        <v>256</v>
      </c>
      <c r="E19" s="6">
        <f t="shared" si="1"/>
        <v>3.2767999999999999E-2</v>
      </c>
    </row>
    <row r="20" spans="2:11" x14ac:dyDescent="0.3">
      <c r="B20" s="12"/>
      <c r="C20" s="12"/>
      <c r="D20" s="6">
        <v>1024</v>
      </c>
      <c r="E20" s="6">
        <f t="shared" si="1"/>
        <v>0.13107199999999999</v>
      </c>
    </row>
    <row r="21" spans="2:11" x14ac:dyDescent="0.3">
      <c r="B21" s="4"/>
      <c r="C21" s="4"/>
      <c r="D21" s="4"/>
      <c r="E21" s="4"/>
    </row>
    <row r="22" spans="2:11" x14ac:dyDescent="0.3">
      <c r="B22" s="12" t="s">
        <v>8</v>
      </c>
      <c r="C22" s="12">
        <f>1/1000000</f>
        <v>9.9999999999999995E-7</v>
      </c>
      <c r="D22" s="6">
        <v>1</v>
      </c>
      <c r="E22" s="6">
        <f>$C$22*D22*256</f>
        <v>2.5599999999999999E-4</v>
      </c>
    </row>
    <row r="23" spans="2:11" x14ac:dyDescent="0.3">
      <c r="B23" s="12"/>
      <c r="C23" s="12"/>
      <c r="D23" s="6">
        <v>8</v>
      </c>
      <c r="E23" s="6">
        <f>$C$22*D23*256</f>
        <v>2.0479999999999999E-3</v>
      </c>
    </row>
    <row r="24" spans="2:11" x14ac:dyDescent="0.3">
      <c r="B24" s="12"/>
      <c r="C24" s="12"/>
      <c r="D24" s="6">
        <v>64</v>
      </c>
      <c r="E24" s="6">
        <f>$C$22*D24*256</f>
        <v>1.6383999999999999E-2</v>
      </c>
    </row>
    <row r="25" spans="2:11" x14ac:dyDescent="0.3">
      <c r="B25" s="12"/>
      <c r="C25" s="12"/>
      <c r="D25" s="6">
        <v>256</v>
      </c>
      <c r="E25" s="6">
        <f>$C$22*D25*256</f>
        <v>6.5535999999999997E-2</v>
      </c>
    </row>
    <row r="26" spans="2:11" x14ac:dyDescent="0.3">
      <c r="B26" s="12"/>
      <c r="C26" s="12"/>
      <c r="D26" s="6">
        <v>1024</v>
      </c>
      <c r="E26" s="6">
        <f>$C$22*D26*256</f>
        <v>0.26214399999999999</v>
      </c>
    </row>
  </sheetData>
  <mergeCells count="11">
    <mergeCell ref="H15:J18"/>
    <mergeCell ref="B16:B20"/>
    <mergeCell ref="C16:C20"/>
    <mergeCell ref="B22:B26"/>
    <mergeCell ref="C22:C26"/>
    <mergeCell ref="H3:J3"/>
    <mergeCell ref="B4:B8"/>
    <mergeCell ref="C4:C8"/>
    <mergeCell ref="H4:J14"/>
    <mergeCell ref="B10:B14"/>
    <mergeCell ref="C10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Timer0-comp</vt:lpstr>
      <vt:lpstr>Timer0-overflow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David Gamaliel Arcos</cp:lastModifiedBy>
  <dcterms:created xsi:type="dcterms:W3CDTF">2016-08-17T14:42:33Z</dcterms:created>
  <dcterms:modified xsi:type="dcterms:W3CDTF">2021-11-30T18:42:54Z</dcterms:modified>
</cp:coreProperties>
</file>