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<sst xmlns="http://schemas.openxmlformats.org/spreadsheetml/2006/main" count="216" uniqueCount="91">
  <si>
    <t>Default Player Statistics</t>
  </si>
  <si>
    <t>Skill Level</t>
  </si>
  <si>
    <t>Warriors</t>
  </si>
  <si>
    <t>Gold</t>
  </si>
  <si>
    <t>Realm</t>
  </si>
  <si>
    <t>Default Attack 1</t>
  </si>
  <si>
    <t>Default Attack 2</t>
  </si>
  <si>
    <t>Default Attack 3</t>
  </si>
  <si>
    <t>Archers I</t>
  </si>
  <si>
    <t>Defense I</t>
  </si>
  <si>
    <t>Sword I</t>
  </si>
  <si>
    <t>Player Statistics</t>
  </si>
  <si>
    <t>HP Mult</t>
  </si>
  <si>
    <t>Damage Mult</t>
  </si>
  <si>
    <t>Reward Mult</t>
  </si>
  <si>
    <t>Monster and Monster Attack Statistics</t>
  </si>
  <si>
    <t>Monster</t>
  </si>
  <si>
    <t>Hit Points</t>
  </si>
  <si>
    <t>Attack 1 Dam</t>
  </si>
  <si>
    <t>Attack 1 Def</t>
  </si>
  <si>
    <t>Attack 1 Rech</t>
  </si>
  <si>
    <t>Attack 2 Dam</t>
  </si>
  <si>
    <t>Attack 2 Def</t>
  </si>
  <si>
    <t>Attack 2 Rech</t>
  </si>
  <si>
    <t>Attack 3 Dam</t>
  </si>
  <si>
    <t>Attack 3 Def</t>
  </si>
  <si>
    <t>Attack 3 Rech</t>
  </si>
  <si>
    <t>Attack 4 Dam</t>
  </si>
  <si>
    <t>Attack 4 Def</t>
  </si>
  <si>
    <t>Attack 4 Rech</t>
  </si>
  <si>
    <t>Attack 5 Dam</t>
  </si>
  <si>
    <t>Attack 5 Def</t>
  </si>
  <si>
    <t>Attack 5 Rech</t>
  </si>
  <si>
    <t>Attack 6 Dam</t>
  </si>
  <si>
    <t>Attack 6 Def</t>
  </si>
  <si>
    <t>Attack 6 Rech</t>
  </si>
  <si>
    <t>Warrior Reward</t>
  </si>
  <si>
    <t>Gold Reward</t>
  </si>
  <si>
    <t>1, 2, 3, 4</t>
  </si>
  <si>
    <t>Goblin</t>
  </si>
  <si>
    <t>-</t>
  </si>
  <si>
    <t>1, 2, 4,</t>
  </si>
  <si>
    <t>Dark Sorceress</t>
  </si>
  <si>
    <t>Stone Giant</t>
  </si>
  <si>
    <t>1,</t>
  </si>
  <si>
    <t>Frost Goblin</t>
  </si>
  <si>
    <t>Frost Giant</t>
  </si>
  <si>
    <t>2,</t>
  </si>
  <si>
    <t>Bog Wraith</t>
  </si>
  <si>
    <t>3,</t>
  </si>
  <si>
    <t>Demon Dogs</t>
  </si>
  <si>
    <t>Fire Elf</t>
  </si>
  <si>
    <t>Demon</t>
  </si>
  <si>
    <t>4,</t>
  </si>
  <si>
    <t>Iron Horde</t>
  </si>
  <si>
    <t>Undead King</t>
  </si>
  <si>
    <t>Vulgord</t>
  </si>
  <si>
    <t>Attack and Misc Card Statistics</t>
  </si>
  <si>
    <t>Wizard Spell Statistics</t>
  </si>
  <si>
    <t>Card</t>
  </si>
  <si>
    <t>Damage</t>
  </si>
  <si>
    <t>Reinforcement</t>
  </si>
  <si>
    <t>Recharge</t>
  </si>
  <si>
    <t>Cost</t>
  </si>
  <si>
    <t>Warrior Steal</t>
  </si>
  <si>
    <t>Gold Steal</t>
  </si>
  <si>
    <t>Lost Turns</t>
  </si>
  <si>
    <t>Warrior Leech</t>
  </si>
  <si>
    <t>Archers II</t>
  </si>
  <si>
    <t>Archers III</t>
  </si>
  <si>
    <t>Gold Leech</t>
  </si>
  <si>
    <t>5 War</t>
  </si>
  <si>
    <t>Defense II</t>
  </si>
  <si>
    <t>10 War</t>
  </si>
  <si>
    <t>Defense III</t>
  </si>
  <si>
    <t>15 War</t>
  </si>
  <si>
    <t>Heal I</t>
  </si>
  <si>
    <t>Shrouded Haze</t>
  </si>
  <si>
    <t>Heal II</t>
  </si>
  <si>
    <t>Heal III</t>
  </si>
  <si>
    <t>Magic I</t>
  </si>
  <si>
    <t>Crook of Keys</t>
  </si>
  <si>
    <t>Magic II</t>
  </si>
  <si>
    <t>Magic III</t>
  </si>
  <si>
    <t>Pole Arms I</t>
  </si>
  <si>
    <t>Pole Arms II</t>
  </si>
  <si>
    <t>Pole Arms III</t>
  </si>
  <si>
    <t>Sword II</t>
  </si>
  <si>
    <t>Sword III</t>
  </si>
  <si>
    <t>Cart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</si>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</sst>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, d"/>
    <numFmt numFmtId="166" formatCode="m/d"/>
  </numFmts>
  <fonts count="10">
    <font>
      <sz val="10.0"/>
      <color rgb="FF000000"/>
      <name val="Arial"/>
    </font>
    <font>
      <color rgb="FFBF9000"/>
    </font>
    <font/>
    <font>
      <color rgb="FFB45F06"/>
    </font>
    <font>
      <color rgb="FF000000"/>
    </font>
    <font>
      <color rgb="FF38761D"/>
    </font>
    <font>
      <color rgb="FF990000"/>
    </font>
    <font>
      <color rgb="FF0B5394"/>
    </font>
    <font>
      <color rgb="FF741B47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 readingOrder="0"/>
    </xf>
    <xf borderId="1" fillId="2" fontId="4" numFmtId="0" xfId="0" applyAlignment="1" applyBorder="1" applyFont="1">
      <alignment horizontal="right" readingOrder="0"/>
    </xf>
    <xf borderId="0" fillId="0" fontId="2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/>
    </xf>
    <xf borderId="0" fillId="0" fontId="6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1" fillId="4" fontId="2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right"/>
    </xf>
    <xf borderId="1" fillId="4" fontId="4" numFmtId="165" xfId="0" applyAlignment="1" applyBorder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5" fontId="2" numFmtId="0" xfId="0" applyAlignment="1" applyBorder="1" applyFill="1" applyFont="1">
      <alignment horizontal="left" readingOrder="0"/>
    </xf>
    <xf borderId="1" fillId="6" fontId="2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right" readingOrder="0"/>
    </xf>
    <xf borderId="0" fillId="6" fontId="9" numFmtId="166" xfId="0" applyAlignment="1" applyFont="1" applyNumberFormat="1">
      <alignment horizontal="right" readingOrder="0"/>
    </xf>
    <xf borderId="1" fillId="6" fontId="2" numFmtId="0" xfId="0" applyAlignment="1" applyBorder="1" applyFont="1">
      <alignment horizontal="right" readingOrder="0"/>
    </xf>
    <xf borderId="1" fillId="6" fontId="2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3"/>
      <c r="J1" s="2"/>
      <c r="K1" s="2"/>
      <c r="L1" s="2"/>
      <c r="M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2"/>
      <c r="I2" s="5"/>
      <c r="J2" s="5"/>
      <c r="K2" s="5"/>
      <c r="L2" s="2"/>
      <c r="M2" s="2"/>
    </row>
    <row r="3">
      <c r="A3" s="6">
        <v>0.0</v>
      </c>
      <c r="B3" s="6">
        <v>15.0</v>
      </c>
      <c r="C3" s="6">
        <v>50.0</v>
      </c>
      <c r="D3" s="6">
        <v>0.0</v>
      </c>
      <c r="E3" s="6" t="s">
        <v>8</v>
      </c>
      <c r="F3" s="6" t="s">
        <v>9</v>
      </c>
      <c r="G3" s="6" t="s">
        <v>10</v>
      </c>
      <c r="H3" s="2"/>
      <c r="I3" s="7"/>
      <c r="J3" s="7"/>
      <c r="K3" s="7"/>
      <c r="L3" s="2"/>
      <c r="M3" s="2"/>
    </row>
    <row r="4">
      <c r="A4" s="8" t="s">
        <v>11</v>
      </c>
      <c r="H4" s="2"/>
      <c r="I4" s="3"/>
      <c r="J4" s="2"/>
      <c r="K4" s="2"/>
      <c r="L4" s="2"/>
      <c r="M4" s="2"/>
    </row>
    <row r="5">
      <c r="A5" s="9" t="s">
        <v>1</v>
      </c>
      <c r="B5" s="9" t="s">
        <v>2</v>
      </c>
      <c r="C5" s="9" t="s">
        <v>3</v>
      </c>
      <c r="D5" s="9" t="s">
        <v>4</v>
      </c>
      <c r="E5" s="9" t="s">
        <v>12</v>
      </c>
      <c r="F5" s="9" t="s">
        <v>13</v>
      </c>
      <c r="G5" s="9" t="s">
        <v>14</v>
      </c>
      <c r="H5" s="2"/>
      <c r="I5" s="5"/>
      <c r="J5" s="5"/>
      <c r="K5" s="5"/>
      <c r="L5" s="2"/>
      <c r="M5" s="2"/>
    </row>
    <row r="6">
      <c r="A6" s="10">
        <v>0.0</v>
      </c>
      <c r="B6" s="10">
        <v>0.0</v>
      </c>
      <c r="C6" s="10">
        <v>0.0</v>
      </c>
      <c r="D6" s="10">
        <v>0.0</v>
      </c>
      <c r="E6" s="10">
        <f>(A6/31)+(D6/6)+1</f>
        <v>1</v>
      </c>
      <c r="F6" s="11">
        <f>(D6/5)+1</f>
        <v>1</v>
      </c>
      <c r="G6" s="11">
        <f>(D6/1.5)+1</f>
        <v>1</v>
      </c>
      <c r="H6" s="2"/>
      <c r="I6" s="7"/>
      <c r="J6" s="7"/>
      <c r="K6" s="5"/>
      <c r="L6" s="2"/>
      <c r="M6" s="2"/>
    </row>
    <row r="7">
      <c r="A7" s="12" t="s">
        <v>15</v>
      </c>
      <c r="H7" s="2"/>
      <c r="I7" s="2"/>
      <c r="J7" s="2"/>
      <c r="K7" s="2"/>
      <c r="L7" s="2"/>
      <c r="M7" s="2"/>
    </row>
    <row r="8">
      <c r="A8" s="13" t="s">
        <v>4</v>
      </c>
      <c r="B8" s="13" t="s">
        <v>16</v>
      </c>
      <c r="C8" s="13" t="s">
        <v>17</v>
      </c>
      <c r="D8" s="13" t="s">
        <v>18</v>
      </c>
      <c r="E8" s="14" t="s">
        <v>19</v>
      </c>
      <c r="F8" s="14" t="s">
        <v>20</v>
      </c>
      <c r="G8" s="15" t="s">
        <v>21</v>
      </c>
      <c r="H8" s="14" t="s">
        <v>22</v>
      </c>
      <c r="I8" s="14" t="s">
        <v>23</v>
      </c>
      <c r="J8" s="15" t="s">
        <v>24</v>
      </c>
      <c r="K8" s="14" t="s">
        <v>25</v>
      </c>
      <c r="L8" s="14" t="s">
        <v>26</v>
      </c>
      <c r="M8" s="15" t="s">
        <v>27</v>
      </c>
      <c r="N8" s="14" t="s">
        <v>28</v>
      </c>
      <c r="O8" s="14" t="s">
        <v>29</v>
      </c>
      <c r="P8" s="15" t="s">
        <v>30</v>
      </c>
      <c r="Q8" s="14" t="s">
        <v>31</v>
      </c>
      <c r="R8" s="14" t="s">
        <v>32</v>
      </c>
      <c r="S8" s="15" t="s">
        <v>33</v>
      </c>
      <c r="T8" s="14" t="s">
        <v>34</v>
      </c>
      <c r="U8" s="14" t="s">
        <v>35</v>
      </c>
      <c r="V8" s="15" t="s">
        <v>36</v>
      </c>
      <c r="W8" s="15" t="s">
        <v>37</v>
      </c>
    </row>
    <row r="9">
      <c r="A9" s="15" t="s">
        <v>38</v>
      </c>
      <c r="B9" s="15" t="s">
        <v>39</v>
      </c>
      <c r="C9" s="16">
        <f>E6 * 9</f>
        <v>9</v>
      </c>
      <c r="D9" s="16">
        <f>F6 * 3</f>
        <v>3</v>
      </c>
      <c r="E9" s="17">
        <v>1.0</v>
      </c>
      <c r="F9" s="17">
        <v>1.0</v>
      </c>
      <c r="G9" s="18">
        <f>F6 * 3</f>
        <v>3</v>
      </c>
      <c r="H9" s="17">
        <v>0.0</v>
      </c>
      <c r="I9" s="17">
        <v>1.0</v>
      </c>
      <c r="J9" s="16">
        <f>F6 * 2</f>
        <v>2</v>
      </c>
      <c r="K9" s="17">
        <v>1.0</v>
      </c>
      <c r="L9" s="17">
        <v>1.0</v>
      </c>
      <c r="M9" s="16">
        <v>0.0</v>
      </c>
      <c r="N9" s="17">
        <v>2.0</v>
      </c>
      <c r="O9" s="17">
        <v>1.0</v>
      </c>
      <c r="P9" s="16" t="s">
        <v>40</v>
      </c>
      <c r="Q9" s="17" t="s">
        <v>40</v>
      </c>
      <c r="R9" s="17" t="s">
        <v>40</v>
      </c>
      <c r="S9" s="16" t="s">
        <v>40</v>
      </c>
      <c r="T9" s="17" t="s">
        <v>40</v>
      </c>
      <c r="U9" s="17" t="s">
        <v>40</v>
      </c>
      <c r="V9" s="18">
        <f>G6 * 1</f>
        <v>1</v>
      </c>
      <c r="W9" s="18">
        <f>G6 * 6</f>
        <v>6</v>
      </c>
    </row>
    <row r="10">
      <c r="A10" s="15" t="s">
        <v>41</v>
      </c>
      <c r="B10" s="15" t="s">
        <v>42</v>
      </c>
      <c r="C10" s="16">
        <f>E6 * 11</f>
        <v>11</v>
      </c>
      <c r="D10" s="18">
        <f>F6 * 4</f>
        <v>4</v>
      </c>
      <c r="E10" s="17">
        <v>0.0</v>
      </c>
      <c r="F10" s="17">
        <v>2.0</v>
      </c>
      <c r="G10" s="18">
        <f>F6 * 3</f>
        <v>3</v>
      </c>
      <c r="H10" s="17">
        <v>1.0</v>
      </c>
      <c r="I10" s="17">
        <v>1.0</v>
      </c>
      <c r="J10" s="16">
        <f>F6 * 1</f>
        <v>1</v>
      </c>
      <c r="K10" s="17">
        <v>2.0</v>
      </c>
      <c r="L10" s="17">
        <v>1.0</v>
      </c>
      <c r="M10" s="16">
        <v>0.0</v>
      </c>
      <c r="N10" s="17">
        <v>3.0</v>
      </c>
      <c r="O10" s="17">
        <v>1.0</v>
      </c>
      <c r="P10" s="16" t="s">
        <v>40</v>
      </c>
      <c r="Q10" s="17" t="s">
        <v>40</v>
      </c>
      <c r="R10" s="17" t="s">
        <v>40</v>
      </c>
      <c r="S10" s="16" t="s">
        <v>40</v>
      </c>
      <c r="T10" s="17" t="s">
        <v>40</v>
      </c>
      <c r="U10" s="17" t="s">
        <v>40</v>
      </c>
      <c r="V10" s="18">
        <f>G6 * 2</f>
        <v>2</v>
      </c>
      <c r="W10" s="18">
        <f>G6 * 8</f>
        <v>8</v>
      </c>
    </row>
    <row r="11">
      <c r="A11" s="19">
        <v>43500.0</v>
      </c>
      <c r="B11" s="15" t="s">
        <v>43</v>
      </c>
      <c r="C11" s="18">
        <f>E6 * 17</f>
        <v>17</v>
      </c>
      <c r="D11" s="18">
        <f>F6 * 5</f>
        <v>5</v>
      </c>
      <c r="E11" s="17">
        <v>0.0</v>
      </c>
      <c r="F11" s="17">
        <v>2.0</v>
      </c>
      <c r="G11" s="18">
        <f>F6 * 3</f>
        <v>3</v>
      </c>
      <c r="H11" s="17">
        <v>1.0</v>
      </c>
      <c r="I11" s="17">
        <v>1.0</v>
      </c>
      <c r="J11" s="18">
        <f>F6 * 2</f>
        <v>2</v>
      </c>
      <c r="K11" s="17">
        <v>1.0</v>
      </c>
      <c r="L11" s="17">
        <v>1.0</v>
      </c>
      <c r="M11" s="16">
        <f>F6 * 1</f>
        <v>1</v>
      </c>
      <c r="N11" s="17">
        <v>3.0</v>
      </c>
      <c r="O11" s="17">
        <v>1.0</v>
      </c>
      <c r="P11" s="16" t="s">
        <v>40</v>
      </c>
      <c r="Q11" s="17" t="s">
        <v>40</v>
      </c>
      <c r="R11" s="17" t="s">
        <v>40</v>
      </c>
      <c r="S11" s="16" t="s">
        <v>40</v>
      </c>
      <c r="T11" s="17" t="s">
        <v>40</v>
      </c>
      <c r="U11" s="17" t="s">
        <v>40</v>
      </c>
      <c r="V11" s="16">
        <v>4.0</v>
      </c>
      <c r="W11" s="18">
        <f>G6 * 18</f>
        <v>18</v>
      </c>
    </row>
    <row r="12">
      <c r="A12" s="15" t="s">
        <v>44</v>
      </c>
      <c r="B12" s="15" t="s">
        <v>45</v>
      </c>
      <c r="C12" s="18">
        <f>E6 * 15</f>
        <v>15</v>
      </c>
      <c r="D12" s="18">
        <f>F6 * 4</f>
        <v>4</v>
      </c>
      <c r="E12" s="17">
        <v>0.0</v>
      </c>
      <c r="F12" s="17">
        <v>2.0</v>
      </c>
      <c r="G12" s="18">
        <f>F6 * 3</f>
        <v>3</v>
      </c>
      <c r="H12" s="17">
        <v>1.0</v>
      </c>
      <c r="I12" s="17">
        <v>1.0</v>
      </c>
      <c r="J12" s="16">
        <v>2.0</v>
      </c>
      <c r="K12" s="17">
        <v>1.0</v>
      </c>
      <c r="L12" s="17">
        <v>1.0</v>
      </c>
      <c r="M12" s="16">
        <v>0.0</v>
      </c>
      <c r="N12" s="17">
        <v>3.0</v>
      </c>
      <c r="O12" s="17">
        <v>1.0</v>
      </c>
      <c r="P12" s="16" t="s">
        <v>40</v>
      </c>
      <c r="Q12" s="17" t="s">
        <v>40</v>
      </c>
      <c r="R12" s="17" t="s">
        <v>40</v>
      </c>
      <c r="S12" s="16" t="s">
        <v>40</v>
      </c>
      <c r="T12" s="17" t="s">
        <v>40</v>
      </c>
      <c r="U12" s="17" t="s">
        <v>40</v>
      </c>
      <c r="V12" s="16">
        <v>2.0</v>
      </c>
      <c r="W12" s="18">
        <f>G6 * 12</f>
        <v>12</v>
      </c>
    </row>
    <row r="13">
      <c r="A13" s="15" t="s">
        <v>44</v>
      </c>
      <c r="B13" s="15" t="s">
        <v>46</v>
      </c>
      <c r="C13" s="18">
        <f>E6 * 17</f>
        <v>17</v>
      </c>
      <c r="D13" s="18">
        <f>F6 * 5</f>
        <v>5</v>
      </c>
      <c r="E13" s="17">
        <v>0.0</v>
      </c>
      <c r="F13" s="17">
        <v>2.0</v>
      </c>
      <c r="G13" s="18">
        <f>F6 * 3</f>
        <v>3</v>
      </c>
      <c r="H13" s="17">
        <v>1.0</v>
      </c>
      <c r="I13" s="17">
        <v>1.0</v>
      </c>
      <c r="J13" s="18">
        <f>F6 * 2</f>
        <v>2</v>
      </c>
      <c r="K13" s="17">
        <v>1.0</v>
      </c>
      <c r="L13" s="17">
        <v>1.0</v>
      </c>
      <c r="M13" s="16">
        <f>F6 * 1</f>
        <v>1</v>
      </c>
      <c r="N13" s="17">
        <v>3.0</v>
      </c>
      <c r="O13" s="17">
        <v>1.0</v>
      </c>
      <c r="P13" s="16" t="s">
        <v>40</v>
      </c>
      <c r="Q13" s="17" t="s">
        <v>40</v>
      </c>
      <c r="R13" s="17" t="s">
        <v>40</v>
      </c>
      <c r="S13" s="16" t="s">
        <v>40</v>
      </c>
      <c r="T13" s="17" t="s">
        <v>40</v>
      </c>
      <c r="U13" s="17" t="s">
        <v>40</v>
      </c>
      <c r="V13" s="16">
        <v>4.0</v>
      </c>
      <c r="W13" s="18">
        <f>G6 * 18</f>
        <v>18</v>
      </c>
    </row>
    <row r="14">
      <c r="A14" s="15" t="s">
        <v>47</v>
      </c>
      <c r="B14" s="15" t="s">
        <v>48</v>
      </c>
      <c r="C14" s="16">
        <f>E6 * 15</f>
        <v>15</v>
      </c>
      <c r="D14" s="18">
        <f>F6 * 4</f>
        <v>4</v>
      </c>
      <c r="E14" s="17">
        <v>0.0</v>
      </c>
      <c r="F14" s="17">
        <v>2.0</v>
      </c>
      <c r="G14" s="18">
        <f>F6 * 3</f>
        <v>3</v>
      </c>
      <c r="H14" s="17">
        <v>1.0</v>
      </c>
      <c r="I14" s="17">
        <v>1.0</v>
      </c>
      <c r="J14" s="16">
        <f>F6 * 2</f>
        <v>2</v>
      </c>
      <c r="K14" s="17">
        <v>1.0</v>
      </c>
      <c r="L14" s="17">
        <v>1.0</v>
      </c>
      <c r="M14" s="16">
        <v>0.0</v>
      </c>
      <c r="N14" s="17">
        <v>3.0</v>
      </c>
      <c r="O14" s="17">
        <v>1.0</v>
      </c>
      <c r="P14" s="16" t="s">
        <v>40</v>
      </c>
      <c r="Q14" s="17" t="s">
        <v>40</v>
      </c>
      <c r="R14" s="17" t="s">
        <v>40</v>
      </c>
      <c r="S14" s="16" t="s">
        <v>40</v>
      </c>
      <c r="T14" s="17" t="s">
        <v>40</v>
      </c>
      <c r="U14" s="17" t="s">
        <v>40</v>
      </c>
      <c r="V14" s="16">
        <v>2.0</v>
      </c>
      <c r="W14" s="18">
        <f>G6 * 12</f>
        <v>12</v>
      </c>
    </row>
    <row r="15">
      <c r="A15" s="15" t="s">
        <v>49</v>
      </c>
      <c r="B15" s="15" t="s">
        <v>50</v>
      </c>
      <c r="C15" s="18">
        <f>E6 * 11</f>
        <v>11</v>
      </c>
      <c r="D15" s="16">
        <f>F6 * 4</f>
        <v>4</v>
      </c>
      <c r="E15" s="17">
        <v>0.0</v>
      </c>
      <c r="F15" s="17">
        <v>2.0</v>
      </c>
      <c r="G15" s="18">
        <f>F6 * 3</f>
        <v>3</v>
      </c>
      <c r="H15" s="17">
        <v>1.0</v>
      </c>
      <c r="I15" s="17">
        <v>1.0</v>
      </c>
      <c r="J15" s="16">
        <f>F6 * 1</f>
        <v>1</v>
      </c>
      <c r="K15" s="17">
        <v>2.0</v>
      </c>
      <c r="L15" s="17">
        <v>1.0</v>
      </c>
      <c r="M15" s="16">
        <v>0.0</v>
      </c>
      <c r="N15" s="17">
        <v>3.0</v>
      </c>
      <c r="O15" s="17">
        <v>1.0</v>
      </c>
      <c r="P15" s="16" t="s">
        <v>40</v>
      </c>
      <c r="Q15" s="17" t="s">
        <v>40</v>
      </c>
      <c r="R15" s="17" t="s">
        <v>40</v>
      </c>
      <c r="S15" s="16" t="s">
        <v>40</v>
      </c>
      <c r="T15" s="17" t="s">
        <v>40</v>
      </c>
      <c r="U15" s="17" t="s">
        <v>40</v>
      </c>
      <c r="V15" s="18">
        <f>G6 * 2</f>
        <v>2</v>
      </c>
      <c r="W15" s="18">
        <f>G6 * 12</f>
        <v>12</v>
      </c>
    </row>
    <row r="16">
      <c r="A16" s="15" t="s">
        <v>49</v>
      </c>
      <c r="B16" s="15" t="s">
        <v>51</v>
      </c>
      <c r="C16" s="18">
        <f>E6 * 15</f>
        <v>15</v>
      </c>
      <c r="D16" s="18">
        <f>F6 * 4</f>
        <v>4</v>
      </c>
      <c r="E16" s="17">
        <v>0.0</v>
      </c>
      <c r="F16" s="17">
        <v>2.0</v>
      </c>
      <c r="G16" s="18">
        <f>F6 * 3</f>
        <v>3</v>
      </c>
      <c r="H16" s="17">
        <v>1.0</v>
      </c>
      <c r="I16" s="17">
        <v>1.0</v>
      </c>
      <c r="J16" s="16">
        <f>F6 * 2</f>
        <v>2</v>
      </c>
      <c r="K16" s="17">
        <v>1.0</v>
      </c>
      <c r="L16" s="17">
        <v>1.0</v>
      </c>
      <c r="M16" s="16">
        <v>0.0</v>
      </c>
      <c r="N16" s="17">
        <v>3.0</v>
      </c>
      <c r="O16" s="17">
        <v>1.0</v>
      </c>
      <c r="P16" s="16" t="s">
        <v>40</v>
      </c>
      <c r="Q16" s="17" t="s">
        <v>40</v>
      </c>
      <c r="R16" s="17" t="s">
        <v>40</v>
      </c>
      <c r="S16" s="16" t="s">
        <v>40</v>
      </c>
      <c r="T16" s="17" t="s">
        <v>40</v>
      </c>
      <c r="U16" s="17" t="s">
        <v>40</v>
      </c>
      <c r="V16" s="16">
        <v>2.0</v>
      </c>
      <c r="W16" s="18">
        <f>G6 * 12</f>
        <v>12</v>
      </c>
    </row>
    <row r="17">
      <c r="A17" s="15" t="s">
        <v>49</v>
      </c>
      <c r="B17" s="15" t="s">
        <v>52</v>
      </c>
      <c r="C17" s="18">
        <f>E6 * 17</f>
        <v>17</v>
      </c>
      <c r="D17" s="18">
        <f>F6 * 5</f>
        <v>5</v>
      </c>
      <c r="E17" s="17">
        <v>0.0</v>
      </c>
      <c r="F17" s="17">
        <v>2.0</v>
      </c>
      <c r="G17" s="18">
        <f>F6 * 3</f>
        <v>3</v>
      </c>
      <c r="H17" s="17">
        <v>1.0</v>
      </c>
      <c r="I17" s="17">
        <v>1.0</v>
      </c>
      <c r="J17" s="18">
        <f>F6 * 2</f>
        <v>2</v>
      </c>
      <c r="K17" s="17">
        <v>1.0</v>
      </c>
      <c r="L17" s="17">
        <v>1.0</v>
      </c>
      <c r="M17" s="16">
        <f>F6 * 1</f>
        <v>1</v>
      </c>
      <c r="N17" s="17">
        <v>3.0</v>
      </c>
      <c r="O17" s="17">
        <v>1.0</v>
      </c>
      <c r="P17" s="16" t="s">
        <v>40</v>
      </c>
      <c r="Q17" s="17" t="s">
        <v>40</v>
      </c>
      <c r="R17" s="17" t="s">
        <v>40</v>
      </c>
      <c r="S17" s="16" t="s">
        <v>40</v>
      </c>
      <c r="T17" s="17" t="s">
        <v>40</v>
      </c>
      <c r="U17" s="17" t="s">
        <v>40</v>
      </c>
      <c r="V17" s="16">
        <v>4.0</v>
      </c>
      <c r="W17" s="18">
        <f>G6 * 18</f>
        <v>18</v>
      </c>
    </row>
    <row r="18">
      <c r="A18" s="15" t="s">
        <v>53</v>
      </c>
      <c r="B18" s="15" t="s">
        <v>54</v>
      </c>
      <c r="C18" s="18">
        <f>E6 * 15</f>
        <v>15</v>
      </c>
      <c r="D18" s="18">
        <f>F6 * 4</f>
        <v>4</v>
      </c>
      <c r="E18" s="17">
        <v>0.0</v>
      </c>
      <c r="F18" s="17">
        <v>2.0</v>
      </c>
      <c r="G18" s="18">
        <f>F6 * 3</f>
        <v>3</v>
      </c>
      <c r="H18" s="17">
        <v>1.0</v>
      </c>
      <c r="I18" s="17">
        <v>1.0</v>
      </c>
      <c r="J18" s="16">
        <f>F6 * 2</f>
        <v>2</v>
      </c>
      <c r="K18" s="17">
        <v>1.0</v>
      </c>
      <c r="L18" s="17">
        <v>1.0</v>
      </c>
      <c r="M18" s="16">
        <v>0.0</v>
      </c>
      <c r="N18" s="17">
        <v>3.0</v>
      </c>
      <c r="O18" s="17">
        <v>1.0</v>
      </c>
      <c r="P18" s="16" t="s">
        <v>40</v>
      </c>
      <c r="Q18" s="17" t="s">
        <v>40</v>
      </c>
      <c r="R18" s="17" t="s">
        <v>40</v>
      </c>
      <c r="S18" s="16" t="s">
        <v>40</v>
      </c>
      <c r="T18" s="17" t="s">
        <v>40</v>
      </c>
      <c r="U18" s="17" t="s">
        <v>40</v>
      </c>
      <c r="V18" s="16">
        <v>2.0</v>
      </c>
      <c r="W18" s="18">
        <f>G6 * 12</f>
        <v>12</v>
      </c>
    </row>
    <row r="19">
      <c r="A19" s="15" t="s">
        <v>44</v>
      </c>
      <c r="B19" s="15" t="s">
        <v>55</v>
      </c>
      <c r="C19" s="18">
        <f>E6 * 26</f>
        <v>26</v>
      </c>
      <c r="D19" s="18">
        <f>F6 * 7</f>
        <v>7</v>
      </c>
      <c r="E19" s="17">
        <v>0.0</v>
      </c>
      <c r="F19" s="17">
        <v>2.0</v>
      </c>
      <c r="G19" s="18">
        <f>F6 * 5</f>
        <v>5</v>
      </c>
      <c r="H19" s="17">
        <v>1.0</v>
      </c>
      <c r="I19" s="17">
        <v>1.0</v>
      </c>
      <c r="J19" s="18">
        <f>F6 * 4</f>
        <v>4</v>
      </c>
      <c r="K19" s="17">
        <v>2.0</v>
      </c>
      <c r="L19" s="17">
        <v>1.0</v>
      </c>
      <c r="M19" s="18">
        <f>F6 * 2</f>
        <v>2</v>
      </c>
      <c r="N19" s="17">
        <v>3.0</v>
      </c>
      <c r="O19" s="17">
        <v>1.0</v>
      </c>
      <c r="P19" s="16">
        <v>0.0</v>
      </c>
      <c r="Q19" s="17">
        <v>4.0</v>
      </c>
      <c r="R19" s="17">
        <v>2.0</v>
      </c>
      <c r="S19" s="16" t="s">
        <v>40</v>
      </c>
      <c r="T19" s="17" t="s">
        <v>40</v>
      </c>
      <c r="U19" s="17" t="s">
        <v>40</v>
      </c>
      <c r="V19" s="16">
        <v>0.0</v>
      </c>
      <c r="W19" s="16">
        <v>0.0</v>
      </c>
    </row>
    <row r="20">
      <c r="A20" s="15" t="s">
        <v>47</v>
      </c>
      <c r="B20" s="15" t="s">
        <v>55</v>
      </c>
      <c r="C20" s="18">
        <f>E6 * 26</f>
        <v>26</v>
      </c>
      <c r="D20" s="18">
        <f>F6 * 7</f>
        <v>7</v>
      </c>
      <c r="E20" s="17">
        <v>0.0</v>
      </c>
      <c r="F20" s="17">
        <v>2.0</v>
      </c>
      <c r="G20" s="18">
        <f>F6 * 5</f>
        <v>5</v>
      </c>
      <c r="H20" s="17">
        <v>1.0</v>
      </c>
      <c r="I20" s="17">
        <v>1.0</v>
      </c>
      <c r="J20" s="18">
        <f>F6 * 4</f>
        <v>4</v>
      </c>
      <c r="K20" s="17">
        <v>2.0</v>
      </c>
      <c r="L20" s="17">
        <v>1.0</v>
      </c>
      <c r="M20" s="18">
        <f>F6 * 2</f>
        <v>2</v>
      </c>
      <c r="N20" s="17">
        <v>3.0</v>
      </c>
      <c r="O20" s="17">
        <v>1.0</v>
      </c>
      <c r="P20" s="16">
        <v>0.0</v>
      </c>
      <c r="Q20" s="17">
        <v>4.0</v>
      </c>
      <c r="R20" s="17">
        <v>2.0</v>
      </c>
      <c r="S20" s="16" t="s">
        <v>40</v>
      </c>
      <c r="T20" s="17" t="s">
        <v>40</v>
      </c>
      <c r="U20" s="17" t="s">
        <v>40</v>
      </c>
      <c r="V20" s="16">
        <v>0.0</v>
      </c>
      <c r="W20" s="16">
        <v>0.0</v>
      </c>
    </row>
    <row r="21">
      <c r="A21" s="15" t="s">
        <v>49</v>
      </c>
      <c r="B21" s="15" t="s">
        <v>55</v>
      </c>
      <c r="C21" s="18">
        <f>E6 * 26</f>
        <v>26</v>
      </c>
      <c r="D21" s="18">
        <f>F6 * 7</f>
        <v>7</v>
      </c>
      <c r="E21" s="17">
        <v>0.0</v>
      </c>
      <c r="F21" s="17">
        <v>2.0</v>
      </c>
      <c r="G21" s="18">
        <f>F6 * 5</f>
        <v>5</v>
      </c>
      <c r="H21" s="17">
        <v>1.0</v>
      </c>
      <c r="I21" s="17">
        <v>1.0</v>
      </c>
      <c r="J21" s="18">
        <f>F6 * 4</f>
        <v>4</v>
      </c>
      <c r="K21" s="17">
        <v>2.0</v>
      </c>
      <c r="L21" s="17">
        <v>1.0</v>
      </c>
      <c r="M21" s="18">
        <f>F6 * 2</f>
        <v>2</v>
      </c>
      <c r="N21" s="17">
        <v>3.0</v>
      </c>
      <c r="O21" s="17">
        <v>1.0</v>
      </c>
      <c r="P21" s="16">
        <v>0.0</v>
      </c>
      <c r="Q21" s="17">
        <v>4.0</v>
      </c>
      <c r="R21" s="17">
        <v>2.0</v>
      </c>
      <c r="S21" s="16" t="s">
        <v>40</v>
      </c>
      <c r="T21" s="17" t="s">
        <v>40</v>
      </c>
      <c r="U21" s="17" t="s">
        <v>40</v>
      </c>
      <c r="V21" s="16">
        <v>0.0</v>
      </c>
      <c r="W21" s="16">
        <v>0.0</v>
      </c>
    </row>
    <row r="22">
      <c r="A22" s="15" t="s">
        <v>53</v>
      </c>
      <c r="B22" s="15" t="s">
        <v>55</v>
      </c>
      <c r="C22" s="18">
        <f>E6 * 26</f>
        <v>26</v>
      </c>
      <c r="D22" s="18">
        <f>F6 * 7</f>
        <v>7</v>
      </c>
      <c r="E22" s="17">
        <v>0.0</v>
      </c>
      <c r="F22" s="17">
        <v>2.0</v>
      </c>
      <c r="G22" s="18">
        <f>F6 * 5</f>
        <v>5</v>
      </c>
      <c r="H22" s="17">
        <v>1.0</v>
      </c>
      <c r="I22" s="17">
        <v>1.0</v>
      </c>
      <c r="J22" s="18">
        <f>F6 * 4</f>
        <v>4</v>
      </c>
      <c r="K22" s="17">
        <v>2.0</v>
      </c>
      <c r="L22" s="17">
        <v>1.0</v>
      </c>
      <c r="M22" s="18">
        <f>F6 * 2</f>
        <v>2</v>
      </c>
      <c r="N22" s="17">
        <v>3.0</v>
      </c>
      <c r="O22" s="17">
        <v>1.0</v>
      </c>
      <c r="P22" s="16">
        <v>0.0</v>
      </c>
      <c r="Q22" s="17">
        <v>4.0</v>
      </c>
      <c r="R22" s="17">
        <v>2.0</v>
      </c>
      <c r="S22" s="16" t="s">
        <v>40</v>
      </c>
      <c r="T22" s="17" t="s">
        <v>40</v>
      </c>
      <c r="U22" s="17" t="s">
        <v>40</v>
      </c>
      <c r="V22" s="16">
        <v>0.0</v>
      </c>
      <c r="W22" s="16">
        <v>0.0</v>
      </c>
    </row>
    <row r="23">
      <c r="A23" s="15" t="s">
        <v>38</v>
      </c>
      <c r="B23" s="15" t="s">
        <v>56</v>
      </c>
      <c r="C23" s="16">
        <v>80.0</v>
      </c>
      <c r="D23" s="18">
        <f>F6 * 8</f>
        <v>8</v>
      </c>
      <c r="E23" s="17">
        <v>0.0</v>
      </c>
      <c r="F23" s="17">
        <v>3.0</v>
      </c>
      <c r="G23" s="18">
        <f>F6 * 6</f>
        <v>6</v>
      </c>
      <c r="H23" s="17">
        <v>1.0</v>
      </c>
      <c r="I23" s="17">
        <v>2.0</v>
      </c>
      <c r="J23" s="18">
        <f>F6 * 5</f>
        <v>5</v>
      </c>
      <c r="K23" s="17">
        <v>2.0</v>
      </c>
      <c r="L23" s="17">
        <v>1.0</v>
      </c>
      <c r="M23" s="18">
        <f>F6 * 4</f>
        <v>4</v>
      </c>
      <c r="N23" s="17">
        <v>2.0</v>
      </c>
      <c r="O23" s="17">
        <v>1.0</v>
      </c>
      <c r="P23" s="16">
        <f>F6 * 1</f>
        <v>1</v>
      </c>
      <c r="Q23" s="17">
        <v>3.0</v>
      </c>
      <c r="R23" s="17">
        <v>1.0</v>
      </c>
      <c r="S23" s="16">
        <v>0.0</v>
      </c>
      <c r="T23" s="17">
        <v>4.0</v>
      </c>
      <c r="U23" s="17">
        <v>2.0</v>
      </c>
      <c r="V23" s="16">
        <v>0.0</v>
      </c>
      <c r="W23" s="16">
        <v>0.0</v>
      </c>
    </row>
    <row r="24">
      <c r="A24" s="20" t="s">
        <v>57</v>
      </c>
      <c r="G24" s="21" t="s">
        <v>58</v>
      </c>
    </row>
    <row r="25">
      <c r="A25" s="22" t="s">
        <v>59</v>
      </c>
      <c r="B25" s="22" t="s">
        <v>60</v>
      </c>
      <c r="C25" s="22" t="s">
        <v>61</v>
      </c>
      <c r="D25" s="22" t="s">
        <v>62</v>
      </c>
      <c r="E25" s="22" t="s">
        <v>63</v>
      </c>
      <c r="G25" s="23" t="s">
        <v>59</v>
      </c>
      <c r="H25" s="23" t="s">
        <v>64</v>
      </c>
      <c r="I25" s="23" t="s">
        <v>65</v>
      </c>
      <c r="J25" s="23" t="s">
        <v>66</v>
      </c>
      <c r="K25" s="23" t="s">
        <v>63</v>
      </c>
    </row>
    <row r="26">
      <c r="A26" s="22" t="s">
        <v>8</v>
      </c>
      <c r="B26" s="24">
        <v>3.0</v>
      </c>
      <c r="C26" s="24">
        <v>2.0</v>
      </c>
      <c r="D26" s="24">
        <v>1.0</v>
      </c>
      <c r="E26" s="24">
        <v>15.0</v>
      </c>
      <c r="G26" s="23" t="s">
        <v>67</v>
      </c>
      <c r="H26" s="25">
        <v>43472.0</v>
      </c>
      <c r="I26" s="26" t="s">
        <v>40</v>
      </c>
      <c r="J26" s="26" t="s">
        <v>40</v>
      </c>
      <c r="K26" s="26">
        <v>45.0</v>
      </c>
    </row>
    <row r="27">
      <c r="A27" s="22" t="s">
        <v>68</v>
      </c>
      <c r="B27" s="24">
        <v>5.0</v>
      </c>
      <c r="C27" s="24">
        <v>2.0</v>
      </c>
      <c r="D27" s="24">
        <v>1.0</v>
      </c>
      <c r="E27" s="24">
        <v>40.0</v>
      </c>
      <c r="G27" s="23" t="s">
        <v>67</v>
      </c>
      <c r="H27" s="27">
        <v>43471.0</v>
      </c>
      <c r="I27" s="26" t="s">
        <v>40</v>
      </c>
      <c r="J27" s="26" t="s">
        <v>40</v>
      </c>
      <c r="K27" s="26">
        <v>55.0</v>
      </c>
    </row>
    <row r="28">
      <c r="A28" s="22" t="s">
        <v>69</v>
      </c>
      <c r="B28" s="24">
        <v>6.0</v>
      </c>
      <c r="C28" s="24">
        <v>3.0</v>
      </c>
      <c r="D28" s="24">
        <v>2.0</v>
      </c>
      <c r="E28" s="24">
        <v>85.0</v>
      </c>
      <c r="G28" s="23" t="s">
        <v>67</v>
      </c>
      <c r="H28" s="27">
        <v>43470.0</v>
      </c>
      <c r="I28" s="26" t="s">
        <v>40</v>
      </c>
      <c r="J28" s="26" t="s">
        <v>40</v>
      </c>
      <c r="K28" s="26">
        <v>65.0</v>
      </c>
    </row>
    <row r="29">
      <c r="A29" s="22" t="s">
        <v>9</v>
      </c>
      <c r="B29" s="24">
        <v>0.0</v>
      </c>
      <c r="C29" s="24">
        <v>3.0</v>
      </c>
      <c r="D29" s="24">
        <v>1.0</v>
      </c>
      <c r="E29" s="24">
        <v>20.0</v>
      </c>
      <c r="G29" s="23" t="s">
        <v>70</v>
      </c>
      <c r="H29" s="26" t="s">
        <v>40</v>
      </c>
      <c r="I29" s="27">
        <v>43472.0</v>
      </c>
      <c r="J29" s="26" t="s">
        <v>40</v>
      </c>
      <c r="K29" s="26" t="s">
        <v>71</v>
      </c>
    </row>
    <row r="30">
      <c r="A30" s="22" t="s">
        <v>72</v>
      </c>
      <c r="B30" s="24">
        <v>2.0</v>
      </c>
      <c r="C30" s="24">
        <v>4.0</v>
      </c>
      <c r="D30" s="24">
        <v>2.0</v>
      </c>
      <c r="E30" s="24">
        <v>60.0</v>
      </c>
      <c r="G30" s="23" t="s">
        <v>70</v>
      </c>
      <c r="H30" s="26" t="s">
        <v>40</v>
      </c>
      <c r="I30" s="27">
        <v>43471.0</v>
      </c>
      <c r="J30" s="26" t="s">
        <v>40</v>
      </c>
      <c r="K30" s="26" t="s">
        <v>73</v>
      </c>
    </row>
    <row r="31">
      <c r="A31" s="22" t="s">
        <v>74</v>
      </c>
      <c r="B31" s="24">
        <v>2.0</v>
      </c>
      <c r="C31" s="24">
        <v>6.0</v>
      </c>
      <c r="D31" s="24">
        <v>2.0</v>
      </c>
      <c r="E31" s="24">
        <v>70.0</v>
      </c>
      <c r="G31" s="23" t="s">
        <v>70</v>
      </c>
      <c r="H31" s="26" t="s">
        <v>40</v>
      </c>
      <c r="I31" s="27">
        <v>43470.0</v>
      </c>
      <c r="J31" s="26" t="s">
        <v>40</v>
      </c>
      <c r="K31" s="26" t="s">
        <v>75</v>
      </c>
    </row>
    <row r="32">
      <c r="A32" s="22" t="s">
        <v>76</v>
      </c>
      <c r="B32" s="24">
        <v>0.0</v>
      </c>
      <c r="C32" s="24">
        <v>4.0</v>
      </c>
      <c r="D32" s="24">
        <v>1.0</v>
      </c>
      <c r="E32" s="24">
        <v>30.0</v>
      </c>
      <c r="G32" s="23" t="s">
        <v>77</v>
      </c>
      <c r="H32" s="26" t="s">
        <v>40</v>
      </c>
      <c r="I32" s="26" t="s">
        <v>40</v>
      </c>
      <c r="J32" s="26">
        <v>2.0</v>
      </c>
      <c r="K32" s="26">
        <v>40.0</v>
      </c>
    </row>
    <row r="33">
      <c r="A33" s="22" t="s">
        <v>78</v>
      </c>
      <c r="B33" s="24">
        <v>0.0</v>
      </c>
      <c r="C33" s="24">
        <v>6.0</v>
      </c>
      <c r="D33" s="24">
        <v>2.0</v>
      </c>
      <c r="E33" s="24">
        <v>70.0</v>
      </c>
      <c r="G33" s="23" t="s">
        <v>77</v>
      </c>
      <c r="H33" s="26" t="s">
        <v>40</v>
      </c>
      <c r="I33" s="26" t="s">
        <v>40</v>
      </c>
      <c r="J33" s="26">
        <v>3.0</v>
      </c>
      <c r="K33" s="26">
        <v>50.0</v>
      </c>
    </row>
    <row r="34">
      <c r="A34" s="22" t="s">
        <v>79</v>
      </c>
      <c r="B34" s="24">
        <v>0.0</v>
      </c>
      <c r="C34" s="24">
        <v>10.0</v>
      </c>
      <c r="D34" s="24">
        <v>3.0</v>
      </c>
      <c r="E34" s="24">
        <v>85.0</v>
      </c>
      <c r="G34" s="23" t="s">
        <v>77</v>
      </c>
      <c r="H34" s="26" t="s">
        <v>40</v>
      </c>
      <c r="I34" s="26" t="s">
        <v>40</v>
      </c>
      <c r="J34" s="26">
        <v>4.0</v>
      </c>
      <c r="K34" s="26">
        <v>60.0</v>
      </c>
    </row>
    <row r="35">
      <c r="A35" s="22" t="s">
        <v>80</v>
      </c>
      <c r="B35" s="24">
        <v>5.0</v>
      </c>
      <c r="C35" s="24">
        <v>2.0</v>
      </c>
      <c r="D35" s="24">
        <v>2.0</v>
      </c>
      <c r="E35" s="24">
        <v>45.0</v>
      </c>
      <c r="G35" s="23" t="s">
        <v>81</v>
      </c>
      <c r="H35" s="26" t="s">
        <v>40</v>
      </c>
      <c r="I35" s="26" t="s">
        <v>40</v>
      </c>
      <c r="J35" s="26" t="s">
        <v>40</v>
      </c>
      <c r="K35" s="26">
        <v>50.0</v>
      </c>
    </row>
    <row r="36">
      <c r="A36" s="22" t="s">
        <v>82</v>
      </c>
      <c r="B36" s="24">
        <v>7.0</v>
      </c>
      <c r="C36" s="24">
        <v>4.0</v>
      </c>
      <c r="D36" s="24">
        <v>2.0</v>
      </c>
      <c r="E36" s="24">
        <v>75.0</v>
      </c>
    </row>
    <row r="37">
      <c r="A37" s="22" t="s">
        <v>83</v>
      </c>
      <c r="B37" s="24">
        <v>10.0</v>
      </c>
      <c r="C37" s="24">
        <v>6.0</v>
      </c>
      <c r="D37" s="24">
        <v>4.0</v>
      </c>
      <c r="E37" s="24">
        <v>100.0</v>
      </c>
    </row>
    <row r="38">
      <c r="A38" s="22" t="s">
        <v>84</v>
      </c>
      <c r="B38" s="24">
        <v>6.0</v>
      </c>
      <c r="C38" s="24">
        <v>0.0</v>
      </c>
      <c r="D38" s="24">
        <v>1.0</v>
      </c>
      <c r="E38" s="24">
        <v>40.0</v>
      </c>
    </row>
    <row r="39">
      <c r="A39" s="22" t="s">
        <v>85</v>
      </c>
      <c r="B39" s="24">
        <v>7.0</v>
      </c>
      <c r="C39" s="24">
        <v>1.0</v>
      </c>
      <c r="D39" s="24">
        <v>2.0</v>
      </c>
      <c r="E39" s="24">
        <v>70.0</v>
      </c>
    </row>
    <row r="40">
      <c r="A40" s="22" t="s">
        <v>86</v>
      </c>
      <c r="B40" s="24">
        <v>9.0</v>
      </c>
      <c r="C40" s="24">
        <v>3.0</v>
      </c>
      <c r="D40" s="24">
        <v>3.0</v>
      </c>
      <c r="E40" s="24">
        <v>90.0</v>
      </c>
    </row>
    <row r="41">
      <c r="A41" s="22" t="s">
        <v>10</v>
      </c>
      <c r="B41" s="24">
        <v>4.0</v>
      </c>
      <c r="C41" s="24">
        <v>0.0</v>
      </c>
      <c r="D41" s="24">
        <v>1.0</v>
      </c>
      <c r="E41" s="24">
        <v>20.0</v>
      </c>
    </row>
    <row r="42">
      <c r="A42" s="22" t="s">
        <v>87</v>
      </c>
      <c r="B42" s="24">
        <v>7.0</v>
      </c>
      <c r="C42" s="24">
        <v>0.0</v>
      </c>
      <c r="D42" s="24">
        <v>3.0</v>
      </c>
      <c r="E42" s="24">
        <v>65.0</v>
      </c>
    </row>
    <row r="43">
      <c r="A43" s="22" t="s">
        <v>88</v>
      </c>
      <c r="B43" s="24">
        <v>8.0</v>
      </c>
      <c r="C43" s="24">
        <v>2.0</v>
      </c>
      <c r="D43" s="24">
        <v>3.0</v>
      </c>
      <c r="E43" s="24">
        <v>80.0</v>
      </c>
    </row>
    <row r="44">
      <c r="A44" s="22" t="s">
        <v>89</v>
      </c>
      <c r="B44" s="24" t="s">
        <v>40</v>
      </c>
      <c r="C44" s="24" t="s">
        <v>40</v>
      </c>
      <c r="D44" s="24" t="s">
        <v>40</v>
      </c>
      <c r="E44" s="24">
        <v>50.0</v>
      </c>
    </row>
    <row r="45">
      <c r="A45" s="22" t="s">
        <v>90</v>
      </c>
      <c r="B45" s="24" t="s">
        <v>40</v>
      </c>
      <c r="C45" s="24" t="s">
        <v>40</v>
      </c>
      <c r="D45" s="24" t="s">
        <v>40</v>
      </c>
      <c r="E45" s="24">
        <v>55.0</v>
      </c>
    </row>
  </sheetData>
  <drawing r:id="rId1"/>
</worksheet>
</file>