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"/>
  <c r="J3"/>
  <c r="J4"/>
  <c r="J5"/>
  <c r="J6"/>
  <c r="J7"/>
  <c r="J8"/>
  <c r="J9"/>
  <c r="J10"/>
  <c r="J11"/>
  <c r="J12"/>
  <c r="J13"/>
  <c r="J14"/>
  <c r="J15"/>
  <c r="J16"/>
  <c r="J17"/>
  <c r="J18"/>
  <c r="J19"/>
  <c r="J20"/>
  <c r="J2"/>
  <c r="I3"/>
  <c r="I4"/>
  <c r="I5"/>
  <c r="I6"/>
  <c r="I7"/>
  <c r="I8"/>
  <c r="I9"/>
  <c r="I10"/>
  <c r="I11"/>
  <c r="I12"/>
  <c r="I13"/>
  <c r="I14"/>
  <c r="I15"/>
  <c r="I16"/>
  <c r="I17"/>
  <c r="I18"/>
  <c r="I19"/>
  <c r="I20"/>
  <c r="I2"/>
  <c r="M3"/>
  <c r="M4"/>
  <c r="M5"/>
  <c r="M6"/>
  <c r="M7"/>
  <c r="M8"/>
  <c r="M9"/>
  <c r="M10"/>
  <c r="M11"/>
  <c r="M12"/>
  <c r="M13"/>
  <c r="M14"/>
  <c r="M15"/>
  <c r="M16"/>
  <c r="M17"/>
  <c r="M18"/>
  <c r="M19"/>
  <c r="M20"/>
  <c r="M2"/>
  <c r="N11"/>
  <c r="N12"/>
  <c r="N13"/>
  <c r="N14"/>
  <c r="N15"/>
  <c r="N16"/>
  <c r="N17"/>
  <c r="N18"/>
  <c r="N19"/>
  <c r="N20"/>
  <c r="N10"/>
  <c r="L11"/>
  <c r="L12"/>
  <c r="L13"/>
  <c r="L14"/>
  <c r="L15"/>
  <c r="L16"/>
  <c r="L17"/>
  <c r="L18"/>
  <c r="L19"/>
  <c r="L20"/>
  <c r="L10"/>
  <c r="K3"/>
  <c r="K4"/>
  <c r="K5"/>
  <c r="K6"/>
  <c r="K7"/>
  <c r="K8"/>
  <c r="K9"/>
  <c r="K10"/>
  <c r="K11"/>
  <c r="K12"/>
  <c r="K13"/>
  <c r="K14"/>
  <c r="K15"/>
  <c r="K16"/>
  <c r="K17"/>
  <c r="K18"/>
  <c r="K19"/>
  <c r="K20"/>
  <c r="K2"/>
</calcChain>
</file>

<file path=xl/sharedStrings.xml><?xml version="1.0" encoding="utf-8"?>
<sst xmlns="http://schemas.openxmlformats.org/spreadsheetml/2006/main" count="28" uniqueCount="26">
  <si>
    <t>Bin</t>
  </si>
  <si>
    <t>nedmalloc (normal)</t>
  </si>
  <si>
    <t>User mode page allocator</t>
  </si>
  <si>
    <t>nedmalloc (umpa)</t>
  </si>
  <si>
    <t>1Kb</t>
  </si>
  <si>
    <t>4Kb</t>
  </si>
  <si>
    <t>2Kb</t>
  </si>
  <si>
    <t>8Kb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</si>
  <si>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</si>
  <si>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</si>
  <si>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</si>
  <si>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</si>
  <si>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</si>
  <si>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</si>
  <si>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</si>
  <si>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</si>
  <si>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</si>
  <si>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dlmalloc (normal)</t>
  </si>
  <si>
    <t>Win7 System Allocator</t>
  </si>
  <si>
    <t>System page allocator</t>
  </si>
  <si>
    <t>nedmalloc umpa improvement</t>
  </si>
  <si>
    <t>umpa improvement</t>
  </si>
  <si>
    <t>nedmalloc vs system</t>
  </si>
  <si>
    <t>nedmalloc (umpa) vs system</t>
  </si>
  <si>
    <t>dlmalloc (umpa)</t>
  </si>
  <si>
    <t>dlmalloc umpa improvement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</si>
</sst>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nedmalloc (normal)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1062065.9720099999</c:v>
                </c:pt>
                <c:pt idx="1">
                  <c:v>1151955.634483</c:v>
                </c:pt>
                <c:pt idx="2">
                  <c:v>1224519.771654</c:v>
                </c:pt>
                <c:pt idx="3">
                  <c:v>1128080.9222800001</c:v>
                </c:pt>
                <c:pt idx="4">
                  <c:v>1171299.9823680001</c:v>
                </c:pt>
                <c:pt idx="5">
                  <c:v>1261946.263427</c:v>
                </c:pt>
                <c:pt idx="6">
                  <c:v>1206107.3871790001</c:v>
                </c:pt>
                <c:pt idx="7">
                  <c:v>1461592.8747149999</c:v>
                </c:pt>
                <c:pt idx="8">
                  <c:v>3789602.1530860001</c:v>
                </c:pt>
                <c:pt idx="9">
                  <c:v>4017733.8708239999</c:v>
                </c:pt>
                <c:pt idx="10">
                  <c:v>4703191.427015</c:v>
                </c:pt>
                <c:pt idx="11">
                  <c:v>5408424.0256920001</c:v>
                </c:pt>
                <c:pt idx="12">
                  <c:v>7658435.4640720002</c:v>
                </c:pt>
                <c:pt idx="13">
                  <c:v>43913789.775193997</c:v>
                </c:pt>
                <c:pt idx="14">
                  <c:v>237156380.63263899</c:v>
                </c:pt>
                <c:pt idx="15">
                  <c:v>599069120.78459096</c:v>
                </c:pt>
                <c:pt idx="16">
                  <c:v>1221762750.18731</c:v>
                </c:pt>
                <c:pt idx="17">
                  <c:v>2451543939.2768602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nedmalloc (umpa)</c:v>
                </c:pt>
              </c:strCache>
            </c:strRef>
          </c:tx>
          <c:marker>
            <c:symbol val="none"/>
          </c:marker>
          <c:val>
            <c:numRef>
              <c:f>Sheet1!$G$3:$G$20</c:f>
              <c:numCache>
                <c:formatCode>General</c:formatCode>
                <c:ptCount val="18"/>
                <c:pt idx="0">
                  <c:v>650723.02544500004</c:v>
                </c:pt>
                <c:pt idx="1">
                  <c:v>666457.11724100006</c:v>
                </c:pt>
                <c:pt idx="2">
                  <c:v>712539.45669300004</c:v>
                </c:pt>
                <c:pt idx="3">
                  <c:v>728179.23057000001</c:v>
                </c:pt>
                <c:pt idx="4">
                  <c:v>752494.94962199999</c:v>
                </c:pt>
                <c:pt idx="5">
                  <c:v>802342.46035800001</c:v>
                </c:pt>
                <c:pt idx="6">
                  <c:v>795538.58717900002</c:v>
                </c:pt>
                <c:pt idx="7">
                  <c:v>914042.20956700004</c:v>
                </c:pt>
                <c:pt idx="8">
                  <c:v>2667038.0370370001</c:v>
                </c:pt>
                <c:pt idx="9">
                  <c:v>3182202.5300670001</c:v>
                </c:pt>
                <c:pt idx="10">
                  <c:v>3665009.1350759999</c:v>
                </c:pt>
                <c:pt idx="11">
                  <c:v>4522829.7094860002</c:v>
                </c:pt>
                <c:pt idx="12">
                  <c:v>7225015.0314370003</c:v>
                </c:pt>
                <c:pt idx="13">
                  <c:v>14953310.919158</c:v>
                </c:pt>
                <c:pt idx="14">
                  <c:v>41890232.914708003</c:v>
                </c:pt>
                <c:pt idx="15">
                  <c:v>73903598.784994006</c:v>
                </c:pt>
                <c:pt idx="16">
                  <c:v>123711559.062995</c:v>
                </c:pt>
                <c:pt idx="17">
                  <c:v>241528175.859072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Win7 System Allocator</c:v>
                </c:pt>
              </c:strCache>
            </c:strRef>
          </c:tx>
          <c:marker>
            <c:symbol val="none"/>
          </c:marker>
          <c:val>
            <c:numRef>
              <c:f>Sheet1!$D$3:$D$20</c:f>
              <c:numCache>
                <c:formatCode>General</c:formatCode>
                <c:ptCount val="18"/>
                <c:pt idx="0">
                  <c:v>1733307.330789</c:v>
                </c:pt>
                <c:pt idx="1">
                  <c:v>2807946.9839079999</c:v>
                </c:pt>
                <c:pt idx="2">
                  <c:v>3400435.9396330002</c:v>
                </c:pt>
                <c:pt idx="3">
                  <c:v>4340226.5647670003</c:v>
                </c:pt>
                <c:pt idx="4">
                  <c:v>5306153.2367759999</c:v>
                </c:pt>
                <c:pt idx="5">
                  <c:v>6209561.2404089998</c:v>
                </c:pt>
                <c:pt idx="6">
                  <c:v>5701688.0487179998</c:v>
                </c:pt>
                <c:pt idx="7">
                  <c:v>6739421.4464689996</c:v>
                </c:pt>
                <c:pt idx="8">
                  <c:v>8857258.7333330009</c:v>
                </c:pt>
                <c:pt idx="9">
                  <c:v>15087454.33853</c:v>
                </c:pt>
                <c:pt idx="10">
                  <c:v>13721406.026144</c:v>
                </c:pt>
                <c:pt idx="11">
                  <c:v>25730803.092884999</c:v>
                </c:pt>
                <c:pt idx="12">
                  <c:v>40905346.145209998</c:v>
                </c:pt>
                <c:pt idx="13">
                  <c:v>70122587.363233998</c:v>
                </c:pt>
                <c:pt idx="14">
                  <c:v>167143421.95970401</c:v>
                </c:pt>
                <c:pt idx="15">
                  <c:v>580165555.40621197</c:v>
                </c:pt>
                <c:pt idx="16">
                  <c:v>1165191012.3996601</c:v>
                </c:pt>
                <c:pt idx="17">
                  <c:v>2342106543.5364799</c:v>
                </c:pt>
              </c:numCache>
            </c:numRef>
          </c:val>
        </c:ser>
        <c:marker val="1"/>
        <c:axId val="82163968"/>
        <c:axId val="82165760"/>
      </c:lineChart>
      <c:catAx>
        <c:axId val="82163968"/>
        <c:scaling>
          <c:orientation val="minMax"/>
        </c:scaling>
        <c:axPos val="b"/>
        <c:numFmt formatCode="General" sourceLinked="1"/>
        <c:tickLblPos val="nextTo"/>
        <c:crossAx val="82165760"/>
        <c:crosses val="autoZero"/>
        <c:auto val="1"/>
        <c:lblAlgn val="ctr"/>
        <c:lblOffset val="100"/>
      </c:catAx>
      <c:valAx>
        <c:axId val="82165760"/>
        <c:scaling>
          <c:logBase val="10"/>
          <c:orientation val="minMax"/>
          <c:min val="100000"/>
        </c:scaling>
        <c:axPos val="l"/>
        <c:majorGridlines/>
        <c:numFmt formatCode="General" sourceLinked="1"/>
        <c:tickLblPos val="nextTo"/>
        <c:crossAx val="821639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System page allocator</c:v>
                </c:pt>
              </c:strCache>
            </c:strRef>
          </c:tx>
          <c:marker>
            <c:symbol val="none"/>
          </c:marker>
          <c:cat>
            <c:strRef>
              <c:f>Sheet1!$A$10:$A$20</c:f>
              <c:strCache>
                <c:ptCount val="11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  <c:pt idx="5">
                  <c:v>128Kb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2Mb</c:v>
                </c:pt>
                <c:pt idx="10">
                  <c:v>4Mb</c:v>
                </c:pt>
              </c:strCache>
            </c:strRef>
          </c:cat>
          <c:val>
            <c:numRef>
              <c:f>Sheet1!$E$10:$E$20</c:f>
              <c:numCache>
                <c:formatCode>General</c:formatCode>
                <c:ptCount val="11"/>
                <c:pt idx="0">
                  <c:v>6442788.6507590003</c:v>
                </c:pt>
                <c:pt idx="1">
                  <c:v>8831659.7387910001</c:v>
                </c:pt>
                <c:pt idx="2">
                  <c:v>13209241.027344</c:v>
                </c:pt>
                <c:pt idx="3">
                  <c:v>22236057.005075999</c:v>
                </c:pt>
                <c:pt idx="4">
                  <c:v>39014954.010714002</c:v>
                </c:pt>
                <c:pt idx="5">
                  <c:v>72301579.499329001</c:v>
                </c:pt>
                <c:pt idx="6">
                  <c:v>141124046.482759</c:v>
                </c:pt>
                <c:pt idx="7">
                  <c:v>278491486.094724</c:v>
                </c:pt>
                <c:pt idx="8">
                  <c:v>553004213.537992</c:v>
                </c:pt>
                <c:pt idx="9">
                  <c:v>1116774565.9754601</c:v>
                </c:pt>
                <c:pt idx="10">
                  <c:v>2239463098.80934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User mode page allocator</c:v>
                </c:pt>
              </c:strCache>
            </c:strRef>
          </c:tx>
          <c:marker>
            <c:symbol val="none"/>
          </c:marker>
          <c:cat>
            <c:strRef>
              <c:f>Sheet1!$A$10:$A$20</c:f>
              <c:strCache>
                <c:ptCount val="11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  <c:pt idx="5">
                  <c:v>128Kb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2Mb</c:v>
                </c:pt>
                <c:pt idx="10">
                  <c:v>4Mb</c:v>
                </c:pt>
              </c:strCache>
            </c:strRef>
          </c:cat>
          <c:val>
            <c:numRef>
              <c:f>Sheet1!$F$10:$F$20</c:f>
              <c:numCache>
                <c:formatCode>General</c:formatCode>
                <c:ptCount val="11"/>
                <c:pt idx="0">
                  <c:v>14449005.143167</c:v>
                </c:pt>
                <c:pt idx="1">
                  <c:v>19473963.142299999</c:v>
                </c:pt>
                <c:pt idx="2">
                  <c:v>13242989.755859001</c:v>
                </c:pt>
                <c:pt idx="3">
                  <c:v>22429024.184432998</c:v>
                </c:pt>
                <c:pt idx="4">
                  <c:v>14354875.542857001</c:v>
                </c:pt>
                <c:pt idx="5">
                  <c:v>21757271.813423</c:v>
                </c:pt>
                <c:pt idx="6">
                  <c:v>29023627.309413001</c:v>
                </c:pt>
                <c:pt idx="7">
                  <c:v>38988080.588729002</c:v>
                </c:pt>
                <c:pt idx="8">
                  <c:v>65604289.218452998</c:v>
                </c:pt>
                <c:pt idx="9">
                  <c:v>119444540.898268</c:v>
                </c:pt>
                <c:pt idx="10">
                  <c:v>258907931.78623</c:v>
                </c:pt>
              </c:numCache>
            </c:numRef>
          </c:val>
        </c:ser>
        <c:marker val="1"/>
        <c:axId val="82468864"/>
        <c:axId val="82470400"/>
      </c:lineChart>
      <c:catAx>
        <c:axId val="82468864"/>
        <c:scaling>
          <c:orientation val="minMax"/>
        </c:scaling>
        <c:axPos val="b"/>
        <c:tickLblPos val="nextTo"/>
        <c:crossAx val="82470400"/>
        <c:crosses val="autoZero"/>
        <c:auto val="1"/>
        <c:lblAlgn val="ctr"/>
        <c:lblOffset val="100"/>
      </c:catAx>
      <c:valAx>
        <c:axId val="82470400"/>
        <c:scaling>
          <c:logBase val="10"/>
          <c:orientation val="minMax"/>
          <c:min val="1000000"/>
        </c:scaling>
        <c:axPos val="l"/>
        <c:majorGridlines/>
        <c:numFmt formatCode="General" sourceLinked="1"/>
        <c:tickLblPos val="nextTo"/>
        <c:crossAx val="8246886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Sheet1!$K$1</c:f>
              <c:strCache>
                <c:ptCount val="1"/>
                <c:pt idx="0">
                  <c:v>nedmalloc umpa improvement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Sheet1!$K$3:$K$20</c:f>
              <c:numCache>
                <c:formatCode>0.00%</c:formatCode>
                <c:ptCount val="18"/>
                <c:pt idx="0">
                  <c:v>0.38730451535559307</c:v>
                </c:pt>
                <c:pt idx="1">
                  <c:v>0.42145591610382865</c:v>
                </c:pt>
                <c:pt idx="2">
                  <c:v>0.41810702188128085</c:v>
                </c:pt>
                <c:pt idx="3">
                  <c:v>0.35449734483741296</c:v>
                </c:pt>
                <c:pt idx="4">
                  <c:v>0.35755574067311779</c:v>
                </c:pt>
                <c:pt idx="5">
                  <c:v>0.36420235662085843</c:v>
                </c:pt>
                <c:pt idx="6">
                  <c:v>0.34040816295826815</c:v>
                </c:pt>
                <c:pt idx="7">
                  <c:v>0.37462598143465109</c:v>
                </c:pt>
                <c:pt idx="8">
                  <c:v>0.29622215491271514</c:v>
                </c:pt>
                <c:pt idx="9">
                  <c:v>0.20796084748780039</c:v>
                </c:pt>
                <c:pt idx="10">
                  <c:v>0.22073996094985845</c:v>
                </c:pt>
                <c:pt idx="11">
                  <c:v>0.16374350679589869</c:v>
                </c:pt>
                <c:pt idx="12">
                  <c:v>5.6593861065788724E-2</c:v>
                </c:pt>
                <c:pt idx="13">
                  <c:v>0.65948484529101559</c:v>
                </c:pt>
                <c:pt idx="14">
                  <c:v>0.82336451246657782</c:v>
                </c:pt>
                <c:pt idx="15">
                  <c:v>0.87663594029316072</c:v>
                </c:pt>
                <c:pt idx="16">
                  <c:v>0.89874338610828608</c:v>
                </c:pt>
                <c:pt idx="17">
                  <c:v>0.90147915687355917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umpa improvement</c:v>
                </c:pt>
              </c:strCache>
            </c:strRef>
          </c:tx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1Kb</c:v>
                </c:pt>
                <c:pt idx="7">
                  <c:v>2Kb</c:v>
                </c:pt>
                <c:pt idx="8">
                  <c:v>4Kb</c:v>
                </c:pt>
                <c:pt idx="9">
                  <c:v>8Kb</c:v>
                </c:pt>
                <c:pt idx="10">
                  <c:v>16Kb</c:v>
                </c:pt>
                <c:pt idx="11">
                  <c:v>32Kb</c:v>
                </c:pt>
                <c:pt idx="12">
                  <c:v>64Kb</c:v>
                </c:pt>
                <c:pt idx="13">
                  <c:v>128Kb</c:v>
                </c:pt>
                <c:pt idx="14">
                  <c:v>256Kb</c:v>
                </c:pt>
                <c:pt idx="15">
                  <c:v>512Kb</c:v>
                </c:pt>
                <c:pt idx="16">
                  <c:v>1Mb</c:v>
                </c:pt>
                <c:pt idx="17">
                  <c:v>2Mb</c:v>
                </c:pt>
                <c:pt idx="18">
                  <c:v>4Mb</c:v>
                </c:pt>
              </c:strCache>
            </c:strRef>
          </c:cat>
          <c:val>
            <c:numRef>
              <c:f>Sheet1!$L$3:$L$20</c:f>
              <c:numCache>
                <c:formatCode>General</c:formatCode>
                <c:ptCount val="18"/>
                <c:pt idx="7" formatCode="0.00%">
                  <c:v>-1.2426632202912349</c:v>
                </c:pt>
                <c:pt idx="8" formatCode="0.00%">
                  <c:v>-1.2050173713968133</c:v>
                </c:pt>
                <c:pt idx="9" formatCode="0.00%">
                  <c:v>-2.5549332051053443E-3</c:v>
                </c:pt>
                <c:pt idx="10" formatCode="0.00%">
                  <c:v>-8.6781203750714245E-3</c:v>
                </c:pt>
                <c:pt idx="11" formatCode="0.00%">
                  <c:v>0.63206734682001764</c:v>
                </c:pt>
                <c:pt idx="12" formatCode="0.00%">
                  <c:v>0.69907612027168897</c:v>
                </c:pt>
                <c:pt idx="13" formatCode="0.00%">
                  <c:v>0.79433960382535662</c:v>
                </c:pt>
                <c:pt idx="14" formatCode="0.00%">
                  <c:v>0.86000261216076146</c:v>
                </c:pt>
                <c:pt idx="15" formatCode="0.00%">
                  <c:v>0.88136746951938749</c:v>
                </c:pt>
                <c:pt idx="16" formatCode="0.00%">
                  <c:v>0.89304507414713752</c:v>
                </c:pt>
                <c:pt idx="17" formatCode="0.00%">
                  <c:v>0.88438839116220125</c:v>
                </c:pt>
              </c:numCache>
            </c:numRef>
          </c:val>
        </c:ser>
        <c:marker val="1"/>
        <c:axId val="82499072"/>
        <c:axId val="82500608"/>
      </c:lineChart>
      <c:catAx>
        <c:axId val="82499072"/>
        <c:scaling>
          <c:orientation val="minMax"/>
        </c:scaling>
        <c:axPos val="b"/>
        <c:tickLblPos val="nextTo"/>
        <c:crossAx val="82500608"/>
        <c:crosses val="autoZero"/>
        <c:auto val="1"/>
        <c:lblAlgn val="ctr"/>
        <c:lblOffset val="100"/>
      </c:catAx>
      <c:valAx>
        <c:axId val="82500608"/>
        <c:scaling>
          <c:orientation val="minMax"/>
        </c:scaling>
        <c:axPos val="l"/>
        <c:majorGridlines/>
        <c:numFmt formatCode="0.00%" sourceLinked="1"/>
        <c:tickLblPos val="nextTo"/>
        <c:crossAx val="8249907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Sheet1!$N$1</c:f>
              <c:strCache>
                <c:ptCount val="1"/>
                <c:pt idx="0">
                  <c:v>umpa improvement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Sheet1!$N$3:$N$20</c:f>
              <c:numCache>
                <c:formatCode>General</c:formatCode>
                <c:ptCount val="18"/>
                <c:pt idx="7">
                  <c:v>0.44589842601072255</c:v>
                </c:pt>
                <c:pt idx="8">
                  <c:v>0.45351116638438521</c:v>
                </c:pt>
                <c:pt idx="9">
                  <c:v>0.99745157784328353</c:v>
                </c:pt>
                <c:pt idx="10">
                  <c:v>0.99139654147366207</c:v>
                </c:pt>
                <c:pt idx="11">
                  <c:v>2.7178886988071365</c:v>
                </c:pt>
                <c:pt idx="12">
                  <c:v>3.3230995190639221</c:v>
                </c:pt>
                <c:pt idx="13">
                  <c:v>4.8623848762345903</c:v>
                </c:pt>
                <c:pt idx="14">
                  <c:v>7.1429904188520794</c:v>
                </c:pt>
                <c:pt idx="15">
                  <c:v>8.4293911286282857</c:v>
                </c:pt>
                <c:pt idx="16">
                  <c:v>9.3497330022527123</c:v>
                </c:pt>
                <c:pt idx="17">
                  <c:v>8.6496504118629165</c:v>
                </c:pt>
              </c:numCache>
            </c:numRef>
          </c: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dlmalloc umpa improvement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Sheet1!$O$3:$O$20</c:f>
              <c:numCache>
                <c:formatCode>General</c:formatCode>
                <c:ptCount val="18"/>
                <c:pt idx="0">
                  <c:v>1.9305264499005643</c:v>
                </c:pt>
                <c:pt idx="1">
                  <c:v>1.7831934361174755</c:v>
                </c:pt>
                <c:pt idx="2">
                  <c:v>1.8789571515892092</c:v>
                </c:pt>
                <c:pt idx="3">
                  <c:v>1.7354570122750521</c:v>
                </c:pt>
                <c:pt idx="4">
                  <c:v>1.7114361554179207</c:v>
                </c:pt>
                <c:pt idx="5">
                  <c:v>1.6086957216914826</c:v>
                </c:pt>
                <c:pt idx="6">
                  <c:v>1.7039896311975189</c:v>
                </c:pt>
                <c:pt idx="7">
                  <c:v>1.5301529633182125</c:v>
                </c:pt>
                <c:pt idx="8">
                  <c:v>1.4501607402144971</c:v>
                </c:pt>
                <c:pt idx="9">
                  <c:v>1.3615301483271818</c:v>
                </c:pt>
                <c:pt idx="10">
                  <c:v>1.5699209124849998</c:v>
                </c:pt>
                <c:pt idx="11">
                  <c:v>1.268089541586412</c:v>
                </c:pt>
                <c:pt idx="12">
                  <c:v>0.95825184210672487</c:v>
                </c:pt>
                <c:pt idx="13">
                  <c:v>3.0394796663102608</c:v>
                </c:pt>
                <c:pt idx="14">
                  <c:v>6.8106433968411402</c:v>
                </c:pt>
                <c:pt idx="15">
                  <c:v>7.5264451429436487</c:v>
                </c:pt>
                <c:pt idx="16">
                  <c:v>9.854572700961624</c:v>
                </c:pt>
                <c:pt idx="17">
                  <c:v>10.33807785905357</c:v>
                </c:pt>
              </c:numCache>
            </c:numRef>
          </c:val>
        </c:ser>
        <c:marker val="1"/>
        <c:axId val="82512896"/>
        <c:axId val="82551552"/>
      </c:lineChart>
      <c:catAx>
        <c:axId val="82512896"/>
        <c:scaling>
          <c:orientation val="minMax"/>
        </c:scaling>
        <c:axPos val="b"/>
        <c:tickLblPos val="nextTo"/>
        <c:crossAx val="82551552"/>
        <c:crossesAt val="1"/>
        <c:auto val="1"/>
        <c:lblAlgn val="ctr"/>
        <c:lblOffset val="100"/>
      </c:catAx>
      <c:valAx>
        <c:axId val="82551552"/>
        <c:scaling>
          <c:orientation val="minMax"/>
        </c:scaling>
        <c:axPos val="l"/>
        <c:majorGridlines/>
        <c:numFmt formatCode="General" sourceLinked="1"/>
        <c:tickLblPos val="nextTo"/>
        <c:crossAx val="825128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Sheet1!$I$1</c:f>
              <c:strCache>
                <c:ptCount val="1"/>
                <c:pt idx="0">
                  <c:v>nedmalloc vs system</c:v>
                </c:pt>
              </c:strCache>
            </c:strRef>
          </c:tx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1Kb</c:v>
                </c:pt>
                <c:pt idx="7">
                  <c:v>2Kb</c:v>
                </c:pt>
                <c:pt idx="8">
                  <c:v>4Kb</c:v>
                </c:pt>
                <c:pt idx="9">
                  <c:v>8Kb</c:v>
                </c:pt>
                <c:pt idx="10">
                  <c:v>16Kb</c:v>
                </c:pt>
                <c:pt idx="11">
                  <c:v>32Kb</c:v>
                </c:pt>
                <c:pt idx="12">
                  <c:v>64Kb</c:v>
                </c:pt>
                <c:pt idx="13">
                  <c:v>128Kb</c:v>
                </c:pt>
                <c:pt idx="14">
                  <c:v>256Kb</c:v>
                </c:pt>
                <c:pt idx="15">
                  <c:v>512Kb</c:v>
                </c:pt>
                <c:pt idx="16">
                  <c:v>1Mb</c:v>
                </c:pt>
                <c:pt idx="17">
                  <c:v>2Mb</c:v>
                </c:pt>
                <c:pt idx="18">
                  <c:v>4Mb</c:v>
                </c:pt>
              </c:strCache>
            </c:str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1.5976493163834797</c:v>
                </c:pt>
                <c:pt idx="1">
                  <c:v>1.6320147490542896</c:v>
                </c:pt>
                <c:pt idx="2">
                  <c:v>2.4375478532801416</c:v>
                </c:pt>
                <c:pt idx="3">
                  <c:v>2.7769547036712336</c:v>
                </c:pt>
                <c:pt idx="4">
                  <c:v>3.8474425717570253</c:v>
                </c:pt>
                <c:pt idx="5">
                  <c:v>4.5301402857094111</c:v>
                </c:pt>
                <c:pt idx="6">
                  <c:v>4.9206225497637481</c:v>
                </c:pt>
                <c:pt idx="7">
                  <c:v>4.7273469255949463</c:v>
                </c:pt>
                <c:pt idx="8">
                  <c:v>4.6110114266827811</c:v>
                </c:pt>
                <c:pt idx="9">
                  <c:v>2.337252929339888</c:v>
                </c:pt>
                <c:pt idx="10">
                  <c:v>3.7552149603765828</c:v>
                </c:pt>
                <c:pt idx="11">
                  <c:v>2.9174670516978383</c:v>
                </c:pt>
                <c:pt idx="12">
                  <c:v>4.7575417479573048</c:v>
                </c:pt>
                <c:pt idx="13">
                  <c:v>5.3412144474036705</c:v>
                </c:pt>
                <c:pt idx="14">
                  <c:v>1.5968238615298198</c:v>
                </c:pt>
                <c:pt idx="15">
                  <c:v>0.70478146745970649</c:v>
                </c:pt>
                <c:pt idx="16">
                  <c:v>0.96844510137057094</c:v>
                </c:pt>
                <c:pt idx="17">
                  <c:v>0.95369662581464631</c:v>
                </c:pt>
                <c:pt idx="18">
                  <c:v>0.9553598065337302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nedmalloc (umpa) vs system</c:v>
                </c:pt>
              </c:strCache>
            </c:strRef>
          </c:tx>
          <c:marker>
            <c:symbol val="none"/>
          </c:marker>
          <c:val>
            <c:numRef>
              <c:f>Sheet1!$J$2:$J$20</c:f>
              <c:numCache>
                <c:formatCode>General</c:formatCode>
                <c:ptCount val="19"/>
                <c:pt idx="0">
                  <c:v>3.0205128675196766</c:v>
                </c:pt>
                <c:pt idx="1">
                  <c:v>2.6636637448070468</c:v>
                </c:pt>
                <c:pt idx="2">
                  <c:v>4.2132448004041763</c:v>
                </c:pt>
                <c:pt idx="3">
                  <c:v>4.7722773913670986</c:v>
                </c:pt>
                <c:pt idx="4">
                  <c:v>5.9603822555740598</c:v>
                </c:pt>
                <c:pt idx="5">
                  <c:v>7.0514137529314107</c:v>
                </c:pt>
                <c:pt idx="6">
                  <c:v>7.7392903245309164</c:v>
                </c:pt>
                <c:pt idx="7">
                  <c:v>7.1670791846016293</c:v>
                </c:pt>
                <c:pt idx="8">
                  <c:v>7.3732059372417798</c:v>
                </c:pt>
                <c:pt idx="9">
                  <c:v>3.3210095282979735</c:v>
                </c:pt>
                <c:pt idx="10">
                  <c:v>4.741198649669963</c:v>
                </c:pt>
                <c:pt idx="11">
                  <c:v>3.7438940860537486</c:v>
                </c:pt>
                <c:pt idx="12">
                  <c:v>5.6890939402202676</c:v>
                </c:pt>
                <c:pt idx="13">
                  <c:v>5.6616278259941888</c:v>
                </c:pt>
                <c:pt idx="14">
                  <c:v>4.6894355198214859</c:v>
                </c:pt>
                <c:pt idx="15">
                  <c:v>3.9900332447427997</c:v>
                </c:pt>
                <c:pt idx="16">
                  <c:v>7.850301811337685</c:v>
                </c:pt>
                <c:pt idx="17">
                  <c:v>9.4186106878366527</c:v>
                </c:pt>
                <c:pt idx="18">
                  <c:v>9.6970323864121895</c:v>
                </c:pt>
              </c:numCache>
            </c:numRef>
          </c:val>
        </c:ser>
        <c:marker val="1"/>
        <c:axId val="82563840"/>
        <c:axId val="82565376"/>
      </c:lineChart>
      <c:catAx>
        <c:axId val="82563840"/>
        <c:scaling>
          <c:orientation val="minMax"/>
        </c:scaling>
        <c:axPos val="b"/>
        <c:tickLblPos val="nextTo"/>
        <c:crossAx val="82565376"/>
        <c:crossesAt val="0"/>
        <c:auto val="1"/>
        <c:lblAlgn val="ctr"/>
        <c:lblOffset val="100"/>
      </c:catAx>
      <c:valAx>
        <c:axId val="82565376"/>
        <c:scaling>
          <c:orientation val="minMax"/>
        </c:scaling>
        <c:axPos val="l"/>
        <c:majorGridlines/>
        <c:numFmt formatCode="General" sourceLinked="1"/>
        <c:tickLblPos val="nextTo"/>
        <c:crossAx val="825638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dlmalloc (normal)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Sheet1!$C$3:$C$20</c:f>
              <c:numCache>
                <c:formatCode>General</c:formatCode>
                <c:ptCount val="18"/>
                <c:pt idx="0">
                  <c:v>895965.51908400003</c:v>
                </c:pt>
                <c:pt idx="1">
                  <c:v>936570.85287399997</c:v>
                </c:pt>
                <c:pt idx="2">
                  <c:v>1016905.690289</c:v>
                </c:pt>
                <c:pt idx="3">
                  <c:v>1246459.735751</c:v>
                </c:pt>
                <c:pt idx="4">
                  <c:v>1244808.453401</c:v>
                </c:pt>
                <c:pt idx="5">
                  <c:v>1199094.5089509999</c:v>
                </c:pt>
                <c:pt idx="6">
                  <c:v>1303580.5769229999</c:v>
                </c:pt>
                <c:pt idx="7">
                  <c:v>1486958.637813</c:v>
                </c:pt>
                <c:pt idx="8">
                  <c:v>1710393.338272</c:v>
                </c:pt>
                <c:pt idx="9">
                  <c:v>2161092.6881960002</c:v>
                </c:pt>
                <c:pt idx="10">
                  <c:v>2986551.6209149999</c:v>
                </c:pt>
                <c:pt idx="11">
                  <c:v>3697185.6304350002</c:v>
                </c:pt>
                <c:pt idx="12">
                  <c:v>7322735.8113770001</c:v>
                </c:pt>
                <c:pt idx="13">
                  <c:v>39842185.900331996</c:v>
                </c:pt>
                <c:pt idx="14">
                  <c:v>208118950.02686399</c:v>
                </c:pt>
                <c:pt idx="15">
                  <c:v>586296462.39814401</c:v>
                </c:pt>
                <c:pt idx="16">
                  <c:v>1246693994.91134</c:v>
                </c:pt>
                <c:pt idx="17">
                  <c:v>2508185308.1338902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dlmalloc (umpa)</c:v>
                </c:pt>
              </c:strCache>
            </c:strRef>
          </c:tx>
          <c:marker>
            <c:symbol val="none"/>
          </c:marker>
          <c:val>
            <c:numRef>
              <c:f>Sheet1!$H$3:$H$20</c:f>
              <c:numCache>
                <c:formatCode>General</c:formatCode>
                <c:ptCount val="18"/>
                <c:pt idx="0">
                  <c:v>464104.244275</c:v>
                </c:pt>
                <c:pt idx="1">
                  <c:v>525221.11953999999</c:v>
                </c:pt>
                <c:pt idx="2">
                  <c:v>541207.49343799998</c:v>
                </c:pt>
                <c:pt idx="3">
                  <c:v>718231.40932600002</c:v>
                </c:pt>
                <c:pt idx="4">
                  <c:v>727347.29219099996</c:v>
                </c:pt>
                <c:pt idx="5">
                  <c:v>745383.04092099995</c:v>
                </c:pt>
                <c:pt idx="6">
                  <c:v>765016.73076900002</c:v>
                </c:pt>
                <c:pt idx="7">
                  <c:v>971771.23690200003</c:v>
                </c:pt>
                <c:pt idx="8">
                  <c:v>1179450.8641979999</c:v>
                </c:pt>
                <c:pt idx="9">
                  <c:v>1587252.9086859999</c:v>
                </c:pt>
                <c:pt idx="10">
                  <c:v>1902358.008715</c:v>
                </c:pt>
                <c:pt idx="11">
                  <c:v>2915555.6521740002</c:v>
                </c:pt>
                <c:pt idx="12">
                  <c:v>7641765.4416169999</c:v>
                </c:pt>
                <c:pt idx="13">
                  <c:v>13108225.839423999</c:v>
                </c:pt>
                <c:pt idx="14">
                  <c:v>30557898.556749001</c:v>
                </c:pt>
                <c:pt idx="15">
                  <c:v>77898191.146430001</c:v>
                </c:pt>
                <c:pt idx="16">
                  <c:v>126509188.449103</c:v>
                </c:pt>
                <c:pt idx="17">
                  <c:v>242616213.80006799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Win7 System Allocator</c:v>
                </c:pt>
              </c:strCache>
            </c:strRef>
          </c:tx>
          <c:marker>
            <c:symbol val="none"/>
          </c:marker>
          <c:val>
            <c:numRef>
              <c:f>Sheet1!$D$3:$D$20</c:f>
              <c:numCache>
                <c:formatCode>General</c:formatCode>
                <c:ptCount val="18"/>
                <c:pt idx="0">
                  <c:v>1733307.330789</c:v>
                </c:pt>
                <c:pt idx="1">
                  <c:v>2807946.9839079999</c:v>
                </c:pt>
                <c:pt idx="2">
                  <c:v>3400435.9396330002</c:v>
                </c:pt>
                <c:pt idx="3">
                  <c:v>4340226.5647670003</c:v>
                </c:pt>
                <c:pt idx="4">
                  <c:v>5306153.2367759999</c:v>
                </c:pt>
                <c:pt idx="5">
                  <c:v>6209561.2404089998</c:v>
                </c:pt>
                <c:pt idx="6">
                  <c:v>5701688.0487179998</c:v>
                </c:pt>
                <c:pt idx="7">
                  <c:v>6739421.4464689996</c:v>
                </c:pt>
                <c:pt idx="8">
                  <c:v>8857258.7333330009</c:v>
                </c:pt>
                <c:pt idx="9">
                  <c:v>15087454.33853</c:v>
                </c:pt>
                <c:pt idx="10">
                  <c:v>13721406.026144</c:v>
                </c:pt>
                <c:pt idx="11">
                  <c:v>25730803.092884999</c:v>
                </c:pt>
                <c:pt idx="12">
                  <c:v>40905346.145209998</c:v>
                </c:pt>
                <c:pt idx="13">
                  <c:v>70122587.363233998</c:v>
                </c:pt>
                <c:pt idx="14">
                  <c:v>167143421.95970401</c:v>
                </c:pt>
                <c:pt idx="15">
                  <c:v>580165555.40621197</c:v>
                </c:pt>
                <c:pt idx="16">
                  <c:v>1165191012.3996601</c:v>
                </c:pt>
                <c:pt idx="17">
                  <c:v>2342106543.5364799</c:v>
                </c:pt>
              </c:numCache>
            </c:numRef>
          </c:val>
        </c:ser>
        <c:marker val="1"/>
        <c:axId val="47775744"/>
        <c:axId val="47777664"/>
      </c:lineChart>
      <c:catAx>
        <c:axId val="47775744"/>
        <c:scaling>
          <c:orientation val="minMax"/>
        </c:scaling>
        <c:axPos val="b"/>
        <c:numFmt formatCode="General" sourceLinked="1"/>
        <c:tickLblPos val="nextTo"/>
        <c:crossAx val="47777664"/>
        <c:crosses val="autoZero"/>
        <c:auto val="1"/>
        <c:lblAlgn val="ctr"/>
        <c:lblOffset val="100"/>
      </c:catAx>
      <c:valAx>
        <c:axId val="47777664"/>
        <c:scaling>
          <c:logBase val="10"/>
          <c:orientation val="minMax"/>
          <c:min val="100000"/>
        </c:scaling>
        <c:axPos val="l"/>
        <c:majorGridlines/>
        <c:numFmt formatCode="General" sourceLinked="1"/>
        <c:tickLblPos val="nextTo"/>
        <c:crossAx val="4777574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24</xdr:row>
      <xdr:rowOff>76199</xdr:rowOff>
    </xdr:from>
    <xdr:to>
      <xdr:col>4</xdr:col>
      <xdr:colOff>923925</xdr:colOff>
      <xdr:row>48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1238250</xdr:colOff>
      <xdr:row>24</xdr:row>
      <xdr:rowOff>123825</xdr:rowOff>
    </xdr:from>
    <xdr:to>
      <xdr:col>11</xdr:col>
      <xdr:colOff>9525</xdr:colOff>
      <xdr:row>48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25</xdr:row>
      <xdr:rowOff>38099</xdr:rowOff>
    </xdr:from>
    <xdr:to>
      <xdr:col>18</xdr:col>
      <xdr:colOff>523875</xdr:colOff>
      <xdr:row>48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295274</xdr:colOff>
      <xdr:row>0</xdr:row>
      <xdr:rowOff>85724</xdr:rowOff>
    </xdr:from>
    <xdr:to>
      <xdr:col>28</xdr:col>
      <xdr:colOff>304799</xdr:colOff>
      <xdr:row>23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25</xdr:row>
      <xdr:rowOff>19050</xdr:rowOff>
    </xdr:from>
    <xdr:to>
      <xdr:col>27</xdr:col>
      <xdr:colOff>180975</xdr:colOff>
      <xdr:row>39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781050</xdr:colOff>
      <xdr:row>23</xdr:row>
      <xdr:rowOff>180975</xdr:rowOff>
    </xdr:from>
    <xdr:to>
      <xdr:col>7</xdr:col>
      <xdr:colOff>400050</xdr:colOff>
      <xdr:row>47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alingtest_dlmalloc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alingtest_dlmalloc"/>
    </sheetNames>
    <sheetDataSet>
      <sheetData sheetId="0">
        <row r="6">
          <cell r="B6">
            <v>355602.66402000003</v>
          </cell>
        </row>
        <row r="7">
          <cell r="B7">
            <v>380473.14634099999</v>
          </cell>
        </row>
        <row r="8">
          <cell r="B8">
            <v>404134.01025300001</v>
          </cell>
        </row>
        <row r="9">
          <cell r="B9">
            <v>458967.37935300003</v>
          </cell>
        </row>
        <row r="10">
          <cell r="B10">
            <v>575861.39417800005</v>
          </cell>
        </row>
        <row r="11">
          <cell r="B11">
            <v>599385.77155199996</v>
          </cell>
        </row>
        <row r="12">
          <cell r="B12">
            <v>621779.58450300002</v>
          </cell>
        </row>
        <row r="13">
          <cell r="B13">
            <v>666785.12285000004</v>
          </cell>
        </row>
        <row r="14">
          <cell r="B14">
            <v>742602.02522499999</v>
          </cell>
        </row>
        <row r="15">
          <cell r="B15">
            <v>751923.94997099997</v>
          </cell>
        </row>
        <row r="16">
          <cell r="B16">
            <v>857866.62764800002</v>
          </cell>
        </row>
        <row r="17">
          <cell r="B17">
            <v>920264.90692800004</v>
          </cell>
        </row>
        <row r="18">
          <cell r="B18">
            <v>1071028.4946709999</v>
          </cell>
        </row>
        <row r="19">
          <cell r="B19">
            <v>1926551.659608</v>
          </cell>
        </row>
        <row r="20">
          <cell r="B20">
            <v>4627559.5455529997</v>
          </cell>
        </row>
        <row r="21">
          <cell r="B21">
            <v>18434335.808414999</v>
          </cell>
        </row>
        <row r="22">
          <cell r="B22">
            <v>53977534.176798001</v>
          </cell>
        </row>
        <row r="23">
          <cell r="B23">
            <v>90421856.267807007</v>
          </cell>
        </row>
        <row r="24">
          <cell r="B24">
            <v>180916711.35948801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"/>
  <sheetViews>
    <sheetView tabSelected="1" workbookViewId="0">
      <selection activeCell="H2" sqref="H2:H20"/>
    </sheetView>
  </sheetViews>
  <sheetFormatPr defaultRowHeight="15"/>
  <cols>
    <col min="2" max="2" width="19" customWidth="1"/>
    <col min="3" max="3" width="16.140625" customWidth="1"/>
    <col min="4" max="4" width="14.5703125" customWidth="1"/>
    <col min="5" max="5" width="24.140625" customWidth="1"/>
    <col min="6" max="6" width="17.140625" customWidth="1"/>
    <col min="7" max="7" width="18.42578125" customWidth="1"/>
    <col min="8" max="8" width="16.7109375" customWidth="1"/>
    <col min="9" max="9" width="23.7109375" customWidth="1"/>
  </cols>
  <sheetData>
    <row r="1" spans="1:1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</v>
      </c>
      <c r="G1" t="s">
        <v>3</v>
      </c>
      <c r="H1" t="s">
        <v>24</v>
      </c>
      <c r="I1" t="s">
        <v>22</v>
      </c>
      <c r="J1" t="s">
        <v>23</v>
      </c>
      <c r="K1" t="s">
        <v>20</v>
      </c>
      <c r="L1" t="s">
        <v>21</v>
      </c>
      <c r="M1" t="s">
        <v>20</v>
      </c>
      <c r="N1" t="s">
        <v>21</v>
      </c>
      <c r="O1" t="s">
        <v>25</v>
      </c>
    </row>
    <row r="2" spans="1:15">
      <c r="A2">
        <v>16</v>
      </c>
      <c r="B2">
        <v>1008759.16152</v>
      </c>
      <c r="C2">
        <v>912078.90023799997</v>
      </c>
      <c r="D2">
        <v>1611643.3847980001</v>
      </c>
      <c r="G2">
        <v>533566.13776700001</v>
      </c>
      <c r="H2">
        <v>480665.56056999997</v>
      </c>
      <c r="I2">
        <f>D2/B2</f>
        <v>1.5976493163834797</v>
      </c>
      <c r="J2">
        <f>D2/G2</f>
        <v>3.0205128675196766</v>
      </c>
      <c r="K2" s="1">
        <f>(B2-G2)/B2</f>
        <v>0.47106687292631705</v>
      </c>
      <c r="M2">
        <f>B2/G2</f>
        <v>1.8905981660337472</v>
      </c>
      <c r="O2">
        <f>C2/H2</f>
        <v>1.8975332852147886</v>
      </c>
    </row>
    <row r="3" spans="1:15">
      <c r="A3">
        <v>32</v>
      </c>
      <c r="B3">
        <v>1062065.9720099999</v>
      </c>
      <c r="C3">
        <v>895965.51908400003</v>
      </c>
      <c r="D3">
        <v>1733307.330789</v>
      </c>
      <c r="G3">
        <v>650723.02544500004</v>
      </c>
      <c r="H3">
        <v>464104.244275</v>
      </c>
      <c r="I3">
        <f>D3/B3</f>
        <v>1.6320147490542896</v>
      </c>
      <c r="J3">
        <f>D3/G3</f>
        <v>2.6636637448070468</v>
      </c>
      <c r="K3" s="1">
        <f>(B3-G3)/B3</f>
        <v>0.38730451535559307</v>
      </c>
      <c r="M3">
        <f>B3/G3</f>
        <v>1.6321321522066952</v>
      </c>
      <c r="O3">
        <f t="shared" ref="O3:O20" si="0">C3/H3</f>
        <v>1.9305264499005643</v>
      </c>
    </row>
    <row r="4" spans="1:15">
      <c r="A4">
        <v>64</v>
      </c>
      <c r="B4">
        <v>1151955.634483</v>
      </c>
      <c r="C4">
        <v>936570.85287399997</v>
      </c>
      <c r="D4">
        <v>2807946.9839079999</v>
      </c>
      <c r="G4">
        <v>666457.11724100006</v>
      </c>
      <c r="H4">
        <v>525221.11953999999</v>
      </c>
      <c r="I4">
        <f>D4/B4</f>
        <v>2.4375478532801416</v>
      </c>
      <c r="J4">
        <f>D4/G4</f>
        <v>4.2132448004041763</v>
      </c>
      <c r="K4" s="1">
        <f>(B4-G4)/B4</f>
        <v>0.42145591610382865</v>
      </c>
      <c r="M4">
        <f>B4/G4</f>
        <v>1.7284767536910211</v>
      </c>
      <c r="O4">
        <f t="shared" si="0"/>
        <v>1.7831934361174755</v>
      </c>
    </row>
    <row r="5" spans="1:15">
      <c r="A5">
        <v>128</v>
      </c>
      <c r="B5">
        <v>1224519.771654</v>
      </c>
      <c r="C5">
        <v>1016905.690289</v>
      </c>
      <c r="D5">
        <v>3400435.9396330002</v>
      </c>
      <c r="G5">
        <v>712539.45669300004</v>
      </c>
      <c r="H5">
        <v>541207.49343799998</v>
      </c>
      <c r="I5">
        <f>D5/B5</f>
        <v>2.7769547036712336</v>
      </c>
      <c r="J5">
        <f>D5/G5</f>
        <v>4.7722773913670986</v>
      </c>
      <c r="K5" s="1">
        <f>(B5-G5)/B5</f>
        <v>0.41810702188128085</v>
      </c>
      <c r="M5">
        <f>B5/G5</f>
        <v>1.718529072533296</v>
      </c>
      <c r="O5">
        <f t="shared" si="0"/>
        <v>1.8789571515892092</v>
      </c>
    </row>
    <row r="6" spans="1:15">
      <c r="A6">
        <v>256</v>
      </c>
      <c r="B6">
        <v>1128080.9222800001</v>
      </c>
      <c r="C6">
        <v>1246459.735751</v>
      </c>
      <c r="D6">
        <v>4340226.5647670003</v>
      </c>
      <c r="G6">
        <v>728179.23057000001</v>
      </c>
      <c r="H6">
        <v>718231.40932600002</v>
      </c>
      <c r="I6">
        <f>D6/B6</f>
        <v>3.8474425717570253</v>
      </c>
      <c r="J6">
        <f>D6/G6</f>
        <v>5.9603822555740598</v>
      </c>
      <c r="K6" s="1">
        <f>(B6-G6)/B6</f>
        <v>0.35449734483741296</v>
      </c>
      <c r="M6">
        <f>B6/G6</f>
        <v>1.5491803046853825</v>
      </c>
      <c r="O6">
        <f t="shared" si="0"/>
        <v>1.7354570122750521</v>
      </c>
    </row>
    <row r="7" spans="1:15">
      <c r="A7">
        <v>512</v>
      </c>
      <c r="B7">
        <v>1171299.9823680001</v>
      </c>
      <c r="C7">
        <v>1244808.453401</v>
      </c>
      <c r="D7">
        <v>5306153.2367759999</v>
      </c>
      <c r="G7">
        <v>752494.94962199999</v>
      </c>
      <c r="H7">
        <v>727347.29219099996</v>
      </c>
      <c r="I7">
        <f>D7/B7</f>
        <v>4.5301402857094111</v>
      </c>
      <c r="J7">
        <f>D7/G7</f>
        <v>7.0514137529314107</v>
      </c>
      <c r="K7" s="1">
        <f>(B7-G7)/B7</f>
        <v>0.35755574067311779</v>
      </c>
      <c r="M7">
        <f>B7/G7</f>
        <v>1.556555273834566</v>
      </c>
      <c r="O7">
        <f t="shared" si="0"/>
        <v>1.7114361554179207</v>
      </c>
    </row>
    <row r="8" spans="1:15">
      <c r="A8" t="s">
        <v>4</v>
      </c>
      <c r="B8">
        <v>1261946.263427</v>
      </c>
      <c r="C8">
        <v>1199094.5089509999</v>
      </c>
      <c r="D8">
        <v>6209561.2404089998</v>
      </c>
      <c r="G8">
        <v>802342.46035800001</v>
      </c>
      <c r="H8">
        <v>745383.04092099995</v>
      </c>
      <c r="I8">
        <f>D8/B8</f>
        <v>4.9206225497637481</v>
      </c>
      <c r="J8">
        <f>D8/G8</f>
        <v>7.7392903245309164</v>
      </c>
      <c r="K8" s="1">
        <f>(B8-G8)/B8</f>
        <v>0.36420235662085843</v>
      </c>
      <c r="M8">
        <f>B8/G8</f>
        <v>1.572827471780476</v>
      </c>
      <c r="O8">
        <f t="shared" si="0"/>
        <v>1.6086957216914826</v>
      </c>
    </row>
    <row r="9" spans="1:15">
      <c r="A9" t="s">
        <v>6</v>
      </c>
      <c r="B9">
        <v>1206107.3871790001</v>
      </c>
      <c r="C9">
        <v>1303580.5769229999</v>
      </c>
      <c r="D9">
        <v>5701688.0487179998</v>
      </c>
      <c r="G9">
        <v>795538.58717900002</v>
      </c>
      <c r="H9">
        <v>765016.73076900002</v>
      </c>
      <c r="I9">
        <f>D9/B9</f>
        <v>4.7273469255949463</v>
      </c>
      <c r="J9">
        <f>D9/G9</f>
        <v>7.1670791846016293</v>
      </c>
      <c r="K9" s="1">
        <f>(B9-G9)/B9</f>
        <v>0.34040816295826815</v>
      </c>
      <c r="M9">
        <f>B9/G9</f>
        <v>1.5160891082051562</v>
      </c>
      <c r="O9">
        <f t="shared" si="0"/>
        <v>1.7039896311975189</v>
      </c>
    </row>
    <row r="10" spans="1:15">
      <c r="A10" t="s">
        <v>5</v>
      </c>
      <c r="B10">
        <v>1461592.8747149999</v>
      </c>
      <c r="C10">
        <v>1486958.637813</v>
      </c>
      <c r="D10">
        <v>6739421.4464689996</v>
      </c>
      <c r="E10">
        <v>6442788.6507590003</v>
      </c>
      <c r="F10">
        <v>14449005.143167</v>
      </c>
      <c r="G10">
        <v>914042.20956700004</v>
      </c>
      <c r="H10">
        <v>971771.23690200003</v>
      </c>
      <c r="I10">
        <f>D10/B10</f>
        <v>4.6110114266827811</v>
      </c>
      <c r="J10">
        <f>D10/G10</f>
        <v>7.3732059372417798</v>
      </c>
      <c r="K10" s="1">
        <f>(B10-G10)/B10</f>
        <v>0.37462598143465109</v>
      </c>
      <c r="L10" s="1">
        <f>(E10-F10)/E10</f>
        <v>-1.2426632202912349</v>
      </c>
      <c r="M10">
        <f>B10/G10</f>
        <v>1.5990430851189963</v>
      </c>
      <c r="N10">
        <f>E10/F10</f>
        <v>0.44589842601072255</v>
      </c>
      <c r="O10">
        <f t="shared" si="0"/>
        <v>1.5301529633182125</v>
      </c>
    </row>
    <row r="11" spans="1:15">
      <c r="A11" t="s">
        <v>7</v>
      </c>
      <c r="B11">
        <v>3789602.1530860001</v>
      </c>
      <c r="C11">
        <v>1710393.338272</v>
      </c>
      <c r="D11">
        <v>8857258.7333330009</v>
      </c>
      <c r="E11">
        <v>8831659.7387910001</v>
      </c>
      <c r="F11">
        <v>19473963.142299999</v>
      </c>
      <c r="G11">
        <v>2667038.0370370001</v>
      </c>
      <c r="H11">
        <v>1179450.8641979999</v>
      </c>
      <c r="I11">
        <f>D11/B11</f>
        <v>2.337252929339888</v>
      </c>
      <c r="J11">
        <f>D11/G11</f>
        <v>3.3210095282979735</v>
      </c>
      <c r="K11" s="1">
        <f>(B11-G11)/B11</f>
        <v>0.29622215491271514</v>
      </c>
      <c r="L11" s="1">
        <f>(E11-F11)/E11</f>
        <v>-1.2050173713968133</v>
      </c>
      <c r="M11">
        <f>B11/G11</f>
        <v>1.4209029269399305</v>
      </c>
      <c r="N11">
        <f>E11/F11</f>
        <v>0.45351116638438521</v>
      </c>
      <c r="O11">
        <f t="shared" si="0"/>
        <v>1.4501607402144971</v>
      </c>
    </row>
    <row r="12" spans="1:15">
      <c r="A12" t="s">
        <v>8</v>
      </c>
      <c r="B12">
        <v>4017733.8708239999</v>
      </c>
      <c r="C12">
        <v>2161092.6881960002</v>
      </c>
      <c r="D12">
        <v>15087454.33853</v>
      </c>
      <c r="E12">
        <v>13209241.027344</v>
      </c>
      <c r="F12">
        <v>13242989.755859001</v>
      </c>
      <c r="G12">
        <v>3182202.5300670001</v>
      </c>
      <c r="H12">
        <v>1587252.9086859999</v>
      </c>
      <c r="I12">
        <f>D12/B12</f>
        <v>3.7552149603765828</v>
      </c>
      <c r="J12">
        <f>D12/G12</f>
        <v>4.741198649669963</v>
      </c>
      <c r="K12" s="1">
        <f>(B12-G12)/B12</f>
        <v>0.20796084748780039</v>
      </c>
      <c r="L12" s="1">
        <f>(E12-F12)/E12</f>
        <v>-2.5549332051053443E-3</v>
      </c>
      <c r="M12">
        <f>B12/G12</f>
        <v>1.262563847794882</v>
      </c>
      <c r="N12">
        <f>E12/F12</f>
        <v>0.99745157784328353</v>
      </c>
      <c r="O12">
        <f t="shared" si="0"/>
        <v>1.3615301483271818</v>
      </c>
    </row>
    <row r="13" spans="1:15">
      <c r="A13" t="s">
        <v>9</v>
      </c>
      <c r="B13">
        <v>4703191.427015</v>
      </c>
      <c r="C13">
        <v>2986551.6209149999</v>
      </c>
      <c r="D13">
        <v>13721406.026144</v>
      </c>
      <c r="E13">
        <v>22236057.005075999</v>
      </c>
      <c r="F13">
        <v>22429024.184432998</v>
      </c>
      <c r="G13">
        <v>3665009.1350759999</v>
      </c>
      <c r="H13">
        <v>1902358.008715</v>
      </c>
      <c r="I13">
        <f>D13/B13</f>
        <v>2.9174670516978383</v>
      </c>
      <c r="J13">
        <f>D13/G13</f>
        <v>3.7438940860537486</v>
      </c>
      <c r="K13" s="1">
        <f>(B13-G13)/B13</f>
        <v>0.22073996094985845</v>
      </c>
      <c r="L13" s="1">
        <f>(E13-F13)/E13</f>
        <v>-8.6781203750714245E-3</v>
      </c>
      <c r="M13">
        <f>B13/G13</f>
        <v>1.2832686778330422</v>
      </c>
      <c r="N13">
        <f>E13/F13</f>
        <v>0.99139654147366207</v>
      </c>
      <c r="O13">
        <f t="shared" si="0"/>
        <v>1.5699209124849998</v>
      </c>
    </row>
    <row r="14" spans="1:15">
      <c r="A14" t="s">
        <v>10</v>
      </c>
      <c r="B14">
        <v>5408424.0256920001</v>
      </c>
      <c r="C14">
        <v>3697185.6304350002</v>
      </c>
      <c r="D14">
        <v>25730803.092884999</v>
      </c>
      <c r="E14">
        <v>39014954.010714002</v>
      </c>
      <c r="F14">
        <v>14354875.542857001</v>
      </c>
      <c r="G14">
        <v>4522829.7094860002</v>
      </c>
      <c r="H14">
        <v>2915555.6521740002</v>
      </c>
      <c r="I14">
        <f>D14/B14</f>
        <v>4.7575417479573048</v>
      </c>
      <c r="J14">
        <f>D14/G14</f>
        <v>5.6890939402202676</v>
      </c>
      <c r="K14" s="1">
        <f>(B14-G14)/B14</f>
        <v>0.16374350679589869</v>
      </c>
      <c r="L14" s="1">
        <f>(E14-F14)/E14</f>
        <v>0.63206734682001764</v>
      </c>
      <c r="M14">
        <f>B14/G14</f>
        <v>1.1958053636971098</v>
      </c>
      <c r="N14">
        <f>E14/F14</f>
        <v>2.7178886988071365</v>
      </c>
      <c r="O14">
        <f t="shared" si="0"/>
        <v>1.268089541586412</v>
      </c>
    </row>
    <row r="15" spans="1:15">
      <c r="A15" t="s">
        <v>11</v>
      </c>
      <c r="B15">
        <v>7658435.4640720002</v>
      </c>
      <c r="C15">
        <v>7322735.8113770001</v>
      </c>
      <c r="D15">
        <v>40905346.145209998</v>
      </c>
      <c r="E15">
        <v>72301579.499329001</v>
      </c>
      <c r="F15">
        <v>21757271.813423</v>
      </c>
      <c r="G15">
        <v>7225015.0314370003</v>
      </c>
      <c r="H15">
        <v>7641765.4416169999</v>
      </c>
      <c r="I15">
        <f>D15/B15</f>
        <v>5.3412144474036705</v>
      </c>
      <c r="J15">
        <f>D15/G15</f>
        <v>5.6616278259941888</v>
      </c>
      <c r="K15" s="1">
        <f>(B15-G15)/B15</f>
        <v>5.6593861065788724E-2</v>
      </c>
      <c r="L15" s="1">
        <f>(E15-F15)/E15</f>
        <v>0.69907612027168897</v>
      </c>
      <c r="M15">
        <f>B15/G15</f>
        <v>1.0599888624105458</v>
      </c>
      <c r="N15">
        <f>E15/F15</f>
        <v>3.3230995190639221</v>
      </c>
      <c r="O15">
        <f t="shared" si="0"/>
        <v>0.95825184210672487</v>
      </c>
    </row>
    <row r="16" spans="1:15">
      <c r="A16" t="s">
        <v>12</v>
      </c>
      <c r="B16">
        <v>43913789.775193997</v>
      </c>
      <c r="C16">
        <v>39842185.900331996</v>
      </c>
      <c r="D16">
        <v>70122587.363233998</v>
      </c>
      <c r="E16">
        <v>141124046.482759</v>
      </c>
      <c r="F16">
        <v>29023627.309413001</v>
      </c>
      <c r="G16">
        <v>14953310.919158</v>
      </c>
      <c r="H16">
        <v>13108225.839423999</v>
      </c>
      <c r="I16">
        <f>D16/B16</f>
        <v>1.5968238615298198</v>
      </c>
      <c r="J16">
        <f>D16/G16</f>
        <v>4.6894355198214859</v>
      </c>
      <c r="K16" s="1">
        <f>(B16-G16)/B16</f>
        <v>0.65948484529101559</v>
      </c>
      <c r="L16" s="1">
        <f>(E16-F16)/E16</f>
        <v>0.79433960382535662</v>
      </c>
      <c r="M16">
        <f>B16/G16</f>
        <v>2.9367268568549711</v>
      </c>
      <c r="N16">
        <f>E16/F16</f>
        <v>4.8623848762345903</v>
      </c>
      <c r="O16">
        <f t="shared" si="0"/>
        <v>3.0394796663102608</v>
      </c>
    </row>
    <row r="17" spans="1:15">
      <c r="A17" t="s">
        <v>13</v>
      </c>
      <c r="B17">
        <v>237156380.63263899</v>
      </c>
      <c r="C17">
        <v>208118950.02686399</v>
      </c>
      <c r="D17">
        <v>167143421.95970401</v>
      </c>
      <c r="E17">
        <v>278491486.094724</v>
      </c>
      <c r="F17">
        <v>38988080.588729002</v>
      </c>
      <c r="G17">
        <v>41890232.914708003</v>
      </c>
      <c r="H17">
        <v>30557898.556749001</v>
      </c>
      <c r="I17">
        <f>D17/B17</f>
        <v>0.70478146745970649</v>
      </c>
      <c r="J17">
        <f>D17/G17</f>
        <v>3.9900332447427997</v>
      </c>
      <c r="K17" s="1">
        <f>(B17-G17)/B17</f>
        <v>0.82336451246657782</v>
      </c>
      <c r="L17" s="1">
        <f>(E17-F17)/E17</f>
        <v>0.86000261216076146</v>
      </c>
      <c r="M17">
        <f>B17/G17</f>
        <v>5.6613765102597808</v>
      </c>
      <c r="N17">
        <f>E17/F17</f>
        <v>7.1429904188520794</v>
      </c>
      <c r="O17">
        <f t="shared" si="0"/>
        <v>6.8106433968411402</v>
      </c>
    </row>
    <row r="18" spans="1:15">
      <c r="A18" t="s">
        <v>14</v>
      </c>
      <c r="B18">
        <v>599069120.78459096</v>
      </c>
      <c r="C18">
        <v>586296462.39814401</v>
      </c>
      <c r="D18">
        <v>580165555.40621197</v>
      </c>
      <c r="E18">
        <v>553004213.537992</v>
      </c>
      <c r="F18">
        <v>65604289.218452998</v>
      </c>
      <c r="G18">
        <v>73903598.784994006</v>
      </c>
      <c r="H18">
        <v>77898191.146430001</v>
      </c>
      <c r="I18">
        <f>D18/B18</f>
        <v>0.96844510137057094</v>
      </c>
      <c r="J18">
        <f>D18/G18</f>
        <v>7.850301811337685</v>
      </c>
      <c r="K18" s="1">
        <f>(B18-G18)/B18</f>
        <v>0.87663594029316072</v>
      </c>
      <c r="L18" s="1">
        <f>(E18-F18)/E18</f>
        <v>0.88136746951938749</v>
      </c>
      <c r="M18">
        <f>B18/G18</f>
        <v>8.1060886158933698</v>
      </c>
      <c r="N18">
        <f>E18/F18</f>
        <v>8.4293911286282857</v>
      </c>
      <c r="O18">
        <f t="shared" si="0"/>
        <v>7.5264451429436487</v>
      </c>
    </row>
    <row r="19" spans="1:15">
      <c r="A19" t="s">
        <v>15</v>
      </c>
      <c r="B19">
        <v>1221762750.18731</v>
      </c>
      <c r="C19">
        <v>1246693994.91134</v>
      </c>
      <c r="D19">
        <v>1165191012.3996601</v>
      </c>
      <c r="E19">
        <v>1116774565.9754601</v>
      </c>
      <c r="F19">
        <v>119444540.898268</v>
      </c>
      <c r="G19">
        <v>123711559.062995</v>
      </c>
      <c r="H19">
        <v>126509188.449103</v>
      </c>
      <c r="I19">
        <f>D19/B19</f>
        <v>0.95369662581464631</v>
      </c>
      <c r="J19">
        <f>D19/G19</f>
        <v>9.4186106878366527</v>
      </c>
      <c r="K19" s="1">
        <f>(B19-G19)/B19</f>
        <v>0.89874338610828608</v>
      </c>
      <c r="L19" s="1">
        <f>(E19-F19)/E19</f>
        <v>0.89304507414713752</v>
      </c>
      <c r="M19">
        <f>B19/G19</f>
        <v>9.8758980926364188</v>
      </c>
      <c r="N19">
        <f>E19/F19</f>
        <v>9.3497330022527123</v>
      </c>
      <c r="O19">
        <f t="shared" si="0"/>
        <v>9.854572700961624</v>
      </c>
    </row>
    <row r="20" spans="1:15">
      <c r="A20" t="s">
        <v>16</v>
      </c>
      <c r="B20">
        <v>2451543939.2768602</v>
      </c>
      <c r="C20">
        <v>2508185308.1338902</v>
      </c>
      <c r="D20">
        <v>2342106543.5364799</v>
      </c>
      <c r="E20">
        <v>2239463098.80934</v>
      </c>
      <c r="F20">
        <v>258907931.78623</v>
      </c>
      <c r="G20">
        <v>241528175.859072</v>
      </c>
      <c r="H20">
        <v>242616213.80006799</v>
      </c>
      <c r="I20">
        <f>D20/B20</f>
        <v>0.9553598065337302</v>
      </c>
      <c r="J20">
        <f>D20/G20</f>
        <v>9.6970323864121895</v>
      </c>
      <c r="K20" s="1">
        <f>(B20-G20)/B20</f>
        <v>0.90147915687355917</v>
      </c>
      <c r="L20" s="1">
        <f>(E20-F20)/E20</f>
        <v>0.88438839116220125</v>
      </c>
      <c r="M20">
        <f>B20/G20</f>
        <v>10.150136440840338</v>
      </c>
      <c r="N20">
        <f>E20/F20</f>
        <v>8.6496504118629165</v>
      </c>
      <c r="O20">
        <f t="shared" si="0"/>
        <v>10.33807785905357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2010-07-16T14:05:00Z</dcterms:modified>
</cp:coreProperties>
</file>