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p trinh tro choi va mo phong\TestCase\[4213][Group4]TestCase\"/>
    </mc:Choice>
  </mc:AlternateContent>
  <bookViews>
    <workbookView xWindow="0" yWindow="0" windowWidth="15345" windowHeight="4455" activeTab="6"/>
  </bookViews>
  <sheets>
    <sheet name="Cover" sheetId="3" r:id="rId1"/>
    <sheet name="Test case List" sheetId="4" r:id="rId2"/>
    <sheet name="Map" sheetId="9" r:id="rId3"/>
    <sheet name="Pacman" sheetId="11" r:id="rId4"/>
    <sheet name="Ghost" sheetId="12" r:id="rId5"/>
    <sheet name="Item" sheetId="13" r:id="rId6"/>
    <sheet name="Finish Game" sheetId="14" r:id="rId7"/>
  </sheets>
  <externalReferences>
    <externalReference r:id="rId8"/>
  </externalReferences>
  <definedNames>
    <definedName name="_xlnm._FilterDatabase" localSheetId="6" hidden="1">'Finish Game'!$A$15:$N$39</definedName>
    <definedName name="_xlnm._FilterDatabase" localSheetId="4" hidden="1">Ghost!$A$15:$N$39</definedName>
    <definedName name="_xlnm._FilterDatabase" localSheetId="5" hidden="1">Item!$A$15:$N$39</definedName>
    <definedName name="_xlnm._FilterDatabase" localSheetId="2" hidden="1">Map!$A$15:$N$39</definedName>
    <definedName name="_xlnm._FilterDatabase" localSheetId="3" hidden="1">Pacman!$A$15:$N$39</definedName>
    <definedName name="ACTION" localSheetId="6">#REF!</definedName>
    <definedName name="ACTION" localSheetId="4">#REF!</definedName>
    <definedName name="ACTION" localSheetId="5">#REF!</definedName>
    <definedName name="ACTION" localSheetId="2">#REF!</definedName>
    <definedName name="ACTION" localSheetId="3">#REF!</definedName>
    <definedName name="ACTION">#REF!</definedName>
    <definedName name="_xlnm.Print_Area" localSheetId="0">Cover!$A$1:$H$14</definedName>
    <definedName name="_xlnm.Print_Area" localSheetId="6">'Finish Game'!$A$2:$M$19</definedName>
    <definedName name="_xlnm.Print_Area" localSheetId="4">Ghost!$A$2:$M$19</definedName>
    <definedName name="_xlnm.Print_Area" localSheetId="5">Item!$A$2:$M$19</definedName>
    <definedName name="_xlnm.Print_Area" localSheetId="2">Map!$A$2:$M$19</definedName>
    <definedName name="_xlnm.Print_Area" localSheetId="3">Pacman!$A$2:$M$19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4" l="1"/>
  <c r="C9" i="14"/>
  <c r="E9" i="13"/>
  <c r="C9" i="13"/>
  <c r="E9" i="12"/>
  <c r="C9" i="12"/>
  <c r="E9" i="11"/>
  <c r="C9" i="11"/>
  <c r="C9" i="9"/>
  <c r="E9" i="9"/>
  <c r="C5" i="14" l="1"/>
  <c r="C5" i="13"/>
  <c r="C5" i="12"/>
  <c r="C5" i="11"/>
  <c r="C5" i="9"/>
  <c r="D3" i="4" l="1"/>
</calcChain>
</file>

<file path=xl/comments1.xml><?xml version="1.0" encoding="utf-8"?>
<comments xmlns="http://schemas.openxmlformats.org/spreadsheetml/2006/main">
  <authors>
    <author>HUNG NGUYEN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HUNG NGUYEN:</t>
        </r>
        <r>
          <rPr>
            <sz val="9"/>
            <color indexed="81"/>
            <rFont val="Tahoma"/>
            <family val="2"/>
          </rPr>
          <t xml:space="preserve">
 - Add: Tạo chức năng
 - Modify: Cập nhật chức năng
 - Delete: Xóa chức năng
 - Testing: Kiểm tra chức năng
 </t>
        </r>
      </text>
    </comment>
  </commentList>
</comments>
</file>

<file path=xl/sharedStrings.xml><?xml version="1.0" encoding="utf-8"?>
<sst xmlns="http://schemas.openxmlformats.org/spreadsheetml/2006/main" count="343" uniqueCount="120">
  <si>
    <t>TEST CASE</t>
  </si>
  <si>
    <t>Project Name</t>
  </si>
  <si>
    <t>Assignment</t>
  </si>
  <si>
    <t>Creator</t>
  </si>
  <si>
    <t>Project Code</t>
  </si>
  <si>
    <t>Issue Date</t>
  </si>
  <si>
    <t>Document Code</t>
  </si>
  <si>
    <t>Baitapnhom.pdf</t>
  </si>
  <si>
    <t>Version</t>
  </si>
  <si>
    <t>Group Name</t>
  </si>
  <si>
    <t>Team</t>
  </si>
  <si>
    <t>Record of change</t>
  </si>
  <si>
    <t>Effective Date</t>
  </si>
  <si>
    <t>Change Item</t>
  </si>
  <si>
    <t>Description</t>
  </si>
  <si>
    <t>Action</t>
  </si>
  <si>
    <t>Reference</t>
  </si>
  <si>
    <t>Create</t>
  </si>
  <si>
    <t>Phuc Bui</t>
  </si>
  <si>
    <t>Sheet Name</t>
  </si>
  <si>
    <t>Module Name</t>
  </si>
  <si>
    <t>No</t>
  </si>
  <si>
    <t>Test Environment Setup Description</t>
  </si>
  <si>
    <t>TEST CASE LIST</t>
  </si>
  <si>
    <t>PHUC BUI</t>
  </si>
  <si>
    <t>Group 4</t>
  </si>
  <si>
    <t>Nguyễn Đăng Khoa
Bùi Nguyễn Hồng Phúc
Trịnh Đình Phúc</t>
  </si>
  <si>
    <t>12/26/2018 - 2/1/2018</t>
  </si>
  <si>
    <t>Pacman</t>
  </si>
  <si>
    <t>Map</t>
  </si>
  <si>
    <t>3/1/2018 - 10/1/2018</t>
  </si>
  <si>
    <t>Tạo Test case từ 1 -&gt; 5</t>
  </si>
  <si>
    <t>Tạo Test case từ 6 -&gt;10</t>
  </si>
  <si>
    <t>11/1/2018 - 18/1/2018</t>
  </si>
  <si>
    <t>Ghost</t>
  </si>
  <si>
    <t>Tạo Test case từ 11 -&gt;13</t>
  </si>
  <si>
    <t xml:space="preserve">- Win10
- JDK 1.8 &gt;
- Netbeans IDE
...
</t>
  </si>
  <si>
    <t>https://github.com/GameKPP/GamePacMan/tree/Dev</t>
  </si>
  <si>
    <t>Nhân vật chính trong game</t>
  </si>
  <si>
    <t>Nhân vật phụ game</t>
  </si>
  <si>
    <t xml:space="preserve"> Bản đồ game</t>
  </si>
  <si>
    <t>Xây dựng bản đồ game gồm :
- Hang động để ghost xuất hiện
- Đáp ứng nhiều đường đi, ngõ ngách
- Size cơ bản
- …</t>
  </si>
  <si>
    <t>Các hình ảnh khi Pacman di chuyển phải phù hợp</t>
  </si>
  <si>
    <t>Xây dựng nhân vật ghost gồm các yêu cầu sau:
- Hình ảnh đáp ứng với các sự kiện di chuyển , sợ hãi
- Hướng đi tự sinh theo ngẫu nhiên
- Áp dụng Dijkstra để ghost phát hiện và tìm đường gần nhất 
để tiêu diệt Pacman</t>
  </si>
  <si>
    <t>Các item khác gồm gạo to - nhỏ</t>
  </si>
  <si>
    <t>item</t>
  </si>
  <si>
    <t>Các hình ảnh phù hợp khi Pacman đi qua, đối với hạt to xây dựng chức năng Pacman ăn được cả Ghost trong thời gian ngắn</t>
  </si>
  <si>
    <t>Finish Game</t>
  </si>
  <si>
    <t>Các trường hợp kết thúc</t>
  </si>
  <si>
    <t>Xây dựng kịch bản kết thúc :
- Hiện highscore khi Pacman hết mạng
- Next level khi Pacman ăn hết những hạt gạo</t>
  </si>
  <si>
    <t>Pass</t>
  </si>
  <si>
    <t>Fail</t>
  </si>
  <si>
    <t>GUI</t>
  </si>
  <si>
    <t>Note</t>
  </si>
  <si>
    <t>2nd Test Name</t>
  </si>
  <si>
    <t>2nd Test Date</t>
  </si>
  <si>
    <t>2nd Test Result</t>
  </si>
  <si>
    <t>1st Test Name</t>
  </si>
  <si>
    <t>1st Test Date</t>
  </si>
  <si>
    <t>1st Test Result</t>
  </si>
  <si>
    <t>Expected Output</t>
  </si>
  <si>
    <t>How to test</t>
  </si>
  <si>
    <t>Pre-Condition</t>
  </si>
  <si>
    <t>Test Case Description</t>
  </si>
  <si>
    <t>Scope</t>
  </si>
  <si>
    <t>Type</t>
  </si>
  <si>
    <t>#</t>
  </si>
  <si>
    <t>Number of N/A</t>
  </si>
  <si>
    <t>Number of Fail</t>
  </si>
  <si>
    <t>Number of Pass</t>
  </si>
  <si>
    <t>Number of Untested</t>
  </si>
  <si>
    <t>Number of Test cases</t>
  </si>
  <si>
    <t>The second test</t>
  </si>
  <si>
    <t>The first test</t>
  </si>
  <si>
    <t>RESULT TEST</t>
  </si>
  <si>
    <t>Modified date</t>
  </si>
  <si>
    <t>Status</t>
  </si>
  <si>
    <t>Modified by</t>
  </si>
  <si>
    <t>Created date</t>
  </si>
  <si>
    <t>Authors</t>
  </si>
  <si>
    <t>Test Case Name</t>
  </si>
  <si>
    <t>INFORMATION TEST</t>
  </si>
  <si>
    <t>Xây dựng nhân vật ghost gồm các yêu cầu sau:
- Hình ảnh đáp ứng với các sự kiện di chuyển , sợ hãi
- Hướng đi tự sinh theo ngẫu nhiên
- Áp dụng Dijkstra để ghost phát hiện và tìm đường gần nhất để tiêu diệt Pacman</t>
  </si>
  <si>
    <t>Item</t>
  </si>
  <si>
    <t>Finish game</t>
  </si>
  <si>
    <t>Kiểm tra giao diện map</t>
  </si>
  <si>
    <t>Kiểm tra giao diện khi khởi động có
bị lỗi tràn khung, các bố cục có hợp
lý không</t>
  </si>
  <si>
    <t>Khởi động chương trình</t>
  </si>
  <si>
    <t>Bố cục thể hiện hợp lý chi tiết, đáp ứng các vùng điều hướng, có vùng khởi động cho Ghost</t>
  </si>
  <si>
    <t>Kiểm tra giao diện Pacman</t>
  </si>
  <si>
    <t xml:space="preserve">Kiểm tra hình ảnh khi Pacman di chuyển hướng đi </t>
  </si>
  <si>
    <t>Khởi động chương trình, điều khiển cho Pacman di chuyển</t>
  </si>
  <si>
    <t>Hình ảnh hợp lý, sống động</t>
  </si>
  <si>
    <t>Video-1 ( đính kèm )</t>
  </si>
  <si>
    <t>Kiểm tra hình ảnh khi Ghost di chuyển</t>
  </si>
  <si>
    <t>Kiểm tra giao diện Ghost 1</t>
  </si>
  <si>
    <t>Video-2 ( đính kèm )</t>
  </si>
  <si>
    <t>Kiểm tra giao diện Ghost 2</t>
  </si>
  <si>
    <t>Kiểm tra hình ảnh sợ hãi của Ghost khi Pacman ăn được hạt gạo to</t>
  </si>
  <si>
    <t>Di chuyển Pacman đến hạt gạo to</t>
  </si>
  <si>
    <t>Kiểm tra giao diện Ghost 3</t>
  </si>
  <si>
    <t>Kiểm tra hình ảnh phát hiện của Ghost khi thấy Pacman gần đó</t>
  </si>
  <si>
    <t>Di chuyển Pacman đến gần vị trí Ghost</t>
  </si>
  <si>
    <t>Hình ảnh hợp lý, âm thanh sống động</t>
  </si>
  <si>
    <t xml:space="preserve"> BACKEND</t>
  </si>
  <si>
    <t>Kiểm tra Ghost Dijkstra</t>
  </si>
  <si>
    <t>Kiểm tra Ghost có thực hiện quá trình đuổi theo Pacman</t>
  </si>
  <si>
    <t>Lỗi với sự kiện Pacman ăn được hạt gạo to, Ghost bị lỗi không di chuyển</t>
  </si>
  <si>
    <t>Kiểm tra giao diện item hạt gạo</t>
  </si>
  <si>
    <t xml:space="preserve">Kiểm tra hình ảnh khi Pacman di chuyển hướng qua các vị trí hạt gạo </t>
  </si>
  <si>
    <t>Hạt gạo mất đi khi Pacman di chuyển qua</t>
  </si>
  <si>
    <t>Kiểm tra giao diện finish game 1</t>
  </si>
  <si>
    <t xml:space="preserve">Kiểm tra HighScore khi Pacman hết mạng </t>
  </si>
  <si>
    <t>Khởi động chương trình, điều khiển cho Pacman chết nhanh nhất</t>
  </si>
  <si>
    <t>HighScore hiện lên khi Pacman chết mạng cuối</t>
  </si>
  <si>
    <t>Kiểm tra giao diện finish game 2</t>
  </si>
  <si>
    <t>Kiểm tra level khi Pacman ăn hết những hạt gạo</t>
  </si>
  <si>
    <t>Khởi động chương trình, điều khiển cho Pacman ăn hết những hạt gạo</t>
  </si>
  <si>
    <t>Next level, khởi tạo lại map</t>
  </si>
  <si>
    <t>Video-3 ( đính kèm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</si>
</sst>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0.0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8"/>
      <name val="Tahoma"/>
      <family val="2"/>
    </font>
    <font>
      <sz val="10"/>
      <name val="Tahoma"/>
      <family val="2"/>
      <charset val="163"/>
    </font>
    <font>
      <b/>
      <sz val="10"/>
      <name val="Tahoma"/>
      <family val="2"/>
      <charset val="163"/>
    </font>
    <font>
      <b/>
      <sz val="10"/>
      <color indexed="10"/>
      <name val="Tahoma"/>
      <family val="2"/>
      <charset val="163"/>
    </font>
    <font>
      <b/>
      <sz val="10"/>
      <color indexed="60"/>
      <name val="Tahoma"/>
      <family val="2"/>
      <charset val="163"/>
    </font>
    <font>
      <sz val="42"/>
      <color indexed="8"/>
      <name val="Times New Roman"/>
      <family val="1"/>
      <charset val="163"/>
    </font>
    <font>
      <sz val="10"/>
      <color indexed="8"/>
      <name val="Tahoma"/>
      <family val="2"/>
      <charset val="163"/>
    </font>
    <font>
      <b/>
      <sz val="10"/>
      <color theme="0"/>
      <name val="Tahoma"/>
      <family val="2"/>
      <charset val="163"/>
    </font>
    <font>
      <sz val="42"/>
      <color indexed="8"/>
      <name val="Calibri Light"/>
      <family val="1"/>
      <charset val="163"/>
      <scheme val="major"/>
    </font>
    <font>
      <b/>
      <sz val="10"/>
      <color rgb="FFFFFFFF"/>
      <name val="Tahoma"/>
      <family val="2"/>
      <charset val="163"/>
    </font>
    <font>
      <b/>
      <sz val="12"/>
      <color indexed="9"/>
      <name val="Tahoma"/>
      <family val="2"/>
    </font>
    <font>
      <sz val="12"/>
      <name val="Tahoma"/>
      <family val="2"/>
    </font>
    <font>
      <sz val="12"/>
      <color indexed="8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rgb="FF008000"/>
      <name val="Tahoma"/>
      <family val="2"/>
      <charset val="163"/>
    </font>
    <font>
      <sz val="10"/>
      <color rgb="FF008000"/>
      <name val="Tahoma"/>
      <family val="2"/>
    </font>
    <font>
      <sz val="13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32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</fills>
  <borders count="3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2" fillId="0" borderId="0"/>
    <xf numFmtId="0" fontId="10" fillId="0" borderId="0" applyNumberFormat="0" applyFill="0" applyBorder="0" applyAlignment="0" applyProtection="0"/>
    <xf numFmtId="0" fontId="2" fillId="0" borderId="0"/>
    <xf numFmtId="0" fontId="3" fillId="0" borderId="0"/>
    <xf numFmtId="0" fontId="1" fillId="0" borderId="0"/>
  </cellStyleXfs>
  <cellXfs count="149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 indent="1"/>
    </xf>
    <xf numFmtId="0" fontId="5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6" fillId="2" borderId="0" xfId="1" applyFont="1" applyFill="1" applyAlignment="1">
      <alignment horizontal="left" indent="1"/>
    </xf>
    <xf numFmtId="0" fontId="7" fillId="0" borderId="0" xfId="1" applyFont="1" applyAlignment="1">
      <alignment horizontal="left" indent="1"/>
    </xf>
    <xf numFmtId="0" fontId="4" fillId="2" borderId="0" xfId="1" applyFont="1" applyFill="1"/>
    <xf numFmtId="0" fontId="6" fillId="2" borderId="1" xfId="1" applyFont="1" applyFill="1" applyBorder="1" applyAlignment="1">
      <alignment horizontal="left"/>
    </xf>
    <xf numFmtId="0" fontId="7" fillId="0" borderId="0" xfId="1" applyFont="1" applyBorder="1" applyAlignment="1">
      <alignment horizontal="left"/>
    </xf>
    <xf numFmtId="0" fontId="4" fillId="0" borderId="0" xfId="1" applyFont="1" applyBorder="1" applyAlignment="1"/>
    <xf numFmtId="0" fontId="6" fillId="0" borderId="0" xfId="1" applyFont="1" applyAlignment="1">
      <alignment horizontal="left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top"/>
    </xf>
    <xf numFmtId="1" fontId="4" fillId="2" borderId="0" xfId="1" applyNumberFormat="1" applyFont="1" applyFill="1"/>
    <xf numFmtId="0" fontId="4" fillId="2" borderId="0" xfId="1" applyFont="1" applyFill="1" applyAlignment="1">
      <alignment horizontal="left"/>
    </xf>
    <xf numFmtId="0" fontId="4" fillId="2" borderId="0" xfId="1" applyFont="1" applyFill="1" applyAlignment="1">
      <alignment wrapText="1"/>
    </xf>
    <xf numFmtId="0" fontId="4" fillId="2" borderId="0" xfId="1" applyFont="1" applyFill="1" applyAlignment="1">
      <alignment vertical="center"/>
    </xf>
    <xf numFmtId="0" fontId="9" fillId="2" borderId="0" xfId="1" applyFont="1" applyFill="1" applyAlignment="1">
      <alignment horizontal="center"/>
    </xf>
    <xf numFmtId="0" fontId="4" fillId="2" borderId="0" xfId="1" applyFont="1" applyFill="1" applyAlignment="1"/>
    <xf numFmtId="0" fontId="11" fillId="2" borderId="0" xfId="1" applyFont="1" applyFill="1" applyAlignment="1"/>
    <xf numFmtId="0" fontId="4" fillId="2" borderId="0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0" xfId="1" applyFont="1" applyFill="1" applyAlignment="1">
      <alignment vertical="top"/>
    </xf>
    <xf numFmtId="0" fontId="4" fillId="2" borderId="0" xfId="1" applyFont="1" applyFill="1" applyBorder="1"/>
    <xf numFmtId="0" fontId="13" fillId="2" borderId="0" xfId="1" applyFont="1" applyFill="1"/>
    <xf numFmtId="1" fontId="12" fillId="2" borderId="0" xfId="1" applyNumberFormat="1" applyFont="1" applyFill="1" applyProtection="1">
      <protection hidden="1"/>
    </xf>
    <xf numFmtId="0" fontId="12" fillId="2" borderId="0" xfId="1" applyFont="1" applyFill="1" applyAlignment="1">
      <alignment horizontal="left"/>
    </xf>
    <xf numFmtId="0" fontId="14" fillId="2" borderId="0" xfId="1" applyFont="1" applyFill="1" applyAlignment="1">
      <alignment horizontal="left"/>
    </xf>
    <xf numFmtId="1" fontId="15" fillId="2" borderId="0" xfId="1" applyNumberFormat="1" applyFont="1" applyFill="1" applyBorder="1" applyAlignment="1"/>
    <xf numFmtId="0" fontId="12" fillId="2" borderId="0" xfId="1" applyFont="1" applyFill="1" applyBorder="1" applyAlignment="1"/>
    <xf numFmtId="1" fontId="12" fillId="2" borderId="0" xfId="1" applyNumberFormat="1" applyFont="1" applyFill="1" applyAlignment="1" applyProtection="1">
      <alignment vertical="center"/>
      <protection hidden="1"/>
    </xf>
    <xf numFmtId="0" fontId="12" fillId="2" borderId="0" xfId="1" applyFont="1" applyFill="1" applyAlignment="1">
      <alignment horizontal="left" vertical="center"/>
    </xf>
    <xf numFmtId="0" fontId="4" fillId="6" borderId="0" xfId="1" applyFont="1" applyFill="1"/>
    <xf numFmtId="0" fontId="4" fillId="0" borderId="0" xfId="1" applyFont="1" applyBorder="1" applyAlignment="1">
      <alignment vertical="top"/>
    </xf>
    <xf numFmtId="0" fontId="7" fillId="0" borderId="0" xfId="1" quotePrefix="1" applyFont="1" applyBorder="1" applyAlignment="1">
      <alignment vertical="top" wrapText="1"/>
    </xf>
    <xf numFmtId="0" fontId="12" fillId="2" borderId="0" xfId="1" applyFont="1" applyFill="1"/>
    <xf numFmtId="0" fontId="16" fillId="0" borderId="0" xfId="1" applyFont="1" applyBorder="1" applyAlignment="1">
      <alignment horizontal="center" vertical="center"/>
    </xf>
    <xf numFmtId="0" fontId="8" fillId="7" borderId="0" xfId="1" applyFont="1" applyFill="1" applyBorder="1" applyAlignment="1">
      <alignment horizontal="center" vertical="center"/>
    </xf>
    <xf numFmtId="0" fontId="11" fillId="6" borderId="0" xfId="1" applyFont="1" applyFill="1" applyAlignment="1">
      <alignment vertical="top"/>
    </xf>
    <xf numFmtId="0" fontId="22" fillId="6" borderId="1" xfId="3" applyFont="1" applyFill="1" applyBorder="1" applyAlignment="1">
      <alignment vertical="top" wrapText="1"/>
    </xf>
    <xf numFmtId="0" fontId="23" fillId="6" borderId="1" xfId="1" quotePrefix="1" applyFont="1" applyFill="1" applyBorder="1" applyAlignment="1">
      <alignment horizontal="left" vertical="top" wrapText="1"/>
    </xf>
    <xf numFmtId="0" fontId="23" fillId="6" borderId="1" xfId="1" applyFont="1" applyFill="1" applyBorder="1" applyAlignment="1">
      <alignment horizontal="left" vertical="top" wrapText="1"/>
    </xf>
    <xf numFmtId="0" fontId="23" fillId="2" borderId="1" xfId="1" quotePrefix="1" applyFont="1" applyFill="1" applyBorder="1" applyAlignment="1">
      <alignment horizontal="left" vertical="top" wrapText="1"/>
    </xf>
    <xf numFmtId="0" fontId="23" fillId="2" borderId="1" xfId="1" applyFont="1" applyFill="1" applyBorder="1" applyAlignment="1">
      <alignment horizontal="left" vertical="top" wrapText="1"/>
    </xf>
    <xf numFmtId="0" fontId="22" fillId="6" borderId="5" xfId="3" applyFont="1" applyFill="1" applyBorder="1" applyAlignment="1">
      <alignment vertical="top" wrapText="1"/>
    </xf>
    <xf numFmtId="0" fontId="6" fillId="2" borderId="1" xfId="1" applyFont="1" applyFill="1" applyBorder="1" applyAlignment="1">
      <alignment vertical="center"/>
    </xf>
    <xf numFmtId="0" fontId="6" fillId="2" borderId="1" xfId="1" applyFont="1" applyFill="1" applyBorder="1" applyAlignment="1">
      <alignment vertical="top"/>
    </xf>
    <xf numFmtId="0" fontId="6" fillId="2" borderId="1" xfId="1" applyFont="1" applyFill="1" applyBorder="1" applyAlignment="1">
      <alignment horizontal="left" vertical="top"/>
    </xf>
    <xf numFmtId="164" fontId="8" fillId="3" borderId="9" xfId="1" applyNumberFormat="1" applyFont="1" applyFill="1" applyBorder="1" applyAlignment="1">
      <alignment horizontal="center" vertical="center"/>
    </xf>
    <xf numFmtId="0" fontId="8" fillId="3" borderId="10" xfId="1" applyFont="1" applyFill="1" applyBorder="1" applyAlignment="1">
      <alignment horizontal="center" vertical="center"/>
    </xf>
    <xf numFmtId="0" fontId="8" fillId="3" borderId="11" xfId="1" applyFont="1" applyFill="1" applyBorder="1" applyAlignment="1">
      <alignment horizontal="center" vertical="center"/>
    </xf>
    <xf numFmtId="0" fontId="7" fillId="0" borderId="15" xfId="1" applyFont="1" applyBorder="1" applyAlignment="1">
      <alignment horizontal="center" vertical="top" wrapText="1"/>
    </xf>
    <xf numFmtId="165" fontId="4" fillId="0" borderId="16" xfId="1" applyNumberFormat="1" applyFont="1" applyBorder="1" applyAlignment="1">
      <alignment horizontal="center" vertical="top"/>
    </xf>
    <xf numFmtId="0" fontId="4" fillId="0" borderId="16" xfId="1" quotePrefix="1" applyFont="1" applyBorder="1" applyAlignment="1">
      <alignment vertical="top" wrapText="1"/>
    </xf>
    <xf numFmtId="0" fontId="4" fillId="0" borderId="16" xfId="1" applyFont="1" applyBorder="1" applyAlignment="1">
      <alignment horizontal="center" vertical="top"/>
    </xf>
    <xf numFmtId="15" fontId="4" fillId="0" borderId="16" xfId="1" applyNumberFormat="1" applyFont="1" applyBorder="1" applyAlignment="1">
      <alignment horizontal="center" vertical="top"/>
    </xf>
    <xf numFmtId="0" fontId="4" fillId="0" borderId="17" xfId="1" applyFont="1" applyBorder="1" applyAlignment="1">
      <alignment vertical="top"/>
    </xf>
    <xf numFmtId="0" fontId="7" fillId="0" borderId="18" xfId="1" applyFont="1" applyBorder="1" applyAlignment="1">
      <alignment horizontal="center" vertical="top" wrapText="1"/>
    </xf>
    <xf numFmtId="0" fontId="4" fillId="0" borderId="19" xfId="1" quotePrefix="1" applyFont="1" applyBorder="1" applyAlignment="1">
      <alignment vertical="top" wrapText="1"/>
    </xf>
    <xf numFmtId="165" fontId="4" fillId="0" borderId="21" xfId="1" applyNumberFormat="1" applyFont="1" applyBorder="1" applyAlignment="1">
      <alignment horizontal="center" vertical="top"/>
    </xf>
    <xf numFmtId="1" fontId="21" fillId="4" borderId="9" xfId="1" applyNumberFormat="1" applyFont="1" applyFill="1" applyBorder="1" applyAlignment="1">
      <alignment horizontal="center" vertical="center"/>
    </xf>
    <xf numFmtId="0" fontId="21" fillId="4" borderId="10" xfId="1" applyFont="1" applyFill="1" applyBorder="1" applyAlignment="1">
      <alignment horizontal="center" vertical="center"/>
    </xf>
    <xf numFmtId="0" fontId="21" fillId="4" borderId="11" xfId="1" applyFont="1" applyFill="1" applyBorder="1" applyAlignment="1">
      <alignment horizontal="center" vertical="center"/>
    </xf>
    <xf numFmtId="1" fontId="22" fillId="2" borderId="16" xfId="1" applyNumberFormat="1" applyFont="1" applyFill="1" applyBorder="1" applyAlignment="1">
      <alignment horizontal="center" vertical="center"/>
    </xf>
    <xf numFmtId="49" fontId="22" fillId="2" borderId="16" xfId="1" applyNumberFormat="1" applyFont="1" applyFill="1" applyBorder="1" applyAlignment="1">
      <alignment horizontal="left" vertical="center" wrapText="1"/>
    </xf>
    <xf numFmtId="0" fontId="22" fillId="2" borderId="16" xfId="1" applyFont="1" applyFill="1" applyBorder="1" applyAlignment="1">
      <alignment horizontal="left" vertical="center"/>
    </xf>
    <xf numFmtId="49" fontId="22" fillId="2" borderId="16" xfId="1" applyNumberFormat="1" applyFont="1" applyFill="1" applyBorder="1" applyAlignment="1">
      <alignment horizontal="left" vertical="center"/>
    </xf>
    <xf numFmtId="0" fontId="22" fillId="2" borderId="16" xfId="1" applyFont="1" applyFill="1" applyBorder="1" applyAlignment="1">
      <alignment horizontal="left" vertical="center" wrapText="1"/>
    </xf>
    <xf numFmtId="0" fontId="12" fillId="0" borderId="5" xfId="1" applyFont="1" applyBorder="1" applyAlignment="1">
      <alignment horizontal="center" vertical="center" wrapText="1"/>
    </xf>
    <xf numFmtId="0" fontId="13" fillId="5" borderId="5" xfId="1" applyFont="1" applyFill="1" applyBorder="1" applyAlignment="1">
      <alignment horizontal="center" vertical="center" wrapText="1"/>
    </xf>
    <xf numFmtId="0" fontId="20" fillId="8" borderId="5" xfId="1" applyFont="1" applyFill="1" applyBorder="1" applyAlignment="1">
      <alignment horizontal="right" vertical="center"/>
    </xf>
    <xf numFmtId="0" fontId="20" fillId="8" borderId="5" xfId="1" applyFont="1" applyFill="1" applyBorder="1" applyAlignment="1">
      <alignment horizontal="right"/>
    </xf>
    <xf numFmtId="0" fontId="17" fillId="2" borderId="5" xfId="1" applyFont="1" applyFill="1" applyBorder="1" applyAlignment="1">
      <alignment horizontal="center" vertical="center"/>
    </xf>
    <xf numFmtId="0" fontId="18" fillId="8" borderId="23" xfId="1" applyFont="1" applyFill="1" applyBorder="1" applyAlignment="1">
      <alignment horizontal="right"/>
    </xf>
    <xf numFmtId="0" fontId="28" fillId="5" borderId="24" xfId="1" applyFont="1" applyFill="1" applyBorder="1" applyAlignment="1">
      <alignment vertical="top" wrapText="1"/>
    </xf>
    <xf numFmtId="0" fontId="4" fillId="0" borderId="2" xfId="1" applyFont="1" applyBorder="1" applyAlignment="1">
      <alignment horizontal="left"/>
    </xf>
    <xf numFmtId="0" fontId="9" fillId="2" borderId="22" xfId="1" applyFont="1" applyFill="1" applyBorder="1" applyAlignment="1">
      <alignment vertical="center"/>
    </xf>
    <xf numFmtId="0" fontId="23" fillId="6" borderId="3" xfId="1" applyFont="1" applyFill="1" applyBorder="1" applyAlignment="1">
      <alignment horizontal="left" vertical="top" wrapText="1"/>
    </xf>
    <xf numFmtId="14" fontId="22" fillId="6" borderId="5" xfId="3" applyNumberFormat="1" applyFont="1" applyFill="1" applyBorder="1" applyAlignment="1">
      <alignment vertical="top" wrapText="1"/>
    </xf>
    <xf numFmtId="0" fontId="11" fillId="6" borderId="5" xfId="1" applyFont="1" applyFill="1" applyBorder="1" applyAlignment="1">
      <alignment vertical="top"/>
    </xf>
    <xf numFmtId="0" fontId="11" fillId="2" borderId="5" xfId="1" applyFont="1" applyFill="1" applyBorder="1" applyAlignment="1">
      <alignment vertical="top"/>
    </xf>
    <xf numFmtId="0" fontId="22" fillId="6" borderId="2" xfId="3" applyFont="1" applyFill="1" applyBorder="1" applyAlignment="1">
      <alignment vertical="top" wrapText="1"/>
    </xf>
    <xf numFmtId="0" fontId="22" fillId="2" borderId="2" xfId="3" applyFont="1" applyFill="1" applyBorder="1" applyAlignment="1">
      <alignment vertical="top" wrapText="1"/>
    </xf>
    <xf numFmtId="0" fontId="21" fillId="3" borderId="27" xfId="3" applyFont="1" applyFill="1" applyBorder="1" applyAlignment="1">
      <alignment horizontal="center" vertical="center" wrapText="1"/>
    </xf>
    <xf numFmtId="0" fontId="21" fillId="3" borderId="26" xfId="3" applyFont="1" applyFill="1" applyBorder="1" applyAlignment="1">
      <alignment horizontal="center" vertical="center" wrapText="1"/>
    </xf>
    <xf numFmtId="0" fontId="21" fillId="3" borderId="28" xfId="3" applyFont="1" applyFill="1" applyBorder="1" applyAlignment="1">
      <alignment horizontal="center" vertical="center" wrapText="1"/>
    </xf>
    <xf numFmtId="0" fontId="21" fillId="3" borderId="8" xfId="3" applyFont="1" applyFill="1" applyBorder="1" applyAlignment="1">
      <alignment horizontal="center" vertical="center" wrapText="1"/>
    </xf>
    <xf numFmtId="0" fontId="12" fillId="0" borderId="5" xfId="1" applyNumberFormat="1" applyFont="1" applyBorder="1" applyAlignment="1">
      <alignment horizontal="left" vertical="center" wrapText="1"/>
    </xf>
    <xf numFmtId="0" fontId="29" fillId="0" borderId="5" xfId="1" applyFont="1" applyBorder="1" applyAlignment="1">
      <alignment horizontal="center" vertical="center" wrapText="1"/>
    </xf>
    <xf numFmtId="14" fontId="29" fillId="0" borderId="5" xfId="1" applyNumberFormat="1" applyFont="1" applyBorder="1" applyAlignment="1">
      <alignment horizontal="center" vertical="center" wrapText="1"/>
    </xf>
    <xf numFmtId="0" fontId="30" fillId="0" borderId="2" xfId="1" quotePrefix="1" applyFont="1" applyBorder="1" applyAlignment="1">
      <alignment horizontal="left" wrapText="1"/>
    </xf>
    <xf numFmtId="165" fontId="30" fillId="0" borderId="20" xfId="1" applyNumberFormat="1" applyFont="1" applyBorder="1" applyAlignment="1">
      <alignment horizontal="center" vertical="top"/>
    </xf>
    <xf numFmtId="0" fontId="30" fillId="0" borderId="13" xfId="1" quotePrefix="1" applyFont="1" applyBorder="1" applyAlignment="1">
      <alignment horizontal="left" vertical="top" wrapText="1"/>
    </xf>
    <xf numFmtId="0" fontId="30" fillId="0" borderId="13" xfId="1" applyFont="1" applyBorder="1" applyAlignment="1">
      <alignment horizontal="center" vertical="top"/>
    </xf>
    <xf numFmtId="165" fontId="30" fillId="0" borderId="16" xfId="1" applyNumberFormat="1" applyFont="1" applyBorder="1" applyAlignment="1">
      <alignment horizontal="center" vertical="top"/>
    </xf>
    <xf numFmtId="0" fontId="30" fillId="0" borderId="19" xfId="1" quotePrefix="1" applyFont="1" applyBorder="1" applyAlignment="1">
      <alignment vertical="top" wrapText="1"/>
    </xf>
    <xf numFmtId="0" fontId="30" fillId="0" borderId="16" xfId="1" quotePrefix="1" applyFont="1" applyBorder="1" applyAlignment="1">
      <alignment horizontal="center" vertical="top" wrapText="1"/>
    </xf>
    <xf numFmtId="15" fontId="30" fillId="0" borderId="16" xfId="1" applyNumberFormat="1" applyFont="1" applyBorder="1" applyAlignment="1">
      <alignment horizontal="center" vertical="top"/>
    </xf>
    <xf numFmtId="0" fontId="30" fillId="0" borderId="16" xfId="1" applyFont="1" applyBorder="1" applyAlignment="1">
      <alignment horizontal="center" vertical="top"/>
    </xf>
    <xf numFmtId="49" fontId="4" fillId="0" borderId="16" xfId="1" applyNumberFormat="1" applyFont="1" applyBorder="1" applyAlignment="1">
      <alignment horizontal="center" vertical="top"/>
    </xf>
    <xf numFmtId="0" fontId="4" fillId="0" borderId="16" xfId="1" applyFont="1" applyBorder="1"/>
    <xf numFmtId="0" fontId="7" fillId="0" borderId="30" xfId="1" applyFont="1" applyBorder="1" applyAlignment="1">
      <alignment horizontal="center" vertical="top" wrapText="1"/>
    </xf>
    <xf numFmtId="49" fontId="4" fillId="0" borderId="29" xfId="1" applyNumberFormat="1" applyFont="1" applyBorder="1" applyAlignment="1">
      <alignment horizontal="center" vertical="top"/>
    </xf>
    <xf numFmtId="0" fontId="4" fillId="0" borderId="29" xfId="1" applyFont="1" applyBorder="1"/>
    <xf numFmtId="0" fontId="4" fillId="0" borderId="29" xfId="1" applyFont="1" applyBorder="1" applyAlignment="1">
      <alignment horizontal="center" vertical="top"/>
    </xf>
    <xf numFmtId="0" fontId="4" fillId="0" borderId="31" xfId="1" applyFont="1" applyBorder="1" applyAlignment="1">
      <alignment vertical="top"/>
    </xf>
    <xf numFmtId="0" fontId="6" fillId="2" borderId="3" xfId="1" applyFont="1" applyFill="1" applyBorder="1" applyAlignment="1">
      <alignment horizontal="left"/>
    </xf>
    <xf numFmtId="14" fontId="30" fillId="0" borderId="27" xfId="1" applyNumberFormat="1" applyFont="1" applyBorder="1" applyAlignment="1">
      <alignment horizontal="left"/>
    </xf>
    <xf numFmtId="0" fontId="4" fillId="0" borderId="5" xfId="1" applyFont="1" applyBorder="1"/>
    <xf numFmtId="14" fontId="7" fillId="0" borderId="12" xfId="1" applyNumberFormat="1" applyFont="1" applyBorder="1" applyAlignment="1">
      <alignment horizontal="center" vertical="top" wrapText="1"/>
    </xf>
    <xf numFmtId="15" fontId="30" fillId="0" borderId="13" xfId="0" applyNumberFormat="1" applyFont="1" applyBorder="1" applyAlignment="1">
      <alignment horizontal="center" vertical="top"/>
    </xf>
    <xf numFmtId="0" fontId="7" fillId="0" borderId="14" xfId="0" quotePrefix="1" applyFont="1" applyBorder="1" applyAlignment="1">
      <alignment vertical="top" wrapText="1"/>
    </xf>
    <xf numFmtId="0" fontId="22" fillId="2" borderId="16" xfId="2" applyNumberFormat="1" applyFont="1" applyFill="1" applyBorder="1" applyAlignment="1" applyProtection="1">
      <alignment horizontal="center" vertical="center"/>
    </xf>
    <xf numFmtId="0" fontId="22" fillId="2" borderId="16" xfId="2" applyNumberFormat="1" applyFont="1" applyFill="1" applyBorder="1" applyAlignment="1" applyProtection="1">
      <alignment horizontal="left" vertical="center" wrapText="1"/>
    </xf>
    <xf numFmtId="0" fontId="31" fillId="5" borderId="5" xfId="1" applyFont="1" applyFill="1" applyBorder="1" applyAlignment="1">
      <alignment horizontal="center" vertical="top"/>
    </xf>
    <xf numFmtId="14" fontId="22" fillId="6" borderId="5" xfId="3" applyNumberFormat="1" applyFont="1" applyFill="1" applyBorder="1" applyAlignment="1">
      <alignment horizontal="center" vertical="top" wrapText="1"/>
    </xf>
    <xf numFmtId="0" fontId="22" fillId="6" borderId="1" xfId="3" applyFont="1" applyFill="1" applyBorder="1" applyAlignment="1">
      <alignment vertical="top" wrapText="1"/>
    </xf>
    <xf numFmtId="14" fontId="22" fillId="6" borderId="5" xfId="3" applyNumberFormat="1" applyFont="1" applyFill="1" applyBorder="1" applyAlignment="1">
      <alignment vertical="top" wrapText="1"/>
    </xf>
    <xf numFmtId="0" fontId="22" fillId="6" borderId="2" xfId="3" applyFont="1" applyFill="1" applyBorder="1" applyAlignment="1">
      <alignment vertical="top" wrapText="1"/>
    </xf>
    <xf numFmtId="0" fontId="31" fillId="9" borderId="5" xfId="1" applyFont="1" applyFill="1" applyBorder="1" applyAlignment="1">
      <alignment horizontal="center" vertical="top"/>
    </xf>
    <xf numFmtId="0" fontId="4" fillId="0" borderId="3" xfId="1" applyFont="1" applyBorder="1" applyAlignment="1">
      <alignment horizontal="left"/>
    </xf>
    <xf numFmtId="0" fontId="4" fillId="0" borderId="4" xfId="1" applyFont="1" applyBorder="1" applyAlignment="1">
      <alignment horizontal="left"/>
    </xf>
    <xf numFmtId="0" fontId="4" fillId="0" borderId="2" xfId="1" applyFont="1" applyBorder="1" applyAlignment="1">
      <alignment horizontal="left"/>
    </xf>
    <xf numFmtId="0" fontId="10" fillId="0" borderId="3" xfId="2" applyBorder="1" applyAlignment="1">
      <alignment horizontal="left"/>
    </xf>
    <xf numFmtId="0" fontId="30" fillId="0" borderId="4" xfId="1" applyFont="1" applyBorder="1" applyAlignment="1">
      <alignment horizontal="left"/>
    </xf>
    <xf numFmtId="0" fontId="30" fillId="0" borderId="2" xfId="1" applyFont="1" applyBorder="1" applyAlignment="1">
      <alignment horizontal="left"/>
    </xf>
    <xf numFmtId="0" fontId="16" fillId="0" borderId="0" xfId="1" applyFont="1" applyBorder="1" applyAlignment="1">
      <alignment horizontal="center" vertical="center"/>
    </xf>
    <xf numFmtId="0" fontId="30" fillId="0" borderId="3" xfId="1" applyFont="1" applyBorder="1" applyAlignment="1">
      <alignment horizontal="left" vertical="center"/>
    </xf>
    <xf numFmtId="0" fontId="30" fillId="0" borderId="4" xfId="1" applyFont="1" applyBorder="1" applyAlignment="1">
      <alignment horizontal="left" vertical="center"/>
    </xf>
    <xf numFmtId="0" fontId="30" fillId="0" borderId="2" xfId="1" applyFont="1" applyBorder="1" applyAlignment="1">
      <alignment horizontal="left" vertical="center"/>
    </xf>
    <xf numFmtId="0" fontId="4" fillId="0" borderId="3" xfId="1" applyFont="1" applyBorder="1" applyAlignment="1">
      <alignment horizontal="left" vertical="center"/>
    </xf>
    <xf numFmtId="0" fontId="4" fillId="0" borderId="4" xfId="1" applyFont="1" applyBorder="1" applyAlignment="1">
      <alignment horizontal="left" vertical="center"/>
    </xf>
    <xf numFmtId="0" fontId="4" fillId="0" borderId="2" xfId="1" applyFont="1" applyBorder="1" applyAlignment="1">
      <alignment horizontal="left" vertical="center"/>
    </xf>
    <xf numFmtId="0" fontId="19" fillId="6" borderId="0" xfId="1" applyFont="1" applyFill="1" applyAlignment="1">
      <alignment horizontal="center" vertical="center"/>
    </xf>
    <xf numFmtId="1" fontId="15" fillId="2" borderId="1" xfId="1" applyNumberFormat="1" applyFont="1" applyFill="1" applyBorder="1" applyAlignment="1">
      <alignment vertical="center" wrapText="1"/>
    </xf>
    <xf numFmtId="1" fontId="15" fillId="2" borderId="3" xfId="1" applyNumberFormat="1" applyFont="1" applyFill="1" applyBorder="1" applyAlignment="1"/>
    <xf numFmtId="0" fontId="26" fillId="2" borderId="1" xfId="1" applyFont="1" applyFill="1" applyBorder="1" applyAlignment="1">
      <alignment horizontal="left"/>
    </xf>
    <xf numFmtId="0" fontId="10" fillId="2" borderId="3" xfId="2" applyFill="1" applyBorder="1" applyAlignment="1">
      <alignment horizontal="left"/>
    </xf>
    <xf numFmtId="0" fontId="26" fillId="2" borderId="2" xfId="1" applyFont="1" applyFill="1" applyBorder="1" applyAlignment="1">
      <alignment horizontal="left"/>
    </xf>
    <xf numFmtId="0" fontId="30" fillId="2" borderId="3" xfId="1" quotePrefix="1" applyFont="1" applyFill="1" applyBorder="1" applyAlignment="1">
      <alignment horizontal="left" vertical="top" wrapText="1"/>
    </xf>
    <xf numFmtId="0" fontId="30" fillId="2" borderId="2" xfId="1" quotePrefix="1" applyFont="1" applyFill="1" applyBorder="1" applyAlignment="1">
      <alignment horizontal="left" vertical="top" wrapText="1"/>
    </xf>
    <xf numFmtId="0" fontId="20" fillId="8" borderId="6" xfId="1" applyFont="1" applyFill="1" applyBorder="1" applyAlignment="1">
      <alignment horizontal="right" vertical="center"/>
    </xf>
    <xf numFmtId="0" fontId="20" fillId="8" borderId="7" xfId="1" applyFont="1" applyFill="1" applyBorder="1" applyAlignment="1">
      <alignment horizontal="right" vertical="center"/>
    </xf>
    <xf numFmtId="0" fontId="12" fillId="0" borderId="6" xfId="1" applyNumberFormat="1" applyFont="1" applyBorder="1" applyAlignment="1">
      <alignment horizontal="left" vertical="top" wrapText="1"/>
    </xf>
    <xf numFmtId="0" fontId="12" fillId="0" borderId="7" xfId="1" applyNumberFormat="1" applyFont="1" applyBorder="1" applyAlignment="1">
      <alignment horizontal="left" vertical="top" wrapText="1"/>
    </xf>
    <xf numFmtId="0" fontId="27" fillId="6" borderId="5" xfId="1" applyFont="1" applyFill="1" applyBorder="1" applyAlignment="1">
      <alignment horizontal="center" vertical="center"/>
    </xf>
    <xf numFmtId="0" fontId="27" fillId="6" borderId="25" xfId="1" applyFont="1" applyFill="1" applyBorder="1" applyAlignment="1">
      <alignment horizontal="center" vertical="center"/>
    </xf>
    <xf numFmtId="0" fontId="27" fillId="6" borderId="23" xfId="1" applyFont="1" applyFill="1" applyBorder="1" applyAlignment="1">
      <alignment horizontal="center" vertical="center"/>
    </xf>
  </cellXfs>
  <cellStyles count="6">
    <cellStyle name="Hyperlink" xfId="2" builtinId="8"/>
    <cellStyle name="Normal" xfId="0" builtinId="0"/>
    <cellStyle name="Normal 2" xfId="1"/>
    <cellStyle name="Normal 3" xfId="5"/>
    <cellStyle name="Normal_Sheet1" xfId="3"/>
    <cellStyle name="標準_結合試験(AllOvertheWorld)" xfId="4"/>
  </cellStyles>
  <dxfs count="10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rgb="FFFFFFCC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family val="2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rgb="FFFFFFCC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family val="2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rgb="FFFFFFCC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family val="2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rgb="FFFFFFCC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family val="2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66" formatCode="yyyy/mm/dd"/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rgb="FFFFFFCC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family val="2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fill>
        <patternFill patternType="solid">
          <fgColor indexed="26"/>
          <bgColor indexed="9"/>
        </patternFill>
      </fill>
      <alignment horizontal="left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30" formatCode="@"/>
      <fill>
        <patternFill patternType="solid">
          <fgColor indexed="26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" formatCode="0"/>
      <fill>
        <patternFill patternType="solid">
          <fgColor indexed="26"/>
          <bgColor indexed="9"/>
        </patternFill>
      </fill>
      <alignment horizontal="center" vertical="center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top style="hair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hair">
          <color indexed="8"/>
        </bottom>
      </border>
    </dxf>
    <dxf>
      <border outline="0">
        <bottom style="hair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family val="2"/>
        <scheme val="none"/>
      </font>
      <fill>
        <patternFill patternType="solid">
          <fgColor indexed="56"/>
          <bgColor indexed="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general" vertical="top" textRotation="0" wrapText="0" indent="0" justifyLastLine="0" shrinkToFit="0" readingOrder="0"/>
      <border diagonalUp="0" diagonalDown="0">
        <left style="hair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ahoma"/>
        <family val="2"/>
        <scheme val="none"/>
      </font>
      <numFmt numFmtId="30" formatCode="@"/>
      <alignment horizontal="center" vertical="top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indexed="17"/>
        <name val="Tahoma"/>
        <family val="2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 outline="0">
        <top style="hair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64"/>
        </bottom>
      </border>
    </dxf>
    <dxf>
      <border outline="0">
        <bottom style="hair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Tahoma"/>
        <family val="2"/>
        <scheme val="none"/>
      </font>
      <fill>
        <patternFill patternType="solid">
          <fgColor indexed="32"/>
          <bgColor indexed="18"/>
        </patternFill>
      </fill>
      <alignment horizontal="center" vertical="center" textRotation="0" wrapText="0" indent="0" justifyLastLine="0" shrinkToFit="0" readingOrder="0"/>
      <border diagonalUp="0" diagonalDown="0" outline="0">
        <left style="hair">
          <color indexed="8"/>
        </left>
        <right style="hair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(Assignment)(GroupName)%20Testc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RecordOfChange" displayName="RecordOfChange" ref="B9:G42" totalsRowShown="0" headerRowDxfId="102" headerRowBorderDxfId="101" tableBorderDxfId="100" totalsRowBorderDxfId="99">
  <autoFilter ref="B9:G42"/>
  <tableColumns count="6">
    <tableColumn id="1" name="Effective Date" dataDxfId="98"/>
    <tableColumn id="2" name="Version" dataDxfId="97"/>
    <tableColumn id="3" name="Change Item" dataDxfId="96"/>
    <tableColumn id="4" name="Description" dataDxfId="95"/>
    <tableColumn id="5" name="Action" dataDxfId="94"/>
    <tableColumn id="6" name="Reference" dataDxfId="9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estcaseList" displayName="TestcaseList" ref="B8:E13" totalsRowShown="0" headerRowDxfId="92" headerRowBorderDxfId="91" tableBorderDxfId="90" totalsRowBorderDxfId="89">
  <autoFilter ref="B8:E13"/>
  <tableColumns count="4">
    <tableColumn id="1" name="No" dataDxfId="88"/>
    <tableColumn id="2" name="Module Name" dataDxfId="87"/>
    <tableColumn id="3" name="Sheet Name" dataDxfId="86"/>
    <tableColumn id="4" name="Description" dataDxfId="8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7" name="Function2" displayName="Function2" ref="A15:N39" totalsRowShown="0" headerRowDxfId="84" dataDxfId="83" tableBorderDxfId="82" headerRowCellStyle="Normal_Sheet1" dataCellStyle="Normal_Sheet1">
  <autoFilter ref="A15:N39"/>
  <tableColumns count="14">
    <tableColumn id="1" name="#" dataDxfId="81" dataCellStyle="Normal_Sheet1"/>
    <tableColumn id="2" name="Type" dataDxfId="80" dataCellStyle="Normal_Sheet1"/>
    <tableColumn id="3" name="Scope" dataDxfId="79" dataCellStyle="Normal_Sheet1"/>
    <tableColumn id="4" name="Test Case Description" dataDxfId="78"/>
    <tableColumn id="5" name="Pre-Condition" dataDxfId="77"/>
    <tableColumn id="6" name="How to test" dataDxfId="76"/>
    <tableColumn id="7" name="Expected Output" dataDxfId="75"/>
    <tableColumn id="8" name="1st Test Result" dataDxfId="74" dataCellStyle="Normal_Sheet1"/>
    <tableColumn id="9" name="1st Test Date" dataDxfId="73" dataCellStyle="Normal_Sheet1"/>
    <tableColumn id="10" name="1st Test Name" dataDxfId="72" dataCellStyle="Normal_Sheet1"/>
    <tableColumn id="11" name="2nd Test Result" dataDxfId="71" dataCellStyle="Normal_Sheet1"/>
    <tableColumn id="12" name="2nd Test Date" dataDxfId="70" dataCellStyle="Normal_Sheet1"/>
    <tableColumn id="13" name="2nd Test Name" dataDxfId="69" dataCellStyle="Normal_Sheet1"/>
    <tableColumn id="14" name="Note" dataDxfId="6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8" name="Function29" displayName="Function29" ref="A15:N39" totalsRowShown="0" headerRowDxfId="67" dataDxfId="66" tableBorderDxfId="65" headerRowCellStyle="Normal_Sheet1" dataCellStyle="Normal_Sheet1">
  <autoFilter ref="A15:N39"/>
  <tableColumns count="14">
    <tableColumn id="1" name="#" dataDxfId="64" dataCellStyle="Normal_Sheet1"/>
    <tableColumn id="2" name="Type" dataDxfId="63" dataCellStyle="Normal_Sheet1"/>
    <tableColumn id="3" name="Scope" dataDxfId="62" dataCellStyle="Normal_Sheet1"/>
    <tableColumn id="4" name="Test Case Description" dataDxfId="61"/>
    <tableColumn id="5" name="Pre-Condition" dataDxfId="60"/>
    <tableColumn id="6" name="How to test" dataDxfId="59"/>
    <tableColumn id="7" name="Expected Output" dataDxfId="58"/>
    <tableColumn id="8" name="1st Test Result" dataDxfId="57" dataCellStyle="Normal_Sheet1"/>
    <tableColumn id="9" name="1st Test Date" dataDxfId="56" dataCellStyle="Normal_Sheet1"/>
    <tableColumn id="10" name="1st Test Name" dataDxfId="55" dataCellStyle="Normal_Sheet1"/>
    <tableColumn id="11" name="2nd Test Result" dataDxfId="54" dataCellStyle="Normal_Sheet1"/>
    <tableColumn id="12" name="2nd Test Date" dataDxfId="53" dataCellStyle="Normal_Sheet1"/>
    <tableColumn id="13" name="2nd Test Name" dataDxfId="52" dataCellStyle="Normal_Sheet1"/>
    <tableColumn id="14" name="Note" dataDxfId="5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Function210" displayName="Function210" ref="A15:N39" totalsRowShown="0" headerRowDxfId="50" dataDxfId="49" tableBorderDxfId="48" headerRowCellStyle="Normal_Sheet1" dataCellStyle="Normal_Sheet1">
  <autoFilter ref="A15:N39"/>
  <tableColumns count="14">
    <tableColumn id="1" name="#" dataDxfId="47" dataCellStyle="Normal_Sheet1"/>
    <tableColumn id="2" name="Type" dataDxfId="46" dataCellStyle="Normal_Sheet1"/>
    <tableColumn id="3" name="Scope" dataDxfId="45" dataCellStyle="Normal_Sheet1"/>
    <tableColumn id="4" name="Test Case Description" dataDxfId="44"/>
    <tableColumn id="5" name="Pre-Condition" dataDxfId="43"/>
    <tableColumn id="6" name="How to test" dataDxfId="42"/>
    <tableColumn id="7" name="Expected Output" dataDxfId="41"/>
    <tableColumn id="8" name="1st Test Result" dataDxfId="40" dataCellStyle="Normal_Sheet1"/>
    <tableColumn id="9" name="1st Test Date" dataDxfId="39" dataCellStyle="Normal_Sheet1"/>
    <tableColumn id="10" name="1st Test Name" dataDxfId="38" dataCellStyle="Normal_Sheet1"/>
    <tableColumn id="11" name="2nd Test Result" dataDxfId="37" dataCellStyle="Normal_Sheet1"/>
    <tableColumn id="12" name="2nd Test Date" dataDxfId="36" dataCellStyle="Normal_Sheet1"/>
    <tableColumn id="13" name="2nd Test Name" dataDxfId="35" dataCellStyle="Normal_Sheet1"/>
    <tableColumn id="14" name="Note" dataDxfId="3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0" name="Function211" displayName="Function211" ref="A15:N39" totalsRowShown="0" headerRowDxfId="33" dataDxfId="32" tableBorderDxfId="31" headerRowCellStyle="Normal_Sheet1" dataCellStyle="Normal_Sheet1">
  <autoFilter ref="A15:N39"/>
  <tableColumns count="14">
    <tableColumn id="1" name="#" dataDxfId="30" dataCellStyle="Normal_Sheet1"/>
    <tableColumn id="2" name="Type" dataDxfId="29" dataCellStyle="Normal_Sheet1"/>
    <tableColumn id="3" name="Scope" dataDxfId="28" dataCellStyle="Normal_Sheet1"/>
    <tableColumn id="4" name="Test Case Description" dataDxfId="27"/>
    <tableColumn id="5" name="Pre-Condition" dataDxfId="26"/>
    <tableColumn id="6" name="How to test" dataDxfId="25"/>
    <tableColumn id="7" name="Expected Output" dataDxfId="24"/>
    <tableColumn id="8" name="1st Test Result" dataDxfId="23" dataCellStyle="Normal_Sheet1"/>
    <tableColumn id="9" name="1st Test Date" dataDxfId="22" dataCellStyle="Normal_Sheet1"/>
    <tableColumn id="10" name="1st Test Name" dataDxfId="21" dataCellStyle="Normal_Sheet1"/>
    <tableColumn id="11" name="2nd Test Result" dataDxfId="20" dataCellStyle="Normal_Sheet1"/>
    <tableColumn id="12" name="2nd Test Date" dataDxfId="19" dataCellStyle="Normal_Sheet1"/>
    <tableColumn id="13" name="2nd Test Name" dataDxfId="18" dataCellStyle="Normal_Sheet1"/>
    <tableColumn id="14" name="Note" dataDxfId="1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1" name="Function212" displayName="Function212" ref="A15:N39" totalsRowShown="0" headerRowDxfId="16" dataDxfId="15" tableBorderDxfId="14" headerRowCellStyle="Normal_Sheet1" dataCellStyle="Normal_Sheet1">
  <autoFilter ref="A15:N39"/>
  <tableColumns count="14">
    <tableColumn id="1" name="#" dataDxfId="13" dataCellStyle="Normal_Sheet1"/>
    <tableColumn id="2" name="Type" dataDxfId="12" dataCellStyle="Normal_Sheet1"/>
    <tableColumn id="3" name="Scope" dataDxfId="11" dataCellStyle="Normal_Sheet1"/>
    <tableColumn id="4" name="Test Case Description" dataDxfId="10"/>
    <tableColumn id="5" name="Pre-Condition" dataDxfId="9"/>
    <tableColumn id="6" name="How to test" dataDxfId="8"/>
    <tableColumn id="7" name="Expected Output" dataDxfId="7"/>
    <tableColumn id="8" name="1st Test Result" dataDxfId="6" dataCellStyle="Normal_Sheet1"/>
    <tableColumn id="9" name="1st Test Date" dataDxfId="5" dataCellStyle="Normal_Sheet1"/>
    <tableColumn id="10" name="1st Test Name" dataDxfId="4" dataCellStyle="Normal_Sheet1"/>
    <tableColumn id="11" name="2nd Test Result" dataDxfId="3" dataCellStyle="Normal_Sheet1"/>
    <tableColumn id="12" name="2nd Test Date" dataDxfId="2" dataCellStyle="Normal_Sheet1"/>
    <tableColumn id="13" name="2nd Test Name" dataDxfId="1" dataCellStyle="Normal_Sheet1"/>
    <tableColumn id="14" name="Not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ameKPP/GamePacMan/tree/Dev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GameKPP/GamePacMan/tree/Dev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2"/>
  <sheetViews>
    <sheetView showGridLines="0" zoomScaleNormal="100" zoomScaleSheetLayoutView="160" workbookViewId="0">
      <selection activeCell="J6" sqref="J6"/>
    </sheetView>
  </sheetViews>
  <sheetFormatPr defaultRowHeight="12.75"/>
  <cols>
    <col min="1" max="1" width="2.5703125" style="1" customWidth="1"/>
    <col min="2" max="2" width="22.42578125" style="2" customWidth="1"/>
    <col min="3" max="3" width="10.5703125" style="1" customWidth="1"/>
    <col min="4" max="4" width="15.42578125" style="1" bestFit="1" customWidth="1"/>
    <col min="5" max="5" width="25.85546875" style="1" bestFit="1" customWidth="1"/>
    <col min="6" max="6" width="20.85546875" style="1" customWidth="1"/>
    <col min="7" max="7" width="23.140625" style="1" customWidth="1"/>
    <col min="8" max="8" width="3.42578125" style="1" customWidth="1"/>
    <col min="9" max="16384" width="9.140625" style="1"/>
  </cols>
  <sheetData>
    <row r="1" spans="1:8" s="4" customFormat="1" ht="105" customHeight="1">
      <c r="A1" s="3"/>
      <c r="B1" s="37"/>
      <c r="C1" s="127" t="s">
        <v>0</v>
      </c>
      <c r="D1" s="127"/>
      <c r="E1" s="127"/>
      <c r="F1" s="127"/>
      <c r="G1" s="127"/>
      <c r="H1" s="37"/>
    </row>
    <row r="2" spans="1:8">
      <c r="B2" s="5"/>
      <c r="C2" s="6"/>
      <c r="F2" s="7"/>
    </row>
    <row r="3" spans="1:8" ht="14.25" customHeight="1">
      <c r="B3" s="8" t="s">
        <v>1</v>
      </c>
      <c r="C3" s="121" t="s">
        <v>2</v>
      </c>
      <c r="D3" s="122"/>
      <c r="E3" s="123"/>
      <c r="F3" s="107" t="s">
        <v>3</v>
      </c>
      <c r="G3" s="109" t="s">
        <v>24</v>
      </c>
      <c r="H3" s="10"/>
    </row>
    <row r="4" spans="1:8" ht="14.25" customHeight="1">
      <c r="B4" s="8" t="s">
        <v>4</v>
      </c>
      <c r="C4" s="124" t="s">
        <v>37</v>
      </c>
      <c r="D4" s="125"/>
      <c r="E4" s="126"/>
      <c r="F4" s="8" t="s">
        <v>5</v>
      </c>
      <c r="G4" s="108">
        <v>43128</v>
      </c>
      <c r="H4" s="10"/>
    </row>
    <row r="5" spans="1:8" ht="15.75" customHeight="1">
      <c r="B5" s="46" t="s">
        <v>6</v>
      </c>
      <c r="C5" s="131" t="s">
        <v>7</v>
      </c>
      <c r="D5" s="132"/>
      <c r="E5" s="133"/>
      <c r="F5" s="8" t="s">
        <v>8</v>
      </c>
      <c r="G5" s="76">
        <v>1</v>
      </c>
      <c r="H5" s="9"/>
    </row>
    <row r="6" spans="1:8" ht="38.25">
      <c r="B6" s="47" t="s">
        <v>9</v>
      </c>
      <c r="C6" s="128" t="s">
        <v>25</v>
      </c>
      <c r="D6" s="129"/>
      <c r="E6" s="130"/>
      <c r="F6" s="48" t="s">
        <v>10</v>
      </c>
      <c r="G6" s="91" t="s">
        <v>26</v>
      </c>
      <c r="H6" s="9"/>
    </row>
    <row r="7" spans="1:8">
      <c r="B7" s="1"/>
    </row>
    <row r="8" spans="1:8">
      <c r="B8" s="11" t="s">
        <v>11</v>
      </c>
    </row>
    <row r="9" spans="1:8" s="12" customFormat="1">
      <c r="B9" s="49" t="s">
        <v>12</v>
      </c>
      <c r="C9" s="50" t="s">
        <v>8</v>
      </c>
      <c r="D9" s="50" t="s">
        <v>13</v>
      </c>
      <c r="E9" s="50" t="s">
        <v>14</v>
      </c>
      <c r="F9" s="50" t="s">
        <v>15</v>
      </c>
      <c r="G9" s="51" t="s">
        <v>16</v>
      </c>
      <c r="H9" s="38"/>
    </row>
    <row r="10" spans="1:8" s="13" customFormat="1">
      <c r="B10" s="110" t="s">
        <v>27</v>
      </c>
      <c r="C10" s="92">
        <v>1</v>
      </c>
      <c r="D10" s="93" t="s">
        <v>29</v>
      </c>
      <c r="E10" s="94" t="s">
        <v>31</v>
      </c>
      <c r="F10" s="111" t="s">
        <v>17</v>
      </c>
      <c r="G10" s="112" t="s">
        <v>7</v>
      </c>
      <c r="H10" s="35"/>
    </row>
    <row r="11" spans="1:8" s="13" customFormat="1">
      <c r="B11" s="110" t="s">
        <v>30</v>
      </c>
      <c r="C11" s="95">
        <v>1.1000000000000001</v>
      </c>
      <c r="D11" s="96" t="s">
        <v>28</v>
      </c>
      <c r="E11" s="97" t="s">
        <v>32</v>
      </c>
      <c r="F11" s="111" t="s">
        <v>17</v>
      </c>
      <c r="G11" s="57"/>
      <c r="H11" s="34"/>
    </row>
    <row r="12" spans="1:8" s="13" customFormat="1">
      <c r="B12" s="110" t="s">
        <v>33</v>
      </c>
      <c r="C12" s="95">
        <v>1.2</v>
      </c>
      <c r="D12" s="96" t="s">
        <v>34</v>
      </c>
      <c r="E12" s="97" t="s">
        <v>35</v>
      </c>
      <c r="F12" s="111" t="s">
        <v>17</v>
      </c>
      <c r="G12" s="57"/>
      <c r="H12" s="34"/>
    </row>
    <row r="13" spans="1:8" s="13" customFormat="1">
      <c r="B13" s="58"/>
      <c r="C13" s="95"/>
      <c r="D13" s="96"/>
      <c r="E13" s="99"/>
      <c r="F13" s="98"/>
      <c r="G13" s="57"/>
      <c r="H13" s="34"/>
    </row>
    <row r="14" spans="1:8" s="13" customFormat="1">
      <c r="B14" s="58"/>
      <c r="C14" s="53"/>
      <c r="D14" s="59"/>
      <c r="E14" s="55"/>
      <c r="F14" s="56"/>
      <c r="G14" s="57"/>
      <c r="H14" s="34"/>
    </row>
    <row r="15" spans="1:8" s="13" customFormat="1">
      <c r="B15" s="58"/>
      <c r="C15" s="53"/>
      <c r="D15" s="59"/>
      <c r="E15" s="55"/>
      <c r="F15" s="56"/>
      <c r="G15" s="57"/>
      <c r="H15" s="34"/>
    </row>
    <row r="16" spans="1:8">
      <c r="B16" s="58"/>
      <c r="C16" s="53"/>
      <c r="D16" s="59"/>
      <c r="E16" s="55"/>
      <c r="F16" s="56"/>
      <c r="G16" s="57"/>
    </row>
    <row r="17" spans="2:7">
      <c r="B17" s="52"/>
      <c r="C17" s="60"/>
      <c r="D17" s="54"/>
      <c r="E17" s="55"/>
      <c r="F17" s="56"/>
      <c r="G17" s="57"/>
    </row>
    <row r="18" spans="2:7">
      <c r="B18" s="52"/>
      <c r="C18" s="53"/>
      <c r="D18" s="54"/>
      <c r="E18" s="55"/>
      <c r="F18" s="56"/>
      <c r="G18" s="57"/>
    </row>
    <row r="19" spans="2:7">
      <c r="B19" s="52"/>
      <c r="C19" s="100"/>
      <c r="D19" s="101"/>
      <c r="E19" s="55"/>
      <c r="F19" s="101"/>
      <c r="G19" s="57"/>
    </row>
    <row r="20" spans="2:7">
      <c r="B20" s="52"/>
      <c r="C20" s="100"/>
      <c r="D20" s="101"/>
      <c r="E20" s="55"/>
      <c r="F20" s="101"/>
      <c r="G20" s="57"/>
    </row>
    <row r="21" spans="2:7">
      <c r="B21" s="52"/>
      <c r="C21" s="100"/>
      <c r="D21" s="101"/>
      <c r="E21" s="55"/>
      <c r="F21" s="101"/>
      <c r="G21" s="57"/>
    </row>
    <row r="22" spans="2:7">
      <c r="B22" s="52"/>
      <c r="C22" s="100"/>
      <c r="D22" s="101"/>
      <c r="E22" s="55"/>
      <c r="F22" s="101"/>
      <c r="G22" s="57"/>
    </row>
    <row r="23" spans="2:7">
      <c r="B23" s="52"/>
      <c r="C23" s="100"/>
      <c r="D23" s="101"/>
      <c r="E23" s="55"/>
      <c r="F23" s="101"/>
      <c r="G23" s="57"/>
    </row>
    <row r="24" spans="2:7">
      <c r="B24" s="52"/>
      <c r="C24" s="100"/>
      <c r="D24" s="101"/>
      <c r="E24" s="55"/>
      <c r="F24" s="101"/>
      <c r="G24" s="57"/>
    </row>
    <row r="25" spans="2:7">
      <c r="B25" s="52"/>
      <c r="C25" s="100"/>
      <c r="D25" s="101"/>
      <c r="E25" s="55"/>
      <c r="F25" s="101"/>
      <c r="G25" s="57"/>
    </row>
    <row r="26" spans="2:7">
      <c r="B26" s="52"/>
      <c r="C26" s="100"/>
      <c r="D26" s="101"/>
      <c r="E26" s="55"/>
      <c r="F26" s="101"/>
      <c r="G26" s="57"/>
    </row>
    <row r="27" spans="2:7">
      <c r="B27" s="52"/>
      <c r="C27" s="100"/>
      <c r="D27" s="101"/>
      <c r="E27" s="55"/>
      <c r="F27" s="101"/>
      <c r="G27" s="57"/>
    </row>
    <row r="28" spans="2:7">
      <c r="B28" s="52"/>
      <c r="C28" s="100"/>
      <c r="D28" s="101"/>
      <c r="E28" s="55"/>
      <c r="F28" s="101"/>
      <c r="G28" s="57"/>
    </row>
    <row r="29" spans="2:7">
      <c r="B29" s="52"/>
      <c r="C29" s="100"/>
      <c r="D29" s="101"/>
      <c r="E29" s="55"/>
      <c r="F29" s="101"/>
      <c r="G29" s="57"/>
    </row>
    <row r="30" spans="2:7">
      <c r="B30" s="52"/>
      <c r="C30" s="100"/>
      <c r="D30" s="101"/>
      <c r="E30" s="55"/>
      <c r="F30" s="101"/>
      <c r="G30" s="57"/>
    </row>
    <row r="31" spans="2:7">
      <c r="B31" s="52"/>
      <c r="C31" s="100"/>
      <c r="D31" s="101"/>
      <c r="E31" s="55"/>
      <c r="F31" s="101"/>
      <c r="G31" s="57"/>
    </row>
    <row r="32" spans="2:7">
      <c r="B32" s="52"/>
      <c r="C32" s="100"/>
      <c r="D32" s="101"/>
      <c r="E32" s="55"/>
      <c r="F32" s="101"/>
      <c r="G32" s="57"/>
    </row>
    <row r="33" spans="2:7">
      <c r="B33" s="52"/>
      <c r="C33" s="100"/>
      <c r="D33" s="101"/>
      <c r="E33" s="55"/>
      <c r="F33" s="101"/>
      <c r="G33" s="57"/>
    </row>
    <row r="34" spans="2:7">
      <c r="B34" s="52"/>
      <c r="C34" s="100"/>
      <c r="D34" s="101"/>
      <c r="E34" s="55"/>
      <c r="F34" s="101"/>
      <c r="G34" s="57"/>
    </row>
    <row r="35" spans="2:7">
      <c r="B35" s="52"/>
      <c r="C35" s="100"/>
      <c r="D35" s="101"/>
      <c r="E35" s="55"/>
      <c r="F35" s="101"/>
      <c r="G35" s="57"/>
    </row>
    <row r="36" spans="2:7">
      <c r="B36" s="52"/>
      <c r="C36" s="100"/>
      <c r="D36" s="101"/>
      <c r="E36" s="55"/>
      <c r="F36" s="101"/>
      <c r="G36" s="57"/>
    </row>
    <row r="37" spans="2:7">
      <c r="B37" s="52"/>
      <c r="C37" s="100"/>
      <c r="D37" s="101"/>
      <c r="E37" s="55"/>
      <c r="F37" s="101"/>
      <c r="G37" s="57"/>
    </row>
    <row r="38" spans="2:7">
      <c r="B38" s="52"/>
      <c r="C38" s="100"/>
      <c r="D38" s="101"/>
      <c r="E38" s="55"/>
      <c r="F38" s="101"/>
      <c r="G38" s="57"/>
    </row>
    <row r="39" spans="2:7">
      <c r="B39" s="52"/>
      <c r="C39" s="100"/>
      <c r="D39" s="101"/>
      <c r="E39" s="55"/>
      <c r="F39" s="101"/>
      <c r="G39" s="57"/>
    </row>
    <row r="40" spans="2:7">
      <c r="B40" s="52"/>
      <c r="C40" s="100"/>
      <c r="D40" s="101"/>
      <c r="E40" s="55"/>
      <c r="F40" s="101"/>
      <c r="G40" s="57"/>
    </row>
    <row r="41" spans="2:7">
      <c r="B41" s="52"/>
      <c r="C41" s="100"/>
      <c r="D41" s="101"/>
      <c r="E41" s="55"/>
      <c r="F41" s="101"/>
      <c r="G41" s="57"/>
    </row>
    <row r="42" spans="2:7">
      <c r="B42" s="102"/>
      <c r="C42" s="103"/>
      <c r="D42" s="104"/>
      <c r="E42" s="105"/>
      <c r="F42" s="104"/>
      <c r="G42" s="106"/>
    </row>
  </sheetData>
  <mergeCells count="5">
    <mergeCell ref="C3:E3"/>
    <mergeCell ref="C4:E4"/>
    <mergeCell ref="C1:G1"/>
    <mergeCell ref="C6:E6"/>
    <mergeCell ref="C5:E5"/>
  </mergeCells>
  <hyperlinks>
    <hyperlink ref="C4" r:id="rId1"/>
  </hyperlinks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2"/>
  <headerFooter alignWithMargins="0">
    <oddFooter>&amp;L&amp;"Tahoma,Regular"&amp;8 02ae-BM/PM/HDCV/FSOFT v2/0&amp;C&amp;"Tahoma,Regular"&amp;8Internal use&amp;R&amp;"tahomaTahoma,Regular"&amp;8&amp;P/&amp;N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'[(Assignment)(GroupName) Testcase.xlsx]Info'!#REF!</xm:f>
          </x14:formula1>
          <xm:sqref>F10:F42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topLeftCell="A7" zoomScaleNormal="100" zoomScaleSheetLayoutView="100" workbookViewId="0">
      <selection activeCell="E13" sqref="E13"/>
    </sheetView>
  </sheetViews>
  <sheetFormatPr defaultRowHeight="12.75"/>
  <cols>
    <col min="1" max="1" width="5.85546875" style="7" customWidth="1"/>
    <col min="2" max="2" width="9" style="14" bestFit="1" customWidth="1"/>
    <col min="3" max="3" width="21.42578125" style="15" customWidth="1"/>
    <col min="4" max="4" width="34.140625" style="15" customWidth="1"/>
    <col min="5" max="5" width="64.7109375" style="15" customWidth="1"/>
    <col min="6" max="6" width="15.7109375" style="7" customWidth="1"/>
    <col min="7" max="16384" width="9.140625" style="7"/>
  </cols>
  <sheetData>
    <row r="1" spans="2:5" s="33" customFormat="1" ht="75.75" customHeight="1">
      <c r="B1" s="134" t="s">
        <v>23</v>
      </c>
      <c r="C1" s="134"/>
      <c r="D1" s="134"/>
      <c r="E1" s="134"/>
    </row>
    <row r="2" spans="2:5" ht="13.5" customHeight="1">
      <c r="B2" s="26"/>
      <c r="C2" s="27"/>
      <c r="D2" s="28"/>
      <c r="E2" s="28"/>
    </row>
    <row r="3" spans="2:5">
      <c r="B3" s="136" t="s">
        <v>1</v>
      </c>
      <c r="C3" s="136"/>
      <c r="D3" s="137" t="str">
        <f>Cover!C3</f>
        <v>Assignment</v>
      </c>
      <c r="E3" s="137"/>
    </row>
    <row r="4" spans="2:5" ht="14.25">
      <c r="B4" s="136" t="s">
        <v>4</v>
      </c>
      <c r="C4" s="136"/>
      <c r="D4" s="138" t="s">
        <v>37</v>
      </c>
      <c r="E4" s="139"/>
    </row>
    <row r="5" spans="2:5" s="16" customFormat="1" ht="93.75" customHeight="1">
      <c r="B5" s="135" t="s">
        <v>22</v>
      </c>
      <c r="C5" s="135"/>
      <c r="D5" s="140" t="s">
        <v>36</v>
      </c>
      <c r="E5" s="141"/>
    </row>
    <row r="6" spans="2:5">
      <c r="B6" s="29"/>
      <c r="C6" s="30"/>
      <c r="D6" s="30"/>
      <c r="E6" s="30"/>
    </row>
    <row r="7" spans="2:5" s="17" customFormat="1">
      <c r="B7" s="31"/>
      <c r="C7" s="32"/>
      <c r="D7" s="32"/>
      <c r="E7" s="32"/>
    </row>
    <row r="8" spans="2:5" s="18" customFormat="1" ht="21" customHeight="1">
      <c r="B8" s="61" t="s">
        <v>21</v>
      </c>
      <c r="C8" s="62" t="s">
        <v>20</v>
      </c>
      <c r="D8" s="62" t="s">
        <v>19</v>
      </c>
      <c r="E8" s="63" t="s">
        <v>14</v>
      </c>
    </row>
    <row r="9" spans="2:5" ht="75">
      <c r="B9" s="64">
        <v>1</v>
      </c>
      <c r="C9" s="65" t="s">
        <v>29</v>
      </c>
      <c r="D9" s="113" t="s">
        <v>40</v>
      </c>
      <c r="E9" s="114" t="s">
        <v>41</v>
      </c>
    </row>
    <row r="10" spans="2:5" ht="15">
      <c r="B10" s="64">
        <v>2</v>
      </c>
      <c r="C10" s="67" t="s">
        <v>28</v>
      </c>
      <c r="D10" s="113" t="s">
        <v>38</v>
      </c>
      <c r="E10" s="68" t="s">
        <v>42</v>
      </c>
    </row>
    <row r="11" spans="2:5" ht="90">
      <c r="B11" s="64">
        <v>3</v>
      </c>
      <c r="C11" s="65" t="s">
        <v>34</v>
      </c>
      <c r="D11" s="113" t="s">
        <v>39</v>
      </c>
      <c r="E11" s="68" t="s">
        <v>43</v>
      </c>
    </row>
    <row r="12" spans="2:5" ht="45">
      <c r="B12" s="64">
        <v>4</v>
      </c>
      <c r="C12" s="67" t="s">
        <v>45</v>
      </c>
      <c r="D12" s="66" t="s">
        <v>44</v>
      </c>
      <c r="E12" s="68" t="s">
        <v>46</v>
      </c>
    </row>
    <row r="13" spans="2:5" ht="45">
      <c r="B13" s="64">
        <v>5</v>
      </c>
      <c r="C13" s="65" t="s">
        <v>47</v>
      </c>
      <c r="D13" s="66" t="s">
        <v>48</v>
      </c>
      <c r="E13" s="68" t="s">
        <v>49</v>
      </c>
    </row>
  </sheetData>
  <mergeCells count="7">
    <mergeCell ref="B1:E1"/>
    <mergeCell ref="B5:C5"/>
    <mergeCell ref="B3:C3"/>
    <mergeCell ref="D3:E3"/>
    <mergeCell ref="B4:C4"/>
    <mergeCell ref="D4:E4"/>
    <mergeCell ref="D5:E5"/>
  </mergeCells>
  <hyperlinks>
    <hyperlink ref="D4" r:id="rId1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2"/>
  <headerFooter alignWithMargins="0">
    <oddFooter>&amp;L&amp;"Tahoma,Regular"&amp;8 02ae-BM/PM/HDCV/FSOFT v2/0&amp;C&amp;"tahoma,Regular"&amp;8Internal use&amp;R&amp;"tahoma,Regular"&amp;8&amp;P/&amp;N</oddFooter>
  </headerFooter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opLeftCell="H7" zoomScaleNormal="100" zoomScaleSheetLayoutView="80" workbookViewId="0">
      <selection activeCell="A16" sqref="A16:N16"/>
    </sheetView>
  </sheetViews>
  <sheetFormatPr defaultRowHeight="12.75"/>
  <cols>
    <col min="1" max="1" width="6.140625" style="7" customWidth="1"/>
    <col min="2" max="7" width="37.140625" style="7" customWidth="1"/>
    <col min="8" max="8" width="21.42578125" style="7" customWidth="1"/>
    <col min="9" max="11" width="21.42578125" style="19" customWidth="1"/>
    <col min="12" max="12" width="21.42578125" style="7" customWidth="1"/>
    <col min="13" max="13" width="21.42578125" style="24" customWidth="1"/>
    <col min="14" max="14" width="40.7109375" style="7" customWidth="1"/>
    <col min="15" max="15" width="9.140625" style="7"/>
    <col min="16" max="16" width="10.28515625" style="7" customWidth="1"/>
    <col min="17" max="16384" width="9.140625" style="7"/>
  </cols>
  <sheetData>
    <row r="1" spans="1:14" ht="19.5" customHeight="1">
      <c r="B1" s="77" t="s">
        <v>81</v>
      </c>
      <c r="C1" s="77"/>
      <c r="D1" s="77"/>
      <c r="E1" s="77"/>
      <c r="F1" s="19"/>
      <c r="G1" s="19"/>
    </row>
    <row r="2" spans="1:14">
      <c r="A2" s="75"/>
      <c r="B2" s="71" t="s">
        <v>80</v>
      </c>
      <c r="C2" s="88" t="s">
        <v>29</v>
      </c>
      <c r="D2" s="71" t="s">
        <v>79</v>
      </c>
      <c r="E2" s="89" t="s">
        <v>18</v>
      </c>
      <c r="F2" s="19"/>
      <c r="G2" s="19"/>
      <c r="H2" s="19"/>
    </row>
    <row r="3" spans="1:14">
      <c r="A3" s="75"/>
      <c r="B3" s="142" t="s">
        <v>14</v>
      </c>
      <c r="C3" s="144" t="s">
        <v>41</v>
      </c>
      <c r="D3" s="71" t="s">
        <v>78</v>
      </c>
      <c r="E3" s="90">
        <v>43095</v>
      </c>
      <c r="F3" s="19"/>
      <c r="G3" s="19"/>
      <c r="H3" s="19"/>
    </row>
    <row r="4" spans="1:14" ht="54.75" customHeight="1">
      <c r="A4" s="75"/>
      <c r="B4" s="143"/>
      <c r="C4" s="145"/>
      <c r="D4" s="71" t="s">
        <v>77</v>
      </c>
      <c r="E4" s="89" t="s">
        <v>18</v>
      </c>
      <c r="F4" s="19"/>
      <c r="G4" s="19"/>
      <c r="H4" s="19"/>
    </row>
    <row r="5" spans="1:14">
      <c r="A5" s="75"/>
      <c r="B5" s="72" t="s">
        <v>76</v>
      </c>
      <c r="C5" s="70" t="str">
        <f>IF(C11+C12+C13=0,"READY TO START",IF(OR(C9=C11+C12+C13,AND(E9&gt;0,E9=E11+E12+E13)),"DONE",IF(C9&lt;&gt;C11+C12+C13,"IN PROGRESS",)))</f>
        <v>DONE</v>
      </c>
      <c r="D5" s="71" t="s">
        <v>75</v>
      </c>
      <c r="E5" s="90">
        <v>43095</v>
      </c>
      <c r="F5" s="19"/>
      <c r="G5" s="19"/>
      <c r="H5" s="19"/>
    </row>
    <row r="6" spans="1:14">
      <c r="A6" s="25"/>
      <c r="B6" s="36"/>
      <c r="C6" s="36"/>
      <c r="D6" s="36"/>
      <c r="E6" s="36"/>
      <c r="F6" s="19"/>
      <c r="G6" s="19"/>
    </row>
    <row r="7" spans="1:14">
      <c r="A7" s="25"/>
      <c r="B7" s="77" t="s">
        <v>74</v>
      </c>
      <c r="C7" s="77"/>
      <c r="D7" s="77"/>
      <c r="E7" s="77"/>
      <c r="F7" s="19"/>
      <c r="G7" s="19"/>
    </row>
    <row r="8" spans="1:14">
      <c r="A8" s="25"/>
      <c r="B8" s="146" t="s">
        <v>73</v>
      </c>
      <c r="C8" s="146"/>
      <c r="D8" s="147" t="s">
        <v>72</v>
      </c>
      <c r="E8" s="148"/>
      <c r="F8" s="19"/>
      <c r="G8" s="19"/>
    </row>
    <row r="9" spans="1:14" ht="12.75" customHeight="1">
      <c r="A9" s="75"/>
      <c r="B9" s="74" t="s">
        <v>71</v>
      </c>
      <c r="C9" s="69">
        <f>COUNTA(Function2['#])</f>
        <v>1</v>
      </c>
      <c r="D9" s="74" t="s">
        <v>71</v>
      </c>
      <c r="E9" s="69">
        <f>COUNTA(Function2['#])</f>
        <v>1</v>
      </c>
      <c r="F9" s="19"/>
      <c r="G9" s="19"/>
    </row>
    <row r="10" spans="1:14">
      <c r="A10" s="75"/>
      <c r="B10" s="74" t="s">
        <v>70</v>
      </c>
      <c r="C10" s="73">
        <v>0</v>
      </c>
      <c r="D10" s="74" t="s">
        <v>70</v>
      </c>
      <c r="E10" s="73">
        <v>0</v>
      </c>
      <c r="F10" s="19"/>
      <c r="G10" s="19"/>
    </row>
    <row r="11" spans="1:14">
      <c r="A11" s="75"/>
      <c r="B11" s="74" t="s">
        <v>69</v>
      </c>
      <c r="C11" s="73">
        <v>1</v>
      </c>
      <c r="D11" s="74" t="s">
        <v>69</v>
      </c>
      <c r="E11" s="73">
        <v>1</v>
      </c>
      <c r="F11" s="19"/>
      <c r="G11" s="19"/>
    </row>
    <row r="12" spans="1:14">
      <c r="A12" s="75"/>
      <c r="B12" s="74" t="s">
        <v>68</v>
      </c>
      <c r="C12" s="73">
        <v>0</v>
      </c>
      <c r="D12" s="74" t="s">
        <v>68</v>
      </c>
      <c r="E12" s="73">
        <v>0</v>
      </c>
      <c r="F12" s="19"/>
      <c r="G12" s="19"/>
    </row>
    <row r="13" spans="1:14">
      <c r="A13" s="75"/>
      <c r="B13" s="74" t="s">
        <v>67</v>
      </c>
      <c r="C13" s="73">
        <v>0</v>
      </c>
      <c r="D13" s="74" t="s">
        <v>67</v>
      </c>
      <c r="E13" s="73">
        <v>0</v>
      </c>
      <c r="F13" s="19"/>
      <c r="G13" s="19"/>
    </row>
    <row r="14" spans="1:14" s="20" customFormat="1" ht="15" customHeight="1">
      <c r="D14" s="22"/>
      <c r="E14" s="22"/>
      <c r="F14" s="22"/>
      <c r="G14" s="22"/>
      <c r="H14" s="21"/>
      <c r="I14" s="21"/>
      <c r="J14" s="21"/>
      <c r="K14" s="21"/>
      <c r="L14" s="21"/>
      <c r="M14" s="21"/>
    </row>
    <row r="15" spans="1:14" s="20" customFormat="1" ht="15">
      <c r="A15" s="84" t="s">
        <v>66</v>
      </c>
      <c r="B15" s="85" t="s">
        <v>65</v>
      </c>
      <c r="C15" s="85" t="s">
        <v>64</v>
      </c>
      <c r="D15" s="85" t="s">
        <v>63</v>
      </c>
      <c r="E15" s="85" t="s">
        <v>62</v>
      </c>
      <c r="F15" s="85" t="s">
        <v>61</v>
      </c>
      <c r="G15" s="85" t="s">
        <v>60</v>
      </c>
      <c r="H15" s="86" t="s">
        <v>59</v>
      </c>
      <c r="I15" s="86" t="s">
        <v>58</v>
      </c>
      <c r="J15" s="86" t="s">
        <v>57</v>
      </c>
      <c r="K15" s="86" t="s">
        <v>56</v>
      </c>
      <c r="L15" s="86" t="s">
        <v>55</v>
      </c>
      <c r="M15" s="86" t="s">
        <v>54</v>
      </c>
      <c r="N15" s="87" t="s">
        <v>53</v>
      </c>
    </row>
    <row r="16" spans="1:14" s="39" customFormat="1" ht="75">
      <c r="A16" s="82">
        <v>1</v>
      </c>
      <c r="B16" s="115" t="s">
        <v>52</v>
      </c>
      <c r="C16" s="40" t="s">
        <v>85</v>
      </c>
      <c r="D16" s="41" t="s">
        <v>86</v>
      </c>
      <c r="E16" s="41"/>
      <c r="F16" s="42" t="s">
        <v>87</v>
      </c>
      <c r="G16" s="78" t="s">
        <v>88</v>
      </c>
      <c r="H16" s="115" t="s">
        <v>50</v>
      </c>
      <c r="I16" s="116">
        <v>43095</v>
      </c>
      <c r="J16" s="79" t="s">
        <v>18</v>
      </c>
      <c r="K16" s="115" t="s">
        <v>50</v>
      </c>
      <c r="L16" s="116">
        <v>43095</v>
      </c>
      <c r="M16" s="118" t="s">
        <v>18</v>
      </c>
      <c r="N16" s="80"/>
    </row>
    <row r="17" spans="1:14" s="23" customFormat="1" ht="15">
      <c r="A17" s="83"/>
      <c r="B17" s="40"/>
      <c r="C17" s="40"/>
      <c r="D17" s="43"/>
      <c r="E17" s="43"/>
      <c r="F17" s="44"/>
      <c r="G17" s="44"/>
      <c r="H17" s="45"/>
      <c r="I17" s="79"/>
      <c r="J17" s="79"/>
      <c r="K17" s="45"/>
      <c r="L17" s="79"/>
      <c r="M17" s="79"/>
      <c r="N17" s="81"/>
    </row>
    <row r="18" spans="1:14" s="23" customFormat="1" ht="15">
      <c r="A18" s="83"/>
      <c r="B18" s="40"/>
      <c r="C18" s="40"/>
      <c r="D18" s="43"/>
      <c r="E18" s="43"/>
      <c r="F18" s="44"/>
      <c r="G18" s="44"/>
      <c r="H18" s="45"/>
      <c r="I18" s="79"/>
      <c r="J18" s="79"/>
      <c r="K18" s="45"/>
      <c r="L18" s="79"/>
      <c r="M18" s="79"/>
      <c r="N18" s="81"/>
    </row>
    <row r="19" spans="1:14" s="23" customFormat="1" ht="15">
      <c r="A19" s="83"/>
      <c r="B19" s="40"/>
      <c r="C19" s="40"/>
      <c r="D19" s="43"/>
      <c r="E19" s="43"/>
      <c r="F19" s="44"/>
      <c r="G19" s="44"/>
      <c r="H19" s="45"/>
      <c r="I19" s="79"/>
      <c r="J19" s="79"/>
      <c r="K19" s="45"/>
      <c r="L19" s="79"/>
      <c r="M19" s="79"/>
      <c r="N19" s="81"/>
    </row>
    <row r="20" spans="1:14" ht="15">
      <c r="A20" s="83"/>
      <c r="B20" s="40"/>
      <c r="C20" s="40"/>
      <c r="D20" s="43"/>
      <c r="E20" s="43"/>
      <c r="F20" s="44"/>
      <c r="G20" s="44"/>
      <c r="H20" s="45"/>
      <c r="I20" s="79"/>
      <c r="J20" s="79"/>
      <c r="K20" s="45"/>
      <c r="L20" s="79"/>
      <c r="M20" s="79"/>
      <c r="N20" s="81"/>
    </row>
    <row r="21" spans="1:14" ht="15">
      <c r="A21" s="83"/>
      <c r="B21" s="40"/>
      <c r="C21" s="40"/>
      <c r="D21" s="43"/>
      <c r="E21" s="43"/>
      <c r="F21" s="44"/>
      <c r="G21" s="44"/>
      <c r="H21" s="45"/>
      <c r="I21" s="79"/>
      <c r="J21" s="79"/>
      <c r="K21" s="45"/>
      <c r="L21" s="79"/>
      <c r="M21" s="79"/>
      <c r="N21" s="81"/>
    </row>
    <row r="22" spans="1:14" ht="15">
      <c r="A22" s="83"/>
      <c r="B22" s="40"/>
      <c r="C22" s="40"/>
      <c r="D22" s="43"/>
      <c r="E22" s="43"/>
      <c r="F22" s="44"/>
      <c r="G22" s="44"/>
      <c r="H22" s="45"/>
      <c r="I22" s="79"/>
      <c r="J22" s="79"/>
      <c r="K22" s="45"/>
      <c r="L22" s="79"/>
      <c r="M22" s="79"/>
      <c r="N22" s="81"/>
    </row>
    <row r="23" spans="1:14" ht="15">
      <c r="A23" s="83"/>
      <c r="B23" s="40"/>
      <c r="C23" s="40"/>
      <c r="D23" s="43"/>
      <c r="E23" s="43"/>
      <c r="F23" s="44"/>
      <c r="G23" s="44"/>
      <c r="H23" s="45"/>
      <c r="I23" s="79"/>
      <c r="J23" s="79"/>
      <c r="K23" s="45"/>
      <c r="L23" s="79"/>
      <c r="M23" s="79"/>
      <c r="N23" s="81"/>
    </row>
    <row r="24" spans="1:14" ht="15">
      <c r="A24" s="83"/>
      <c r="B24" s="40"/>
      <c r="C24" s="40"/>
      <c r="D24" s="43"/>
      <c r="E24" s="43"/>
      <c r="F24" s="44"/>
      <c r="G24" s="44"/>
      <c r="H24" s="45"/>
      <c r="I24" s="79"/>
      <c r="J24" s="79"/>
      <c r="K24" s="45"/>
      <c r="L24" s="79"/>
      <c r="M24" s="79"/>
      <c r="N24" s="81"/>
    </row>
    <row r="25" spans="1:14" ht="15">
      <c r="A25" s="83"/>
      <c r="B25" s="40"/>
      <c r="C25" s="40"/>
      <c r="D25" s="43"/>
      <c r="E25" s="43"/>
      <c r="F25" s="44"/>
      <c r="G25" s="44"/>
      <c r="H25" s="45"/>
      <c r="I25" s="79"/>
      <c r="J25" s="79"/>
      <c r="K25" s="45"/>
      <c r="L25" s="79"/>
      <c r="M25" s="79"/>
      <c r="N25" s="81"/>
    </row>
    <row r="26" spans="1:14" ht="15">
      <c r="A26" s="83"/>
      <c r="B26" s="40"/>
      <c r="C26" s="40"/>
      <c r="D26" s="43"/>
      <c r="E26" s="43"/>
      <c r="F26" s="44"/>
      <c r="G26" s="44"/>
      <c r="H26" s="45"/>
      <c r="I26" s="79"/>
      <c r="J26" s="79"/>
      <c r="K26" s="45"/>
      <c r="L26" s="79"/>
      <c r="M26" s="79"/>
      <c r="N26" s="81"/>
    </row>
    <row r="27" spans="1:14" ht="15">
      <c r="A27" s="83"/>
      <c r="B27" s="40"/>
      <c r="C27" s="40"/>
      <c r="D27" s="43"/>
      <c r="E27" s="43"/>
      <c r="F27" s="44"/>
      <c r="G27" s="44"/>
      <c r="H27" s="45"/>
      <c r="I27" s="79"/>
      <c r="J27" s="79"/>
      <c r="K27" s="45"/>
      <c r="L27" s="79"/>
      <c r="M27" s="79"/>
      <c r="N27" s="81"/>
    </row>
    <row r="28" spans="1:14" ht="15">
      <c r="A28" s="83"/>
      <c r="B28" s="40"/>
      <c r="C28" s="40"/>
      <c r="D28" s="43"/>
      <c r="E28" s="43"/>
      <c r="F28" s="44"/>
      <c r="G28" s="44"/>
      <c r="H28" s="45"/>
      <c r="I28" s="79"/>
      <c r="J28" s="79"/>
      <c r="K28" s="45"/>
      <c r="L28" s="79"/>
      <c r="M28" s="79"/>
      <c r="N28" s="81"/>
    </row>
    <row r="29" spans="1:14" ht="15">
      <c r="A29" s="83"/>
      <c r="B29" s="40"/>
      <c r="C29" s="40"/>
      <c r="D29" s="43"/>
      <c r="E29" s="43"/>
      <c r="F29" s="44"/>
      <c r="G29" s="44"/>
      <c r="H29" s="45"/>
      <c r="I29" s="79"/>
      <c r="J29" s="79"/>
      <c r="K29" s="45"/>
      <c r="L29" s="79"/>
      <c r="M29" s="79"/>
      <c r="N29" s="81"/>
    </row>
    <row r="30" spans="1:14" ht="15">
      <c r="A30" s="83"/>
      <c r="B30" s="40"/>
      <c r="C30" s="40"/>
      <c r="D30" s="43"/>
      <c r="E30" s="43"/>
      <c r="F30" s="44"/>
      <c r="G30" s="44"/>
      <c r="H30" s="45"/>
      <c r="I30" s="79"/>
      <c r="J30" s="79"/>
      <c r="K30" s="45"/>
      <c r="L30" s="79"/>
      <c r="M30" s="79"/>
      <c r="N30" s="81"/>
    </row>
    <row r="31" spans="1:14" ht="15">
      <c r="A31" s="83"/>
      <c r="B31" s="40"/>
      <c r="C31" s="40"/>
      <c r="D31" s="43"/>
      <c r="E31" s="43"/>
      <c r="F31" s="44"/>
      <c r="G31" s="44"/>
      <c r="H31" s="45"/>
      <c r="I31" s="79"/>
      <c r="J31" s="79"/>
      <c r="K31" s="45"/>
      <c r="L31" s="79"/>
      <c r="M31" s="79"/>
      <c r="N31" s="81"/>
    </row>
    <row r="32" spans="1:14" ht="15">
      <c r="A32" s="83"/>
      <c r="B32" s="40"/>
      <c r="C32" s="40"/>
      <c r="D32" s="43"/>
      <c r="E32" s="43"/>
      <c r="F32" s="44"/>
      <c r="G32" s="44"/>
      <c r="H32" s="45"/>
      <c r="I32" s="79"/>
      <c r="J32" s="79"/>
      <c r="K32" s="45"/>
      <c r="L32" s="79"/>
      <c r="M32" s="79"/>
      <c r="N32" s="81"/>
    </row>
    <row r="33" spans="1:14" ht="15">
      <c r="A33" s="83"/>
      <c r="B33" s="40"/>
      <c r="C33" s="40"/>
      <c r="D33" s="43"/>
      <c r="E33" s="43"/>
      <c r="F33" s="44"/>
      <c r="G33" s="44"/>
      <c r="H33" s="45"/>
      <c r="I33" s="79"/>
      <c r="J33" s="79"/>
      <c r="K33" s="45"/>
      <c r="L33" s="79"/>
      <c r="M33" s="79"/>
      <c r="N33" s="81"/>
    </row>
    <row r="34" spans="1:14" ht="15">
      <c r="A34" s="83"/>
      <c r="B34" s="40"/>
      <c r="C34" s="40"/>
      <c r="D34" s="43"/>
      <c r="E34" s="43"/>
      <c r="F34" s="44"/>
      <c r="G34" s="44"/>
      <c r="H34" s="45"/>
      <c r="I34" s="79"/>
      <c r="J34" s="79"/>
      <c r="K34" s="45"/>
      <c r="L34" s="79"/>
      <c r="M34" s="79"/>
      <c r="N34" s="81"/>
    </row>
    <row r="35" spans="1:14" ht="15">
      <c r="A35" s="83"/>
      <c r="B35" s="40"/>
      <c r="C35" s="40"/>
      <c r="D35" s="43"/>
      <c r="E35" s="43"/>
      <c r="F35" s="44"/>
      <c r="G35" s="44"/>
      <c r="H35" s="45"/>
      <c r="I35" s="79"/>
      <c r="J35" s="79"/>
      <c r="K35" s="45"/>
      <c r="L35" s="79"/>
      <c r="M35" s="79"/>
      <c r="N35" s="81"/>
    </row>
    <row r="36" spans="1:14" ht="15">
      <c r="A36" s="83"/>
      <c r="B36" s="40"/>
      <c r="C36" s="40"/>
      <c r="D36" s="43"/>
      <c r="E36" s="43"/>
      <c r="F36" s="44"/>
      <c r="G36" s="44"/>
      <c r="H36" s="45"/>
      <c r="I36" s="79"/>
      <c r="J36" s="79"/>
      <c r="K36" s="45"/>
      <c r="L36" s="79"/>
      <c r="M36" s="79"/>
      <c r="N36" s="81"/>
    </row>
    <row r="37" spans="1:14" ht="15">
      <c r="A37" s="83"/>
      <c r="B37" s="40"/>
      <c r="C37" s="40"/>
      <c r="D37" s="43"/>
      <c r="E37" s="43"/>
      <c r="F37" s="44"/>
      <c r="G37" s="44"/>
      <c r="H37" s="45"/>
      <c r="I37" s="79"/>
      <c r="J37" s="79"/>
      <c r="K37" s="45"/>
      <c r="L37" s="79"/>
      <c r="M37" s="79"/>
      <c r="N37" s="81"/>
    </row>
    <row r="38" spans="1:14" ht="15">
      <c r="A38" s="83"/>
      <c r="B38" s="40"/>
      <c r="C38" s="40"/>
      <c r="D38" s="43"/>
      <c r="E38" s="43"/>
      <c r="F38" s="44"/>
      <c r="G38" s="44"/>
      <c r="H38" s="45"/>
      <c r="I38" s="79"/>
      <c r="J38" s="79"/>
      <c r="K38" s="45"/>
      <c r="L38" s="79"/>
      <c r="M38" s="79"/>
      <c r="N38" s="81"/>
    </row>
    <row r="39" spans="1:14" ht="15">
      <c r="A39" s="83"/>
      <c r="B39" s="40"/>
      <c r="C39" s="40"/>
      <c r="D39" s="43"/>
      <c r="E39" s="43"/>
      <c r="F39" s="44"/>
      <c r="G39" s="44"/>
      <c r="H39" s="45"/>
      <c r="I39" s="79"/>
      <c r="J39" s="79"/>
      <c r="K39" s="45"/>
      <c r="L39" s="79"/>
      <c r="M39" s="79"/>
      <c r="N39" s="81"/>
    </row>
  </sheetData>
  <dataConsolidate/>
  <mergeCells count="4">
    <mergeCell ref="B3:B4"/>
    <mergeCell ref="C3:C4"/>
    <mergeCell ref="B8:C8"/>
    <mergeCell ref="D8:E8"/>
  </mergeCells>
  <conditionalFormatting sqref="C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{A2A3B432-B5EA-4432-872B-A7936D1433A9}</x14:id>
        </ext>
      </extLst>
    </cfRule>
  </conditionalFormatting>
  <dataValidations count="1">
    <dataValidation type="list" allowBlank="1" showErrorMessage="1" sqref="H40:H146 H14">
      <formula1>#REF!</formula1>
      <formula2>0</formula2>
    </dataValidation>
  </dataValidations>
  <printOptions gridLines="1"/>
  <pageMargins left="0.34" right="0.41" top="0.52" bottom="0.49" header="0.5" footer="0.5"/>
  <pageSetup paperSize="9" scale="80" orientation="landscape" horizontalDpi="300" verticalDpi="300" r:id="rId1"/>
  <headerFooter alignWithMargins="0"/>
  <colBreaks count="1" manualBreakCount="1">
    <brk id="13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A3B432-B5EA-4432-872B-A7936D1433A9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'[(Assignment)(GroupName) Testcase.xlsx]Info'!#REF!</xm:f>
          </x14:formula1>
          <xm:sqref>B16:B39</xm:sqref>
        </x14:dataValidation>
        <x14:dataValidation type="list" showInputMessage="1" showErrorMessage="1">
          <x14:formula1>
            <xm:f>'[(Assignment)(GroupName) Testcase.xlsx]Info'!#REF!</xm:f>
          </x14:formula1>
          <xm:sqref>H16:H39 K16:K39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opLeftCell="I1" zoomScaleNormal="100" zoomScaleSheetLayoutView="80" workbookViewId="0">
      <selection activeCell="A16" sqref="A16:N16"/>
    </sheetView>
  </sheetViews>
  <sheetFormatPr defaultRowHeight="12.75"/>
  <cols>
    <col min="1" max="1" width="6.140625" style="7" customWidth="1"/>
    <col min="2" max="7" width="37.140625" style="7" customWidth="1"/>
    <col min="8" max="8" width="21.42578125" style="7" customWidth="1"/>
    <col min="9" max="11" width="21.42578125" style="19" customWidth="1"/>
    <col min="12" max="12" width="21.42578125" style="7" customWidth="1"/>
    <col min="13" max="13" width="21.42578125" style="24" customWidth="1"/>
    <col min="14" max="14" width="40.7109375" style="7" customWidth="1"/>
    <col min="15" max="15" width="9.140625" style="7"/>
    <col min="16" max="16" width="10.28515625" style="7" customWidth="1"/>
    <col min="17" max="16384" width="9.140625" style="7"/>
  </cols>
  <sheetData>
    <row r="1" spans="1:14" ht="19.5" customHeight="1">
      <c r="B1" s="77" t="s">
        <v>81</v>
      </c>
      <c r="C1" s="77"/>
      <c r="D1" s="77"/>
      <c r="E1" s="77"/>
      <c r="F1" s="19"/>
      <c r="G1" s="19"/>
    </row>
    <row r="2" spans="1:14" ht="15">
      <c r="A2" s="75"/>
      <c r="B2" s="71" t="s">
        <v>80</v>
      </c>
      <c r="C2" s="67" t="s">
        <v>28</v>
      </c>
      <c r="D2" s="71" t="s">
        <v>79</v>
      </c>
      <c r="E2" s="89" t="s">
        <v>18</v>
      </c>
      <c r="F2" s="19"/>
      <c r="G2" s="19"/>
      <c r="H2" s="19"/>
    </row>
    <row r="3" spans="1:14">
      <c r="A3" s="75"/>
      <c r="B3" s="142" t="s">
        <v>14</v>
      </c>
      <c r="C3" s="144" t="s">
        <v>42</v>
      </c>
      <c r="D3" s="71" t="s">
        <v>78</v>
      </c>
      <c r="E3" s="90">
        <v>43107</v>
      </c>
      <c r="F3" s="19"/>
      <c r="G3" s="19"/>
      <c r="H3" s="19"/>
    </row>
    <row r="4" spans="1:14" ht="54.75" customHeight="1">
      <c r="A4" s="75"/>
      <c r="B4" s="143"/>
      <c r="C4" s="145"/>
      <c r="D4" s="71" t="s">
        <v>77</v>
      </c>
      <c r="E4" s="89" t="s">
        <v>18</v>
      </c>
      <c r="F4" s="19"/>
      <c r="G4" s="19"/>
      <c r="H4" s="19"/>
    </row>
    <row r="5" spans="1:14">
      <c r="A5" s="75"/>
      <c r="B5" s="72" t="s">
        <v>76</v>
      </c>
      <c r="C5" s="70" t="str">
        <f>IF(C11+C12+C13=0,"READY TO START",IF(OR(C9=C11+C12+C13,AND(E9&gt;0,E9=E11+E12+E13)),"DONE",IF(C9&lt;&gt;C11+C12+C13,"IN PROGRESS",)))</f>
        <v>DONE</v>
      </c>
      <c r="D5" s="71" t="s">
        <v>75</v>
      </c>
      <c r="E5" s="90">
        <v>43110</v>
      </c>
      <c r="F5" s="19"/>
      <c r="G5" s="19"/>
      <c r="H5" s="19"/>
    </row>
    <row r="6" spans="1:14">
      <c r="A6" s="25"/>
      <c r="B6" s="36"/>
      <c r="C6" s="36"/>
      <c r="D6" s="36"/>
      <c r="E6" s="36"/>
      <c r="F6" s="19"/>
      <c r="G6" s="19"/>
    </row>
    <row r="7" spans="1:14">
      <c r="A7" s="25"/>
      <c r="B7" s="77" t="s">
        <v>74</v>
      </c>
      <c r="C7" s="77"/>
      <c r="D7" s="77"/>
      <c r="E7" s="77"/>
      <c r="F7" s="19"/>
      <c r="G7" s="19"/>
    </row>
    <row r="8" spans="1:14">
      <c r="A8" s="25"/>
      <c r="B8" s="146" t="s">
        <v>73</v>
      </c>
      <c r="C8" s="146"/>
      <c r="D8" s="147" t="s">
        <v>72</v>
      </c>
      <c r="E8" s="148"/>
      <c r="F8" s="19"/>
      <c r="G8" s="19"/>
    </row>
    <row r="9" spans="1:14" ht="12.75" customHeight="1">
      <c r="A9" s="75"/>
      <c r="B9" s="74" t="s">
        <v>71</v>
      </c>
      <c r="C9" s="69">
        <f>COUNTA(Function29['#])</f>
        <v>1</v>
      </c>
      <c r="D9" s="74" t="s">
        <v>71</v>
      </c>
      <c r="E9" s="69">
        <f>COUNTA(Function29['#])</f>
        <v>1</v>
      </c>
      <c r="F9" s="19"/>
      <c r="G9" s="19"/>
    </row>
    <row r="10" spans="1:14">
      <c r="A10" s="75"/>
      <c r="B10" s="74" t="s">
        <v>70</v>
      </c>
      <c r="C10" s="73">
        <v>0</v>
      </c>
      <c r="D10" s="74" t="s">
        <v>70</v>
      </c>
      <c r="E10" s="73">
        <v>0</v>
      </c>
      <c r="F10" s="19"/>
      <c r="G10" s="19"/>
    </row>
    <row r="11" spans="1:14">
      <c r="A11" s="75"/>
      <c r="B11" s="74" t="s">
        <v>69</v>
      </c>
      <c r="C11" s="73">
        <v>1</v>
      </c>
      <c r="D11" s="74" t="s">
        <v>69</v>
      </c>
      <c r="E11" s="73">
        <v>1</v>
      </c>
      <c r="F11" s="19"/>
      <c r="G11" s="19"/>
    </row>
    <row r="12" spans="1:14">
      <c r="A12" s="75"/>
      <c r="B12" s="74" t="s">
        <v>68</v>
      </c>
      <c r="C12" s="73">
        <v>0</v>
      </c>
      <c r="D12" s="74" t="s">
        <v>68</v>
      </c>
      <c r="E12" s="73">
        <v>0</v>
      </c>
      <c r="F12" s="19"/>
      <c r="G12" s="19"/>
    </row>
    <row r="13" spans="1:14">
      <c r="A13" s="75"/>
      <c r="B13" s="74" t="s">
        <v>67</v>
      </c>
      <c r="C13" s="73">
        <v>0</v>
      </c>
      <c r="D13" s="74" t="s">
        <v>67</v>
      </c>
      <c r="E13" s="73">
        <v>0</v>
      </c>
      <c r="F13" s="19"/>
      <c r="G13" s="19"/>
    </row>
    <row r="14" spans="1:14" s="20" customFormat="1" ht="15" customHeight="1">
      <c r="D14" s="22"/>
      <c r="E14" s="22"/>
      <c r="F14" s="22"/>
      <c r="G14" s="22"/>
      <c r="H14" s="21"/>
      <c r="I14" s="21"/>
      <c r="J14" s="21"/>
      <c r="K14" s="21"/>
      <c r="L14" s="21"/>
      <c r="M14" s="21"/>
    </row>
    <row r="15" spans="1:14" s="20" customFormat="1" ht="15">
      <c r="A15" s="84" t="s">
        <v>66</v>
      </c>
      <c r="B15" s="85" t="s">
        <v>65</v>
      </c>
      <c r="C15" s="85" t="s">
        <v>64</v>
      </c>
      <c r="D15" s="85" t="s">
        <v>63</v>
      </c>
      <c r="E15" s="85" t="s">
        <v>62</v>
      </c>
      <c r="F15" s="85" t="s">
        <v>61</v>
      </c>
      <c r="G15" s="85" t="s">
        <v>60</v>
      </c>
      <c r="H15" s="86" t="s">
        <v>59</v>
      </c>
      <c r="I15" s="86" t="s">
        <v>58</v>
      </c>
      <c r="J15" s="86" t="s">
        <v>57</v>
      </c>
      <c r="K15" s="86" t="s">
        <v>56</v>
      </c>
      <c r="L15" s="86" t="s">
        <v>55</v>
      </c>
      <c r="M15" s="86" t="s">
        <v>54</v>
      </c>
      <c r="N15" s="87" t="s">
        <v>53</v>
      </c>
    </row>
    <row r="16" spans="1:14" s="39" customFormat="1" ht="30">
      <c r="A16" s="119">
        <v>1</v>
      </c>
      <c r="B16" s="115" t="s">
        <v>52</v>
      </c>
      <c r="C16" s="117" t="s">
        <v>89</v>
      </c>
      <c r="D16" s="41" t="s">
        <v>90</v>
      </c>
      <c r="E16" s="41"/>
      <c r="F16" s="42" t="s">
        <v>91</v>
      </c>
      <c r="G16" s="78" t="s">
        <v>92</v>
      </c>
      <c r="H16" s="115" t="s">
        <v>50</v>
      </c>
      <c r="I16" s="116">
        <v>43107</v>
      </c>
      <c r="J16" s="118" t="s">
        <v>18</v>
      </c>
      <c r="K16" s="115" t="s">
        <v>50</v>
      </c>
      <c r="L16" s="116">
        <v>43110</v>
      </c>
      <c r="M16" s="118" t="s">
        <v>18</v>
      </c>
      <c r="N16" s="118" t="s">
        <v>93</v>
      </c>
    </row>
    <row r="17" spans="1:14" s="23" customFormat="1" ht="15">
      <c r="A17" s="83"/>
      <c r="B17" s="40"/>
      <c r="C17" s="40"/>
      <c r="D17" s="43"/>
      <c r="E17" s="43"/>
      <c r="F17" s="44"/>
      <c r="G17" s="44"/>
      <c r="H17" s="45"/>
      <c r="I17" s="79"/>
      <c r="J17" s="79"/>
      <c r="K17" s="45"/>
      <c r="L17" s="79"/>
      <c r="M17" s="79"/>
      <c r="N17" s="81"/>
    </row>
    <row r="18" spans="1:14" s="23" customFormat="1" ht="15">
      <c r="A18" s="83"/>
      <c r="B18" s="40"/>
      <c r="C18" s="40"/>
      <c r="D18" s="43"/>
      <c r="E18" s="43"/>
      <c r="F18" s="44"/>
      <c r="G18" s="44"/>
      <c r="H18" s="45"/>
      <c r="I18" s="79"/>
      <c r="J18" s="79"/>
      <c r="K18" s="45"/>
      <c r="L18" s="79"/>
      <c r="M18" s="79"/>
      <c r="N18" s="81"/>
    </row>
    <row r="19" spans="1:14" s="23" customFormat="1" ht="15">
      <c r="A19" s="83"/>
      <c r="B19" s="40"/>
      <c r="C19" s="40"/>
      <c r="D19" s="43"/>
      <c r="E19" s="43"/>
      <c r="F19" s="44"/>
      <c r="G19" s="44"/>
      <c r="H19" s="45"/>
      <c r="I19" s="79"/>
      <c r="J19" s="79"/>
      <c r="K19" s="45"/>
      <c r="L19" s="79"/>
      <c r="M19" s="79"/>
      <c r="N19" s="81"/>
    </row>
    <row r="20" spans="1:14" ht="15">
      <c r="A20" s="83"/>
      <c r="B20" s="40"/>
      <c r="C20" s="40"/>
      <c r="D20" s="43"/>
      <c r="E20" s="43"/>
      <c r="F20" s="44"/>
      <c r="G20" s="44"/>
      <c r="H20" s="45"/>
      <c r="I20" s="79"/>
      <c r="J20" s="79"/>
      <c r="K20" s="45"/>
      <c r="L20" s="79"/>
      <c r="M20" s="79"/>
      <c r="N20" s="81"/>
    </row>
    <row r="21" spans="1:14" ht="15">
      <c r="A21" s="83"/>
      <c r="B21" s="40"/>
      <c r="C21" s="40"/>
      <c r="D21" s="43"/>
      <c r="E21" s="43"/>
      <c r="F21" s="44"/>
      <c r="G21" s="44"/>
      <c r="H21" s="45"/>
      <c r="I21" s="79"/>
      <c r="J21" s="79"/>
      <c r="K21" s="45"/>
      <c r="L21" s="79"/>
      <c r="M21" s="79"/>
      <c r="N21" s="81"/>
    </row>
    <row r="22" spans="1:14" ht="15">
      <c r="A22" s="83"/>
      <c r="B22" s="40"/>
      <c r="C22" s="40"/>
      <c r="D22" s="43"/>
      <c r="E22" s="43"/>
      <c r="F22" s="44"/>
      <c r="G22" s="44"/>
      <c r="H22" s="45"/>
      <c r="I22" s="79"/>
      <c r="J22" s="79"/>
      <c r="K22" s="45"/>
      <c r="L22" s="79"/>
      <c r="M22" s="79"/>
      <c r="N22" s="81"/>
    </row>
    <row r="23" spans="1:14" ht="15">
      <c r="A23" s="83"/>
      <c r="B23" s="40"/>
      <c r="C23" s="40"/>
      <c r="D23" s="43"/>
      <c r="E23" s="43"/>
      <c r="F23" s="44"/>
      <c r="G23" s="44"/>
      <c r="H23" s="45"/>
      <c r="I23" s="79"/>
      <c r="J23" s="79"/>
      <c r="K23" s="45"/>
      <c r="L23" s="79"/>
      <c r="M23" s="79"/>
      <c r="N23" s="81"/>
    </row>
    <row r="24" spans="1:14" ht="15">
      <c r="A24" s="83"/>
      <c r="B24" s="40"/>
      <c r="C24" s="40"/>
      <c r="D24" s="43"/>
      <c r="E24" s="43"/>
      <c r="F24" s="44"/>
      <c r="G24" s="44"/>
      <c r="H24" s="45"/>
      <c r="I24" s="79"/>
      <c r="J24" s="79"/>
      <c r="K24" s="45"/>
      <c r="L24" s="79"/>
      <c r="M24" s="79"/>
      <c r="N24" s="81"/>
    </row>
    <row r="25" spans="1:14" ht="15">
      <c r="A25" s="83"/>
      <c r="B25" s="40"/>
      <c r="C25" s="40"/>
      <c r="D25" s="43"/>
      <c r="E25" s="43"/>
      <c r="F25" s="44"/>
      <c r="G25" s="44"/>
      <c r="H25" s="45"/>
      <c r="I25" s="79"/>
      <c r="J25" s="79"/>
      <c r="K25" s="45"/>
      <c r="L25" s="79"/>
      <c r="M25" s="79"/>
      <c r="N25" s="81"/>
    </row>
    <row r="26" spans="1:14" ht="15">
      <c r="A26" s="83"/>
      <c r="B26" s="40"/>
      <c r="C26" s="40"/>
      <c r="D26" s="43"/>
      <c r="E26" s="43"/>
      <c r="F26" s="44"/>
      <c r="G26" s="44"/>
      <c r="H26" s="45"/>
      <c r="I26" s="79"/>
      <c r="J26" s="79"/>
      <c r="K26" s="45"/>
      <c r="L26" s="79"/>
      <c r="M26" s="79"/>
      <c r="N26" s="81"/>
    </row>
    <row r="27" spans="1:14" ht="15">
      <c r="A27" s="83"/>
      <c r="B27" s="40"/>
      <c r="C27" s="40"/>
      <c r="D27" s="43"/>
      <c r="E27" s="43"/>
      <c r="F27" s="44"/>
      <c r="G27" s="44"/>
      <c r="H27" s="45"/>
      <c r="I27" s="79"/>
      <c r="J27" s="79"/>
      <c r="K27" s="45"/>
      <c r="L27" s="79"/>
      <c r="M27" s="79"/>
      <c r="N27" s="81"/>
    </row>
    <row r="28" spans="1:14" ht="15">
      <c r="A28" s="83"/>
      <c r="B28" s="40"/>
      <c r="C28" s="40"/>
      <c r="D28" s="43"/>
      <c r="E28" s="43"/>
      <c r="F28" s="44"/>
      <c r="G28" s="44"/>
      <c r="H28" s="45"/>
      <c r="I28" s="79"/>
      <c r="J28" s="79"/>
      <c r="K28" s="45"/>
      <c r="L28" s="79"/>
      <c r="M28" s="79"/>
      <c r="N28" s="81"/>
    </row>
    <row r="29" spans="1:14" ht="15">
      <c r="A29" s="83"/>
      <c r="B29" s="40"/>
      <c r="C29" s="40"/>
      <c r="D29" s="43"/>
      <c r="E29" s="43"/>
      <c r="F29" s="44"/>
      <c r="G29" s="44"/>
      <c r="H29" s="45"/>
      <c r="I29" s="79"/>
      <c r="J29" s="79"/>
      <c r="K29" s="45"/>
      <c r="L29" s="79"/>
      <c r="M29" s="79"/>
      <c r="N29" s="81"/>
    </row>
    <row r="30" spans="1:14" ht="15">
      <c r="A30" s="83"/>
      <c r="B30" s="40"/>
      <c r="C30" s="40"/>
      <c r="D30" s="43"/>
      <c r="E30" s="43"/>
      <c r="F30" s="44"/>
      <c r="G30" s="44"/>
      <c r="H30" s="45"/>
      <c r="I30" s="79"/>
      <c r="J30" s="79"/>
      <c r="K30" s="45"/>
      <c r="L30" s="79"/>
      <c r="M30" s="79"/>
      <c r="N30" s="81"/>
    </row>
    <row r="31" spans="1:14" ht="15">
      <c r="A31" s="83"/>
      <c r="B31" s="40"/>
      <c r="C31" s="40"/>
      <c r="D31" s="43"/>
      <c r="E31" s="43"/>
      <c r="F31" s="44"/>
      <c r="G31" s="44"/>
      <c r="H31" s="45"/>
      <c r="I31" s="79"/>
      <c r="J31" s="79"/>
      <c r="K31" s="45"/>
      <c r="L31" s="79"/>
      <c r="M31" s="79"/>
      <c r="N31" s="81"/>
    </row>
    <row r="32" spans="1:14" ht="15">
      <c r="A32" s="83"/>
      <c r="B32" s="40"/>
      <c r="C32" s="40"/>
      <c r="D32" s="43"/>
      <c r="E32" s="43"/>
      <c r="F32" s="44"/>
      <c r="G32" s="44"/>
      <c r="H32" s="45"/>
      <c r="I32" s="79"/>
      <c r="J32" s="79"/>
      <c r="K32" s="45"/>
      <c r="L32" s="79"/>
      <c r="M32" s="79"/>
      <c r="N32" s="81"/>
    </row>
    <row r="33" spans="1:14" ht="15">
      <c r="A33" s="83"/>
      <c r="B33" s="40"/>
      <c r="C33" s="40"/>
      <c r="D33" s="43"/>
      <c r="E33" s="43"/>
      <c r="F33" s="44"/>
      <c r="G33" s="44"/>
      <c r="H33" s="45"/>
      <c r="I33" s="79"/>
      <c r="J33" s="79"/>
      <c r="K33" s="45"/>
      <c r="L33" s="79"/>
      <c r="M33" s="79"/>
      <c r="N33" s="81"/>
    </row>
    <row r="34" spans="1:14" ht="15">
      <c r="A34" s="83"/>
      <c r="B34" s="40"/>
      <c r="C34" s="40"/>
      <c r="D34" s="43"/>
      <c r="E34" s="43"/>
      <c r="F34" s="44"/>
      <c r="G34" s="44"/>
      <c r="H34" s="45"/>
      <c r="I34" s="79"/>
      <c r="J34" s="79"/>
      <c r="K34" s="45"/>
      <c r="L34" s="79"/>
      <c r="M34" s="79"/>
      <c r="N34" s="81"/>
    </row>
    <row r="35" spans="1:14" ht="15">
      <c r="A35" s="83"/>
      <c r="B35" s="40"/>
      <c r="C35" s="40"/>
      <c r="D35" s="43"/>
      <c r="E35" s="43"/>
      <c r="F35" s="44"/>
      <c r="G35" s="44"/>
      <c r="H35" s="45"/>
      <c r="I35" s="79"/>
      <c r="J35" s="79"/>
      <c r="K35" s="45"/>
      <c r="L35" s="79"/>
      <c r="M35" s="79"/>
      <c r="N35" s="81"/>
    </row>
    <row r="36" spans="1:14" ht="15">
      <c r="A36" s="83"/>
      <c r="B36" s="40"/>
      <c r="C36" s="40"/>
      <c r="D36" s="43"/>
      <c r="E36" s="43"/>
      <c r="F36" s="44"/>
      <c r="G36" s="44"/>
      <c r="H36" s="45"/>
      <c r="I36" s="79"/>
      <c r="J36" s="79"/>
      <c r="K36" s="45"/>
      <c r="L36" s="79"/>
      <c r="M36" s="79"/>
      <c r="N36" s="81"/>
    </row>
    <row r="37" spans="1:14" ht="15">
      <c r="A37" s="83"/>
      <c r="B37" s="40"/>
      <c r="C37" s="40"/>
      <c r="D37" s="43"/>
      <c r="E37" s="43"/>
      <c r="F37" s="44"/>
      <c r="G37" s="44"/>
      <c r="H37" s="45"/>
      <c r="I37" s="79"/>
      <c r="J37" s="79"/>
      <c r="K37" s="45"/>
      <c r="L37" s="79"/>
      <c r="M37" s="79"/>
      <c r="N37" s="81"/>
    </row>
    <row r="38" spans="1:14" ht="15">
      <c r="A38" s="83"/>
      <c r="B38" s="40"/>
      <c r="C38" s="40"/>
      <c r="D38" s="43"/>
      <c r="E38" s="43"/>
      <c r="F38" s="44"/>
      <c r="G38" s="44"/>
      <c r="H38" s="45"/>
      <c r="I38" s="79"/>
      <c r="J38" s="79"/>
      <c r="K38" s="45"/>
      <c r="L38" s="79"/>
      <c r="M38" s="79"/>
      <c r="N38" s="81"/>
    </row>
    <row r="39" spans="1:14" ht="15">
      <c r="A39" s="83"/>
      <c r="B39" s="40"/>
      <c r="C39" s="40"/>
      <c r="D39" s="43"/>
      <c r="E39" s="43"/>
      <c r="F39" s="44"/>
      <c r="G39" s="44"/>
      <c r="H39" s="45"/>
      <c r="I39" s="79"/>
      <c r="J39" s="79"/>
      <c r="K39" s="45"/>
      <c r="L39" s="79"/>
      <c r="M39" s="79"/>
      <c r="N39" s="81"/>
    </row>
  </sheetData>
  <dataConsolidate/>
  <mergeCells count="4">
    <mergeCell ref="B3:B4"/>
    <mergeCell ref="C3:C4"/>
    <mergeCell ref="B8:C8"/>
    <mergeCell ref="D8:E8"/>
  </mergeCells>
  <conditionalFormatting sqref="C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{361F5359-5E1F-4A9D-ADB8-3A79D7095967}</x14:id>
        </ext>
      </extLst>
    </cfRule>
  </conditionalFormatting>
  <dataValidations count="1">
    <dataValidation type="list" allowBlank="1" showErrorMessage="1" sqref="H40:H146 H14">
      <formula1>#REF!</formula1>
      <formula2>0</formula2>
    </dataValidation>
  </dataValidations>
  <printOptions gridLines="1"/>
  <pageMargins left="0.34" right="0.41" top="0.52" bottom="0.49" header="0.5" footer="0.5"/>
  <pageSetup paperSize="9" scale="80" orientation="landscape" horizontalDpi="300" verticalDpi="300" r:id="rId1"/>
  <headerFooter alignWithMargins="0"/>
  <colBreaks count="1" manualBreakCount="1">
    <brk id="13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1F5359-5E1F-4A9D-ADB8-3A79D7095967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'[(Assignment)(GroupName) Testcase.xlsx]Info'!#REF!</xm:f>
          </x14:formula1>
          <xm:sqref>H16:H39 K16:K39</xm:sqref>
        </x14:dataValidation>
        <x14:dataValidation type="list" allowBlank="1" showInputMessage="1" showErrorMessage="1">
          <x14:formula1>
            <xm:f>'[(Assignment)(GroupName) Testcase.xlsx]Info'!#REF!</xm:f>
          </x14:formula1>
          <xm:sqref>B16:B39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opLeftCell="I7" zoomScaleNormal="100" zoomScaleSheetLayoutView="80" workbookViewId="0">
      <selection activeCell="N16" sqref="N16"/>
    </sheetView>
  </sheetViews>
  <sheetFormatPr defaultRowHeight="12.75"/>
  <cols>
    <col min="1" max="1" width="6.140625" style="7" customWidth="1"/>
    <col min="2" max="2" width="37.140625" style="7" customWidth="1"/>
    <col min="3" max="3" width="39" style="7" customWidth="1"/>
    <col min="4" max="7" width="37.140625" style="7" customWidth="1"/>
    <col min="8" max="8" width="21.42578125" style="7" customWidth="1"/>
    <col min="9" max="11" width="21.42578125" style="19" customWidth="1"/>
    <col min="12" max="12" width="21.42578125" style="7" customWidth="1"/>
    <col min="13" max="13" width="21.42578125" style="24" customWidth="1"/>
    <col min="14" max="14" width="40.7109375" style="7" customWidth="1"/>
    <col min="15" max="15" width="9.140625" style="7"/>
    <col min="16" max="16" width="10.28515625" style="7" customWidth="1"/>
    <col min="17" max="16384" width="9.140625" style="7"/>
  </cols>
  <sheetData>
    <row r="1" spans="1:14" ht="19.5" customHeight="1">
      <c r="B1" s="77" t="s">
        <v>81</v>
      </c>
      <c r="C1" s="77"/>
      <c r="D1" s="77"/>
      <c r="E1" s="77"/>
      <c r="F1" s="19"/>
      <c r="G1" s="19"/>
    </row>
    <row r="2" spans="1:14">
      <c r="A2" s="75"/>
      <c r="B2" s="71" t="s">
        <v>80</v>
      </c>
      <c r="C2" s="88" t="s">
        <v>34</v>
      </c>
      <c r="D2" s="71" t="s">
        <v>79</v>
      </c>
      <c r="E2" s="89" t="s">
        <v>18</v>
      </c>
      <c r="F2" s="19"/>
      <c r="G2" s="19"/>
      <c r="H2" s="19"/>
    </row>
    <row r="3" spans="1:14">
      <c r="A3" s="75"/>
      <c r="B3" s="142" t="s">
        <v>14</v>
      </c>
      <c r="C3" s="144" t="s">
        <v>82</v>
      </c>
      <c r="D3" s="71" t="s">
        <v>78</v>
      </c>
      <c r="E3" s="90">
        <v>43107</v>
      </c>
      <c r="F3" s="19"/>
      <c r="G3" s="19"/>
      <c r="H3" s="19"/>
    </row>
    <row r="4" spans="1:14" ht="79.5" customHeight="1">
      <c r="A4" s="75"/>
      <c r="B4" s="143"/>
      <c r="C4" s="145"/>
      <c r="D4" s="71" t="s">
        <v>77</v>
      </c>
      <c r="E4" s="89" t="s">
        <v>18</v>
      </c>
      <c r="F4" s="19"/>
      <c r="G4" s="19"/>
      <c r="H4" s="19"/>
    </row>
    <row r="5" spans="1:14">
      <c r="A5" s="75"/>
      <c r="B5" s="72" t="s">
        <v>76</v>
      </c>
      <c r="C5" s="70" t="str">
        <f>IF(C11+C12+C13=0,"READY TO START",IF(OR(C9=C11+C12+C13,AND(E9&gt;0,E9=E11+E12+E13)),"DONE",IF(C9&lt;&gt;C11+C12+C13,"IN PROGRESS",)))</f>
        <v>DONE</v>
      </c>
      <c r="D5" s="71" t="s">
        <v>75</v>
      </c>
      <c r="E5" s="90">
        <v>43110</v>
      </c>
      <c r="F5" s="19"/>
      <c r="G5" s="19"/>
      <c r="H5" s="19"/>
    </row>
    <row r="6" spans="1:14">
      <c r="A6" s="25"/>
      <c r="B6" s="36"/>
      <c r="C6" s="36"/>
      <c r="D6" s="36"/>
      <c r="E6" s="36"/>
      <c r="F6" s="19"/>
      <c r="G6" s="19"/>
    </row>
    <row r="7" spans="1:14">
      <c r="A7" s="25"/>
      <c r="B7" s="77" t="s">
        <v>74</v>
      </c>
      <c r="C7" s="77"/>
      <c r="D7" s="77"/>
      <c r="E7" s="77"/>
      <c r="F7" s="19"/>
      <c r="G7" s="19"/>
    </row>
    <row r="8" spans="1:14">
      <c r="A8" s="25"/>
      <c r="B8" s="146" t="s">
        <v>73</v>
      </c>
      <c r="C8" s="146"/>
      <c r="D8" s="147" t="s">
        <v>72</v>
      </c>
      <c r="E8" s="148"/>
      <c r="F8" s="19"/>
      <c r="G8" s="19"/>
    </row>
    <row r="9" spans="1:14" ht="12.75" customHeight="1">
      <c r="A9" s="75"/>
      <c r="B9" s="74" t="s">
        <v>71</v>
      </c>
      <c r="C9" s="69">
        <f>COUNTA(Function210['#])</f>
        <v>4</v>
      </c>
      <c r="D9" s="74" t="s">
        <v>71</v>
      </c>
      <c r="E9" s="69">
        <f>COUNTA(Function210['#])</f>
        <v>4</v>
      </c>
      <c r="F9" s="19"/>
      <c r="G9" s="19"/>
    </row>
    <row r="10" spans="1:14">
      <c r="A10" s="75"/>
      <c r="B10" s="74" t="s">
        <v>70</v>
      </c>
      <c r="C10" s="73">
        <v>0</v>
      </c>
      <c r="D10" s="74" t="s">
        <v>70</v>
      </c>
      <c r="E10" s="73">
        <v>0</v>
      </c>
      <c r="F10" s="19"/>
      <c r="G10" s="19"/>
    </row>
    <row r="11" spans="1:14">
      <c r="A11" s="75"/>
      <c r="B11" s="74" t="s">
        <v>69</v>
      </c>
      <c r="C11" s="73">
        <v>3</v>
      </c>
      <c r="D11" s="74" t="s">
        <v>69</v>
      </c>
      <c r="E11" s="73">
        <v>4</v>
      </c>
      <c r="F11" s="19"/>
      <c r="G11" s="19"/>
    </row>
    <row r="12" spans="1:14">
      <c r="A12" s="75"/>
      <c r="B12" s="74" t="s">
        <v>68</v>
      </c>
      <c r="C12" s="73">
        <v>1</v>
      </c>
      <c r="D12" s="74" t="s">
        <v>68</v>
      </c>
      <c r="E12" s="73">
        <v>0</v>
      </c>
      <c r="F12" s="19"/>
      <c r="G12" s="19"/>
    </row>
    <row r="13" spans="1:14">
      <c r="A13" s="75"/>
      <c r="B13" s="74" t="s">
        <v>67</v>
      </c>
      <c r="C13" s="73">
        <v>0</v>
      </c>
      <c r="D13" s="74" t="s">
        <v>67</v>
      </c>
      <c r="E13" s="73">
        <v>0</v>
      </c>
      <c r="F13" s="19"/>
      <c r="G13" s="19"/>
    </row>
    <row r="14" spans="1:14" s="20" customFormat="1" ht="15" customHeight="1">
      <c r="D14" s="22"/>
      <c r="E14" s="22"/>
      <c r="F14" s="22"/>
      <c r="G14" s="22"/>
      <c r="H14" s="21"/>
      <c r="I14" s="21"/>
      <c r="J14" s="21"/>
      <c r="K14" s="21"/>
      <c r="L14" s="21"/>
      <c r="M14" s="21"/>
    </row>
    <row r="15" spans="1:14" s="20" customFormat="1" ht="15">
      <c r="A15" s="84" t="s">
        <v>66</v>
      </c>
      <c r="B15" s="85" t="s">
        <v>65</v>
      </c>
      <c r="C15" s="85" t="s">
        <v>64</v>
      </c>
      <c r="D15" s="85" t="s">
        <v>63</v>
      </c>
      <c r="E15" s="85" t="s">
        <v>62</v>
      </c>
      <c r="F15" s="85" t="s">
        <v>61</v>
      </c>
      <c r="G15" s="85" t="s">
        <v>60</v>
      </c>
      <c r="H15" s="86" t="s">
        <v>59</v>
      </c>
      <c r="I15" s="86" t="s">
        <v>58</v>
      </c>
      <c r="J15" s="86" t="s">
        <v>57</v>
      </c>
      <c r="K15" s="86" t="s">
        <v>56</v>
      </c>
      <c r="L15" s="86" t="s">
        <v>55</v>
      </c>
      <c r="M15" s="86" t="s">
        <v>54</v>
      </c>
      <c r="N15" s="87" t="s">
        <v>53</v>
      </c>
    </row>
    <row r="16" spans="1:14" s="39" customFormat="1" ht="30">
      <c r="A16" s="119">
        <v>1</v>
      </c>
      <c r="B16" s="115" t="s">
        <v>52</v>
      </c>
      <c r="C16" s="117" t="s">
        <v>95</v>
      </c>
      <c r="D16" s="41" t="s">
        <v>94</v>
      </c>
      <c r="E16" s="41"/>
      <c r="F16" s="42" t="s">
        <v>87</v>
      </c>
      <c r="G16" s="78" t="s">
        <v>92</v>
      </c>
      <c r="H16" s="115" t="s">
        <v>50</v>
      </c>
      <c r="I16" s="116">
        <v>43107</v>
      </c>
      <c r="J16" s="118" t="s">
        <v>18</v>
      </c>
      <c r="K16" s="115" t="s">
        <v>50</v>
      </c>
      <c r="L16" s="116">
        <v>43110</v>
      </c>
      <c r="M16" s="118" t="s">
        <v>18</v>
      </c>
      <c r="N16" s="118" t="s">
        <v>96</v>
      </c>
    </row>
    <row r="17" spans="1:14" s="23" customFormat="1" ht="45">
      <c r="A17" s="119">
        <v>2</v>
      </c>
      <c r="B17" s="115" t="s">
        <v>52</v>
      </c>
      <c r="C17" s="117" t="s">
        <v>97</v>
      </c>
      <c r="D17" s="41" t="s">
        <v>98</v>
      </c>
      <c r="E17" s="41"/>
      <c r="F17" s="42" t="s">
        <v>99</v>
      </c>
      <c r="G17" s="78" t="s">
        <v>92</v>
      </c>
      <c r="H17" s="115" t="s">
        <v>50</v>
      </c>
      <c r="I17" s="116">
        <v>43107</v>
      </c>
      <c r="J17" s="118" t="s">
        <v>18</v>
      </c>
      <c r="K17" s="115" t="s">
        <v>50</v>
      </c>
      <c r="L17" s="116">
        <v>43110</v>
      </c>
      <c r="M17" s="118" t="s">
        <v>18</v>
      </c>
      <c r="N17" s="118" t="s">
        <v>96</v>
      </c>
    </row>
    <row r="18" spans="1:14" s="23" customFormat="1" ht="30">
      <c r="A18" s="119">
        <v>3</v>
      </c>
      <c r="B18" s="115" t="s">
        <v>52</v>
      </c>
      <c r="C18" s="117" t="s">
        <v>100</v>
      </c>
      <c r="D18" s="41" t="s">
        <v>101</v>
      </c>
      <c r="E18" s="41"/>
      <c r="F18" s="42" t="s">
        <v>102</v>
      </c>
      <c r="G18" s="78" t="s">
        <v>103</v>
      </c>
      <c r="H18" s="115" t="s">
        <v>50</v>
      </c>
      <c r="I18" s="116">
        <v>43107</v>
      </c>
      <c r="J18" s="118" t="s">
        <v>18</v>
      </c>
      <c r="K18" s="115" t="s">
        <v>50</v>
      </c>
      <c r="L18" s="116">
        <v>43110</v>
      </c>
      <c r="M18" s="118" t="s">
        <v>18</v>
      </c>
      <c r="N18" s="118" t="s">
        <v>96</v>
      </c>
    </row>
    <row r="19" spans="1:14" s="23" customFormat="1" ht="45">
      <c r="A19" s="119">
        <v>4</v>
      </c>
      <c r="B19" s="115" t="s">
        <v>104</v>
      </c>
      <c r="C19" s="117" t="s">
        <v>105</v>
      </c>
      <c r="D19" s="41" t="s">
        <v>106</v>
      </c>
      <c r="E19" s="41"/>
      <c r="F19" s="42" t="s">
        <v>102</v>
      </c>
      <c r="G19" s="78" t="s">
        <v>107</v>
      </c>
      <c r="H19" s="120" t="s">
        <v>51</v>
      </c>
      <c r="I19" s="116">
        <v>43107</v>
      </c>
      <c r="J19" s="118" t="s">
        <v>18</v>
      </c>
      <c r="K19" s="115" t="s">
        <v>50</v>
      </c>
      <c r="L19" s="116">
        <v>43110</v>
      </c>
      <c r="M19" s="118" t="s">
        <v>18</v>
      </c>
      <c r="N19" s="118" t="s">
        <v>96</v>
      </c>
    </row>
    <row r="20" spans="1:14" ht="15">
      <c r="A20" s="83"/>
      <c r="B20" s="40"/>
      <c r="C20" s="40"/>
      <c r="D20" s="43"/>
      <c r="E20" s="43"/>
      <c r="F20" s="44"/>
      <c r="G20" s="44"/>
      <c r="H20" s="45"/>
      <c r="I20" s="79"/>
      <c r="J20" s="79"/>
      <c r="K20" s="45"/>
      <c r="L20" s="79"/>
      <c r="M20" s="79"/>
      <c r="N20" s="81"/>
    </row>
    <row r="21" spans="1:14" ht="15">
      <c r="A21" s="83"/>
      <c r="B21" s="40"/>
      <c r="C21" s="40"/>
      <c r="D21" s="43"/>
      <c r="E21" s="43"/>
      <c r="F21" s="44"/>
      <c r="G21" s="44"/>
      <c r="H21" s="45"/>
      <c r="I21" s="79"/>
      <c r="J21" s="79"/>
      <c r="K21" s="45"/>
      <c r="L21" s="79"/>
      <c r="M21" s="79"/>
      <c r="N21" s="81"/>
    </row>
    <row r="22" spans="1:14" ht="15">
      <c r="A22" s="83"/>
      <c r="B22" s="40"/>
      <c r="C22" s="40"/>
      <c r="D22" s="43"/>
      <c r="E22" s="43"/>
      <c r="F22" s="44"/>
      <c r="G22" s="44"/>
      <c r="H22" s="45"/>
      <c r="I22" s="79"/>
      <c r="J22" s="79"/>
      <c r="K22" s="45"/>
      <c r="L22" s="79"/>
      <c r="M22" s="79"/>
      <c r="N22" s="81"/>
    </row>
    <row r="23" spans="1:14" ht="15">
      <c r="A23" s="83"/>
      <c r="B23" s="40"/>
      <c r="C23" s="40"/>
      <c r="D23" s="43"/>
      <c r="E23" s="43"/>
      <c r="F23" s="44"/>
      <c r="G23" s="44"/>
      <c r="H23" s="45"/>
      <c r="I23" s="79"/>
      <c r="J23" s="79"/>
      <c r="K23" s="45"/>
      <c r="L23" s="79"/>
      <c r="M23" s="79"/>
      <c r="N23" s="81"/>
    </row>
    <row r="24" spans="1:14" ht="15">
      <c r="A24" s="83"/>
      <c r="B24" s="40"/>
      <c r="C24" s="40"/>
      <c r="D24" s="43"/>
      <c r="E24" s="43"/>
      <c r="F24" s="44"/>
      <c r="G24" s="44"/>
      <c r="H24" s="45"/>
      <c r="I24" s="79"/>
      <c r="J24" s="79"/>
      <c r="K24" s="45"/>
      <c r="L24" s="79"/>
      <c r="M24" s="79"/>
      <c r="N24" s="81"/>
    </row>
    <row r="25" spans="1:14" ht="15">
      <c r="A25" s="83"/>
      <c r="B25" s="40"/>
      <c r="C25" s="40"/>
      <c r="D25" s="43"/>
      <c r="E25" s="43"/>
      <c r="F25" s="44"/>
      <c r="G25" s="44"/>
      <c r="H25" s="45"/>
      <c r="I25" s="79"/>
      <c r="J25" s="79"/>
      <c r="K25" s="45"/>
      <c r="L25" s="79"/>
      <c r="M25" s="79"/>
      <c r="N25" s="81"/>
    </row>
    <row r="26" spans="1:14" ht="15">
      <c r="A26" s="83"/>
      <c r="B26" s="40"/>
      <c r="C26" s="40"/>
      <c r="D26" s="43"/>
      <c r="E26" s="43"/>
      <c r="F26" s="44"/>
      <c r="G26" s="44"/>
      <c r="H26" s="45"/>
      <c r="I26" s="79"/>
      <c r="J26" s="79"/>
      <c r="K26" s="45"/>
      <c r="L26" s="79"/>
      <c r="M26" s="79"/>
      <c r="N26" s="81"/>
    </row>
    <row r="27" spans="1:14" ht="15">
      <c r="A27" s="83"/>
      <c r="B27" s="40"/>
      <c r="C27" s="40"/>
      <c r="D27" s="43"/>
      <c r="E27" s="43"/>
      <c r="F27" s="44"/>
      <c r="G27" s="44"/>
      <c r="H27" s="45"/>
      <c r="I27" s="79"/>
      <c r="J27" s="79"/>
      <c r="K27" s="45"/>
      <c r="L27" s="79"/>
      <c r="M27" s="79"/>
      <c r="N27" s="81"/>
    </row>
    <row r="28" spans="1:14" ht="15">
      <c r="A28" s="83"/>
      <c r="B28" s="40"/>
      <c r="C28" s="40"/>
      <c r="D28" s="43"/>
      <c r="E28" s="43"/>
      <c r="F28" s="44"/>
      <c r="G28" s="44"/>
      <c r="H28" s="45"/>
      <c r="I28" s="79"/>
      <c r="J28" s="79"/>
      <c r="K28" s="45"/>
      <c r="L28" s="79"/>
      <c r="M28" s="79"/>
      <c r="N28" s="81"/>
    </row>
    <row r="29" spans="1:14" ht="15">
      <c r="A29" s="83"/>
      <c r="B29" s="40"/>
      <c r="C29" s="40"/>
      <c r="D29" s="43"/>
      <c r="E29" s="43"/>
      <c r="F29" s="44"/>
      <c r="G29" s="44"/>
      <c r="H29" s="45"/>
      <c r="I29" s="79"/>
      <c r="J29" s="79"/>
      <c r="K29" s="45"/>
      <c r="L29" s="79"/>
      <c r="M29" s="79"/>
      <c r="N29" s="81"/>
    </row>
    <row r="30" spans="1:14" ht="15">
      <c r="A30" s="83"/>
      <c r="B30" s="40"/>
      <c r="C30" s="40"/>
      <c r="D30" s="43"/>
      <c r="E30" s="43"/>
      <c r="F30" s="44"/>
      <c r="G30" s="44"/>
      <c r="H30" s="45"/>
      <c r="I30" s="79"/>
      <c r="J30" s="79"/>
      <c r="K30" s="45"/>
      <c r="L30" s="79"/>
      <c r="M30" s="79"/>
      <c r="N30" s="81"/>
    </row>
    <row r="31" spans="1:14" ht="15">
      <c r="A31" s="83"/>
      <c r="B31" s="40"/>
      <c r="C31" s="40"/>
      <c r="D31" s="43"/>
      <c r="E31" s="43"/>
      <c r="F31" s="44"/>
      <c r="G31" s="44"/>
      <c r="H31" s="45"/>
      <c r="I31" s="79"/>
      <c r="J31" s="79"/>
      <c r="K31" s="45"/>
      <c r="L31" s="79"/>
      <c r="M31" s="79"/>
      <c r="N31" s="81"/>
    </row>
    <row r="32" spans="1:14" ht="15">
      <c r="A32" s="83"/>
      <c r="B32" s="40"/>
      <c r="C32" s="40"/>
      <c r="D32" s="43"/>
      <c r="E32" s="43"/>
      <c r="F32" s="44"/>
      <c r="G32" s="44"/>
      <c r="H32" s="45"/>
      <c r="I32" s="79"/>
      <c r="J32" s="79"/>
      <c r="K32" s="45"/>
      <c r="L32" s="79"/>
      <c r="M32" s="79"/>
      <c r="N32" s="81"/>
    </row>
    <row r="33" spans="1:14" ht="15">
      <c r="A33" s="83"/>
      <c r="B33" s="40"/>
      <c r="C33" s="40"/>
      <c r="D33" s="43"/>
      <c r="E33" s="43"/>
      <c r="F33" s="44"/>
      <c r="G33" s="44"/>
      <c r="H33" s="45"/>
      <c r="I33" s="79"/>
      <c r="J33" s="79"/>
      <c r="K33" s="45"/>
      <c r="L33" s="79"/>
      <c r="M33" s="79"/>
      <c r="N33" s="81"/>
    </row>
    <row r="34" spans="1:14" ht="15">
      <c r="A34" s="83"/>
      <c r="B34" s="40"/>
      <c r="C34" s="40"/>
      <c r="D34" s="43"/>
      <c r="E34" s="43"/>
      <c r="F34" s="44"/>
      <c r="G34" s="44"/>
      <c r="H34" s="45"/>
      <c r="I34" s="79"/>
      <c r="J34" s="79"/>
      <c r="K34" s="45"/>
      <c r="L34" s="79"/>
      <c r="M34" s="79"/>
      <c r="N34" s="81"/>
    </row>
    <row r="35" spans="1:14" ht="15">
      <c r="A35" s="83"/>
      <c r="B35" s="40"/>
      <c r="C35" s="40"/>
      <c r="D35" s="43"/>
      <c r="E35" s="43"/>
      <c r="F35" s="44"/>
      <c r="G35" s="44"/>
      <c r="H35" s="45"/>
      <c r="I35" s="79"/>
      <c r="J35" s="79"/>
      <c r="K35" s="45"/>
      <c r="L35" s="79"/>
      <c r="M35" s="79"/>
      <c r="N35" s="81"/>
    </row>
    <row r="36" spans="1:14" ht="15">
      <c r="A36" s="83"/>
      <c r="B36" s="40"/>
      <c r="C36" s="40"/>
      <c r="D36" s="43"/>
      <c r="E36" s="43"/>
      <c r="F36" s="44"/>
      <c r="G36" s="44"/>
      <c r="H36" s="45"/>
      <c r="I36" s="79"/>
      <c r="J36" s="79"/>
      <c r="K36" s="45"/>
      <c r="L36" s="79"/>
      <c r="M36" s="79"/>
      <c r="N36" s="81"/>
    </row>
    <row r="37" spans="1:14" ht="15">
      <c r="A37" s="83"/>
      <c r="B37" s="40"/>
      <c r="C37" s="40"/>
      <c r="D37" s="43"/>
      <c r="E37" s="43"/>
      <c r="F37" s="44"/>
      <c r="G37" s="44"/>
      <c r="H37" s="45"/>
      <c r="I37" s="79"/>
      <c r="J37" s="79"/>
      <c r="K37" s="45"/>
      <c r="L37" s="79"/>
      <c r="M37" s="79"/>
      <c r="N37" s="81"/>
    </row>
    <row r="38" spans="1:14" ht="15">
      <c r="A38" s="83"/>
      <c r="B38" s="40"/>
      <c r="C38" s="40"/>
      <c r="D38" s="43"/>
      <c r="E38" s="43"/>
      <c r="F38" s="44"/>
      <c r="G38" s="44"/>
      <c r="H38" s="45"/>
      <c r="I38" s="79"/>
      <c r="J38" s="79"/>
      <c r="K38" s="45"/>
      <c r="L38" s="79"/>
      <c r="M38" s="79"/>
      <c r="N38" s="81"/>
    </row>
    <row r="39" spans="1:14" ht="15">
      <c r="A39" s="83"/>
      <c r="B39" s="40"/>
      <c r="C39" s="40"/>
      <c r="D39" s="43"/>
      <c r="E39" s="43"/>
      <c r="F39" s="44"/>
      <c r="G39" s="44"/>
      <c r="H39" s="45"/>
      <c r="I39" s="79"/>
      <c r="J39" s="79"/>
      <c r="K39" s="45"/>
      <c r="L39" s="79"/>
      <c r="M39" s="79"/>
      <c r="N39" s="81"/>
    </row>
  </sheetData>
  <dataConsolidate/>
  <mergeCells count="4">
    <mergeCell ref="B3:B4"/>
    <mergeCell ref="C3:C4"/>
    <mergeCell ref="B8:C8"/>
    <mergeCell ref="D8:E8"/>
  </mergeCells>
  <conditionalFormatting sqref="C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{2A6ADD93-BC5F-4118-A9AF-9102B8DCD244}</x14:id>
        </ext>
      </extLst>
    </cfRule>
  </conditionalFormatting>
  <dataValidations count="1">
    <dataValidation type="list" allowBlank="1" showErrorMessage="1" sqref="H40:H146 H14">
      <formula1>#REF!</formula1>
      <formula2>0</formula2>
    </dataValidation>
  </dataValidations>
  <printOptions gridLines="1"/>
  <pageMargins left="0.34" right="0.41" top="0.52" bottom="0.49" header="0.5" footer="0.5"/>
  <pageSetup paperSize="9" scale="80" orientation="landscape" horizontalDpi="300" verticalDpi="300" r:id="rId1"/>
  <headerFooter alignWithMargins="0"/>
  <colBreaks count="1" manualBreakCount="1">
    <brk id="13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6ADD93-BC5F-4118-A9AF-9102B8DCD244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'[(Assignment)(GroupName) Testcase.xlsx]Info'!#REF!</xm:f>
          </x14:formula1>
          <xm:sqref>K16:K39 H16:H39</xm:sqref>
        </x14:dataValidation>
        <x14:dataValidation type="list" allowBlank="1" showInputMessage="1" showErrorMessage="1">
          <x14:formula1>
            <xm:f>'[(Assignment)(GroupName) Testcase.xlsx]Info'!#REF!</xm:f>
          </x14:formula1>
          <xm:sqref>B16:B39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opLeftCell="A4" zoomScaleNormal="100" zoomScaleSheetLayoutView="80" workbookViewId="0">
      <selection activeCell="C18" sqref="C18"/>
    </sheetView>
  </sheetViews>
  <sheetFormatPr defaultRowHeight="12.75"/>
  <cols>
    <col min="1" max="1" width="6.140625" style="7" customWidth="1"/>
    <col min="2" max="7" width="37.140625" style="7" customWidth="1"/>
    <col min="8" max="8" width="21.42578125" style="7" customWidth="1"/>
    <col min="9" max="11" width="21.42578125" style="19" customWidth="1"/>
    <col min="12" max="12" width="21.42578125" style="7" customWidth="1"/>
    <col min="13" max="13" width="21.42578125" style="24" customWidth="1"/>
    <col min="14" max="14" width="40.7109375" style="7" customWidth="1"/>
    <col min="15" max="15" width="9.140625" style="7"/>
    <col min="16" max="16" width="10.28515625" style="7" customWidth="1"/>
    <col min="17" max="16384" width="9.140625" style="7"/>
  </cols>
  <sheetData>
    <row r="1" spans="1:14" ht="19.5" customHeight="1">
      <c r="B1" s="77" t="s">
        <v>81</v>
      </c>
      <c r="C1" s="77"/>
      <c r="D1" s="77"/>
      <c r="E1" s="77"/>
      <c r="F1" s="19"/>
      <c r="G1" s="19"/>
    </row>
    <row r="2" spans="1:14">
      <c r="A2" s="75"/>
      <c r="B2" s="71" t="s">
        <v>80</v>
      </c>
      <c r="C2" s="88" t="s">
        <v>83</v>
      </c>
      <c r="D2" s="71" t="s">
        <v>79</v>
      </c>
      <c r="E2" s="89" t="s">
        <v>18</v>
      </c>
      <c r="F2" s="19"/>
      <c r="G2" s="19"/>
      <c r="H2" s="19"/>
    </row>
    <row r="3" spans="1:14">
      <c r="A3" s="75"/>
      <c r="B3" s="142" t="s">
        <v>14</v>
      </c>
      <c r="C3" s="144" t="s">
        <v>46</v>
      </c>
      <c r="D3" s="71" t="s">
        <v>78</v>
      </c>
      <c r="E3" s="90">
        <v>42745</v>
      </c>
      <c r="F3" s="19"/>
      <c r="G3" s="19"/>
      <c r="H3" s="19"/>
    </row>
    <row r="4" spans="1:14" ht="31.5" customHeight="1">
      <c r="A4" s="75"/>
      <c r="B4" s="143"/>
      <c r="C4" s="145"/>
      <c r="D4" s="71" t="s">
        <v>77</v>
      </c>
      <c r="E4" s="89" t="s">
        <v>18</v>
      </c>
      <c r="F4" s="19"/>
      <c r="G4" s="19"/>
      <c r="H4" s="19"/>
    </row>
    <row r="5" spans="1:14">
      <c r="A5" s="75"/>
      <c r="B5" s="72" t="s">
        <v>76</v>
      </c>
      <c r="C5" s="70" t="str">
        <f>IF(C11+C12+C13=0,"READY TO START",IF(OR(C9=C11+C12+C13,AND(E9&gt;0,E9=E11+E12+E13)),"DONE",IF(C9&lt;&gt;C11+C12+C13,"IN PROGRESS",)))</f>
        <v>DONE</v>
      </c>
      <c r="D5" s="71" t="s">
        <v>75</v>
      </c>
      <c r="E5" s="90">
        <v>42753</v>
      </c>
      <c r="F5" s="19"/>
      <c r="G5" s="19"/>
      <c r="H5" s="19"/>
    </row>
    <row r="6" spans="1:14">
      <c r="A6" s="25"/>
      <c r="B6" s="36"/>
      <c r="C6" s="36"/>
      <c r="D6" s="36"/>
      <c r="E6" s="36"/>
      <c r="F6" s="19"/>
      <c r="G6" s="19"/>
    </row>
    <row r="7" spans="1:14">
      <c r="A7" s="25"/>
      <c r="B7" s="77" t="s">
        <v>74</v>
      </c>
      <c r="C7" s="77"/>
      <c r="D7" s="77"/>
      <c r="E7" s="77"/>
      <c r="F7" s="19"/>
      <c r="G7" s="19"/>
    </row>
    <row r="8" spans="1:14">
      <c r="A8" s="25"/>
      <c r="B8" s="146" t="s">
        <v>73</v>
      </c>
      <c r="C8" s="146"/>
      <c r="D8" s="147" t="s">
        <v>72</v>
      </c>
      <c r="E8" s="148"/>
      <c r="F8" s="19"/>
      <c r="G8" s="19"/>
    </row>
    <row r="9" spans="1:14" ht="12.75" customHeight="1">
      <c r="A9" s="75"/>
      <c r="B9" s="74" t="s">
        <v>71</v>
      </c>
      <c r="C9" s="69">
        <f>COUNTA(Function211['#])</f>
        <v>1</v>
      </c>
      <c r="D9" s="74" t="s">
        <v>71</v>
      </c>
      <c r="E9" s="69">
        <f>COUNTA(Function211['#])</f>
        <v>1</v>
      </c>
      <c r="F9" s="19"/>
      <c r="G9" s="19"/>
    </row>
    <row r="10" spans="1:14">
      <c r="A10" s="75"/>
      <c r="B10" s="74" t="s">
        <v>70</v>
      </c>
      <c r="C10" s="73">
        <v>0</v>
      </c>
      <c r="D10" s="74" t="s">
        <v>70</v>
      </c>
      <c r="E10" s="73">
        <v>0</v>
      </c>
      <c r="F10" s="19"/>
      <c r="G10" s="19"/>
    </row>
    <row r="11" spans="1:14">
      <c r="A11" s="75"/>
      <c r="B11" s="74" t="s">
        <v>69</v>
      </c>
      <c r="C11" s="73">
        <v>1</v>
      </c>
      <c r="D11" s="74" t="s">
        <v>69</v>
      </c>
      <c r="E11" s="73">
        <v>1</v>
      </c>
      <c r="F11" s="19"/>
      <c r="G11" s="19"/>
    </row>
    <row r="12" spans="1:14">
      <c r="A12" s="75"/>
      <c r="B12" s="74" t="s">
        <v>68</v>
      </c>
      <c r="C12" s="73">
        <v>0</v>
      </c>
      <c r="D12" s="74" t="s">
        <v>68</v>
      </c>
      <c r="E12" s="73">
        <v>0</v>
      </c>
      <c r="F12" s="19"/>
      <c r="G12" s="19"/>
    </row>
    <row r="13" spans="1:14">
      <c r="A13" s="75"/>
      <c r="B13" s="74" t="s">
        <v>67</v>
      </c>
      <c r="C13" s="73">
        <v>0</v>
      </c>
      <c r="D13" s="74" t="s">
        <v>67</v>
      </c>
      <c r="E13" s="73">
        <v>0</v>
      </c>
      <c r="F13" s="19"/>
      <c r="G13" s="19"/>
    </row>
    <row r="14" spans="1:14" s="20" customFormat="1" ht="15" customHeight="1">
      <c r="D14" s="22"/>
      <c r="E14" s="22"/>
      <c r="F14" s="22"/>
      <c r="G14" s="22"/>
      <c r="H14" s="21"/>
      <c r="I14" s="21"/>
      <c r="J14" s="21"/>
      <c r="K14" s="21"/>
      <c r="L14" s="21"/>
      <c r="M14" s="21"/>
    </row>
    <row r="15" spans="1:14" s="20" customFormat="1" ht="15">
      <c r="A15" s="84" t="s">
        <v>66</v>
      </c>
      <c r="B15" s="85" t="s">
        <v>65</v>
      </c>
      <c r="C15" s="85" t="s">
        <v>64</v>
      </c>
      <c r="D15" s="85" t="s">
        <v>63</v>
      </c>
      <c r="E15" s="85" t="s">
        <v>62</v>
      </c>
      <c r="F15" s="85" t="s">
        <v>61</v>
      </c>
      <c r="G15" s="85" t="s">
        <v>60</v>
      </c>
      <c r="H15" s="86" t="s">
        <v>59</v>
      </c>
      <c r="I15" s="86" t="s">
        <v>58</v>
      </c>
      <c r="J15" s="86" t="s">
        <v>57</v>
      </c>
      <c r="K15" s="86" t="s">
        <v>56</v>
      </c>
      <c r="L15" s="86" t="s">
        <v>55</v>
      </c>
      <c r="M15" s="86" t="s">
        <v>54</v>
      </c>
      <c r="N15" s="87" t="s">
        <v>53</v>
      </c>
    </row>
    <row r="16" spans="1:14" s="39" customFormat="1" ht="45">
      <c r="A16" s="119">
        <v>1</v>
      </c>
      <c r="B16" s="115" t="s">
        <v>52</v>
      </c>
      <c r="C16" s="117" t="s">
        <v>108</v>
      </c>
      <c r="D16" s="41" t="s">
        <v>109</v>
      </c>
      <c r="E16" s="41"/>
      <c r="F16" s="42" t="s">
        <v>91</v>
      </c>
      <c r="G16" s="78" t="s">
        <v>110</v>
      </c>
      <c r="H16" s="115" t="s">
        <v>50</v>
      </c>
      <c r="I16" s="116">
        <v>43110</v>
      </c>
      <c r="J16" s="118" t="s">
        <v>18</v>
      </c>
      <c r="K16" s="115" t="s">
        <v>50</v>
      </c>
      <c r="L16" s="116">
        <v>43118</v>
      </c>
      <c r="M16" s="118" t="s">
        <v>18</v>
      </c>
      <c r="N16" s="118"/>
    </row>
    <row r="17" spans="1:14" s="23" customFormat="1" ht="15">
      <c r="A17" s="83"/>
      <c r="B17" s="40"/>
      <c r="C17" s="40"/>
      <c r="D17" s="43"/>
      <c r="E17" s="43"/>
      <c r="F17" s="44"/>
      <c r="G17" s="44"/>
      <c r="H17" s="45"/>
      <c r="I17" s="79"/>
      <c r="J17" s="79"/>
      <c r="K17" s="45"/>
      <c r="L17" s="79"/>
      <c r="M17" s="79"/>
      <c r="N17" s="81"/>
    </row>
    <row r="18" spans="1:14" s="23" customFormat="1" ht="15">
      <c r="A18" s="83"/>
      <c r="B18" s="40"/>
      <c r="C18" s="40"/>
      <c r="D18" s="43"/>
      <c r="E18" s="43"/>
      <c r="F18" s="44"/>
      <c r="G18" s="44"/>
      <c r="H18" s="45"/>
      <c r="I18" s="79"/>
      <c r="J18" s="79"/>
      <c r="K18" s="45"/>
      <c r="L18" s="79"/>
      <c r="M18" s="79"/>
      <c r="N18" s="81"/>
    </row>
    <row r="19" spans="1:14" s="23" customFormat="1" ht="15">
      <c r="A19" s="83"/>
      <c r="B19" s="40"/>
      <c r="C19" s="40"/>
      <c r="D19" s="43"/>
      <c r="E19" s="43"/>
      <c r="F19" s="44"/>
      <c r="G19" s="44"/>
      <c r="H19" s="45"/>
      <c r="I19" s="79"/>
      <c r="J19" s="79"/>
      <c r="K19" s="45"/>
      <c r="L19" s="79"/>
      <c r="M19" s="79"/>
      <c r="N19" s="81"/>
    </row>
    <row r="20" spans="1:14" ht="15">
      <c r="A20" s="83"/>
      <c r="B20" s="40"/>
      <c r="C20" s="40"/>
      <c r="D20" s="43"/>
      <c r="E20" s="43"/>
      <c r="F20" s="44"/>
      <c r="G20" s="44"/>
      <c r="H20" s="45"/>
      <c r="I20" s="79"/>
      <c r="J20" s="79"/>
      <c r="K20" s="45"/>
      <c r="L20" s="79"/>
      <c r="M20" s="79"/>
      <c r="N20" s="81"/>
    </row>
    <row r="21" spans="1:14" ht="15">
      <c r="A21" s="83"/>
      <c r="B21" s="40"/>
      <c r="C21" s="40"/>
      <c r="D21" s="43"/>
      <c r="E21" s="43"/>
      <c r="F21" s="44"/>
      <c r="G21" s="44"/>
      <c r="H21" s="45"/>
      <c r="I21" s="79"/>
      <c r="J21" s="79"/>
      <c r="K21" s="45"/>
      <c r="L21" s="79"/>
      <c r="M21" s="79"/>
      <c r="N21" s="81"/>
    </row>
    <row r="22" spans="1:14" ht="15">
      <c r="A22" s="83"/>
      <c r="B22" s="40"/>
      <c r="C22" s="40"/>
      <c r="D22" s="43"/>
      <c r="E22" s="43"/>
      <c r="F22" s="44"/>
      <c r="G22" s="44"/>
      <c r="H22" s="45"/>
      <c r="I22" s="79"/>
      <c r="J22" s="79"/>
      <c r="K22" s="45"/>
      <c r="L22" s="79"/>
      <c r="M22" s="79"/>
      <c r="N22" s="81"/>
    </row>
    <row r="23" spans="1:14" ht="15">
      <c r="A23" s="83"/>
      <c r="B23" s="40"/>
      <c r="C23" s="40"/>
      <c r="D23" s="43"/>
      <c r="E23" s="43"/>
      <c r="F23" s="44"/>
      <c r="G23" s="44"/>
      <c r="H23" s="45"/>
      <c r="I23" s="79"/>
      <c r="J23" s="79"/>
      <c r="K23" s="45"/>
      <c r="L23" s="79"/>
      <c r="M23" s="79"/>
      <c r="N23" s="81"/>
    </row>
    <row r="24" spans="1:14" ht="15">
      <c r="A24" s="83"/>
      <c r="B24" s="40"/>
      <c r="C24" s="40"/>
      <c r="D24" s="43"/>
      <c r="E24" s="43"/>
      <c r="F24" s="44"/>
      <c r="G24" s="44"/>
      <c r="H24" s="45"/>
      <c r="I24" s="79"/>
      <c r="J24" s="79"/>
      <c r="K24" s="45"/>
      <c r="L24" s="79"/>
      <c r="M24" s="79"/>
      <c r="N24" s="81"/>
    </row>
    <row r="25" spans="1:14" ht="15">
      <c r="A25" s="83"/>
      <c r="B25" s="40"/>
      <c r="C25" s="40"/>
      <c r="D25" s="43"/>
      <c r="E25" s="43"/>
      <c r="F25" s="44"/>
      <c r="G25" s="44"/>
      <c r="H25" s="45"/>
      <c r="I25" s="79"/>
      <c r="J25" s="79"/>
      <c r="K25" s="45"/>
      <c r="L25" s="79"/>
      <c r="M25" s="79"/>
      <c r="N25" s="81"/>
    </row>
    <row r="26" spans="1:14" ht="15">
      <c r="A26" s="83"/>
      <c r="B26" s="40"/>
      <c r="C26" s="40"/>
      <c r="D26" s="43"/>
      <c r="E26" s="43"/>
      <c r="F26" s="44"/>
      <c r="G26" s="44"/>
      <c r="H26" s="45"/>
      <c r="I26" s="79"/>
      <c r="J26" s="79"/>
      <c r="K26" s="45"/>
      <c r="L26" s="79"/>
      <c r="M26" s="79"/>
      <c r="N26" s="81"/>
    </row>
    <row r="27" spans="1:14" ht="15">
      <c r="A27" s="83"/>
      <c r="B27" s="40"/>
      <c r="C27" s="40"/>
      <c r="D27" s="43"/>
      <c r="E27" s="43"/>
      <c r="F27" s="44"/>
      <c r="G27" s="44"/>
      <c r="H27" s="45"/>
      <c r="I27" s="79"/>
      <c r="J27" s="79"/>
      <c r="K27" s="45"/>
      <c r="L27" s="79"/>
      <c r="M27" s="79"/>
      <c r="N27" s="81"/>
    </row>
    <row r="28" spans="1:14" ht="15">
      <c r="A28" s="83"/>
      <c r="B28" s="40"/>
      <c r="C28" s="40"/>
      <c r="D28" s="43"/>
      <c r="E28" s="43"/>
      <c r="F28" s="44"/>
      <c r="G28" s="44"/>
      <c r="H28" s="45"/>
      <c r="I28" s="79"/>
      <c r="J28" s="79"/>
      <c r="K28" s="45"/>
      <c r="L28" s="79"/>
      <c r="M28" s="79"/>
      <c r="N28" s="81"/>
    </row>
    <row r="29" spans="1:14" ht="15">
      <c r="A29" s="83"/>
      <c r="B29" s="40"/>
      <c r="C29" s="40"/>
      <c r="D29" s="43"/>
      <c r="E29" s="43"/>
      <c r="F29" s="44"/>
      <c r="G29" s="44"/>
      <c r="H29" s="45"/>
      <c r="I29" s="79"/>
      <c r="J29" s="79"/>
      <c r="K29" s="45"/>
      <c r="L29" s="79"/>
      <c r="M29" s="79"/>
      <c r="N29" s="81"/>
    </row>
    <row r="30" spans="1:14" ht="15">
      <c r="A30" s="83"/>
      <c r="B30" s="40"/>
      <c r="C30" s="40"/>
      <c r="D30" s="43"/>
      <c r="E30" s="43"/>
      <c r="F30" s="44"/>
      <c r="G30" s="44"/>
      <c r="H30" s="45"/>
      <c r="I30" s="79"/>
      <c r="J30" s="79"/>
      <c r="K30" s="45"/>
      <c r="L30" s="79"/>
      <c r="M30" s="79"/>
      <c r="N30" s="81"/>
    </row>
    <row r="31" spans="1:14" ht="15">
      <c r="A31" s="83"/>
      <c r="B31" s="40"/>
      <c r="C31" s="40"/>
      <c r="D31" s="43"/>
      <c r="E31" s="43"/>
      <c r="F31" s="44"/>
      <c r="G31" s="44"/>
      <c r="H31" s="45"/>
      <c r="I31" s="79"/>
      <c r="J31" s="79"/>
      <c r="K31" s="45"/>
      <c r="L31" s="79"/>
      <c r="M31" s="79"/>
      <c r="N31" s="81"/>
    </row>
    <row r="32" spans="1:14" ht="15">
      <c r="A32" s="83"/>
      <c r="B32" s="40"/>
      <c r="C32" s="40"/>
      <c r="D32" s="43"/>
      <c r="E32" s="43"/>
      <c r="F32" s="44"/>
      <c r="G32" s="44"/>
      <c r="H32" s="45"/>
      <c r="I32" s="79"/>
      <c r="J32" s="79"/>
      <c r="K32" s="45"/>
      <c r="L32" s="79"/>
      <c r="M32" s="79"/>
      <c r="N32" s="81"/>
    </row>
    <row r="33" spans="1:14" ht="15">
      <c r="A33" s="83"/>
      <c r="B33" s="40"/>
      <c r="C33" s="40"/>
      <c r="D33" s="43"/>
      <c r="E33" s="43"/>
      <c r="F33" s="44"/>
      <c r="G33" s="44"/>
      <c r="H33" s="45"/>
      <c r="I33" s="79"/>
      <c r="J33" s="79"/>
      <c r="K33" s="45"/>
      <c r="L33" s="79"/>
      <c r="M33" s="79"/>
      <c r="N33" s="81"/>
    </row>
    <row r="34" spans="1:14" ht="15">
      <c r="A34" s="83"/>
      <c r="B34" s="40"/>
      <c r="C34" s="40"/>
      <c r="D34" s="43"/>
      <c r="E34" s="43"/>
      <c r="F34" s="44"/>
      <c r="G34" s="44"/>
      <c r="H34" s="45"/>
      <c r="I34" s="79"/>
      <c r="J34" s="79"/>
      <c r="K34" s="45"/>
      <c r="L34" s="79"/>
      <c r="M34" s="79"/>
      <c r="N34" s="81"/>
    </row>
    <row r="35" spans="1:14" ht="15">
      <c r="A35" s="83"/>
      <c r="B35" s="40"/>
      <c r="C35" s="40"/>
      <c r="D35" s="43"/>
      <c r="E35" s="43"/>
      <c r="F35" s="44"/>
      <c r="G35" s="44"/>
      <c r="H35" s="45"/>
      <c r="I35" s="79"/>
      <c r="J35" s="79"/>
      <c r="K35" s="45"/>
      <c r="L35" s="79"/>
      <c r="M35" s="79"/>
      <c r="N35" s="81"/>
    </row>
    <row r="36" spans="1:14" ht="15">
      <c r="A36" s="83"/>
      <c r="B36" s="40"/>
      <c r="C36" s="40"/>
      <c r="D36" s="43"/>
      <c r="E36" s="43"/>
      <c r="F36" s="44"/>
      <c r="G36" s="44"/>
      <c r="H36" s="45"/>
      <c r="I36" s="79"/>
      <c r="J36" s="79"/>
      <c r="K36" s="45"/>
      <c r="L36" s="79"/>
      <c r="M36" s="79"/>
      <c r="N36" s="81"/>
    </row>
    <row r="37" spans="1:14" ht="15">
      <c r="A37" s="83"/>
      <c r="B37" s="40"/>
      <c r="C37" s="40"/>
      <c r="D37" s="43"/>
      <c r="E37" s="43"/>
      <c r="F37" s="44"/>
      <c r="G37" s="44"/>
      <c r="H37" s="45"/>
      <c r="I37" s="79"/>
      <c r="J37" s="79"/>
      <c r="K37" s="45"/>
      <c r="L37" s="79"/>
      <c r="M37" s="79"/>
      <c r="N37" s="81"/>
    </row>
    <row r="38" spans="1:14" ht="15">
      <c r="A38" s="83"/>
      <c r="B38" s="40"/>
      <c r="C38" s="40"/>
      <c r="D38" s="43"/>
      <c r="E38" s="43"/>
      <c r="F38" s="44"/>
      <c r="G38" s="44"/>
      <c r="H38" s="45"/>
      <c r="I38" s="79"/>
      <c r="J38" s="79"/>
      <c r="K38" s="45"/>
      <c r="L38" s="79"/>
      <c r="M38" s="79"/>
      <c r="N38" s="81"/>
    </row>
    <row r="39" spans="1:14" ht="15">
      <c r="A39" s="83"/>
      <c r="B39" s="40"/>
      <c r="C39" s="40"/>
      <c r="D39" s="43"/>
      <c r="E39" s="43"/>
      <c r="F39" s="44"/>
      <c r="G39" s="44"/>
      <c r="H39" s="45"/>
      <c r="I39" s="79"/>
      <c r="J39" s="79"/>
      <c r="K39" s="45"/>
      <c r="L39" s="79"/>
      <c r="M39" s="79"/>
      <c r="N39" s="81"/>
    </row>
  </sheetData>
  <dataConsolidate/>
  <mergeCells count="4">
    <mergeCell ref="B3:B4"/>
    <mergeCell ref="C3:C4"/>
    <mergeCell ref="B8:C8"/>
    <mergeCell ref="D8:E8"/>
  </mergeCells>
  <conditionalFormatting sqref="C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{C4A4FD06-FA79-41AD-8144-85D8F9B85F0F}</x14:id>
        </ext>
      </extLst>
    </cfRule>
  </conditionalFormatting>
  <dataValidations count="1">
    <dataValidation type="list" allowBlank="1" showErrorMessage="1" sqref="H40:H146 H14">
      <formula1>#REF!</formula1>
      <formula2>0</formula2>
    </dataValidation>
  </dataValidations>
  <printOptions gridLines="1"/>
  <pageMargins left="0.34" right="0.41" top="0.52" bottom="0.49" header="0.5" footer="0.5"/>
  <pageSetup paperSize="9" scale="80" orientation="landscape" horizontalDpi="300" verticalDpi="300" r:id="rId1"/>
  <headerFooter alignWithMargins="0"/>
  <colBreaks count="1" manualBreakCount="1">
    <brk id="13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A4FD06-FA79-41AD-8144-85D8F9B85F0F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'[(Assignment)(GroupName) Testcase.xlsx]Info'!#REF!</xm:f>
          </x14:formula1>
          <xm:sqref>H16:H39 K16:K39</xm:sqref>
        </x14:dataValidation>
        <x14:dataValidation type="list" allowBlank="1" showInputMessage="1" showErrorMessage="1">
          <x14:formula1>
            <xm:f>'[(Assignment)(GroupName) Testcase.xlsx]Info'!#REF!</xm:f>
          </x14:formula1>
          <xm:sqref>B16:B39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showGridLines="0" tabSelected="1" topLeftCell="H10" zoomScaleNormal="100" zoomScaleSheetLayoutView="80" workbookViewId="0">
      <selection activeCell="N17" sqref="N17"/>
    </sheetView>
  </sheetViews>
  <sheetFormatPr defaultRowHeight="12.75"/>
  <cols>
    <col min="1" max="1" width="6.140625" style="7" customWidth="1"/>
    <col min="2" max="7" width="37.140625" style="7" customWidth="1"/>
    <col min="8" max="8" width="21.42578125" style="7" customWidth="1"/>
    <col min="9" max="11" width="21.42578125" style="19" customWidth="1"/>
    <col min="12" max="12" width="21.42578125" style="7" customWidth="1"/>
    <col min="13" max="13" width="21.42578125" style="24" customWidth="1"/>
    <col min="14" max="14" width="40.7109375" style="7" customWidth="1"/>
    <col min="15" max="15" width="9.140625" style="7"/>
    <col min="16" max="16" width="10.28515625" style="7" customWidth="1"/>
    <col min="17" max="16384" width="9.140625" style="7"/>
  </cols>
  <sheetData>
    <row r="1" spans="1:14" ht="19.5" customHeight="1">
      <c r="B1" s="77" t="s">
        <v>81</v>
      </c>
      <c r="C1" s="77"/>
      <c r="D1" s="77"/>
      <c r="E1" s="77"/>
      <c r="F1" s="19"/>
      <c r="G1" s="19"/>
    </row>
    <row r="2" spans="1:14">
      <c r="A2" s="75"/>
      <c r="B2" s="71" t="s">
        <v>80</v>
      </c>
      <c r="C2" s="88" t="s">
        <v>84</v>
      </c>
      <c r="D2" s="71" t="s">
        <v>79</v>
      </c>
      <c r="E2" s="89" t="s">
        <v>18</v>
      </c>
      <c r="F2" s="19"/>
      <c r="G2" s="19"/>
      <c r="H2" s="19"/>
    </row>
    <row r="3" spans="1:14">
      <c r="A3" s="75"/>
      <c r="B3" s="142" t="s">
        <v>14</v>
      </c>
      <c r="C3" s="144" t="s">
        <v>49</v>
      </c>
      <c r="D3" s="71" t="s">
        <v>78</v>
      </c>
      <c r="E3" s="90">
        <v>42755</v>
      </c>
      <c r="F3" s="19"/>
      <c r="G3" s="19"/>
      <c r="H3" s="19"/>
    </row>
    <row r="4" spans="1:14" ht="42.75" customHeight="1">
      <c r="A4" s="75"/>
      <c r="B4" s="143"/>
      <c r="C4" s="145"/>
      <c r="D4" s="71" t="s">
        <v>77</v>
      </c>
      <c r="E4" s="89" t="s">
        <v>18</v>
      </c>
      <c r="F4" s="19"/>
      <c r="G4" s="19"/>
      <c r="H4" s="19"/>
    </row>
    <row r="5" spans="1:14">
      <c r="A5" s="75"/>
      <c r="B5" s="72" t="s">
        <v>76</v>
      </c>
      <c r="C5" s="70" t="str">
        <f>IF(C11+C12+C13=0,"READY TO START",IF(OR(C9=C11+C12+C13,AND(E9&gt;0,E9=E11+E12+E13)),"DONE",IF(C9&lt;&gt;C11+C12+C13,"IN PROGRESS",)))</f>
        <v>DONE</v>
      </c>
      <c r="D5" s="71" t="s">
        <v>75</v>
      </c>
      <c r="E5" s="90">
        <v>42763</v>
      </c>
      <c r="F5" s="19"/>
      <c r="G5" s="19"/>
      <c r="H5" s="19"/>
    </row>
    <row r="6" spans="1:14">
      <c r="A6" s="25"/>
      <c r="B6" s="36"/>
      <c r="C6" s="36"/>
      <c r="D6" s="36"/>
      <c r="E6" s="36"/>
      <c r="F6" s="19"/>
      <c r="G6" s="19"/>
    </row>
    <row r="7" spans="1:14">
      <c r="A7" s="25"/>
      <c r="B7" s="77" t="s">
        <v>74</v>
      </c>
      <c r="C7" s="77"/>
      <c r="D7" s="77"/>
      <c r="E7" s="77"/>
      <c r="F7" s="19"/>
      <c r="G7" s="19"/>
    </row>
    <row r="8" spans="1:14">
      <c r="A8" s="25"/>
      <c r="B8" s="146" t="s">
        <v>73</v>
      </c>
      <c r="C8" s="146"/>
      <c r="D8" s="147" t="s">
        <v>72</v>
      </c>
      <c r="E8" s="148"/>
      <c r="F8" s="19"/>
      <c r="G8" s="19"/>
    </row>
    <row r="9" spans="1:14" ht="12.75" customHeight="1">
      <c r="A9" s="75"/>
      <c r="B9" s="74" t="s">
        <v>71</v>
      </c>
      <c r="C9" s="69">
        <f>COUNTA(Function212['#])</f>
        <v>2</v>
      </c>
      <c r="D9" s="74" t="s">
        <v>71</v>
      </c>
      <c r="E9" s="69">
        <f>COUNTA(Function212['#])</f>
        <v>2</v>
      </c>
      <c r="F9" s="19"/>
      <c r="G9" s="19"/>
    </row>
    <row r="10" spans="1:14">
      <c r="A10" s="75"/>
      <c r="B10" s="74" t="s">
        <v>70</v>
      </c>
      <c r="C10" s="73">
        <v>0</v>
      </c>
      <c r="D10" s="74" t="s">
        <v>70</v>
      </c>
      <c r="E10" s="73">
        <v>0</v>
      </c>
      <c r="F10" s="19"/>
      <c r="G10" s="19"/>
    </row>
    <row r="11" spans="1:14">
      <c r="A11" s="75"/>
      <c r="B11" s="74" t="s">
        <v>69</v>
      </c>
      <c r="C11" s="73">
        <v>2</v>
      </c>
      <c r="D11" s="74" t="s">
        <v>69</v>
      </c>
      <c r="E11" s="73">
        <v>2</v>
      </c>
      <c r="F11" s="19"/>
      <c r="G11" s="19"/>
    </row>
    <row r="12" spans="1:14">
      <c r="A12" s="75"/>
      <c r="B12" s="74" t="s">
        <v>68</v>
      </c>
      <c r="C12" s="73">
        <v>0</v>
      </c>
      <c r="D12" s="74" t="s">
        <v>68</v>
      </c>
      <c r="E12" s="73">
        <v>0</v>
      </c>
      <c r="F12" s="19"/>
      <c r="G12" s="19"/>
    </row>
    <row r="13" spans="1:14">
      <c r="A13" s="75"/>
      <c r="B13" s="74" t="s">
        <v>67</v>
      </c>
      <c r="C13" s="73">
        <v>0</v>
      </c>
      <c r="D13" s="74" t="s">
        <v>67</v>
      </c>
      <c r="E13" s="73">
        <v>0</v>
      </c>
      <c r="F13" s="19"/>
      <c r="G13" s="19"/>
    </row>
    <row r="14" spans="1:14" s="20" customFormat="1" ht="15" customHeight="1">
      <c r="D14" s="22"/>
      <c r="E14" s="22"/>
      <c r="F14" s="22"/>
      <c r="G14" s="22"/>
      <c r="H14" s="21"/>
      <c r="I14" s="21"/>
      <c r="J14" s="21"/>
      <c r="K14" s="21"/>
      <c r="L14" s="21"/>
      <c r="M14" s="21"/>
    </row>
    <row r="15" spans="1:14" s="20" customFormat="1" ht="15">
      <c r="A15" s="84" t="s">
        <v>66</v>
      </c>
      <c r="B15" s="85" t="s">
        <v>65</v>
      </c>
      <c r="C15" s="85" t="s">
        <v>64</v>
      </c>
      <c r="D15" s="85" t="s">
        <v>63</v>
      </c>
      <c r="E15" s="85" t="s">
        <v>62</v>
      </c>
      <c r="F15" s="85" t="s">
        <v>61</v>
      </c>
      <c r="G15" s="85" t="s">
        <v>60</v>
      </c>
      <c r="H15" s="86" t="s">
        <v>59</v>
      </c>
      <c r="I15" s="86" t="s">
        <v>58</v>
      </c>
      <c r="J15" s="86" t="s">
        <v>57</v>
      </c>
      <c r="K15" s="86" t="s">
        <v>56</v>
      </c>
      <c r="L15" s="86" t="s">
        <v>55</v>
      </c>
      <c r="M15" s="86" t="s">
        <v>54</v>
      </c>
      <c r="N15" s="87" t="s">
        <v>53</v>
      </c>
    </row>
    <row r="16" spans="1:14" s="39" customFormat="1" ht="45">
      <c r="A16" s="119">
        <v>1</v>
      </c>
      <c r="B16" s="115" t="s">
        <v>52</v>
      </c>
      <c r="C16" s="117" t="s">
        <v>111</v>
      </c>
      <c r="D16" s="41" t="s">
        <v>112</v>
      </c>
      <c r="E16" s="41"/>
      <c r="F16" s="42" t="s">
        <v>113</v>
      </c>
      <c r="G16" s="78" t="s">
        <v>114</v>
      </c>
      <c r="H16" s="115" t="s">
        <v>50</v>
      </c>
      <c r="I16" s="116">
        <v>43120</v>
      </c>
      <c r="J16" s="118" t="s">
        <v>18</v>
      </c>
      <c r="K16" s="115" t="s">
        <v>50</v>
      </c>
      <c r="L16" s="116">
        <v>43128</v>
      </c>
      <c r="M16" s="118" t="s">
        <v>18</v>
      </c>
      <c r="N16" s="118" t="s">
        <v>119</v>
      </c>
    </row>
    <row r="17" spans="1:14" s="23" customFormat="1" ht="45">
      <c r="A17" s="119">
        <v>2</v>
      </c>
      <c r="B17" s="115" t="s">
        <v>52</v>
      </c>
      <c r="C17" s="117" t="s">
        <v>115</v>
      </c>
      <c r="D17" s="41" t="s">
        <v>116</v>
      </c>
      <c r="E17" s="41"/>
      <c r="F17" s="42" t="s">
        <v>117</v>
      </c>
      <c r="G17" s="78" t="s">
        <v>118</v>
      </c>
      <c r="H17" s="115" t="s">
        <v>50</v>
      </c>
      <c r="I17" s="116">
        <v>43120</v>
      </c>
      <c r="J17" s="118" t="s">
        <v>18</v>
      </c>
      <c r="K17" s="115" t="s">
        <v>50</v>
      </c>
      <c r="L17" s="116">
        <v>43128</v>
      </c>
      <c r="M17" s="118" t="s">
        <v>18</v>
      </c>
      <c r="N17" s="118" t="s">
        <v>119</v>
      </c>
    </row>
    <row r="18" spans="1:14" s="23" customFormat="1" ht="15">
      <c r="A18" s="83"/>
      <c r="B18" s="40"/>
      <c r="C18" s="40"/>
      <c r="D18" s="43"/>
      <c r="E18" s="43"/>
      <c r="F18" s="44"/>
      <c r="G18" s="44"/>
      <c r="H18" s="45"/>
      <c r="I18" s="79"/>
      <c r="J18" s="79"/>
      <c r="K18" s="45"/>
      <c r="L18" s="79"/>
      <c r="M18" s="79"/>
      <c r="N18" s="81"/>
    </row>
    <row r="19" spans="1:14" s="23" customFormat="1" ht="15">
      <c r="A19" s="83"/>
      <c r="B19" s="40"/>
      <c r="C19" s="40"/>
      <c r="D19" s="43"/>
      <c r="E19" s="43"/>
      <c r="F19" s="44"/>
      <c r="G19" s="44"/>
      <c r="H19" s="45"/>
      <c r="I19" s="79"/>
      <c r="J19" s="79"/>
      <c r="K19" s="45"/>
      <c r="L19" s="79"/>
      <c r="M19" s="79"/>
      <c r="N19" s="81"/>
    </row>
    <row r="20" spans="1:14" ht="15">
      <c r="A20" s="83"/>
      <c r="B20" s="40"/>
      <c r="C20" s="40"/>
      <c r="D20" s="43"/>
      <c r="E20" s="43"/>
      <c r="F20" s="44"/>
      <c r="G20" s="44"/>
      <c r="H20" s="45"/>
      <c r="I20" s="79"/>
      <c r="J20" s="79"/>
      <c r="K20" s="45"/>
      <c r="L20" s="79"/>
      <c r="M20" s="79"/>
      <c r="N20" s="81"/>
    </row>
    <row r="21" spans="1:14" ht="15">
      <c r="A21" s="83"/>
      <c r="B21" s="40"/>
      <c r="C21" s="40"/>
      <c r="D21" s="43"/>
      <c r="E21" s="43"/>
      <c r="F21" s="44"/>
      <c r="G21" s="44"/>
      <c r="H21" s="45"/>
      <c r="I21" s="79"/>
      <c r="J21" s="79"/>
      <c r="K21" s="45"/>
      <c r="L21" s="79"/>
      <c r="M21" s="79"/>
      <c r="N21" s="81"/>
    </row>
    <row r="22" spans="1:14" ht="15">
      <c r="A22" s="83"/>
      <c r="B22" s="40"/>
      <c r="C22" s="40"/>
      <c r="D22" s="43"/>
      <c r="E22" s="43"/>
      <c r="F22" s="44"/>
      <c r="G22" s="44"/>
      <c r="H22" s="45"/>
      <c r="I22" s="79"/>
      <c r="J22" s="79"/>
      <c r="K22" s="45"/>
      <c r="L22" s="79"/>
      <c r="M22" s="79"/>
      <c r="N22" s="81"/>
    </row>
    <row r="23" spans="1:14" ht="15">
      <c r="A23" s="83"/>
      <c r="B23" s="40"/>
      <c r="C23" s="40"/>
      <c r="D23" s="43"/>
      <c r="E23" s="43"/>
      <c r="F23" s="44"/>
      <c r="G23" s="44"/>
      <c r="H23" s="45"/>
      <c r="I23" s="79"/>
      <c r="J23" s="79"/>
      <c r="K23" s="45"/>
      <c r="L23" s="79"/>
      <c r="M23" s="79"/>
      <c r="N23" s="81"/>
    </row>
    <row r="24" spans="1:14" ht="15">
      <c r="A24" s="83"/>
      <c r="B24" s="40"/>
      <c r="C24" s="40"/>
      <c r="D24" s="43"/>
      <c r="E24" s="43"/>
      <c r="F24" s="44"/>
      <c r="G24" s="44"/>
      <c r="H24" s="45"/>
      <c r="I24" s="79"/>
      <c r="J24" s="79"/>
      <c r="K24" s="45"/>
      <c r="L24" s="79"/>
      <c r="M24" s="79"/>
      <c r="N24" s="81"/>
    </row>
    <row r="25" spans="1:14" ht="15">
      <c r="A25" s="83"/>
      <c r="B25" s="40"/>
      <c r="C25" s="40"/>
      <c r="D25" s="43"/>
      <c r="E25" s="43"/>
      <c r="F25" s="44"/>
      <c r="G25" s="44"/>
      <c r="H25" s="45"/>
      <c r="I25" s="79"/>
      <c r="J25" s="79"/>
      <c r="K25" s="45"/>
      <c r="L25" s="79"/>
      <c r="M25" s="79"/>
      <c r="N25" s="81"/>
    </row>
    <row r="26" spans="1:14" ht="15">
      <c r="A26" s="83"/>
      <c r="B26" s="40"/>
      <c r="C26" s="40"/>
      <c r="D26" s="43"/>
      <c r="E26" s="43"/>
      <c r="F26" s="44"/>
      <c r="G26" s="44"/>
      <c r="H26" s="45"/>
      <c r="I26" s="79"/>
      <c r="J26" s="79"/>
      <c r="K26" s="45"/>
      <c r="L26" s="79"/>
      <c r="M26" s="79"/>
      <c r="N26" s="81"/>
    </row>
    <row r="27" spans="1:14" ht="15">
      <c r="A27" s="83"/>
      <c r="B27" s="40"/>
      <c r="C27" s="40"/>
      <c r="D27" s="43"/>
      <c r="E27" s="43"/>
      <c r="F27" s="44"/>
      <c r="G27" s="44"/>
      <c r="H27" s="45"/>
      <c r="I27" s="79"/>
      <c r="J27" s="79"/>
      <c r="K27" s="45"/>
      <c r="L27" s="79"/>
      <c r="M27" s="79"/>
      <c r="N27" s="81"/>
    </row>
    <row r="28" spans="1:14" ht="15">
      <c r="A28" s="83"/>
      <c r="B28" s="40"/>
      <c r="C28" s="40"/>
      <c r="D28" s="43"/>
      <c r="E28" s="43"/>
      <c r="F28" s="44"/>
      <c r="G28" s="44"/>
      <c r="H28" s="45"/>
      <c r="I28" s="79"/>
      <c r="J28" s="79"/>
      <c r="K28" s="45"/>
      <c r="L28" s="79"/>
      <c r="M28" s="79"/>
      <c r="N28" s="81"/>
    </row>
    <row r="29" spans="1:14" ht="15">
      <c r="A29" s="83"/>
      <c r="B29" s="40"/>
      <c r="C29" s="40"/>
      <c r="D29" s="43"/>
      <c r="E29" s="43"/>
      <c r="F29" s="44"/>
      <c r="G29" s="44"/>
      <c r="H29" s="45"/>
      <c r="I29" s="79"/>
      <c r="J29" s="79"/>
      <c r="K29" s="45"/>
      <c r="L29" s="79"/>
      <c r="M29" s="79"/>
      <c r="N29" s="81"/>
    </row>
    <row r="30" spans="1:14" ht="15">
      <c r="A30" s="83"/>
      <c r="B30" s="40"/>
      <c r="C30" s="40"/>
      <c r="D30" s="43"/>
      <c r="E30" s="43"/>
      <c r="F30" s="44"/>
      <c r="G30" s="44"/>
      <c r="H30" s="45"/>
      <c r="I30" s="79"/>
      <c r="J30" s="79"/>
      <c r="K30" s="45"/>
      <c r="L30" s="79"/>
      <c r="M30" s="79"/>
      <c r="N30" s="81"/>
    </row>
    <row r="31" spans="1:14" ht="15">
      <c r="A31" s="83"/>
      <c r="B31" s="40"/>
      <c r="C31" s="40"/>
      <c r="D31" s="43"/>
      <c r="E31" s="43"/>
      <c r="F31" s="44"/>
      <c r="G31" s="44"/>
      <c r="H31" s="45"/>
      <c r="I31" s="79"/>
      <c r="J31" s="79"/>
      <c r="K31" s="45"/>
      <c r="L31" s="79"/>
      <c r="M31" s="79"/>
      <c r="N31" s="81"/>
    </row>
    <row r="32" spans="1:14" ht="15">
      <c r="A32" s="83"/>
      <c r="B32" s="40"/>
      <c r="C32" s="40"/>
      <c r="D32" s="43"/>
      <c r="E32" s="43"/>
      <c r="F32" s="44"/>
      <c r="G32" s="44"/>
      <c r="H32" s="45"/>
      <c r="I32" s="79"/>
      <c r="J32" s="79"/>
      <c r="K32" s="45"/>
      <c r="L32" s="79"/>
      <c r="M32" s="79"/>
      <c r="N32" s="81"/>
    </row>
    <row r="33" spans="1:14" ht="15">
      <c r="A33" s="83"/>
      <c r="B33" s="40"/>
      <c r="C33" s="40"/>
      <c r="D33" s="43"/>
      <c r="E33" s="43"/>
      <c r="F33" s="44"/>
      <c r="G33" s="44"/>
      <c r="H33" s="45"/>
      <c r="I33" s="79"/>
      <c r="J33" s="79"/>
      <c r="K33" s="45"/>
      <c r="L33" s="79"/>
      <c r="M33" s="79"/>
      <c r="N33" s="81"/>
    </row>
    <row r="34" spans="1:14" ht="15">
      <c r="A34" s="83"/>
      <c r="B34" s="40"/>
      <c r="C34" s="40"/>
      <c r="D34" s="43"/>
      <c r="E34" s="43"/>
      <c r="F34" s="44"/>
      <c r="G34" s="44"/>
      <c r="H34" s="45"/>
      <c r="I34" s="79"/>
      <c r="J34" s="79"/>
      <c r="K34" s="45"/>
      <c r="L34" s="79"/>
      <c r="M34" s="79"/>
      <c r="N34" s="81"/>
    </row>
    <row r="35" spans="1:14" ht="15">
      <c r="A35" s="83"/>
      <c r="B35" s="40"/>
      <c r="C35" s="40"/>
      <c r="D35" s="43"/>
      <c r="E35" s="43"/>
      <c r="F35" s="44"/>
      <c r="G35" s="44"/>
      <c r="H35" s="45"/>
      <c r="I35" s="79"/>
      <c r="J35" s="79"/>
      <c r="K35" s="45"/>
      <c r="L35" s="79"/>
      <c r="M35" s="79"/>
      <c r="N35" s="81"/>
    </row>
    <row r="36" spans="1:14" ht="15">
      <c r="A36" s="83"/>
      <c r="B36" s="40"/>
      <c r="C36" s="40"/>
      <c r="D36" s="43"/>
      <c r="E36" s="43"/>
      <c r="F36" s="44"/>
      <c r="G36" s="44"/>
      <c r="H36" s="45"/>
      <c r="I36" s="79"/>
      <c r="J36" s="79"/>
      <c r="K36" s="45"/>
      <c r="L36" s="79"/>
      <c r="M36" s="79"/>
      <c r="N36" s="81"/>
    </row>
    <row r="37" spans="1:14" ht="15">
      <c r="A37" s="83"/>
      <c r="B37" s="40"/>
      <c r="C37" s="40"/>
      <c r="D37" s="43"/>
      <c r="E37" s="43"/>
      <c r="F37" s="44"/>
      <c r="G37" s="44"/>
      <c r="H37" s="45"/>
      <c r="I37" s="79"/>
      <c r="J37" s="79"/>
      <c r="K37" s="45"/>
      <c r="L37" s="79"/>
      <c r="M37" s="79"/>
      <c r="N37" s="81"/>
    </row>
    <row r="38" spans="1:14" ht="15">
      <c r="A38" s="83"/>
      <c r="B38" s="40"/>
      <c r="C38" s="40"/>
      <c r="D38" s="43"/>
      <c r="E38" s="43"/>
      <c r="F38" s="44"/>
      <c r="G38" s="44"/>
      <c r="H38" s="45"/>
      <c r="I38" s="79"/>
      <c r="J38" s="79"/>
      <c r="K38" s="45"/>
      <c r="L38" s="79"/>
      <c r="M38" s="79"/>
      <c r="N38" s="81"/>
    </row>
    <row r="39" spans="1:14" ht="15">
      <c r="A39" s="83"/>
      <c r="B39" s="40"/>
      <c r="C39" s="40"/>
      <c r="D39" s="43"/>
      <c r="E39" s="43"/>
      <c r="F39" s="44"/>
      <c r="G39" s="44"/>
      <c r="H39" s="45"/>
      <c r="I39" s="79"/>
      <c r="J39" s="79"/>
      <c r="K39" s="45"/>
      <c r="L39" s="79"/>
      <c r="M39" s="79"/>
      <c r="N39" s="81"/>
    </row>
  </sheetData>
  <dataConsolidate/>
  <mergeCells count="4">
    <mergeCell ref="B3:B4"/>
    <mergeCell ref="C3:C4"/>
    <mergeCell ref="B8:C8"/>
    <mergeCell ref="D8:E8"/>
  </mergeCells>
  <conditionalFormatting sqref="C5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{8D7D586B-2D23-4DC9-A75C-986D7CEBFE63}</x14:id>
        </ext>
      </extLst>
    </cfRule>
  </conditionalFormatting>
  <dataValidations count="1">
    <dataValidation type="list" allowBlank="1" showErrorMessage="1" sqref="H40:H146 H14">
      <formula1>#REF!</formula1>
      <formula2>0</formula2>
    </dataValidation>
  </dataValidations>
  <printOptions gridLines="1"/>
  <pageMargins left="0.34" right="0.41" top="0.52" bottom="0.49" header="0.5" footer="0.5"/>
  <pageSetup paperSize="9" scale="80" orientation="landscape" horizontalDpi="300" verticalDpi="300" r:id="rId1"/>
  <headerFooter alignWithMargins="0"/>
  <colBreaks count="1" manualBreakCount="1">
    <brk id="13" max="1048575" man="1"/>
  </colBreak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D7D586B-2D23-4DC9-A75C-986D7CEBFE63}">
            <x14:dataBar minLength="0" maxLength="100" gradient="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C5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'[(Assignment)(GroupName) Testcase.xlsx]Info'!#REF!</xm:f>
          </x14:formula1>
          <xm:sqref>K16:K39 H16:H39</xm:sqref>
        </x14:dataValidation>
        <x14:dataValidation type="list" allowBlank="1" showInputMessage="1" showErrorMessage="1">
          <x14:formula1>
            <xm:f>'[(Assignment)(GroupName) Testcase.xlsx]Info'!#REF!</xm:f>
          </x14:formula1>
          <xm:sqref>B16:B39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Test case List</vt:lpstr>
      <vt:lpstr>Map</vt:lpstr>
      <vt:lpstr>Pacman</vt:lpstr>
      <vt:lpstr>Ghost</vt:lpstr>
      <vt:lpstr>Item</vt:lpstr>
      <vt:lpstr>Finish Game</vt:lpstr>
      <vt:lpstr>Cover!Print_Area</vt:lpstr>
      <vt:lpstr>'Finish Game'!Print_Area</vt:lpstr>
      <vt:lpstr>Ghost!Print_Area</vt:lpstr>
      <vt:lpstr>Item!Print_Area</vt:lpstr>
      <vt:lpstr>Map!Print_Area</vt:lpstr>
      <vt:lpstr>Pacman!Print_Area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KPPC</dc:creator>
  <cp:lastModifiedBy>KPPC</cp:lastModifiedBy>
  <dcterms:created xsi:type="dcterms:W3CDTF">2018-01-29T07:52:42Z</dcterms:created>
  <dcterms:modified xsi:type="dcterms:W3CDTF">2018-01-29T12:45:13Z</dcterms:modified>
</cp:coreProperties>
</file>