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filterPrivacy="1" codeName="ThisWorkbook"/>
  <xr:revisionPtr revIDLastSave="0" documentId="13_ncr:1_{8678483B-2AA2-4731-B52A-2981F7C089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oice" sheetId="1" r:id="rId1"/>
    <sheet name="Company Setup" sheetId="2" r:id="rId2"/>
  </sheets>
  <definedNames>
    <definedName name="CompanySetup_AddressLine1">INDEX(CompanySetup[VALUE],MATCH("Address Line 1",CompanySetup[YOUR COMPANY FACTS],0))</definedName>
    <definedName name="CompanySetup_AddressLine2">INDEX(CompanySetup[VALUE],MATCH("Address Line 2",CompanySetup[YOUR COMPANY FACTS],0))</definedName>
    <definedName name="CompanySetup_AddressLine3">INDEX(CompanySetup[VALUE],MATCH("Address Line 3",CompanySetup[YOUR COMPANY FACTS],0))</definedName>
    <definedName name="CompanySetup_AddressLine4">INDEX(CompanySetup[VALUE],MATCH("Address Line 4",CompanySetup[YOUR COMPANY FACTS],0))</definedName>
    <definedName name="CompanySetup_AddressLine5">INDEX(CompanySetup[VALUE],MATCH("Address Line 5",CompanySetup[YOUR COMPANY FACTS],0))</definedName>
    <definedName name="CompanySetup_BankAccount">INDEX(CompanySetup[VALUE],MATCH("Account Number",CompanySetup[YOUR COMPANY FACTS],0))</definedName>
    <definedName name="CompanySetup_BankAddress">INDEX(CompanySetup[VALUE],MATCH("Address of Bank",CompanySetup[YOUR COMPANY FACTS],0))</definedName>
    <definedName name="CompanySetup_BankBeneficiaryName">INDEX(CompanySetup[VALUE],MATCH("Name of Beneficiary for Bank Wire",CompanySetup[YOUR COMPANY FACTS],0))</definedName>
    <definedName name="CompanySetup_BankName">INDEX(CompanySetup[VALUE],MATCH("Name of Bank",CompanySetup[YOUR COMPANY FACTS],0))</definedName>
    <definedName name="CompanySetup_BankRouting">INDEX(CompanySetup[VALUE],MATCH("Routing Number (SWIFT Code)",CompanySetup[YOUR COMPANY FACTS],0))</definedName>
    <definedName name="CompanySetup_CheckPayee">INDEX(CompanySetup[VALUE],MATCH("Make Checks Payable To",CompanySetup[YOUR COMPANY FACTS],0))</definedName>
    <definedName name="CompanySetup_YourCompanyName">INDEX(CompanySetup[VALUE],MATCH("Company Name",CompanySetup[YOUR COMPANY FACTS],0))</definedName>
    <definedName name="CompanySetup_YourCurrencyAbbreviation">INDEX(CompanySetup[VALUE],MATCH("Currency Abbreviation",CompanySetup[YOUR COMPANY FACTS],0))</definedName>
    <definedName name="CompanySetup_YourEmail">INDEX(CompanySetup[VALUE],MATCH("EMail",CompanySetup[YOUR COMPANY FACTS],0))</definedName>
    <definedName name="CompanySetup_YourFax">INDEX(CompanySetup[VALUE],MATCH("Facsimile",CompanySetup[YOUR COMPANY FACTS],0))</definedName>
    <definedName name="CompanySetup_YourName">INDEX(CompanySetup[VALUE],MATCH("Your Name",CompanySetup[YOUR COMPANY FACTS],0))</definedName>
    <definedName name="CompanySetup_YourPhone">INDEX(CompanySetup[VALUE],MATCH("Phone",CompanySetup[YOUR COMPANY FACTS],0))</definedName>
    <definedName name="CompanySetup_YourURL">INDEX(CompanySetup[VALUE],MATCH("Website",CompanySetup[YOUR COMPANY FACTS],0))</definedName>
    <definedName name="InvoiceNumberDisplay">Invoice!$D$3</definedName>
    <definedName name="InvoiceTotal">Invoice!$F$33</definedName>
    <definedName name="_xlnm.Print_Area" localSheetId="0">Invoice!$A$1:$G$40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15" i="1"/>
  <c r="F25" i="1"/>
  <c r="F22" i="1"/>
  <c r="F19" i="1"/>
  <c r="F28" i="1"/>
  <c r="F26" i="1"/>
  <c r="F31" i="1"/>
  <c r="F33" i="1"/>
  <c r="E4" i="1"/>
  <c r="E33" i="1"/>
</calcChain>
</file>

<file path=xl/sharedStrings.xml><?xml version="1.0" encoding="utf-8"?>
<sst xmlns="http://schemas.openxmlformats.org/spreadsheetml/2006/main" count="61" uniqueCount="60">
  <si>
    <t>Quote</t>
  </si>
  <si>
    <t xml:space="preserve"> </t>
  </si>
  <si>
    <t>Ironhorse Logistics Group, Inc.</t>
  </si>
  <si>
    <t>Job Description:</t>
  </si>
  <si>
    <t>7421 Douglas Blvd. Suite N, #408</t>
  </si>
  <si>
    <t>Douglasville, GA 30135</t>
  </si>
  <si>
    <t>(833) 444-6773</t>
  </si>
  <si>
    <t>derrek@ironhorse-logistics.com</t>
  </si>
  <si>
    <t>QUANTITY</t>
  </si>
  <si>
    <t>UNITS</t>
  </si>
  <si>
    <t>DETAILS</t>
  </si>
  <si>
    <t>UNIT PRICE</t>
  </si>
  <si>
    <t>LINE TOTAL</t>
  </si>
  <si>
    <t>Sub Total</t>
  </si>
  <si>
    <t>Payment terms: Due upon receipt</t>
  </si>
  <si>
    <t>Quote is valid for 14 days from date stated above</t>
  </si>
  <si>
    <t>Net Total</t>
  </si>
  <si>
    <t>Thank you for your business!</t>
  </si>
  <si>
    <t>COMPANY SETUP</t>
  </si>
  <si>
    <t>YOUR COMPANY FACTS</t>
  </si>
  <si>
    <t>VALUE</t>
  </si>
  <si>
    <t>Your Name</t>
  </si>
  <si>
    <t>Company Name</t>
  </si>
  <si>
    <t>Address Line 1</t>
  </si>
  <si>
    <t>Address Line 2</t>
  </si>
  <si>
    <t>Address Line 3</t>
  </si>
  <si>
    <t>Address Line 4</t>
  </si>
  <si>
    <t>Address Line 5</t>
  </si>
  <si>
    <t>Phone</t>
  </si>
  <si>
    <t>Facsimile</t>
  </si>
  <si>
    <t>Website</t>
  </si>
  <si>
    <t>Email</t>
  </si>
  <si>
    <t>Currency Abbreviation</t>
  </si>
  <si>
    <t>Name of Beneficiary for Bank Wire</t>
  </si>
  <si>
    <t>Name of Bank</t>
  </si>
  <si>
    <t>Address of Bank</t>
  </si>
  <si>
    <t>Account Number</t>
  </si>
  <si>
    <t>Routing Number (SWIFT Code)</t>
  </si>
  <si>
    <t>Make Checks Payable To</t>
  </si>
  <si>
    <t>Date - 02/20/2024</t>
  </si>
  <si>
    <t>Quote # - 10518</t>
  </si>
  <si>
    <t>Location: Norfolk Southern Inman</t>
  </si>
  <si>
    <t>bdmartin@hubgroup.com</t>
  </si>
  <si>
    <t>The Hub Group</t>
  </si>
  <si>
    <t>Rate Type: Correct Shift / Restack / Rewrap</t>
  </si>
  <si>
    <t>A load shifted occurred. Improper blocking and bracing, loading has shifted to the left</t>
  </si>
  <si>
    <t>Labor Hours</t>
  </si>
  <si>
    <t>most likely 75% of the pallets will need to be stacked</t>
  </si>
  <si>
    <t>and properly stretch wrapped before reloading</t>
  </si>
  <si>
    <t>Equipment</t>
  </si>
  <si>
    <t xml:space="preserve">8K Forklift need to unload and move the heavy </t>
  </si>
  <si>
    <t>pallets of cat food</t>
  </si>
  <si>
    <t>Trucks</t>
  </si>
  <si>
    <t>Use of Ironhorse Pick-Up Truck, Mobile Transfer</t>
  </si>
  <si>
    <t>Trailer, and equipment Hauler</t>
  </si>
  <si>
    <t>Materials</t>
  </si>
  <si>
    <t>Multiple Air Bags &amp; Multiple Rolls of Stretch Wrap</t>
  </si>
  <si>
    <t>Four person crew - will need to unload the container</t>
  </si>
  <si>
    <t>Fuel Surcharge</t>
  </si>
  <si>
    <t xml:space="preserve">Refuel equipment and trucks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</si>
</sst>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.00"/>
    <numFmt numFmtId="165" formatCode="&quot;$&quot;#,##0.00;;\-"/>
    <numFmt numFmtId="166" formatCode="#,##0.00;;"/>
    <numFmt numFmtId="167" formatCode="General;;"/>
    <numFmt numFmtId="168" formatCode="dd\ mmmm\ yyyy"/>
  </numFmts>
  <fonts count="32" x14ac:knownFonts="1">
    <font>
      <sz val="8"/>
      <color theme="3"/>
      <name val="Verdana"/>
      <family val="2"/>
      <scheme val="minor"/>
    </font>
    <font>
      <sz val="11"/>
      <name val="Verdana"/>
      <family val="2"/>
      <scheme val="minor"/>
    </font>
    <font>
      <sz val="8"/>
      <color theme="3"/>
      <name val="Verdana"/>
      <family val="2"/>
      <scheme val="minor"/>
    </font>
    <font>
      <sz val="10"/>
      <color theme="1"/>
      <name val="Sylfaen"/>
      <family val="1"/>
      <scheme val="major"/>
    </font>
    <font>
      <b/>
      <sz val="8"/>
      <color theme="3"/>
      <name val="Verdana"/>
      <family val="2"/>
      <scheme val="minor"/>
    </font>
    <font>
      <sz val="20"/>
      <color theme="3"/>
      <name val="Sylfaen"/>
      <family val="1"/>
      <scheme val="major"/>
    </font>
    <font>
      <u/>
      <sz val="8"/>
      <color theme="10"/>
      <name val="Verdana"/>
      <family val="2"/>
      <scheme val="minor"/>
    </font>
    <font>
      <sz val="10"/>
      <color theme="3"/>
      <name val="Verdana"/>
      <family val="2"/>
      <scheme val="minor"/>
    </font>
    <font>
      <sz val="10"/>
      <name val="Verdana"/>
      <family val="2"/>
      <scheme val="minor"/>
    </font>
    <font>
      <sz val="10"/>
      <name val="Verdana"/>
      <family val="2"/>
      <scheme val="minor"/>
    </font>
    <font>
      <b/>
      <sz val="28"/>
      <name val="Sylfaen"/>
      <family val="1"/>
      <scheme val="major"/>
    </font>
    <font>
      <sz val="10"/>
      <color theme="4"/>
      <name val="Sylfaen"/>
      <family val="1"/>
      <scheme val="major"/>
    </font>
    <font>
      <b/>
      <sz val="10"/>
      <color theme="3"/>
      <name val="Verdana"/>
      <family val="2"/>
      <scheme val="minor"/>
    </font>
    <font>
      <b/>
      <sz val="10"/>
      <name val="Verdana"/>
      <family val="2"/>
      <scheme val="minor"/>
    </font>
    <font>
      <sz val="26"/>
      <color rgb="FF00B0F0"/>
      <name val="Verdana"/>
      <family val="2"/>
      <scheme val="minor"/>
    </font>
    <font>
      <u/>
      <sz val="10"/>
      <color theme="10"/>
      <name val="Verdana"/>
      <family val="2"/>
      <scheme val="minor"/>
    </font>
    <font>
      <b/>
      <sz val="10"/>
      <color rgb="FF00679A"/>
      <name val="Verdana"/>
      <family val="2"/>
      <scheme val="minor"/>
    </font>
    <font>
      <b/>
      <i/>
      <sz val="10"/>
      <color theme="3"/>
      <name val="Verdana"/>
      <family val="2"/>
      <scheme val="minor"/>
    </font>
    <font>
      <sz val="10"/>
      <color rgb="FF969696"/>
      <name val="Verdana"/>
      <family val="2"/>
      <scheme val="minor"/>
    </font>
    <font>
      <sz val="10"/>
      <color theme="1"/>
      <name val="Verdana"/>
      <family val="2"/>
      <scheme val="minor"/>
    </font>
    <font>
      <b/>
      <sz val="12"/>
      <name val="Verdana"/>
      <family val="2"/>
      <scheme val="minor"/>
    </font>
    <font>
      <b/>
      <sz val="10"/>
      <color rgb="FF00B0F0"/>
      <name val="Verdana"/>
      <family val="2"/>
      <scheme val="minor"/>
    </font>
    <font>
      <sz val="11"/>
      <color theme="3"/>
      <name val="Calibri"/>
      <family val="2"/>
    </font>
    <font>
      <b/>
      <u/>
      <sz val="11"/>
      <color theme="3"/>
      <name val="Verdana"/>
      <family val="2"/>
      <scheme val="minor"/>
    </font>
    <font>
      <b/>
      <sz val="11"/>
      <color theme="3"/>
      <name val="Verdana"/>
      <family val="2"/>
      <scheme val="minor"/>
    </font>
    <font>
      <sz val="10"/>
      <color theme="1"/>
      <name val="Verdana"/>
      <scheme val="minor"/>
    </font>
    <font>
      <u/>
      <sz val="12"/>
      <color theme="10"/>
      <name val="Verdana"/>
      <family val="2"/>
      <scheme val="minor"/>
    </font>
    <font>
      <b/>
      <sz val="36"/>
      <name val="Sylfaen"/>
      <family val="1"/>
      <scheme val="major"/>
    </font>
    <font>
      <sz val="10"/>
      <color theme="3"/>
      <name val="Calibri"/>
      <family val="2"/>
    </font>
    <font>
      <b/>
      <sz val="8"/>
      <name val="Verdana"/>
      <family val="2"/>
      <scheme val="minor"/>
    </font>
    <font>
      <b/>
      <sz val="12"/>
      <color theme="3"/>
      <name val="Verdana"/>
      <family val="2"/>
      <scheme val="minor"/>
    </font>
    <font>
      <sz val="16"/>
      <name val="Verdana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ck">
        <color theme="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1" fillId="0" borderId="3" xfId="0" applyFont="1" applyBorder="1">
      <alignment vertical="center"/>
    </xf>
    <xf numFmtId="0" fontId="5" fillId="0" borderId="3" xfId="0" applyFont="1" applyBorder="1" applyAlignment="1">
      <alignment horizontal="left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0" fontId="4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168" fontId="13" fillId="0" borderId="4" xfId="0" applyNumberFormat="1" applyFont="1" applyBorder="1" applyAlignment="1">
      <alignment wrapText="1"/>
    </xf>
    <xf numFmtId="0" fontId="12" fillId="0" borderId="0" xfId="0" applyFont="1">
      <alignment vertical="center"/>
    </xf>
    <xf numFmtId="167" fontId="15" fillId="0" borderId="0" xfId="1" applyNumberFormat="1" applyFont="1">
      <alignment vertical="center"/>
    </xf>
    <xf numFmtId="0" fontId="16" fillId="0" borderId="3" xfId="0" applyFont="1" applyBorder="1" applyAlignment="1">
      <alignment horizontal="right" indent="1"/>
    </xf>
    <xf numFmtId="164" fontId="17" fillId="0" borderId="3" xfId="0" applyNumberFormat="1" applyFont="1" applyBorder="1">
      <alignment vertical="center"/>
    </xf>
    <xf numFmtId="167" fontId="18" fillId="0" borderId="0" xfId="0" applyNumberFormat="1" applyFont="1">
      <alignment vertical="center"/>
    </xf>
    <xf numFmtId="167" fontId="19" fillId="0" borderId="0" xfId="0" applyNumberFormat="1" applyFont="1" applyAlignment="1">
      <alignment horizontal="left" vertical="center" indent="1"/>
    </xf>
    <xf numFmtId="166" fontId="19" fillId="0" borderId="0" xfId="0" applyNumberFormat="1" applyFont="1" applyAlignment="1">
      <alignment horizontal="right" vertical="center" indent="1"/>
    </xf>
    <xf numFmtId="49" fontId="19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vertical="top"/>
    </xf>
    <xf numFmtId="9" fontId="20" fillId="0" borderId="2" xfId="0" applyNumberFormat="1" applyFont="1" applyBorder="1" applyAlignment="1">
      <alignment horizontal="center"/>
    </xf>
    <xf numFmtId="0" fontId="22" fillId="0" borderId="0" xfId="0" applyFont="1">
      <alignment vertical="center"/>
    </xf>
    <xf numFmtId="167" fontId="6" fillId="0" borderId="0" xfId="1" applyNumberFormat="1" applyAlignment="1">
      <alignment horizontal="right"/>
    </xf>
    <xf numFmtId="167" fontId="7" fillId="0" borderId="0" xfId="0" applyNumberFormat="1" applyFont="1">
      <alignment vertical="center"/>
    </xf>
    <xf numFmtId="0" fontId="7" fillId="0" borderId="3" xfId="0" applyFont="1" applyBorder="1">
      <alignment vertical="center"/>
    </xf>
    <xf numFmtId="0" fontId="8" fillId="0" borderId="3" xfId="0" applyFont="1" applyBorder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right" vertical="center" indent="1"/>
    </xf>
    <xf numFmtId="0" fontId="8" fillId="0" borderId="0" xfId="0" applyFont="1" applyAlignment="1">
      <alignment vertical="top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horizontal="right" vertical="center" indent="1"/>
    </xf>
    <xf numFmtId="165" fontId="7" fillId="0" borderId="2" xfId="0" applyNumberFormat="1" applyFont="1" applyBorder="1" applyAlignment="1">
      <alignment horizontal="right" vertical="center" indent="1"/>
    </xf>
    <xf numFmtId="0" fontId="7" fillId="0" borderId="0" xfId="0" applyFont="1" applyAlignment="1">
      <alignment horizontal="right" vertical="center" indent="1"/>
    </xf>
    <xf numFmtId="165" fontId="7" fillId="0" borderId="0" xfId="0" applyNumberFormat="1" applyFont="1" applyAlignment="1">
      <alignment horizontal="right" vertical="center" indent="1"/>
    </xf>
    <xf numFmtId="10" fontId="7" fillId="0" borderId="0" xfId="0" applyNumberFormat="1" applyFont="1" applyAlignment="1">
      <alignment horizontal="center"/>
    </xf>
    <xf numFmtId="0" fontId="8" fillId="0" borderId="1" xfId="0" applyFont="1" applyBorder="1">
      <alignment vertical="center"/>
    </xf>
    <xf numFmtId="0" fontId="8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 applyAlignment="1">
      <alignment vertical="center" wrapText="1"/>
    </xf>
    <xf numFmtId="167" fontId="25" fillId="0" borderId="0" xfId="0" applyNumberFormat="1" applyFont="1" applyAlignment="1">
      <alignment horizontal="left" vertical="center" indent="1"/>
    </xf>
    <xf numFmtId="164" fontId="25" fillId="0" borderId="0" xfId="0" applyNumberFormat="1" applyFont="1" applyAlignment="1">
      <alignment horizontal="right" vertical="center" indent="1"/>
    </xf>
    <xf numFmtId="0" fontId="24" fillId="0" borderId="0" xfId="0" applyFont="1">
      <alignment vertical="center"/>
    </xf>
    <xf numFmtId="0" fontId="7" fillId="0" borderId="0" xfId="0" applyFont="1">
      <alignment vertical="center"/>
    </xf>
    <xf numFmtId="167" fontId="7" fillId="0" borderId="0" xfId="0" applyNumberFormat="1" applyFont="1" applyAlignment="1">
      <alignment horizontal="right"/>
    </xf>
    <xf numFmtId="164" fontId="25" fillId="0" borderId="0" xfId="0" applyNumberFormat="1" applyFont="1" applyAlignment="1">
      <alignment horizontal="right" vertical="center"/>
    </xf>
    <xf numFmtId="164" fontId="19" fillId="0" borderId="0" xfId="0" applyNumberFormat="1" applyFont="1" applyAlignment="1">
      <alignment horizontal="right" vertical="center"/>
    </xf>
    <xf numFmtId="49" fontId="19" fillId="0" borderId="0" xfId="0" applyNumberFormat="1" applyFont="1" applyAlignment="1">
      <alignment horizontal="left" vertical="center" wrapText="1" indent="1"/>
    </xf>
    <xf numFmtId="166" fontId="25" fillId="0" borderId="0" xfId="0" applyNumberFormat="1" applyFont="1" applyAlignment="1">
      <alignment horizontal="right" vertical="center" indent="1"/>
    </xf>
    <xf numFmtId="0" fontId="27" fillId="0" borderId="0" xfId="0" applyFont="1">
      <alignment vertical="center"/>
    </xf>
    <xf numFmtId="167" fontId="19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/>
    </xf>
    <xf numFmtId="0" fontId="28" fillId="0" borderId="0" xfId="0" applyFont="1">
      <alignment vertical="center"/>
    </xf>
    <xf numFmtId="168" fontId="13" fillId="0" borderId="4" xfId="0" applyNumberFormat="1" applyFont="1" applyBorder="1" applyAlignment="1">
      <alignment horizontal="left"/>
    </xf>
    <xf numFmtId="49" fontId="19" fillId="0" borderId="0" xfId="0" applyNumberFormat="1" applyFont="1" applyAlignment="1">
      <alignment horizontal="left" vertical="top" wrapText="1"/>
    </xf>
    <xf numFmtId="164" fontId="19" fillId="0" borderId="0" xfId="0" applyNumberFormat="1" applyFont="1" applyAlignment="1">
      <alignment horizontal="right" vertical="center" indent="1"/>
    </xf>
    <xf numFmtId="165" fontId="14" fillId="0" borderId="4" xfId="0" applyNumberFormat="1" applyFont="1" applyBorder="1" applyAlignment="1">
      <alignment horizontal="right" vertical="center" indent="1"/>
    </xf>
    <xf numFmtId="0" fontId="12" fillId="0" borderId="0" xfId="0" applyFont="1" applyAlignment="1">
      <alignment horizontal="left" vertical="center" wrapText="1"/>
    </xf>
    <xf numFmtId="0" fontId="21" fillId="0" borderId="1" xfId="0" applyFont="1" applyBorder="1" applyAlignment="1">
      <alignment horizontal="right" vertical="center" indent="1"/>
    </xf>
    <xf numFmtId="0" fontId="21" fillId="0" borderId="0" xfId="0" applyFont="1" applyAlignment="1">
      <alignment horizontal="right" vertical="center" indent="1"/>
    </xf>
    <xf numFmtId="165" fontId="21" fillId="0" borderId="1" xfId="0" applyNumberFormat="1" applyFont="1" applyBorder="1" applyAlignment="1">
      <alignment horizontal="right" vertical="center" indent="1"/>
    </xf>
    <xf numFmtId="165" fontId="21" fillId="0" borderId="0" xfId="0" applyNumberFormat="1" applyFont="1" applyAlignment="1">
      <alignment horizontal="right" vertical="center" indent="1"/>
    </xf>
    <xf numFmtId="167" fontId="29" fillId="0" borderId="0" xfId="1" applyNumberFormat="1" applyFont="1" applyAlignment="1">
      <alignment horizontal="right"/>
    </xf>
    <xf numFmtId="167" fontId="26" fillId="0" borderId="0" xfId="1" applyNumberFormat="1" applyFont="1" applyAlignment="1">
      <alignment horizontal="right"/>
    </xf>
    <xf numFmtId="168" fontId="13" fillId="0" borderId="5" xfId="0" applyNumberFormat="1" applyFont="1" applyBorder="1" applyAlignment="1">
      <alignment horizontal="left" wrapText="1"/>
    </xf>
    <xf numFmtId="168" fontId="13" fillId="0" borderId="6" xfId="0" applyNumberFormat="1" applyFont="1" applyBorder="1" applyAlignment="1">
      <alignment horizontal="left" wrapText="1"/>
    </xf>
    <xf numFmtId="0" fontId="0" fillId="0" borderId="3" xfId="0" applyBorder="1" applyAlignment="1">
      <alignment horizontal="left"/>
    </xf>
    <xf numFmtId="0" fontId="26" fillId="0" borderId="0" xfId="1" applyFont="1" applyAlignment="1">
      <alignment horizontal="right"/>
    </xf>
    <xf numFmtId="0" fontId="30" fillId="0" borderId="0" xfId="0" applyFont="1" applyAlignment="1">
      <alignment horizontal="right"/>
    </xf>
    <xf numFmtId="0" fontId="31" fillId="0" borderId="0" xfId="0" applyFont="1">
      <alignment vertical="center"/>
    </xf>
    <xf numFmtId="164" fontId="19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6" fontId="19" fillId="0" borderId="0" xfId="0" applyNumberFormat="1" applyFont="1" applyAlignment="1">
      <alignment horizontal="center" vertical="center"/>
    </xf>
    <xf numFmtId="166" fontId="19" fillId="0" borderId="0" xfId="0" applyNumberFormat="1" applyFont="1" applyAlignment="1">
      <alignment horizontal="right" vertical="center"/>
    </xf>
    <xf numFmtId="168" fontId="13" fillId="0" borderId="0" xfId="0" applyNumberFormat="1" applyFont="1" applyBorder="1" applyAlignment="1">
      <alignment horizontal="left" vertical="top" wrapText="1"/>
    </xf>
  </cellXfs>
  <cellStyles count="2">
    <cellStyle name="Hyperlink" xfId="1" builtinId="8"/>
    <cellStyle name="Normal" xfId="0" builtinId="0" customBuiltin="1"/>
  </cellStyles>
  <dxfs count="16">
    <dxf>
      <font>
        <strike val="0"/>
        <outline val="0"/>
        <shadow val="0"/>
        <u val="none"/>
        <vertAlign val="baseline"/>
        <sz val="8"/>
        <color theme="3"/>
        <name val="Verdana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3"/>
        <name val="Verdana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3"/>
        <name val="Verdana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ylfaen"/>
        <scheme val="maj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scheme val="minor"/>
      </font>
      <numFmt numFmtId="166" formatCode="#,##0.00;;"/>
    </dxf>
    <dxf>
      <font>
        <strike val="0"/>
        <outline val="0"/>
        <shadow val="0"/>
        <u val="none"/>
        <vertAlign val="baseline"/>
        <sz val="10"/>
        <name val="Verdana"/>
        <scheme val="minor"/>
      </font>
    </dxf>
    <dxf>
      <font>
        <strike val="0"/>
        <outline val="0"/>
        <shadow val="0"/>
        <u val="none"/>
        <vertAlign val="baseline"/>
        <sz val="10"/>
        <name val="Verdan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minor"/>
      </font>
      <numFmt numFmtId="167" formatCode="General;;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vertAlign val="baseline"/>
        <sz val="10"/>
      </font>
    </dxf>
    <dxf>
      <font>
        <strike val="0"/>
        <outline val="0"/>
        <shadow val="0"/>
        <u val="none"/>
        <vertAlign val="baseline"/>
        <sz val="10"/>
        <name val="Verdana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Sylfaen"/>
        <scheme val="major"/>
      </font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 xr9:uid="{00000000-0011-0000-FFFF-FFFF00000000}">
      <tableStyleElement type="wholeTable" dxfId="15"/>
      <tableStyleElement type="headerRow" dxfId="14"/>
      <tableStyleElement type="totalRow" dxfId="13"/>
      <tableStyleElement type="firstRowStripe" dxfId="12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Invo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1021081</xdr:colOff>
      <xdr:row>0</xdr:row>
      <xdr:rowOff>12294</xdr:rowOff>
    </xdr:from>
    <xdr:to>
      <xdr:col>5</xdr:col>
      <xdr:colOff>1122046</xdr:colOff>
      <xdr:row>2</xdr:row>
      <xdr:rowOff>527067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9731" y="12294"/>
          <a:ext cx="1428115" cy="1022773"/>
        </a:xfrm>
        <a:prstGeom prst="rect">
          <a:avLst/>
        </a:prstGeom>
      </xdr:spPr>
    </xdr:pic>
    <xdr:clientData/>
  </xdr:twoCellAnchor>
  <xdr:oneCellAnchor>
    <xdr:from>
      <xdr:col>1</xdr:col>
      <xdr:colOff>357187</xdr:colOff>
      <xdr:row>21</xdr:row>
      <xdr:rowOff>0</xdr:rowOff>
    </xdr:from>
    <xdr:ext cx="184731" cy="26379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32B5295-A5D8-9F18-420E-D475B6FAAC19}"/>
            </a:ext>
          </a:extLst>
        </xdr:cNvPr>
        <xdr:cNvSpPr txBox="1"/>
      </xdr:nvSpPr>
      <xdr:spPr>
        <a:xfrm>
          <a:off x="619125" y="5965031"/>
          <a:ext cx="184731" cy="263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0</xdr:rowOff>
    </xdr:from>
    <xdr:to>
      <xdr:col>6</xdr:col>
      <xdr:colOff>133351</xdr:colOff>
      <xdr:row>2</xdr:row>
      <xdr:rowOff>228600</xdr:rowOff>
    </xdr:to>
    <xdr:grpSp>
      <xdr:nvGrpSpPr>
        <xdr:cNvPr id="4" name="Group 3" descr="&quot;&quot;" title="Invoice Navigation Button">
          <a:hlinkClick xmlns:r="http://schemas.openxmlformats.org/officeDocument/2006/relationships" r:id="rId1" tooltip="Click to view or edit Invoice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5181600" y="438150"/>
          <a:ext cx="1704976" cy="514350"/>
          <a:chOff x="5191125" y="438150"/>
          <a:chExt cx="1676401" cy="514350"/>
        </a:xfrm>
      </xdr:grpSpPr>
      <xdr:grpSp>
        <xdr:nvGrpSpPr>
          <xdr:cNvPr id="11" name="Group 10">
            <a:hlinkClick xmlns:r="http://schemas.openxmlformats.org/officeDocument/2006/relationships" r:id="rId2" tooltip="Go to Worksheet"/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050">
                  <a:solidFill>
                    <a:schemeClr val="bg1"/>
                  </a:solidFill>
                </a:rPr>
                <a:t>INVOICE</a:t>
              </a:r>
            </a:p>
          </xdr:txBody>
        </xdr:sp>
        <xdr:sp macro="[0]!shpButtonCompany_Click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 txBox="1"/>
          </xdr:nvSpPr>
          <xdr:spPr>
            <a:xfrm>
              <a:off x="10220326" y="1123950"/>
              <a:ext cx="1380744" cy="246888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GrpSpPr/>
        </xdr:nvGrpSpPr>
        <xdr:grpSpPr>
          <a:xfrm>
            <a:off x="5191125" y="438150"/>
            <a:ext cx="1676401" cy="514350"/>
            <a:chOff x="5191125" y="438150"/>
            <a:chExt cx="1676401" cy="514350"/>
          </a:xfrm>
        </xdr:grpSpPr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/>
          </xdr:nvSpPr>
          <xdr:spPr>
            <a:xfrm>
              <a:off x="5191125" y="447676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InvoiceDetails" displayName="InvoiceDetails" ref="B14:F29" headerRowDxfId="11" dataDxfId="10" totalsRowDxfId="9">
  <tableColumns count="5">
    <tableColumn id="1" xr3:uid="{00000000-0010-0000-0000-000001000000}" name="QUANTITY" dataDxfId="8"/>
    <tableColumn id="3" xr3:uid="{00000000-0010-0000-0000-000003000000}" name="UNITS" dataDxfId="7"/>
    <tableColumn id="2" xr3:uid="{00000000-0010-0000-0000-000002000000}" name="DETAILS" dataDxfId="6"/>
    <tableColumn id="9" xr3:uid="{00000000-0010-0000-0000-000009000000}" name="UNIT PRICE" dataDxfId="5"/>
    <tableColumn id="10" xr3:uid="{00000000-0010-0000-0000-00000A000000}" name="LINE TOTAL" dataDxfId="4">
      <calculatedColumnFormula>IFERROR(InvoiceDetails[[#This Row],[UNIT PRICE]]*InvoiceDetails[[#This Row],[QUANTITY]],"")</calculatedColumnFormula>
    </tableColumn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Invoice Grid Printout Table" altTextSummary="This is a read-only table summarizing the invoice worksheet in a fashion that is ready to be printed as the actual invoic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CompanySetup" displayName="CompanySetup" ref="B2:C20" totalsRowShown="0" headerRowDxfId="3" dataDxfId="2">
  <tableColumns count="2">
    <tableColumn id="1" xr3:uid="{00000000-0010-0000-0100-000001000000}" name="YOUR COMPANY FACTS" dataDxfId="1"/>
    <tableColumn id="2" xr3:uid="{00000000-0010-0000-0100-000002000000}" name="VALUE" dataDxfId="0"/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Company Setup Table" altTextSummary="This is a table for defining the user's company information, i.e. company name, address, phone, website, bank address, etc."/>
    </ext>
  </extLst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dmartin@hubgroup.com" TargetMode="External"/><Relationship Id="rId1" Type="http://schemas.openxmlformats.org/officeDocument/2006/relationships/hyperlink" Target="mailto:derrek@ironhorse-logistics.com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-0.499984740745262"/>
    <pageSetUpPr autoPageBreaks="0"/>
  </sheetPr>
  <dimension ref="A2:G84"/>
  <sheetViews>
    <sheetView showGridLines="0" tabSelected="1" zoomScale="80" zoomScaleNormal="80" zoomScaleSheetLayoutView="100" zoomScalePageLayoutView="80" workbookViewId="0">
      <selection activeCell="B5" sqref="B5:C5"/>
    </sheetView>
  </sheetViews>
  <sheetFormatPr defaultColWidth="9.28515625" defaultRowHeight="12.75" x14ac:dyDescent="0.15"/>
  <cols>
    <col min="1" max="1" width="4" style="8" customWidth="1"/>
    <col min="2" max="2" width="30.42578125" style="8" customWidth="1"/>
    <col min="3" max="3" width="15.85546875" style="8" customWidth="1"/>
    <col min="4" max="4" width="56" style="8" customWidth="1"/>
    <col min="5" max="5" width="20.28515625" style="8" customWidth="1"/>
    <col min="6" max="6" width="25.42578125" style="8" customWidth="1"/>
    <col min="7" max="7" width="4" style="8" customWidth="1"/>
    <col min="8" max="16384" width="9.28515625" style="8"/>
  </cols>
  <sheetData>
    <row r="2" spans="1:7" ht="27" customHeight="1" x14ac:dyDescent="0.15">
      <c r="A2" s="37"/>
      <c r="B2" s="37"/>
      <c r="C2" s="37"/>
      <c r="D2" s="37"/>
      <c r="E2" s="37"/>
      <c r="F2" s="37"/>
      <c r="G2" s="37"/>
    </row>
    <row r="3" spans="1:7" ht="43.5" customHeight="1" thickBot="1" x14ac:dyDescent="0.2">
      <c r="A3" s="37"/>
      <c r="B3" s="49" t="s">
        <v>0</v>
      </c>
      <c r="C3" s="9"/>
      <c r="D3" s="10"/>
      <c r="E3" s="37"/>
      <c r="F3" s="37"/>
      <c r="G3" s="37"/>
    </row>
    <row r="4" spans="1:7" ht="24" customHeight="1" x14ac:dyDescent="0.2">
      <c r="A4" s="37"/>
      <c r="B4" s="64" t="s">
        <v>39</v>
      </c>
      <c r="C4" s="65"/>
      <c r="D4" s="11" t="s">
        <v>44</v>
      </c>
      <c r="E4" s="56">
        <f>InvoiceTotal</f>
        <v>3564.3</v>
      </c>
      <c r="F4" s="56"/>
      <c r="G4" s="37" t="s">
        <v>1</v>
      </c>
    </row>
    <row r="5" spans="1:7" ht="22.15" customHeight="1" thickBot="1" x14ac:dyDescent="0.25">
      <c r="A5" s="37"/>
      <c r="B5" s="64" t="s">
        <v>40</v>
      </c>
      <c r="C5" s="65"/>
      <c r="D5" s="53" t="s">
        <v>41</v>
      </c>
      <c r="E5" s="56"/>
      <c r="F5" s="56"/>
      <c r="G5" s="37" t="s">
        <v>1</v>
      </c>
    </row>
    <row r="6" spans="1:7" ht="19.5" x14ac:dyDescent="0.15">
      <c r="A6" s="37"/>
      <c r="B6" s="37"/>
      <c r="C6" s="37"/>
      <c r="D6" s="37"/>
      <c r="F6" s="69" t="s">
        <v>43</v>
      </c>
      <c r="G6" s="37"/>
    </row>
    <row r="7" spans="1:7" ht="17.25" customHeight="1" x14ac:dyDescent="0.2">
      <c r="A7" s="37"/>
      <c r="B7" s="42" t="s">
        <v>2</v>
      </c>
      <c r="C7" s="12"/>
      <c r="D7" s="38" t="s">
        <v>3</v>
      </c>
      <c r="E7" s="67" t="s">
        <v>42</v>
      </c>
      <c r="F7" s="68"/>
      <c r="G7" s="37"/>
    </row>
    <row r="8" spans="1:7" ht="47.25" customHeight="1" x14ac:dyDescent="0.15">
      <c r="A8" s="37"/>
      <c r="B8" s="43" t="s">
        <v>4</v>
      </c>
      <c r="C8" s="43"/>
      <c r="D8" s="74" t="s">
        <v>45</v>
      </c>
      <c r="E8" s="62"/>
      <c r="F8" s="62"/>
      <c r="G8" s="37"/>
    </row>
    <row r="9" spans="1:7" ht="16.899999999999999" customHeight="1" x14ac:dyDescent="0.2">
      <c r="A9" s="37"/>
      <c r="B9" s="24" t="s">
        <v>5</v>
      </c>
      <c r="C9" s="24"/>
      <c r="D9" s="39"/>
      <c r="E9" s="63"/>
      <c r="F9" s="63"/>
      <c r="G9" s="37"/>
    </row>
    <row r="10" spans="1:7" ht="15" x14ac:dyDescent="0.2">
      <c r="A10" s="37"/>
      <c r="B10" s="24" t="s">
        <v>6</v>
      </c>
      <c r="C10" s="24"/>
      <c r="D10" s="22"/>
      <c r="E10" s="37"/>
      <c r="F10" s="44"/>
      <c r="G10" s="37"/>
    </row>
    <row r="11" spans="1:7" ht="12.75" customHeight="1" x14ac:dyDescent="0.15">
      <c r="A11" s="37"/>
      <c r="B11" s="13" t="s">
        <v>7</v>
      </c>
      <c r="C11" s="13"/>
      <c r="D11" s="52"/>
      <c r="E11" s="37"/>
      <c r="F11" s="23"/>
      <c r="G11" s="37"/>
    </row>
    <row r="12" spans="1:7" ht="6" customHeight="1" thickBot="1" x14ac:dyDescent="0.25">
      <c r="A12" s="37"/>
      <c r="B12" s="25"/>
      <c r="C12" s="25"/>
      <c r="D12" s="26"/>
      <c r="E12" s="14"/>
      <c r="F12" s="15"/>
      <c r="G12" s="37"/>
    </row>
    <row r="13" spans="1:7" ht="13.5" thickTop="1" x14ac:dyDescent="0.15">
      <c r="A13" s="37"/>
      <c r="B13" s="16"/>
      <c r="C13" s="16"/>
      <c r="D13" s="37"/>
      <c r="E13" s="37"/>
      <c r="F13" s="37"/>
      <c r="G13" s="37"/>
    </row>
    <row r="14" spans="1:7" ht="15" x14ac:dyDescent="0.15">
      <c r="A14" s="37"/>
      <c r="B14" s="27" t="s">
        <v>8</v>
      </c>
      <c r="C14" s="27" t="s">
        <v>9</v>
      </c>
      <c r="D14" s="27" t="s">
        <v>10</v>
      </c>
      <c r="E14" s="28" t="s">
        <v>11</v>
      </c>
      <c r="F14" s="28" t="s">
        <v>12</v>
      </c>
      <c r="G14" s="37"/>
    </row>
    <row r="15" spans="1:7" ht="19.149999999999999" customHeight="1" x14ac:dyDescent="0.15">
      <c r="A15" s="37"/>
      <c r="B15" s="17" t="s">
        <v>46</v>
      </c>
      <c r="C15" s="17">
        <v>8</v>
      </c>
      <c r="D15" s="37" t="s">
        <v>57</v>
      </c>
      <c r="E15" s="45">
        <v>240</v>
      </c>
      <c r="F15" s="71">
        <f>240*8</f>
        <v>1920</v>
      </c>
      <c r="G15" s="37"/>
    </row>
    <row r="16" spans="1:7" ht="19.149999999999999" customHeight="1" x14ac:dyDescent="0.15">
      <c r="A16" s="37"/>
      <c r="B16" s="40"/>
      <c r="C16" s="17"/>
      <c r="D16" s="37" t="s">
        <v>47</v>
      </c>
      <c r="E16" s="45"/>
      <c r="F16" s="48"/>
      <c r="G16" s="37"/>
    </row>
    <row r="17" spans="1:7" ht="19.149999999999999" customHeight="1" x14ac:dyDescent="0.15">
      <c r="A17" s="37"/>
      <c r="B17" s="40"/>
      <c r="C17" s="17"/>
      <c r="D17" s="37" t="s">
        <v>48</v>
      </c>
      <c r="E17" s="45"/>
      <c r="F17" s="41"/>
      <c r="G17" s="37"/>
    </row>
    <row r="18" spans="1:7" ht="21" customHeight="1" x14ac:dyDescent="0.15">
      <c r="A18" s="37"/>
      <c r="B18" s="17"/>
      <c r="C18" s="17"/>
      <c r="D18" s="50"/>
      <c r="E18" s="45"/>
      <c r="F18" s="41"/>
      <c r="G18" s="37"/>
    </row>
    <row r="19" spans="1:7" ht="19.149999999999999" customHeight="1" x14ac:dyDescent="0.15">
      <c r="A19" s="37"/>
      <c r="B19" s="17" t="s">
        <v>49</v>
      </c>
      <c r="C19" s="17">
        <v>1</v>
      </c>
      <c r="D19" s="50" t="s">
        <v>50</v>
      </c>
      <c r="E19" s="45">
        <v>875</v>
      </c>
      <c r="F19" s="71">
        <f>875</f>
        <v>875</v>
      </c>
      <c r="G19" s="37"/>
    </row>
    <row r="20" spans="1:7" ht="19.149999999999999" customHeight="1" x14ac:dyDescent="0.15">
      <c r="A20" s="37"/>
      <c r="B20" s="17"/>
      <c r="C20" s="17"/>
      <c r="D20" s="50" t="s">
        <v>51</v>
      </c>
      <c r="E20" s="45"/>
      <c r="F20" s="41"/>
      <c r="G20" s="37"/>
    </row>
    <row r="21" spans="1:7" ht="19.149999999999999" customHeight="1" x14ac:dyDescent="0.15">
      <c r="A21" s="37"/>
      <c r="B21" s="17"/>
      <c r="C21" s="17"/>
      <c r="D21" s="50"/>
      <c r="E21" s="46"/>
      <c r="F21" s="55"/>
      <c r="G21" s="37"/>
    </row>
    <row r="22" spans="1:7" ht="19.149999999999999" customHeight="1" x14ac:dyDescent="0.15">
      <c r="A22" s="37"/>
      <c r="B22" s="17" t="s">
        <v>52</v>
      </c>
      <c r="C22" s="17">
        <v>3</v>
      </c>
      <c r="D22" s="50" t="s">
        <v>53</v>
      </c>
      <c r="E22" s="46">
        <v>75</v>
      </c>
      <c r="F22" s="70">
        <f>75*3</f>
        <v>225</v>
      </c>
      <c r="G22" s="37"/>
    </row>
    <row r="23" spans="1:7" ht="19.149999999999999" customHeight="1" x14ac:dyDescent="0.15">
      <c r="A23" s="37"/>
      <c r="B23" s="17"/>
      <c r="C23" s="17"/>
      <c r="D23" s="50" t="s">
        <v>54</v>
      </c>
      <c r="E23" s="45"/>
      <c r="F23" s="41"/>
      <c r="G23" s="37"/>
    </row>
    <row r="24" spans="1:7" ht="18.75" customHeight="1" x14ac:dyDescent="0.15">
      <c r="A24" s="37"/>
      <c r="B24" s="17"/>
      <c r="C24" s="17"/>
      <c r="D24" s="54"/>
      <c r="E24" s="45"/>
      <c r="F24" s="55"/>
      <c r="G24" s="37"/>
    </row>
    <row r="25" spans="1:7" ht="19.149999999999999" customHeight="1" x14ac:dyDescent="0.15">
      <c r="A25" s="37"/>
      <c r="B25" s="17" t="s">
        <v>55</v>
      </c>
      <c r="C25" s="17">
        <v>1</v>
      </c>
      <c r="D25" s="19" t="s">
        <v>56</v>
      </c>
      <c r="E25" s="46">
        <v>250</v>
      </c>
      <c r="F25" s="70">
        <f>250*1</f>
        <v>250</v>
      </c>
      <c r="G25" s="29"/>
    </row>
    <row r="26" spans="1:7" ht="19.149999999999999" customHeight="1" x14ac:dyDescent="0.15">
      <c r="A26" s="37"/>
      <c r="B26" s="17"/>
      <c r="C26" s="17"/>
      <c r="D26" s="19"/>
      <c r="E26" s="18"/>
      <c r="F26" s="18">
        <f>IFERROR(InvoiceDetails[[#This Row],[UNIT PRICE]]*InvoiceDetails[[#This Row],[QUANTITY]],"")</f>
        <v>0</v>
      </c>
      <c r="G26" s="29"/>
    </row>
    <row r="27" spans="1:7" ht="19.149999999999999" customHeight="1" x14ac:dyDescent="0.15">
      <c r="A27" s="37"/>
      <c r="B27" s="17" t="s">
        <v>58</v>
      </c>
      <c r="C27" s="17">
        <v>1</v>
      </c>
      <c r="D27" s="19" t="s">
        <v>59</v>
      </c>
      <c r="E27" s="46">
        <v>294.3</v>
      </c>
      <c r="F27" s="70">
        <v>294.3</v>
      </c>
      <c r="G27" s="29"/>
    </row>
    <row r="28" spans="1:7" ht="19.149999999999999" customHeight="1" x14ac:dyDescent="0.15">
      <c r="A28" s="37"/>
      <c r="B28" s="17"/>
      <c r="C28" s="17"/>
      <c r="D28" s="19"/>
      <c r="E28" s="18"/>
      <c r="F28" s="18">
        <f>IFERROR(InvoiceDetails[[#This Row],[UNIT PRICE]]*InvoiceDetails[[#This Row],[QUANTITY]],"")</f>
        <v>0</v>
      </c>
      <c r="G28" s="29"/>
    </row>
    <row r="29" spans="1:7" s="20" customFormat="1" ht="18.75" customHeight="1" x14ac:dyDescent="0.15">
      <c r="A29" s="29"/>
      <c r="B29" s="17"/>
      <c r="C29" s="17"/>
      <c r="D29" s="47"/>
      <c r="E29" s="73" t="s">
        <v>13</v>
      </c>
      <c r="F29" s="72">
        <f>SUM(F15:F27)</f>
        <v>3564.3</v>
      </c>
      <c r="G29" s="37"/>
    </row>
    <row r="30" spans="1:7" ht="18.75" customHeight="1" x14ac:dyDescent="0.2">
      <c r="A30" s="37"/>
      <c r="B30" s="30"/>
      <c r="C30" s="30"/>
      <c r="D30" s="21" t="s">
        <v>14</v>
      </c>
      <c r="E30" s="31"/>
      <c r="F30" s="32"/>
      <c r="G30" s="37"/>
    </row>
    <row r="31" spans="1:7" ht="18" customHeight="1" x14ac:dyDescent="0.2">
      <c r="A31" s="37"/>
      <c r="B31" s="37"/>
      <c r="C31" s="37"/>
      <c r="D31" s="51" t="s">
        <v>15</v>
      </c>
      <c r="E31" s="33" t="s">
        <v>16</v>
      </c>
      <c r="F31" s="34">
        <f>F30+F29</f>
        <v>3564.3</v>
      </c>
      <c r="G31" s="37"/>
    </row>
    <row r="32" spans="1:7" ht="18" customHeight="1" x14ac:dyDescent="0.2">
      <c r="A32" s="37"/>
      <c r="B32" s="29"/>
      <c r="C32" s="29"/>
      <c r="D32" s="35" t="s">
        <v>17</v>
      </c>
      <c r="E32" s="33"/>
      <c r="F32" s="34"/>
      <c r="G32" s="37"/>
    </row>
    <row r="33" spans="1:7" ht="18" customHeight="1" x14ac:dyDescent="0.15">
      <c r="A33" s="37"/>
      <c r="B33" s="36"/>
      <c r="C33" s="36"/>
      <c r="D33" s="36"/>
      <c r="E33" s="58" t="str">
        <f>REPT(CompanySetup_YourCurrencyAbbreviation,LEN(CompanySetup_YourCurrencyAbbreviation)&gt;0) &amp; " TOTAL"</f>
        <v xml:space="preserve"> TOTAL</v>
      </c>
      <c r="F33" s="60">
        <f>F31-F32</f>
        <v>3564.3</v>
      </c>
      <c r="G33" s="37"/>
    </row>
    <row r="34" spans="1:7" ht="18" customHeight="1" x14ac:dyDescent="0.15">
      <c r="A34" s="37"/>
      <c r="B34" s="37"/>
      <c r="C34" s="37"/>
      <c r="D34" s="37"/>
      <c r="E34" s="59"/>
      <c r="F34" s="61"/>
      <c r="G34" s="37"/>
    </row>
    <row r="35" spans="1:7" x14ac:dyDescent="0.15">
      <c r="A35" s="37"/>
      <c r="B35" s="37"/>
      <c r="C35" s="37"/>
      <c r="D35" s="37"/>
      <c r="E35" s="37"/>
      <c r="F35" s="37"/>
      <c r="G35" s="37"/>
    </row>
    <row r="36" spans="1:7" ht="27" customHeight="1" x14ac:dyDescent="0.15">
      <c r="A36" s="37"/>
      <c r="B36" s="57"/>
      <c r="C36" s="57"/>
      <c r="D36" s="57"/>
      <c r="E36" s="57"/>
      <c r="F36" s="57"/>
      <c r="G36" s="37"/>
    </row>
    <row r="37" spans="1:7" x14ac:dyDescent="0.15">
      <c r="A37" s="37"/>
      <c r="B37" s="37"/>
      <c r="C37" s="37"/>
      <c r="D37" s="37"/>
      <c r="E37" s="37"/>
      <c r="F37" s="37"/>
      <c r="G37" s="37"/>
    </row>
    <row r="38" spans="1:7" x14ac:dyDescent="0.15">
      <c r="A38" s="37"/>
      <c r="B38" s="37"/>
      <c r="C38" s="37"/>
      <c r="D38" s="37"/>
      <c r="E38" s="37"/>
      <c r="F38" s="37"/>
      <c r="G38" s="37"/>
    </row>
    <row r="39" spans="1:7" x14ac:dyDescent="0.15">
      <c r="A39" s="37"/>
      <c r="B39" s="37"/>
      <c r="C39" s="37"/>
      <c r="D39" s="37"/>
      <c r="E39" s="37"/>
      <c r="F39" s="37"/>
      <c r="G39" s="37"/>
    </row>
    <row r="40" spans="1:7" x14ac:dyDescent="0.15">
      <c r="A40" s="37"/>
      <c r="B40" s="37"/>
      <c r="C40" s="37"/>
      <c r="D40" s="37"/>
      <c r="E40" s="37"/>
      <c r="F40" s="37"/>
      <c r="G40" s="37"/>
    </row>
    <row r="41" spans="1:7" x14ac:dyDescent="0.15">
      <c r="A41" s="37"/>
      <c r="B41" s="37"/>
      <c r="C41" s="37"/>
      <c r="D41" s="37"/>
      <c r="E41" s="37"/>
      <c r="F41" s="37"/>
      <c r="G41" s="37"/>
    </row>
    <row r="42" spans="1:7" x14ac:dyDescent="0.15">
      <c r="A42" s="37"/>
      <c r="B42" s="37"/>
      <c r="C42" s="37"/>
      <c r="D42" s="37"/>
      <c r="E42" s="37"/>
      <c r="F42" s="37"/>
      <c r="G42" s="37"/>
    </row>
    <row r="43" spans="1:7" x14ac:dyDescent="0.15">
      <c r="A43" s="37"/>
      <c r="B43" s="37"/>
      <c r="C43" s="37"/>
      <c r="D43" s="37"/>
      <c r="E43" s="37"/>
      <c r="F43" s="37"/>
      <c r="G43" s="37"/>
    </row>
    <row r="44" spans="1:7" x14ac:dyDescent="0.15">
      <c r="A44" s="37"/>
      <c r="B44" s="37"/>
      <c r="C44" s="37"/>
      <c r="D44" s="37"/>
      <c r="E44" s="37"/>
      <c r="F44" s="37"/>
      <c r="G44" s="37"/>
    </row>
    <row r="45" spans="1:7" x14ac:dyDescent="0.15">
      <c r="A45" s="37"/>
      <c r="B45" s="37"/>
      <c r="C45" s="37"/>
      <c r="D45" s="37"/>
      <c r="E45" s="37"/>
      <c r="F45" s="37"/>
      <c r="G45" s="37"/>
    </row>
    <row r="46" spans="1:7" x14ac:dyDescent="0.15">
      <c r="A46" s="37"/>
      <c r="B46" s="37"/>
      <c r="C46" s="37"/>
      <c r="D46" s="37"/>
      <c r="E46" s="37"/>
      <c r="F46" s="37"/>
      <c r="G46" s="37"/>
    </row>
    <row r="47" spans="1:7" x14ac:dyDescent="0.15">
      <c r="A47" s="37"/>
      <c r="B47" s="37"/>
      <c r="C47" s="37"/>
      <c r="D47" s="37"/>
      <c r="E47" s="37"/>
      <c r="F47" s="37"/>
      <c r="G47" s="37"/>
    </row>
    <row r="48" spans="1:7" x14ac:dyDescent="0.15">
      <c r="A48" s="37"/>
      <c r="B48" s="37"/>
      <c r="C48" s="37"/>
      <c r="D48" s="37"/>
      <c r="E48" s="37"/>
      <c r="F48" s="37"/>
      <c r="G48" s="37"/>
    </row>
    <row r="49" spans="1:7" x14ac:dyDescent="0.15">
      <c r="A49" s="37"/>
      <c r="B49" s="37"/>
      <c r="C49" s="37"/>
      <c r="D49" s="37"/>
      <c r="E49" s="37"/>
      <c r="F49" s="37"/>
      <c r="G49" s="37"/>
    </row>
    <row r="50" spans="1:7" x14ac:dyDescent="0.15">
      <c r="A50" s="37"/>
      <c r="B50" s="37"/>
      <c r="C50" s="37"/>
      <c r="D50" s="37"/>
      <c r="E50" s="37"/>
      <c r="F50" s="37"/>
      <c r="G50" s="37"/>
    </row>
    <row r="51" spans="1:7" x14ac:dyDescent="0.15">
      <c r="A51" s="37"/>
      <c r="B51" s="37"/>
      <c r="C51" s="37"/>
      <c r="D51" s="37"/>
      <c r="E51" s="37"/>
      <c r="F51" s="37"/>
      <c r="G51" s="37"/>
    </row>
    <row r="52" spans="1:7" x14ac:dyDescent="0.15">
      <c r="A52" s="37"/>
      <c r="B52" s="37"/>
      <c r="C52" s="37"/>
      <c r="D52" s="37"/>
      <c r="E52" s="37"/>
      <c r="F52" s="37"/>
      <c r="G52" s="37"/>
    </row>
    <row r="53" spans="1:7" x14ac:dyDescent="0.15">
      <c r="A53" s="37"/>
      <c r="B53" s="37"/>
      <c r="C53" s="37"/>
      <c r="D53" s="37"/>
      <c r="E53" s="37"/>
      <c r="F53" s="37"/>
      <c r="G53" s="37"/>
    </row>
    <row r="54" spans="1:7" x14ac:dyDescent="0.15">
      <c r="A54" s="37"/>
      <c r="B54" s="37"/>
      <c r="C54" s="37"/>
      <c r="D54" s="37"/>
      <c r="E54" s="37"/>
      <c r="F54" s="37"/>
      <c r="G54" s="37"/>
    </row>
    <row r="55" spans="1:7" x14ac:dyDescent="0.15">
      <c r="A55" s="37"/>
      <c r="B55" s="37"/>
      <c r="C55" s="37"/>
      <c r="D55" s="37"/>
      <c r="E55" s="37"/>
      <c r="F55" s="37"/>
      <c r="G55" s="37"/>
    </row>
    <row r="56" spans="1:7" x14ac:dyDescent="0.15">
      <c r="A56" s="37"/>
      <c r="B56" s="37"/>
      <c r="C56" s="37"/>
      <c r="D56" s="37"/>
      <c r="E56" s="37"/>
      <c r="F56" s="37"/>
      <c r="G56" s="37"/>
    </row>
    <row r="57" spans="1:7" x14ac:dyDescent="0.15">
      <c r="A57" s="37"/>
      <c r="B57" s="37"/>
      <c r="C57" s="37"/>
      <c r="D57" s="37"/>
      <c r="E57" s="37"/>
      <c r="F57" s="37"/>
      <c r="G57" s="37"/>
    </row>
    <row r="58" spans="1:7" x14ac:dyDescent="0.15">
      <c r="A58" s="37"/>
      <c r="B58" s="37"/>
      <c r="C58" s="37"/>
      <c r="D58" s="37"/>
      <c r="E58" s="37"/>
      <c r="F58" s="37"/>
      <c r="G58" s="37"/>
    </row>
    <row r="59" spans="1:7" x14ac:dyDescent="0.15">
      <c r="A59" s="37"/>
      <c r="B59" s="37"/>
      <c r="C59" s="37"/>
      <c r="D59" s="37"/>
      <c r="E59" s="37"/>
      <c r="F59" s="37"/>
      <c r="G59" s="37"/>
    </row>
    <row r="60" spans="1:7" x14ac:dyDescent="0.15">
      <c r="A60" s="37"/>
      <c r="B60" s="37"/>
      <c r="C60" s="37"/>
      <c r="D60" s="37"/>
      <c r="E60" s="37"/>
      <c r="F60" s="37"/>
      <c r="G60" s="37"/>
    </row>
    <row r="61" spans="1:7" x14ac:dyDescent="0.15">
      <c r="A61" s="37"/>
      <c r="B61" s="37"/>
      <c r="C61" s="37"/>
      <c r="D61" s="37"/>
      <c r="E61" s="37"/>
      <c r="F61" s="37"/>
      <c r="G61" s="37"/>
    </row>
    <row r="62" spans="1:7" x14ac:dyDescent="0.15">
      <c r="A62" s="37"/>
      <c r="B62" s="37"/>
      <c r="C62" s="37"/>
      <c r="D62" s="37"/>
      <c r="E62" s="37"/>
      <c r="F62" s="37"/>
      <c r="G62" s="37"/>
    </row>
    <row r="63" spans="1:7" x14ac:dyDescent="0.15">
      <c r="A63" s="37"/>
      <c r="B63" s="37"/>
      <c r="C63" s="37"/>
      <c r="D63" s="37"/>
      <c r="E63" s="37"/>
      <c r="F63" s="37"/>
      <c r="G63" s="37"/>
    </row>
    <row r="64" spans="1:7" x14ac:dyDescent="0.15">
      <c r="A64" s="37"/>
      <c r="B64" s="37"/>
      <c r="C64" s="37"/>
      <c r="D64" s="37"/>
      <c r="E64" s="37"/>
      <c r="F64" s="37"/>
      <c r="G64" s="37"/>
    </row>
    <row r="65" spans="1:7" x14ac:dyDescent="0.15">
      <c r="A65" s="37"/>
      <c r="B65" s="37"/>
      <c r="C65" s="37"/>
      <c r="D65" s="37"/>
      <c r="E65" s="37"/>
      <c r="F65" s="37"/>
      <c r="G65" s="37"/>
    </row>
    <row r="66" spans="1:7" x14ac:dyDescent="0.15">
      <c r="A66" s="37"/>
      <c r="B66" s="37"/>
      <c r="C66" s="37"/>
      <c r="D66" s="37"/>
      <c r="E66" s="37"/>
      <c r="F66" s="37"/>
      <c r="G66" s="37"/>
    </row>
    <row r="67" spans="1:7" x14ac:dyDescent="0.15">
      <c r="A67" s="37"/>
      <c r="B67" s="37"/>
      <c r="C67" s="37"/>
      <c r="D67" s="37"/>
      <c r="E67" s="37"/>
      <c r="F67" s="37"/>
      <c r="G67" s="37"/>
    </row>
    <row r="68" spans="1:7" x14ac:dyDescent="0.15">
      <c r="A68" s="37"/>
      <c r="B68" s="37"/>
      <c r="C68" s="37"/>
      <c r="D68" s="37"/>
      <c r="E68" s="37"/>
      <c r="F68" s="37"/>
      <c r="G68" s="37"/>
    </row>
    <row r="69" spans="1:7" x14ac:dyDescent="0.15">
      <c r="A69" s="37"/>
      <c r="B69" s="37"/>
      <c r="C69" s="37"/>
      <c r="D69" s="37"/>
      <c r="E69" s="37"/>
      <c r="F69" s="37"/>
      <c r="G69" s="37"/>
    </row>
    <row r="70" spans="1:7" x14ac:dyDescent="0.15">
      <c r="A70" s="37"/>
      <c r="B70" s="37"/>
      <c r="C70" s="37"/>
      <c r="D70" s="37"/>
      <c r="E70" s="37"/>
      <c r="F70" s="37"/>
      <c r="G70" s="37"/>
    </row>
    <row r="71" spans="1:7" x14ac:dyDescent="0.15">
      <c r="A71" s="37"/>
      <c r="B71" s="37"/>
      <c r="C71" s="37"/>
      <c r="D71" s="37"/>
      <c r="E71" s="37"/>
      <c r="F71" s="37"/>
      <c r="G71" s="37"/>
    </row>
    <row r="72" spans="1:7" x14ac:dyDescent="0.15">
      <c r="A72" s="37"/>
      <c r="B72" s="37"/>
      <c r="C72" s="37"/>
      <c r="D72" s="37"/>
      <c r="E72" s="37"/>
      <c r="F72" s="37"/>
      <c r="G72" s="37"/>
    </row>
    <row r="73" spans="1:7" x14ac:dyDescent="0.15">
      <c r="A73" s="37"/>
      <c r="B73" s="37"/>
      <c r="C73" s="37"/>
      <c r="D73" s="37"/>
      <c r="E73" s="37"/>
      <c r="F73" s="37"/>
      <c r="G73" s="37"/>
    </row>
    <row r="74" spans="1:7" x14ac:dyDescent="0.15">
      <c r="A74" s="37"/>
      <c r="B74" s="37"/>
      <c r="C74" s="37"/>
      <c r="D74" s="37"/>
      <c r="E74" s="37"/>
      <c r="F74" s="37"/>
      <c r="G74" s="37"/>
    </row>
    <row r="75" spans="1:7" x14ac:dyDescent="0.15">
      <c r="A75" s="37"/>
      <c r="B75" s="37"/>
      <c r="C75" s="37"/>
      <c r="D75" s="37"/>
      <c r="E75" s="37"/>
      <c r="F75" s="37"/>
      <c r="G75" s="37"/>
    </row>
    <row r="76" spans="1:7" x14ac:dyDescent="0.15">
      <c r="A76" s="37"/>
      <c r="B76" s="37"/>
      <c r="C76" s="37"/>
      <c r="D76" s="37"/>
      <c r="E76" s="37"/>
      <c r="F76" s="37"/>
      <c r="G76" s="37"/>
    </row>
    <row r="77" spans="1:7" x14ac:dyDescent="0.15">
      <c r="A77" s="37"/>
      <c r="B77" s="37"/>
      <c r="C77" s="37"/>
      <c r="D77" s="37"/>
      <c r="E77" s="37"/>
      <c r="F77" s="37"/>
      <c r="G77" s="37"/>
    </row>
    <row r="78" spans="1:7" x14ac:dyDescent="0.15">
      <c r="A78" s="37"/>
      <c r="B78" s="37"/>
      <c r="C78" s="37"/>
      <c r="D78" s="37"/>
      <c r="E78" s="37"/>
      <c r="F78" s="37"/>
      <c r="G78" s="37"/>
    </row>
    <row r="79" spans="1:7" x14ac:dyDescent="0.15">
      <c r="A79" s="37"/>
      <c r="B79" s="37"/>
      <c r="C79" s="37"/>
      <c r="D79" s="37"/>
      <c r="E79" s="37"/>
      <c r="F79" s="37"/>
      <c r="G79" s="37"/>
    </row>
    <row r="80" spans="1:7" x14ac:dyDescent="0.15">
      <c r="A80" s="37"/>
      <c r="B80" s="37"/>
      <c r="C80" s="37"/>
      <c r="D80" s="37"/>
      <c r="E80" s="37"/>
      <c r="F80" s="37"/>
      <c r="G80" s="37"/>
    </row>
    <row r="81" spans="1:7" x14ac:dyDescent="0.15">
      <c r="A81" s="37"/>
      <c r="B81" s="37"/>
      <c r="C81" s="37"/>
      <c r="D81" s="37"/>
      <c r="E81" s="37"/>
      <c r="F81" s="37"/>
      <c r="G81" s="37"/>
    </row>
    <row r="82" spans="1:7" x14ac:dyDescent="0.15">
      <c r="A82" s="37"/>
      <c r="B82" s="37"/>
      <c r="C82" s="37"/>
      <c r="D82" s="37"/>
      <c r="E82" s="37"/>
      <c r="F82" s="37"/>
      <c r="G82" s="37"/>
    </row>
    <row r="83" spans="1:7" x14ac:dyDescent="0.15">
      <c r="A83" s="37"/>
      <c r="B83" s="37"/>
      <c r="C83" s="37"/>
      <c r="D83" s="37"/>
      <c r="E83" s="37"/>
      <c r="F83" s="37"/>
      <c r="G83" s="37"/>
    </row>
    <row r="84" spans="1:7" x14ac:dyDescent="0.15">
      <c r="A84" s="37"/>
      <c r="B84" s="37"/>
      <c r="C84" s="37"/>
      <c r="D84" s="37"/>
      <c r="E84" s="37"/>
      <c r="F84" s="37"/>
      <c r="G84" s="37"/>
    </row>
  </sheetData>
  <sheetProtection selectLockedCells="1" selectUnlockedCells="1"/>
  <mergeCells count="9">
    <mergeCell ref="E4:F5"/>
    <mergeCell ref="B36:F36"/>
    <mergeCell ref="E33:E34"/>
    <mergeCell ref="F33:F34"/>
    <mergeCell ref="E7:F7"/>
    <mergeCell ref="E8:F8"/>
    <mergeCell ref="E9:F9"/>
    <mergeCell ref="B4:C4"/>
    <mergeCell ref="B5:C5"/>
  </mergeCells>
  <hyperlinks>
    <hyperlink ref="B11" r:id="rId1" xr:uid="{00000000-0004-0000-0000-000000000000}"/>
    <hyperlink ref="E7" r:id="rId2" xr:uid="{345C4D49-758C-4BE4-B854-F0F38873083C}"/>
  </hyperlinks>
  <printOptions horizontalCentered="1"/>
  <pageMargins left="0.25" right="0.25" top="0.5" bottom="0.5" header="0.3" footer="0.3"/>
  <pageSetup scale="67" orientation="portrait" r:id="rId3"/>
  <ignoredErrors>
    <ignoredError sqref="F19 F22 F25 F15 F27 F29" calculatedColumn="1"/>
  </ignoredErrors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4"/>
    <pageSetUpPr autoPageBreaks="0" fitToPage="1"/>
  </sheetPr>
  <dimension ref="B1:C22"/>
  <sheetViews>
    <sheetView showGridLines="0" topLeftCell="A8" workbookViewId="0">
      <selection activeCell="C3" sqref="C3"/>
    </sheetView>
  </sheetViews>
  <sheetFormatPr defaultColWidth="9.28515625" defaultRowHeight="18.75" customHeight="1" x14ac:dyDescent="0.15"/>
  <cols>
    <col min="1" max="1" width="4" customWidth="1"/>
    <col min="2" max="2" width="32.7109375" customWidth="1"/>
    <col min="3" max="3" width="36.7109375" customWidth="1"/>
  </cols>
  <sheetData>
    <row r="1" spans="2:3" ht="34.5" customHeight="1" thickBot="1" x14ac:dyDescent="0.5">
      <c r="B1" s="3" t="s">
        <v>18</v>
      </c>
      <c r="C1" s="2"/>
    </row>
    <row r="2" spans="2:3" ht="22.5" customHeight="1" thickTop="1" x14ac:dyDescent="0.15">
      <c r="B2" s="1" t="s">
        <v>19</v>
      </c>
      <c r="C2" s="1" t="s">
        <v>20</v>
      </c>
    </row>
    <row r="3" spans="2:3" ht="18.75" customHeight="1" x14ac:dyDescent="0.15">
      <c r="B3" s="5" t="s">
        <v>21</v>
      </c>
      <c r="C3" s="6"/>
    </row>
    <row r="4" spans="2:3" ht="18.75" customHeight="1" x14ac:dyDescent="0.15">
      <c r="B4" s="5" t="s">
        <v>22</v>
      </c>
      <c r="C4" s="4"/>
    </row>
    <row r="5" spans="2:3" ht="18.75" customHeight="1" x14ac:dyDescent="0.15">
      <c r="B5" s="5" t="s">
        <v>23</v>
      </c>
      <c r="C5" s="4"/>
    </row>
    <row r="6" spans="2:3" ht="18.75" customHeight="1" x14ac:dyDescent="0.15">
      <c r="B6" s="5" t="s">
        <v>24</v>
      </c>
      <c r="C6" s="4"/>
    </row>
    <row r="7" spans="2:3" ht="18.75" customHeight="1" x14ac:dyDescent="0.15">
      <c r="B7" s="5" t="s">
        <v>25</v>
      </c>
      <c r="C7" s="4"/>
    </row>
    <row r="8" spans="2:3" ht="18.75" customHeight="1" x14ac:dyDescent="0.15">
      <c r="B8" s="5" t="s">
        <v>26</v>
      </c>
      <c r="C8" s="4"/>
    </row>
    <row r="9" spans="2:3" ht="18.75" customHeight="1" x14ac:dyDescent="0.15">
      <c r="B9" s="5" t="s">
        <v>27</v>
      </c>
      <c r="C9" s="4"/>
    </row>
    <row r="10" spans="2:3" ht="18.75" customHeight="1" x14ac:dyDescent="0.15">
      <c r="B10" s="5" t="s">
        <v>28</v>
      </c>
      <c r="C10" s="4"/>
    </row>
    <row r="11" spans="2:3" ht="18.75" customHeight="1" x14ac:dyDescent="0.15">
      <c r="B11" s="5" t="s">
        <v>29</v>
      </c>
      <c r="C11" s="4"/>
    </row>
    <row r="12" spans="2:3" ht="18.75" customHeight="1" x14ac:dyDescent="0.15">
      <c r="B12" s="5" t="s">
        <v>30</v>
      </c>
      <c r="C12" s="4"/>
    </row>
    <row r="13" spans="2:3" ht="18.75" customHeight="1" x14ac:dyDescent="0.15">
      <c r="B13" s="5" t="s">
        <v>31</v>
      </c>
      <c r="C13" s="4"/>
    </row>
    <row r="14" spans="2:3" ht="18.75" customHeight="1" x14ac:dyDescent="0.15">
      <c r="B14" s="5" t="s">
        <v>32</v>
      </c>
      <c r="C14" s="4"/>
    </row>
    <row r="15" spans="2:3" ht="18.75" customHeight="1" x14ac:dyDescent="0.15">
      <c r="B15" s="5" t="s">
        <v>33</v>
      </c>
      <c r="C15" s="4"/>
    </row>
    <row r="16" spans="2:3" ht="18.75" customHeight="1" x14ac:dyDescent="0.15">
      <c r="B16" s="5" t="s">
        <v>34</v>
      </c>
      <c r="C16" s="6"/>
    </row>
    <row r="17" spans="2:3" ht="18.75" customHeight="1" x14ac:dyDescent="0.15">
      <c r="B17" s="5" t="s">
        <v>35</v>
      </c>
      <c r="C17" s="4"/>
    </row>
    <row r="18" spans="2:3" ht="18.75" customHeight="1" x14ac:dyDescent="0.15">
      <c r="B18" s="5" t="s">
        <v>36</v>
      </c>
      <c r="C18" s="4"/>
    </row>
    <row r="19" spans="2:3" ht="18.75" customHeight="1" x14ac:dyDescent="0.15">
      <c r="B19" s="5" t="s">
        <v>37</v>
      </c>
      <c r="C19" s="4"/>
    </row>
    <row r="20" spans="2:3" ht="18.75" customHeight="1" x14ac:dyDescent="0.15">
      <c r="B20" s="7" t="s">
        <v>38</v>
      </c>
      <c r="C20" s="6"/>
    </row>
    <row r="21" spans="2:3" ht="9.75" customHeight="1" thickBot="1" x14ac:dyDescent="0.2">
      <c r="B21" s="66"/>
      <c r="C21" s="66"/>
    </row>
    <row r="22" spans="2:3" ht="18.75" customHeight="1" thickTop="1" x14ac:dyDescent="0.15"/>
  </sheetData>
  <sheetProtection selectLockedCells="1"/>
  <mergeCells count="1">
    <mergeCell ref="B21:C21"/>
  </mergeCells>
  <printOptions horizontalCentered="1"/>
  <pageMargins left="0.7" right="0.7" top="0.75" bottom="0.75" header="0.3" footer="0.3"/>
  <pageSetup fitToHeight="0"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Invoice</vt:lpstr>
      <vt:lpstr>Company Setup</vt:lpstr>
      <vt:lpstr>InvoiceNumberDisplay</vt:lpstr>
      <vt:lpstr>InvoiceTotal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2016-12-15T18:01:41Z</dcterms:created>
  <dcterms:modified xsi:type="dcterms:W3CDTF">2024-02-21T03:15:52Z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