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pa1" sheetId="1" r:id="rId4"/>
  </sheets>
  <definedNames/>
  <calcPr/>
</workbook>
</file>

<file path=xl/sharedStrings.xml><?xml version="1.0" encoding="utf-8"?>
<sst xmlns="http://schemas.openxmlformats.org/spreadsheetml/2006/main" count="26" uniqueCount="20">
  <si>
    <t>Izejmateriālu tāmes iegāde 221.kabinetam</t>
  </si>
  <si>
    <t>Nr.p.k.</t>
  </si>
  <si>
    <t>Materiālu nosaukums</t>
  </si>
  <si>
    <t>Mērvienība</t>
  </si>
  <si>
    <t>Daudzums</t>
  </si>
  <si>
    <t>Cena par vienību EURO</t>
  </si>
  <si>
    <t>Kopā izmaksas, EURO</t>
  </si>
  <si>
    <t>ar PVN</t>
  </si>
  <si>
    <t>bez PVN</t>
  </si>
  <si>
    <t>RJ-45 Konektori</t>
  </si>
  <si>
    <t>Gabali</t>
  </si>
  <si>
    <t>Cat5e Vītā pāra vads</t>
  </si>
  <si>
    <t>Metri</t>
  </si>
  <si>
    <t>Instrumentu komplekts</t>
  </si>
  <si>
    <t>4U 19'' Sienas komutācijas skapis</t>
  </si>
  <si>
    <t>Platums - 600mm
Dziļums - 450mm
Augstums - 235mm</t>
  </si>
  <si>
    <t>Komunikācijas panelis</t>
  </si>
  <si>
    <t>RJ45 Kontaktligzda</t>
  </si>
  <si>
    <t>Skrūvgriezis Stanley Fatmax</t>
  </si>
  <si>
    <t>Kopā, EURO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</si>
</sst>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textRotation="90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vertical="center"/>
    </xf>
    <xf borderId="5" fillId="0" fontId="1" numFmtId="4" xfId="0" applyAlignment="1" applyBorder="1" applyFont="1" applyNumberForma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5" fillId="0" fontId="1" numFmtId="4" xfId="0" applyAlignment="1" applyBorder="1" applyFont="1" applyNumberFormat="1">
      <alignment horizontal="center" shrinkToFit="0" vertical="center" wrapText="1"/>
    </xf>
    <xf borderId="2" fillId="0" fontId="1" numFmtId="0" xfId="0" applyAlignment="1" applyBorder="1" applyFont="1">
      <alignment horizontal="right" readingOrder="0" vertical="center"/>
    </xf>
    <xf borderId="6" fillId="0" fontId="2" numFmtId="0" xfId="0" applyBorder="1" applyFont="1"/>
    <xf borderId="5" fillId="0" fontId="1" numFmtId="164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8.88"/>
    <col customWidth="1" min="3" max="3" width="17.63"/>
  </cols>
  <sheetData>
    <row r="1" ht="22.5" customHeight="1">
      <c r="A1" s="1" t="s">
        <v>0</v>
      </c>
    </row>
    <row r="2" ht="22.5" customHeight="1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/>
      <c r="G2" s="4" t="s">
        <v>6</v>
      </c>
      <c r="H2" s="5"/>
    </row>
    <row r="3" ht="22.5" customHeight="1">
      <c r="A3" s="6"/>
      <c r="B3" s="6"/>
      <c r="C3" s="6"/>
      <c r="D3" s="6"/>
      <c r="E3" s="7" t="s">
        <v>7</v>
      </c>
      <c r="F3" s="7" t="s">
        <v>8</v>
      </c>
      <c r="G3" s="7" t="s">
        <v>7</v>
      </c>
      <c r="H3" s="7" t="s">
        <v>8</v>
      </c>
    </row>
    <row r="4">
      <c r="A4" s="8">
        <v>1.0</v>
      </c>
      <c r="B4" s="7" t="s">
        <v>9</v>
      </c>
      <c r="C4" s="7" t="s">
        <v>10</v>
      </c>
      <c r="D4" s="7">
        <v>87.0</v>
      </c>
      <c r="E4" s="9">
        <v>0.05</v>
      </c>
      <c r="F4" s="9">
        <f t="shared" ref="F4:F10" si="1">E4-(E4/100)*21</f>
        <v>0.0395</v>
      </c>
      <c r="G4" s="10" t="str">
        <f t="shared" ref="G4:G10" si="2">IF(D4*E4=0, "-", TEXT(D4*E4,"0.00") &amp; "€")</f>
        <v>4,35€</v>
      </c>
      <c r="H4" s="10" t="str">
        <f t="shared" ref="H4:H5" si="3">IF(D4*F4=0, "-", TEXT(D4*F4,"0.00") &amp; " €")</f>
        <v>3,44 €</v>
      </c>
      <c r="I4" s="11"/>
    </row>
    <row r="5">
      <c r="A5" s="8">
        <v>2.0</v>
      </c>
      <c r="B5" s="7" t="s">
        <v>11</v>
      </c>
      <c r="C5" s="7" t="s">
        <v>12</v>
      </c>
      <c r="D5" s="7">
        <v>394.2</v>
      </c>
      <c r="E5" s="9">
        <v>0.13</v>
      </c>
      <c r="F5" s="9">
        <f t="shared" si="1"/>
        <v>0.1027</v>
      </c>
      <c r="G5" s="10" t="str">
        <f t="shared" si="2"/>
        <v>51,25€</v>
      </c>
      <c r="H5" s="10" t="str">
        <f t="shared" si="3"/>
        <v>40,48 €</v>
      </c>
      <c r="I5" s="12"/>
      <c r="J5" s="13"/>
    </row>
    <row r="6">
      <c r="A6" s="8">
        <v>3.0</v>
      </c>
      <c r="B6" s="7" t="s">
        <v>13</v>
      </c>
      <c r="C6" s="7" t="s">
        <v>10</v>
      </c>
      <c r="D6" s="7">
        <v>1.0</v>
      </c>
      <c r="E6" s="9">
        <v>19.36</v>
      </c>
      <c r="F6" s="9">
        <f t="shared" si="1"/>
        <v>15.2944</v>
      </c>
      <c r="G6" s="10" t="str">
        <f t="shared" si="2"/>
        <v>19,36€</v>
      </c>
      <c r="H6" s="10" t="str">
        <f t="shared" ref="H6:H10" si="4">IF(D6*F6=0, "-", TEXT(D6*F6,"0.00") &amp; "€")</f>
        <v>15,29€</v>
      </c>
      <c r="I6" s="11"/>
    </row>
    <row r="7">
      <c r="A7" s="8">
        <v>4.0</v>
      </c>
      <c r="B7" s="7" t="s">
        <v>14</v>
      </c>
      <c r="C7" s="7" t="s">
        <v>15</v>
      </c>
      <c r="D7" s="7">
        <v>1.0</v>
      </c>
      <c r="E7" s="9">
        <v>83.49</v>
      </c>
      <c r="F7" s="9">
        <f t="shared" si="1"/>
        <v>65.9571</v>
      </c>
      <c r="G7" s="10" t="str">
        <f t="shared" si="2"/>
        <v>83,49€</v>
      </c>
      <c r="H7" s="10" t="str">
        <f t="shared" si="4"/>
        <v>65,96€</v>
      </c>
      <c r="I7" s="11"/>
    </row>
    <row r="8">
      <c r="A8" s="8">
        <v>5.0</v>
      </c>
      <c r="B8" s="7" t="s">
        <v>16</v>
      </c>
      <c r="C8" s="7" t="s">
        <v>10</v>
      </c>
      <c r="D8" s="7">
        <v>2.0</v>
      </c>
      <c r="E8" s="9">
        <v>21.9</v>
      </c>
      <c r="F8" s="9">
        <f t="shared" si="1"/>
        <v>17.301</v>
      </c>
      <c r="G8" s="10" t="str">
        <f t="shared" si="2"/>
        <v>43,80€</v>
      </c>
      <c r="H8" s="10" t="str">
        <f t="shared" si="4"/>
        <v>34,60€</v>
      </c>
      <c r="I8" s="11"/>
    </row>
    <row r="9">
      <c r="A9" s="8">
        <v>6.0</v>
      </c>
      <c r="B9" s="7" t="s">
        <v>17</v>
      </c>
      <c r="C9" s="7" t="s">
        <v>10</v>
      </c>
      <c r="D9" s="7">
        <v>29.0</v>
      </c>
      <c r="E9" s="9">
        <v>2.34</v>
      </c>
      <c r="F9" s="9">
        <f t="shared" si="1"/>
        <v>1.8486</v>
      </c>
      <c r="G9" s="10" t="str">
        <f t="shared" si="2"/>
        <v>67,86€</v>
      </c>
      <c r="H9" s="10" t="str">
        <f t="shared" si="4"/>
        <v>53,61€</v>
      </c>
      <c r="I9" s="11"/>
    </row>
    <row r="10">
      <c r="A10" s="8">
        <v>7.0</v>
      </c>
      <c r="B10" s="7" t="s">
        <v>18</v>
      </c>
      <c r="C10" s="7" t="s">
        <v>10</v>
      </c>
      <c r="D10" s="7">
        <v>1.0</v>
      </c>
      <c r="E10" s="9">
        <v>2.42</v>
      </c>
      <c r="F10" s="9">
        <f t="shared" si="1"/>
        <v>1.9118</v>
      </c>
      <c r="G10" s="10" t="str">
        <f t="shared" si="2"/>
        <v>2,42€</v>
      </c>
      <c r="H10" s="10" t="str">
        <f t="shared" si="4"/>
        <v>1,91€</v>
      </c>
      <c r="I10" s="11"/>
    </row>
    <row r="11">
      <c r="A11" s="8">
        <v>8.0</v>
      </c>
      <c r="B11" s="10"/>
      <c r="C11" s="10"/>
      <c r="D11" s="10"/>
      <c r="E11" s="14"/>
      <c r="F11" s="9"/>
      <c r="G11" s="10" t="str">
        <f t="shared" ref="G11:G12" si="5">IF(D11*E11=0, "-", D11*E11)</f>
        <v>-</v>
      </c>
      <c r="H11" s="10" t="str">
        <f t="shared" ref="H11:H12" si="6">IF(D11*F11=0, "-", D11*F11)</f>
        <v>-</v>
      </c>
      <c r="I11" s="11"/>
    </row>
    <row r="12">
      <c r="A12" s="8">
        <v>9.0</v>
      </c>
      <c r="B12" s="10"/>
      <c r="C12" s="10"/>
      <c r="D12" s="10"/>
      <c r="E12" s="14"/>
      <c r="F12" s="14"/>
      <c r="G12" s="10" t="str">
        <f t="shared" si="5"/>
        <v>-</v>
      </c>
      <c r="H12" s="10" t="str">
        <f t="shared" si="6"/>
        <v>-</v>
      </c>
      <c r="I12" s="11"/>
      <c r="J12" s="13"/>
    </row>
    <row r="13">
      <c r="A13" s="15" t="s">
        <v>19</v>
      </c>
      <c r="B13" s="16"/>
      <c r="C13" s="16"/>
      <c r="D13" s="16"/>
      <c r="E13" s="16"/>
      <c r="F13" s="5"/>
      <c r="G13" s="17" t="str">
        <f t="shared" ref="G13:H13" si="7">IF(SUMPRODUCT(VALUE(SUBSTITUTE(G4:G10, " €", "")))=0, "-", TEXT(SUMPRODUCT(VALUE(SUBSTITUTE(G4:G10, " €", ""))),"0.00") &amp; "€")</f>
        <v>272,53€</v>
      </c>
      <c r="H13" s="17" t="str">
        <f t="shared" si="7"/>
        <v>215,29€</v>
      </c>
      <c r="I13" s="12"/>
    </row>
    <row r="14">
      <c r="A14" s="18"/>
    </row>
    <row r="15">
      <c r="A15" s="18"/>
    </row>
    <row r="16">
      <c r="A16" s="18"/>
    </row>
    <row r="17">
      <c r="A17" s="18"/>
    </row>
    <row r="18">
      <c r="A18" s="18"/>
    </row>
    <row r="19">
      <c r="A19" s="18"/>
    </row>
    <row r="20">
      <c r="A20" s="18"/>
    </row>
    <row r="21">
      <c r="A21" s="18"/>
    </row>
    <row r="22">
      <c r="A22" s="18"/>
    </row>
    <row r="23">
      <c r="A23" s="18"/>
    </row>
    <row r="24">
      <c r="A24" s="18"/>
    </row>
    <row r="25">
      <c r="A25" s="18"/>
    </row>
    <row r="26">
      <c r="A26" s="18"/>
    </row>
    <row r="27">
      <c r="A27" s="18"/>
    </row>
    <row r="28">
      <c r="A28" s="18"/>
    </row>
    <row r="29">
      <c r="A29" s="18"/>
    </row>
    <row r="30">
      <c r="A30" s="18"/>
    </row>
    <row r="31">
      <c r="A31" s="18"/>
    </row>
    <row r="32">
      <c r="A32" s="18"/>
    </row>
    <row r="33">
      <c r="A33" s="18"/>
    </row>
    <row r="34">
      <c r="A34" s="18"/>
    </row>
    <row r="35">
      <c r="A35" s="18"/>
    </row>
    <row r="36">
      <c r="A36" s="18"/>
    </row>
    <row r="37">
      <c r="A37" s="18"/>
    </row>
    <row r="38">
      <c r="A38" s="18"/>
    </row>
    <row r="39">
      <c r="A39" s="18"/>
    </row>
    <row r="40">
      <c r="A40" s="18"/>
    </row>
    <row r="41">
      <c r="A41" s="18"/>
    </row>
    <row r="42">
      <c r="A42" s="18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mergeCells count="8">
    <mergeCell ref="A1:H1"/>
    <mergeCell ref="A2:A3"/>
    <mergeCell ref="B2:B3"/>
    <mergeCell ref="C2:C3"/>
    <mergeCell ref="D2:D3"/>
    <mergeCell ref="E2:F2"/>
    <mergeCell ref="G2:H2"/>
    <mergeCell ref="A13:F1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