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1"/>
  </bookViews>
  <sheets>
    <sheet name="Evaluation Version" sheetId="1" r:id="rId2"/>
    <sheet name="Billing Invoice" sheetId="2" r:id="rId3"/>
    <sheet name="Company Setup" sheetId="3" r:id="rId4"/>
  </sheets>
  <definedNames>
    <definedName name="ColumnTitle1">InvoiceDetails[[#Headers], [QUANTITY]]</definedName>
    <definedName name="ColumnTitleRegion1..B7.1">'Billing Invoice'!$B$4</definedName>
    <definedName name="ColumnTitleRegion2..D6.1">'Billing Invoice'!$D$4</definedName>
    <definedName name="CompanySetup_AddressLine1">INDEX(CompanySetup[VALUE],MATCH("Address Line 1",CompanySetup[INVOICING COMPANY DETAILS],0))</definedName>
    <definedName name="CompanySetup_AddressLine2">INDEX(CompanySetup[VALUE],MATCH("Address Line 2",CompanySetup[INVOICING COMPANY DETAILS],0))</definedName>
    <definedName name="CompanySetup_AddressLine3">INDEX(CompanySetup[VALUE],MATCH("Address Line 3",CompanySetup[INVOICING COMPANY DETAILS],0))</definedName>
    <definedName name="CompanySetup_AddressLine4">INDEX(CompanySetup[VALUE],MATCH("Address Line 4",CompanySetup[INVOICING COMPANY DETAILS],0))</definedName>
    <definedName name="CompanySetup_AddressLine5">INDEX(CompanySetup[VALUE],MATCH("Address Line 5",CompanySetup[INVOICING COMPANY DETAILS],0))</definedName>
    <definedName name="CompanySetup_BankAccount">INDEX(CompanySetup[VALUE],MATCH("Account Number",CompanySetup[INVOICING COMPANY DETAILS],0))</definedName>
    <definedName name="CompanySetup_BankAddress">INDEX(CompanySetup[VALUE],MATCH("Address of Bank",CompanySetup[INVOICING COMPANY DETAILS],0))</definedName>
    <definedName name="CompanySetup_BankBeneficiaryName">INDEX(CompanySetup[VALUE],MATCH("Name of Beneficiary for Bank Wire",CompanySetup[INVOICING COMPANY DETAILS],0))</definedName>
    <definedName name="CompanySetup_BankName">INDEX(CompanySetup[VALUE],MATCH("Name of Bank",CompanySetup[INVOICING COMPANY DETAILS],0))</definedName>
    <definedName name="CompanySetup_BankRouting">INDEX(CompanySetup[VALUE],MATCH("Routing Number (SWIFT Code)",CompanySetup[INVOICING COMPANY DETAILS],0))</definedName>
    <definedName name="CompanySetup_CheckPayee">INDEX(CompanySetup[VALUE],MATCH("Make Checks Payable To",CompanySetup[INVOICING COMPANY DETAILS],0))</definedName>
    <definedName name="CompanySetup_YourCompanyName">INDEX(CompanySetup[VALUE],MATCH("Company Name",CompanySetup[INVOICING COMPANY DETAILS],0))</definedName>
    <definedName name="CompanySetup_YourCurrencyAbbreviation">INDEX(CompanySetup[VALUE],MATCH("Currency Abbreviation",CompanySetup[INVOICING COMPANY DETAILS],0))</definedName>
    <definedName name="CompanySetup_YourEmail">INDEX(CompanySetup[VALUE],MATCH("EMail",CompanySetup[INVOICING COMPANY DETAILS],0))</definedName>
    <definedName name="CompanySetup_YourFax">INDEX(CompanySetup[VALUE],MATCH("Facsimile",CompanySetup[INVOICING COMPANY DETAILS],0))</definedName>
    <definedName name="CompanySetup_YourName">INDEX(CompanySetup[VALUE],MATCH("Your Name",CompanySetup[INVOICING COMPANY DETAILS],0))</definedName>
    <definedName name="CompanySetup_YourPhone">INDEX(CompanySetup[VALUE],MATCH("Phone",CompanySetup[INVOICING COMPANY DETAILS],0))</definedName>
    <definedName name="CompanySetup_YourURL">INDEX(CompanySetup[VALUE],MATCH("Website",CompanySetup[INVOICING COMPANY DETAILS],0))</definedName>
    <definedName name="InvoiceNumberDisplay">'Billing Invoice'!$C$1</definedName>
    <definedName name="InvoiceTotal">'Billing Invoice'!$E$21</definedName>
    <definedName name="RowTitleRegion1..C3">'Billing Invoice'!$B$3</definedName>
    <definedName name="Title2">CompanySetup[[#Headers], [INVOICING COMPANY DETAILS]]</definedName>
    <definedName name="_xlnm.Print_Titles" localSheetId="1">'Billing Invoice'!$8:$8</definedName>
    <definedName name="_xlnm.Print_Titles" localSheetId="2">'Company Setup'!$2:$2</definedName>
  </definedNames>
  <calcPr calcId="0" iterate="1" iterateCount="1000" iterateDelta="0.01"/>
</workbook>
</file>

<file path=xl/sharedStrings.xml><?xml version="1.0" encoding="utf-8"?>
<sst xmlns="http://schemas.openxmlformats.org/spreadsheetml/2006/main" count="67" uniqueCount="62">
  <si>
    <t>本版本为西安葡萄城 SpreadJS 表格控件产品试用版，未取得再分发授权。</t>
  </si>
  <si>
    <t/>
  </si>
  <si>
    <t>如需获得正式授权，请致电400-657-6008。</t>
  </si>
  <si>
    <t>INVOICE</t>
  </si>
  <si>
    <t>0005</t>
  </si>
  <si>
    <t xml:space="preserve"> </t>
  </si>
  <si>
    <t>PAYMENT DUE BY:</t>
  </si>
  <si>
    <t>KIM ABERCROMBIE</t>
  </si>
  <si>
    <t>ADVENTURE WORKS</t>
  </si>
  <si>
    <t>Fabrikam, Inc.</t>
  </si>
  <si>
    <t>23456 Maple Street</t>
  </si>
  <si>
    <t>1234 First Street</t>
  </si>
  <si>
    <t>Orange Grove, CA 09876</t>
  </si>
  <si>
    <t>Forest,  OR 12345</t>
  </si>
  <si>
    <t>QUANTITY</t>
  </si>
  <si>
    <t>DETAILS</t>
  </si>
  <si>
    <t>UNIT PRICE</t>
  </si>
  <si>
    <t>LINE TOTAL</t>
  </si>
  <si>
    <t>Widgets</t>
  </si>
  <si>
    <t>Washers</t>
  </si>
  <si>
    <t>Discount</t>
  </si>
  <si>
    <t>Net Total</t>
  </si>
  <si>
    <t>Tax</t>
  </si>
  <si>
    <t>PAYMENT DETAILS</t>
  </si>
  <si>
    <t>OTHER INFORMATION</t>
  </si>
  <si>
    <t>Beneficiary Name:</t>
  </si>
  <si>
    <t>Bank Name:</t>
  </si>
  <si>
    <t>Bank Address:</t>
  </si>
  <si>
    <t>Account Number:</t>
  </si>
  <si>
    <t>Routing Number:</t>
  </si>
  <si>
    <t>Payment Reference:</t>
  </si>
  <si>
    <t>FOR ONLINE PAYMENTS, SCAN THIS BARCODE:</t>
  </si>
  <si>
    <t>COMPANY SETUP</t>
  </si>
  <si>
    <t>INVOICING COMPANY DETAILS</t>
  </si>
  <si>
    <t>VALUE</t>
  </si>
  <si>
    <t>Name</t>
  </si>
  <si>
    <t>Greg Akselrod</t>
  </si>
  <si>
    <t>Company Name</t>
  </si>
  <si>
    <t>Address Line 1</t>
  </si>
  <si>
    <t>Address Line 2</t>
  </si>
  <si>
    <t>Address Line 3</t>
  </si>
  <si>
    <t>Address Line 4</t>
  </si>
  <si>
    <t>Address Line 5</t>
  </si>
  <si>
    <t>Phone</t>
  </si>
  <si>
    <t>425-555-0150</t>
  </si>
  <si>
    <t>Facsimile</t>
  </si>
  <si>
    <t>425-555-0151</t>
  </si>
  <si>
    <t>Website</t>
  </si>
  <si>
    <t>Adventure-Works.com</t>
  </si>
  <si>
    <t>Email</t>
  </si>
  <si>
    <t>Accounting@Adventure-Works.com</t>
  </si>
  <si>
    <t>Currency Abbreviation</t>
  </si>
  <si>
    <t>USD</t>
  </si>
  <si>
    <t>Name of Beneficiary for Bank Wire</t>
  </si>
  <si>
    <t>Adventure Works</t>
  </si>
  <si>
    <t>Name of Bank</t>
  </si>
  <si>
    <t>Woodgrove Bank</t>
  </si>
  <si>
    <t>Address of Bank</t>
  </si>
  <si>
    <t>234 Main St. Orange Grove, CA 09876</t>
  </si>
  <si>
    <t>Account Number</t>
  </si>
  <si>
    <t>Routing Number (SWIFT Code)</t>
  </si>
  <si>
    <t>Make Checks Payable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</si>
</sst>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(#,##0);_(* &quot;-&quot;_);_(@_)"/>
    <numFmt numFmtId="43" formatCode="_(* #,##0.00_);_(* (#,##0.00);_(* &quot;-&quot;??_);_(@_)"/>
    <numFmt numFmtId="171" formatCode="General;;"/>
    <numFmt numFmtId="172" formatCode="#,##0.00;;"/>
    <numFmt numFmtId="173" formatCode="&quot;$&quot;#,##0.00;;\-"/>
    <numFmt numFmtId="174" formatCode="dd\ mmmm\ yyyy"/>
    <numFmt numFmtId="175" formatCode="d\ mmmm\ yyyy"/>
    <numFmt numFmtId="176" formatCode="[&lt;=9999999]###\-####;\(###\)\ ###\-####"/>
    <numFmt numFmtId="177" formatCode="$#,##0.00"/>
  </numFmts>
  <fonts count="25">
    <font>
      <sz val="11"/>
      <color theme="3"/>
      <name val="Verdana"/>
      <scheme val="minor"/>
    </font>
    <font>
      <sz val="11"/>
      <color theme="1"/>
      <name val="Verdana"/>
      <scheme val="minor"/>
    </font>
    <font>
      <sz val="11"/>
      <color theme="0"/>
      <name val="Verdana"/>
      <scheme val="minor"/>
    </font>
    <font>
      <sz val="11"/>
      <color rgb="FF9C0006"/>
      <name val="Verdana"/>
      <scheme val="minor"/>
    </font>
    <font>
      <b/>
      <sz val="11"/>
      <color rgb="FFFA7D00"/>
      <name val="Verdana"/>
      <scheme val="minor"/>
    </font>
    <font>
      <b/>
      <sz val="11"/>
      <color theme="0"/>
      <name val="Verdana"/>
      <scheme val="minor"/>
    </font>
    <font>
      <sz val="11"/>
      <color indexed="0"/>
      <name val="Calibri"/>
      <family val="2"/>
    </font>
    <font>
      <i/>
      <sz val="11"/>
      <color rgb="FF7F7F7F"/>
      <name val="Verdana"/>
      <scheme val="minor"/>
    </font>
    <font>
      <sz val="11"/>
      <color rgb="FF006100"/>
      <name val="Verdana"/>
      <scheme val="minor"/>
    </font>
    <font>
      <b/>
      <sz val="11"/>
      <color theme="3"/>
      <name val="Verdana"/>
      <scheme val="minor"/>
    </font>
    <font>
      <sz val="11"/>
      <color theme="4" tint="-0.25"/>
      <name val="Verdana"/>
      <scheme val="minor"/>
    </font>
    <font>
      <sz val="11"/>
      <color theme="4" tint="-0.25"/>
      <name val="Sylfaen"/>
      <scheme val="major"/>
    </font>
    <font>
      <sz val="11"/>
      <color rgb="FF3F3F76"/>
      <name val="Verdana"/>
      <scheme val="minor"/>
    </font>
    <font>
      <sz val="11"/>
      <color rgb="FFFA7D00"/>
      <name val="Verdana"/>
      <scheme val="minor"/>
    </font>
    <font>
      <sz val="11"/>
      <color rgb="FF9C6500"/>
      <name val="Verdana"/>
      <scheme val="minor"/>
    </font>
    <font>
      <b/>
      <sz val="11"/>
      <color rgb="FF3F3F3F"/>
      <name val="Verdana"/>
      <scheme val="minor"/>
    </font>
    <font>
      <sz val="20"/>
      <color auto="1"/>
      <name val="Sylfaen"/>
      <scheme val="major"/>
    </font>
    <font>
      <b/>
      <sz val="11"/>
      <color theme="1"/>
      <name val="Verdana"/>
      <scheme val="minor"/>
    </font>
    <font>
      <sz val="11"/>
      <color rgb="FFFF0000"/>
      <name val="Verdana"/>
      <scheme val="minor"/>
    </font>
    <font>
      <sz val="11"/>
      <color theme="1"/>
      <name val="Sylfaen"/>
      <scheme val="major"/>
    </font>
    <font>
      <sz val="11"/>
      <color auto="1"/>
      <name val="Verdana"/>
      <scheme val="minor"/>
    </font>
    <font>
      <b/>
      <sz val="11"/>
      <color auto="1"/>
      <name val="Verdana"/>
      <scheme val="minor"/>
    </font>
    <font>
      <sz val="20"/>
      <color theme="4" tint="-0.25"/>
      <name val="Sylfaen"/>
      <scheme val="major"/>
    </font>
    <font>
      <sz val="22"/>
      <color theme="4" tint="-0.25"/>
      <name val="Verdana"/>
      <scheme val="minor"/>
    </font>
    <font>
      <b/>
      <sz val="11"/>
      <color theme="3" tint="-0.25"/>
      <name val="Verdana"/>
    </font>
  </fonts>
  <fills count="33">
    <fill>
      <patternFill patternType="none"/>
    </fill>
    <fill>
      <patternFill patternType="gray125"/>
    </fill>
    <fill>
      <patternFill patternType="solid">
        <fgColor theme="4" tint="0.8"/>
      </patternFill>
    </fill>
    <fill>
      <patternFill patternType="solid">
        <fgColor theme="5" tint="0.8"/>
      </patternFill>
    </fill>
    <fill>
      <patternFill patternType="solid">
        <fgColor theme="6" tint="0.8"/>
      </patternFill>
    </fill>
    <fill>
      <patternFill patternType="solid">
        <fgColor theme="7" tint="0.8"/>
      </patternFill>
    </fill>
    <fill>
      <patternFill patternType="solid">
        <fgColor theme="8" tint="0.8"/>
      </patternFill>
    </fill>
    <fill>
      <patternFill patternType="solid">
        <fgColor theme="9" tint="0.8"/>
      </patternFill>
    </fill>
    <fill>
      <patternFill patternType="solid">
        <fgColor theme="4" tint="0.6"/>
      </patternFill>
    </fill>
    <fill>
      <patternFill patternType="solid">
        <fgColor theme="5" tint="0.6"/>
      </patternFill>
    </fill>
    <fill>
      <patternFill patternType="solid">
        <fgColor theme="6" tint="0.6"/>
      </patternFill>
    </fill>
    <fill>
      <patternFill patternType="solid">
        <fgColor theme="7" tint="0.6"/>
      </patternFill>
    </fill>
    <fill>
      <patternFill patternType="solid">
        <fgColor theme="8" tint="0.6"/>
      </patternFill>
    </fill>
    <fill>
      <patternFill patternType="solid">
        <fgColor theme="9" tint="0.6"/>
      </patternFill>
    </fill>
    <fill>
      <patternFill patternType="solid">
        <fgColor theme="4" tint="0.4"/>
      </patternFill>
    </fill>
    <fill>
      <patternFill patternType="solid">
        <fgColor theme="5" tint="0.4"/>
      </patternFill>
    </fill>
    <fill>
      <patternFill patternType="solid">
        <fgColor theme="6" tint="0.4"/>
      </patternFill>
    </fill>
    <fill>
      <patternFill patternType="solid">
        <fgColor theme="7" tint="0.4"/>
      </patternFill>
    </fill>
    <fill>
      <patternFill patternType="solid">
        <fgColor theme="8" tint="0.4"/>
      </patternFill>
    </fill>
    <fill>
      <patternFill patternType="solid">
        <fgColor theme="9" tint="0.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 style="thin">
        <color theme="3"/>
      </top>
      <bottom/>
    </border>
    <border>
      <left/>
      <right style="thin">
        <color theme="1" tint="0.5"/>
      </right>
      <top/>
      <bottom/>
    </border>
    <border>
      <left/>
      <right/>
      <top style="thick">
        <color theme="3"/>
      </top>
      <bottom/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thick">
        <color theme="3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 style="thin">
        <color theme="2" tint="-0.25"/>
      </bottom>
    </border>
    <border>
      <left/>
      <right/>
      <top style="thin">
        <color theme="2"/>
      </top>
      <bottom style="thin">
        <color theme="3"/>
      </bottom>
    </border>
    <border>
      <left/>
      <right/>
      <top style="thin">
        <color theme="2"/>
      </top>
      <bottom/>
    </border>
    <border>
      <left style="thin">
        <color theme="1" tint="0.5"/>
      </left>
      <right style="thin">
        <color theme="1" tint="0.5"/>
      </right>
      <top style="thin">
        <color theme="1" tint="0.5"/>
      </top>
      <bottom/>
    </border>
    <border>
      <left/>
      <right/>
      <top/>
      <bottom style="thin">
        <color theme="1" tint="0.5"/>
      </bottom>
    </border>
    <border>
      <left/>
      <right/>
      <top/>
      <bottom style="thin">
        <color theme="3"/>
      </bottom>
    </border>
  </borders>
  <cellStyleXfs count="60">
    <xf numFmtId="0" fontId="0" fillId="0" borderId="0" applyFont="1" applyFill="0" applyBorder="0">
      <alignment horizontal="left" vertical="center"/>
    </xf>
    <xf numFmtId="0" fontId="1" fillId="2" borderId="0" applyFont="1" applyFill="1" applyBorder="0">
      <alignment vertical="top"/>
    </xf>
    <xf numFmtId="0" fontId="1" fillId="3" borderId="0" applyFont="1" applyFill="1" applyBorder="0">
      <alignment vertical="top"/>
    </xf>
    <xf numFmtId="0" fontId="1" fillId="4" borderId="0" applyFont="1" applyFill="1" applyBorder="0">
      <alignment vertical="top"/>
    </xf>
    <xf numFmtId="0" fontId="1" fillId="5" borderId="0" applyFont="1" applyFill="1" applyBorder="0">
      <alignment vertical="top"/>
    </xf>
    <xf numFmtId="0" fontId="1" fillId="6" borderId="0" applyFont="1" applyFill="1" applyBorder="0">
      <alignment vertical="top"/>
    </xf>
    <xf numFmtId="0" fontId="1" fillId="7" borderId="0" applyFont="1" applyFill="1" applyBorder="0">
      <alignment vertical="top"/>
    </xf>
    <xf numFmtId="0" fontId="1" fillId="8" borderId="0" applyFont="1" applyFill="1" applyBorder="0">
      <alignment vertical="top"/>
    </xf>
    <xf numFmtId="0" fontId="1" fillId="9" borderId="0" applyFont="1" applyFill="1" applyBorder="0">
      <alignment vertical="top"/>
    </xf>
    <xf numFmtId="0" fontId="1" fillId="10" borderId="0" applyFont="1" applyFill="1" applyBorder="0">
      <alignment vertical="top"/>
    </xf>
    <xf numFmtId="0" fontId="1" fillId="11" borderId="0" applyFont="1" applyFill="1" applyBorder="0">
      <alignment vertical="top"/>
    </xf>
    <xf numFmtId="0" fontId="1" fillId="12" borderId="0" applyFont="1" applyFill="1" applyBorder="0">
      <alignment vertical="top"/>
    </xf>
    <xf numFmtId="0" fontId="1" fillId="13" borderId="0" applyFont="1" applyFill="1" applyBorder="0">
      <alignment vertical="top"/>
    </xf>
    <xf numFmtId="0" fontId="2" fillId="14" borderId="0" applyFont="1" applyFill="1" applyBorder="0">
      <alignment vertical="top"/>
    </xf>
    <xf numFmtId="0" fontId="2" fillId="15" borderId="0" applyFont="1" applyFill="1" applyBorder="0">
      <alignment vertical="top"/>
    </xf>
    <xf numFmtId="0" fontId="2" fillId="16" borderId="0" applyFont="1" applyFill="1" applyBorder="0">
      <alignment vertical="top"/>
    </xf>
    <xf numFmtId="0" fontId="2" fillId="17" borderId="0" applyFont="1" applyFill="1" applyBorder="0">
      <alignment vertical="top"/>
    </xf>
    <xf numFmtId="0" fontId="2" fillId="18" borderId="0" applyFont="1" applyFill="1" applyBorder="0">
      <alignment vertical="top"/>
    </xf>
    <xf numFmtId="0" fontId="2" fillId="19" borderId="0" applyFont="1" applyFill="1" applyBorder="0">
      <alignment vertical="top"/>
    </xf>
    <xf numFmtId="0" fontId="2" fillId="20" borderId="0" applyFont="1" applyFill="1" applyBorder="0">
      <alignment vertical="top"/>
    </xf>
    <xf numFmtId="0" fontId="2" fillId="21" borderId="0" applyFont="1" applyFill="1" applyBorder="0">
      <alignment vertical="top"/>
    </xf>
    <xf numFmtId="0" fontId="2" fillId="22" borderId="0" applyFont="1" applyFill="1" applyBorder="0">
      <alignment vertical="top"/>
    </xf>
    <xf numFmtId="0" fontId="2" fillId="23" borderId="0" applyFont="1" applyFill="1" applyBorder="0">
      <alignment vertical="top"/>
    </xf>
    <xf numFmtId="0" fontId="2" fillId="24" borderId="0" applyFont="1" applyFill="1" applyBorder="0">
      <alignment vertical="top"/>
    </xf>
    <xf numFmtId="0" fontId="2" fillId="25" borderId="0" applyFont="1" applyFill="1" applyBorder="0">
      <alignment vertical="top"/>
    </xf>
    <xf numFmtId="0" fontId="3" fillId="26" borderId="0" applyFont="1" applyFill="1" applyBorder="0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Font="0" applyFill="0" applyBorder="0" applyNumberFormat="1">
      <alignment vertical="top"/>
    </xf>
    <xf numFmtId="41" fontId="6" fillId="0" borderId="0" applyFont="0" applyFill="0" applyBorder="0" applyNumberFormat="1">
      <alignment vertical="top"/>
    </xf>
    <xf numFmtId="172" fontId="6" fillId="0" borderId="0" applyFont="0" applyFill="0" applyBorder="0" applyNumberFormat="1">
      <alignment vertical="top"/>
    </xf>
    <xf numFmtId="173" fontId="6" fillId="0" borderId="0" applyFont="0" applyFill="0" applyBorder="0" applyNumberFormat="1">
      <alignment vertical="top"/>
    </xf>
    <xf numFmtId="0" fontId="7" fillId="0" borderId="0" applyFont="1" applyFill="0" applyBorder="0">
      <alignment vertical="top"/>
    </xf>
    <xf numFmtId="0" fontId="8" fillId="29" borderId="0" applyFont="1" applyFill="1" applyBorder="0">
      <alignment vertical="top"/>
    </xf>
    <xf numFmtId="0" fontId="9" fillId="0" borderId="0" applyFont="1" applyFill="0" applyBorder="0">
      <alignment vertical="top"/>
    </xf>
    <xf numFmtId="0" fontId="9" fillId="0" borderId="3" applyFont="1" applyFill="0" applyBorder="1"/>
    <xf numFmtId="0" fontId="10" fillId="0" borderId="4" applyFont="1" applyFill="0" applyBorder="1">
      <alignment horizontal="right" vertical="center" indent="1"/>
    </xf>
    <xf numFmtId="0" fontId="11" fillId="0" borderId="5" applyFont="1" applyFill="0" applyBorder="1"/>
    <xf numFmtId="0" fontId="12" fillId="30" borderId="1" applyFont="1" applyFill="1" applyBorder="1">
      <alignment vertical="top"/>
    </xf>
    <xf numFmtId="0" fontId="13" fillId="0" borderId="6" applyFont="1" applyFill="0" applyBorder="1">
      <alignment vertical="top"/>
    </xf>
    <xf numFmtId="0" fontId="14" fillId="31" borderId="0" applyFont="1" applyFill="1" applyBorder="0">
      <alignment vertical="top"/>
    </xf>
    <xf numFmtId="0" fontId="6" fillId="32" borderId="7" applyFont="0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Font="0" applyFill="0" applyBorder="0" applyNumberFormat="1">
      <alignment vertical="top"/>
    </xf>
    <xf numFmtId="0" fontId="16" fillId="0" borderId="9" applyFont="1" applyFill="0" applyBorder="1"/>
    <xf numFmtId="0" fontId="17" fillId="0" borderId="10" applyFont="1" applyFill="0" applyBorder="1">
      <alignment vertical="top"/>
    </xf>
    <xf numFmtId="0" fontId="18" fillId="0" borderId="0" applyFont="1" applyFill="0" applyBorder="0">
      <alignment vertical="top"/>
    </xf>
    <xf numFmtId="0" fontId="6" fillId="0" borderId="9" applyFont="0" applyFill="0" applyBorder="1">
      <alignment vertical="top"/>
    </xf>
    <xf numFmtId="0" fontId="19" fillId="0" borderId="0" applyFont="1" applyFill="0" applyBorder="0">
      <alignment horizontal="left" vertical="center"/>
    </xf>
    <xf numFmtId="174" fontId="20" fillId="0" borderId="11" applyFont="1" applyFill="0" applyBorder="1" applyNumberFormat="1">
      <alignment horizontal="left" vertical="center"/>
    </xf>
    <xf numFmtId="175" fontId="21" fillId="0" borderId="0" applyFont="1" applyFill="0" applyBorder="0" applyNumberFormat="1">
      <alignment horizontal="left" vertical="center" wrapText="1"/>
    </xf>
    <xf numFmtId="0" fontId="2" fillId="0" borderId="5" applyFont="1" applyFill="0" applyBorder="1">
      <alignment vertical="top"/>
    </xf>
    <xf numFmtId="0" fontId="22" fillId="0" borderId="9" applyFont="1" applyFill="0" applyBorder="1"/>
    <xf numFmtId="0" fontId="23" fillId="0" borderId="0" applyFont="1" applyFill="0" applyBorder="0">
      <alignment horizontal="right" vertical="center" indent="1"/>
    </xf>
    <xf numFmtId="0" fontId="6" fillId="0" borderId="0" applyFont="0" applyFill="0" applyBorder="0">
      <alignment vertical="top"/>
    </xf>
    <xf numFmtId="176" fontId="6" fillId="0" borderId="0" applyFont="0" applyFill="0" applyBorder="0" applyNumberFormat="1">
      <alignment vertical="top"/>
      <protection locked="0"/>
    </xf>
    <xf numFmtId="171" fontId="0" fillId="0" borderId="0" applyFont="1" applyFill="0" applyBorder="0" applyNumberFormat="1">
      <alignment horizontal="left" vertical="center" indent="1"/>
    </xf>
    <xf numFmtId="0" fontId="11" fillId="0" borderId="0" applyFont="1" applyFill="0" applyBorder="0">
      <alignment horizontal="right" wrapText="1"/>
    </xf>
    <xf numFmtId="0" fontId="6" fillId="0" borderId="0" applyFont="0" applyFill="0" applyBorder="0">
      <alignment horizontal="right" vertical="center" wrapText="1"/>
    </xf>
    <xf numFmtId="0" fontId="6" fillId="0" borderId="0" applyFont="0" applyFill="0" applyBorder="0">
      <alignment horizontal="left" vertical="top"/>
    </xf>
  </cellStyleXfs>
  <cellXfs count="131">
    <xf numFmtId="0" fontId="0" fillId="0" borderId="0" xfId="0" applyFont="1" applyNumberFormat="1">
      <alignment horizontal="left" vertical="center"/>
    </xf>
    <xf numFmtId="0" fontId="0" fillId="0" borderId="0" xfId="0" applyFont="1">
      <alignment horizontal="left" vertical="center"/>
    </xf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172" fontId="6" fillId="0" borderId="0" xfId="30" applyNumberFormat="1">
      <alignment vertical="top"/>
    </xf>
    <xf numFmtId="173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0" xfId="34" applyFont="1">
      <alignment vertical="top"/>
    </xf>
    <xf numFmtId="0" fontId="9" fillId="0" borderId="3" xfId="35" applyFont="1" applyBorder="1"/>
    <xf numFmtId="0" fontId="10" fillId="0" borderId="4" xfId="36" applyFont="1" applyBorder="1">
      <alignment horizontal="right" vertical="center" indent="1"/>
    </xf>
    <xf numFmtId="0" fontId="11" fillId="0" borderId="5" xfId="37" applyFont="1" applyBorder="1"/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9" xfId="44" applyFont="1" applyBorder="1"/>
    <xf numFmtId="0" fontId="17" fillId="0" borderId="10" xfId="45" applyFont="1" applyBorder="1">
      <alignment vertical="top"/>
    </xf>
    <xf numFmtId="0" fontId="18" fillId="0" borderId="0" xfId="46" applyFont="1">
      <alignment vertical="top"/>
    </xf>
    <xf numFmtId="0" fontId="6" fillId="0" borderId="9" xfId="47" applyBorder="1">
      <alignment vertical="top"/>
    </xf>
    <xf numFmtId="0" fontId="19" fillId="0" borderId="0" xfId="48" applyFont="1">
      <alignment horizontal="left" vertical="center"/>
    </xf>
    <xf numFmtId="174" fontId="20" fillId="0" borderId="11" xfId="49" applyFont="1" applyBorder="1" applyNumberFormat="1">
      <alignment horizontal="left" vertical="center"/>
    </xf>
    <xf numFmtId="175" fontId="21" fillId="0" borderId="0" xfId="50" applyFont="1" applyNumberFormat="1">
      <alignment horizontal="left" vertical="center" wrapText="1"/>
    </xf>
    <xf numFmtId="0" fontId="2" fillId="0" borderId="5" xfId="51" applyFont="1" applyBorder="1">
      <alignment vertical="top"/>
    </xf>
    <xf numFmtId="0" fontId="22" fillId="0" borderId="9" xfId="52" applyFont="1" applyBorder="1"/>
    <xf numFmtId="0" fontId="23" fillId="0" borderId="0" xfId="53" applyFont="1">
      <alignment horizontal="right" vertical="center" indent="1"/>
    </xf>
    <xf numFmtId="0" fontId="6" fillId="0" borderId="0" xfId="54">
      <alignment vertical="top"/>
    </xf>
    <xf numFmtId="176" fontId="6" fillId="0" borderId="0" xfId="55" applyNumberFormat="1">
      <alignment vertical="top"/>
      <protection locked="0"/>
    </xf>
    <xf numFmtId="171" fontId="0" fillId="0" borderId="0" xfId="56" applyFont="1" applyNumberFormat="1">
      <alignment horizontal="left" vertical="center" indent="1"/>
    </xf>
    <xf numFmtId="0" fontId="11" fillId="0" borderId="0" xfId="57" applyFont="1">
      <alignment horizontal="right" wrapText="1"/>
    </xf>
    <xf numFmtId="0" fontId="6" fillId="0" borderId="0" xfId="58">
      <alignment horizontal="right" vertical="center" wrapText="1"/>
    </xf>
    <xf numFmtId="0" fontId="6" fillId="0" borderId="0" xfId="59">
      <alignment horizontal="left" vertical="top"/>
    </xf>
    <xf numFmtId="0" fontId="0" fillId="0" borderId="0" xfId="58" applyFont="1">
      <alignment horizontal="right" vertical="center" wrapText="1"/>
    </xf>
    <xf numFmtId="0" fontId="16" fillId="0" borderId="9" xfId="44" applyFont="1" applyBorder="1" quotePrefix="1"/>
    <xf numFmtId="0" fontId="0" fillId="0" borderId="9" xfId="0" applyFont="1" applyBorder="1">
      <alignment horizontal="left" vertical="center"/>
    </xf>
    <xf numFmtId="0" fontId="9" fillId="0" borderId="0" xfId="34" applyFont="1">
      <alignment vertical="center"/>
    </xf>
    <xf numFmtId="175" fontId="21" fillId="0" borderId="12" xfId="50" applyFont="1" applyBorder="1">
      <alignment horizontal="left" vertical="center" wrapText="1"/>
    </xf>
    <xf numFmtId="0" fontId="0" fillId="0" borderId="0" xfId="59" applyFont="1">
      <alignment horizontal="left" vertical="top"/>
    </xf>
    <xf numFmtId="0" fontId="0" fillId="0" borderId="0" xfId="0" applyFont="1">
      <alignment horizontal="left" vertical="top"/>
    </xf>
    <xf numFmtId="0" fontId="0" fillId="0" borderId="0" xfId="58" applyFont="1">
      <alignment horizontal="right" vertical="top" wrapText="1"/>
    </xf>
    <xf numFmtId="0" fontId="0" fillId="0" borderId="0" xfId="0" applyFont="1">
      <alignment horizontal="left" vertical="center" indent="1"/>
    </xf>
    <xf numFmtId="171" fontId="0" fillId="0" borderId="0" xfId="56" applyFont="1">
      <alignment horizontal="left" vertical="center" indent="1"/>
    </xf>
    <xf numFmtId="172" fontId="0" fillId="0" borderId="0" xfId="30" applyFont="1">
      <alignment horizontal="right" vertical="center" indent="1"/>
    </xf>
    <xf numFmtId="173" fontId="0" fillId="0" borderId="13" xfId="31" applyFont="1" applyBorder="1">
      <alignment horizontal="right" vertical="center" indent="1"/>
    </xf>
    <xf numFmtId="173" fontId="0" fillId="0" borderId="0" xfId="31" applyFont="1">
      <alignment horizontal="right" vertical="center" indent="1"/>
    </xf>
    <xf numFmtId="173" fontId="10" fillId="0" borderId="14" xfId="31" applyFont="1" applyBorder="1">
      <alignment vertical="center"/>
    </xf>
    <xf numFmtId="0" fontId="11" fillId="0" borderId="5" xfId="57" applyFont="1" applyBorder="1">
      <alignment horizontal="right" wrapText="1"/>
    </xf>
    <xf numFmtId="0" fontId="20" fillId="0" borderId="0" xfId="0" applyFont="1">
      <alignment horizontal="left" vertical="center"/>
    </xf>
    <xf numFmtId="0" fontId="2" fillId="0" borderId="5" xfId="0" applyFont="1" applyBorder="1">
      <alignment horizontal="left" vertical="center"/>
    </xf>
    <xf numFmtId="176" fontId="0" fillId="0" borderId="0" xfId="55" applyFont="1">
      <alignment horizontal="left" vertical="center"/>
    </xf>
    <xf numFmtId="176" fontId="0" fillId="0" borderId="0" xfId="55" applyFont="1">
      <alignment horizontal="left" vertical="center"/>
    </xf>
    <xf numFmtId="0" fontId="9" fillId="0" borderId="0" xfId="54" applyFont="1">
      <alignment horizontal="left" vertical="center"/>
    </xf>
    <xf numFmtId="0" fontId="0" fillId="0" borderId="9" xfId="47" applyFont="1" applyBorder="1">
      <alignment horizontal="left"/>
    </xf>
    <xf numFmtId="0" fontId="9" fillId="0" borderId="3" xfId="35" applyFont="1" applyBorder="1"/>
    <xf numFmtId="0" fontId="9" fillId="0" borderId="3" xfId="57" applyFont="1" applyBorder="1">
      <alignment horizontal="right" wrapText="1"/>
    </xf>
    <xf numFmtId="0" fontId="0" fillId="0" borderId="0" xfId="58" applyFont="1">
      <alignment horizontal="right" vertical="center" wrapText="1"/>
    </xf>
    <xf numFmtId="0" fontId="2" fillId="0" borderId="5" xfId="0" applyFont="1" applyBorder="1">
      <alignment horizontal="center" vertical="center"/>
    </xf>
    <xf numFmtId="0" fontId="0" fillId="0" borderId="13" xfId="58" applyFont="1" applyBorder="1">
      <alignment horizontal="right" vertical="center" wrapText="1"/>
    </xf>
    <xf numFmtId="0" fontId="0" fillId="0" borderId="0" xfId="58" applyFont="1">
      <alignment horizontal="right" vertical="center" wrapText="1"/>
    </xf>
    <xf numFmtId="0" fontId="0" fillId="0" borderId="15" xfId="58" applyFont="1" applyBorder="1">
      <alignment horizontal="right" vertical="center" wrapText="1"/>
    </xf>
    <xf numFmtId="0" fontId="23" fillId="0" borderId="5" xfId="53" applyFont="1" applyBorder="1">
      <alignment horizontal="right" vertical="center" indent="1"/>
    </xf>
    <xf numFmtId="0" fontId="23" fillId="0" borderId="16" xfId="53" applyFont="1" applyBorder="1">
      <alignment horizontal="right" vertical="center" indent="1"/>
    </xf>
    <xf numFmtId="174" fontId="20" fillId="0" borderId="11" xfId="49" applyFont="1" applyBorder="1">
      <alignment horizontal="left" vertical="center"/>
    </xf>
    <xf numFmtId="0" fontId="16" fillId="0" borderId="9" xfId="44" applyFont="1" applyBorder="1"/>
    <xf numFmtId="0" fontId="16" fillId="0" borderId="9" xfId="0" applyFont="1" applyBorder="1" quotePrefix="1"/>
    <xf numFmtId="174" fontId="20" fillId="0" borderId="11" xfId="0" applyFont="1" applyBorder="1" applyNumberFormat="1">
      <alignment horizontal="left" vertical="center"/>
    </xf>
    <xf numFmtId="177" fontId="23" fillId="0" borderId="5" xfId="53" applyFont="1" applyBorder="1" applyNumberFormat="1">
      <alignment horizontal="right" vertical="center" indent="1"/>
    </xf>
    <xf numFmtId="0" fontId="0" fillId="0" borderId="0" xfId="0" applyFont="1">
      <alignment horizontal="left" vertical="center"/>
    </xf>
    <xf numFmtId="0" fontId="9" fillId="0" borderId="0" xfId="0" applyFont="1">
      <alignment vertical="center"/>
    </xf>
    <xf numFmtId="175" fontId="21" fillId="0" borderId="12" xfId="0" applyFont="1" applyBorder="1" applyNumberFormat="1">
      <alignment horizontal="left" vertical="center" wrapText="1"/>
    </xf>
    <xf numFmtId="177" fontId="23" fillId="0" borderId="16" xfId="53" applyFont="1" applyBorder="1" applyNumberFormat="1">
      <alignment horizontal="right" vertical="center" indent="1"/>
    </xf>
    <xf numFmtId="0" fontId="9" fillId="0" borderId="3" xfId="35" applyFont="1" applyBorder="1"/>
    <xf numFmtId="0" fontId="9" fillId="0" borderId="3" xfId="0" applyFont="1" applyBorder="1">
      <alignment horizontal="right" wrapText="1"/>
    </xf>
    <xf numFmtId="0" fontId="0" fillId="0" borderId="0" xfId="0" applyFont="1">
      <alignment horizontal="right" vertical="center" wrapText="1"/>
    </xf>
    <xf numFmtId="0" fontId="0" fillId="0" borderId="0" xfId="0" applyFont="1">
      <alignment horizontal="left" vertical="top"/>
    </xf>
    <xf numFmtId="0" fontId="0" fillId="0" borderId="0" xfId="0" applyFont="1">
      <alignment horizontal="left" vertical="top"/>
    </xf>
    <xf numFmtId="0" fontId="0" fillId="0" borderId="0" xfId="0" applyFont="1">
      <alignment horizontal="right" vertical="top" wrapText="1"/>
    </xf>
    <xf numFmtId="0" fontId="0" fillId="0" borderId="0" xfId="0" applyFont="1" applyNumberFormat="1">
      <alignment horizontal="left" vertical="top"/>
    </xf>
    <xf numFmtId="0" fontId="0" fillId="0" borderId="0" xfId="0" applyFont="1">
      <alignment horizontal="left" vertical="center" indent="1"/>
    </xf>
    <xf numFmtId="171" fontId="0" fillId="0" borderId="0" xfId="0" applyFont="1" applyNumberFormat="1">
      <alignment horizontal="left" vertical="center" indent="1"/>
    </xf>
    <xf numFmtId="177" fontId="20" fillId="0" borderId="0" xfId="30" applyFont="1" applyNumberFormat="1">
      <alignment horizontal="right" vertical="center" indent="1"/>
    </xf>
    <xf numFmtId="0" fontId="0" fillId="0" borderId="13" xfId="0" applyFont="1" applyBorder="1">
      <alignment horizontal="right" vertical="center" wrapText="1"/>
    </xf>
    <xf numFmtId="173" fontId="0" fillId="0" borderId="13" xfId="0" applyFont="1" applyBorder="1" applyNumberFormat="1">
      <alignment horizontal="right" vertical="center" indent="1"/>
    </xf>
    <xf numFmtId="0" fontId="0" fillId="0" borderId="0" xfId="0" applyFont="1">
      <alignment horizontal="right" vertical="center" wrapText="1"/>
    </xf>
    <xf numFmtId="173" fontId="0" fillId="0" borderId="0" xfId="0" applyFont="1" applyNumberFormat="1">
      <alignment horizontal="right" vertical="center" indent="1"/>
    </xf>
    <xf numFmtId="0" fontId="0" fillId="0" borderId="15" xfId="0" applyFont="1" applyBorder="1">
      <alignment horizontal="right" vertical="center" wrapText="1"/>
    </xf>
    <xf numFmtId="0" fontId="10" fillId="0" borderId="4" xfId="36" applyFont="1" applyBorder="1">
      <alignment horizontal="right" vertical="center" indent="1"/>
    </xf>
    <xf numFmtId="173" fontId="10" fillId="0" borderId="14" xfId="0" applyFont="1" applyBorder="1" applyNumberFormat="1">
      <alignment vertical="center"/>
    </xf>
    <xf numFmtId="0" fontId="11" fillId="0" borderId="5" xfId="37" applyFont="1" applyBorder="1"/>
    <xf numFmtId="0" fontId="11" fillId="0" borderId="5" xfId="0" applyFont="1" applyBorder="1">
      <alignment horizontal="right" wrapText="1"/>
    </xf>
    <xf numFmtId="0" fontId="0" fillId="0" borderId="0" xfId="0" applyFont="1" applyNumberFormat="1">
      <alignment horizontal="left" vertical="center"/>
    </xf>
    <xf numFmtId="0" fontId="0" fillId="0" borderId="0" xfId="0" applyFont="1">
      <alignment horizontal="right" vertical="center" wrapText="1"/>
    </xf>
    <xf numFmtId="0" fontId="0" fillId="0" borderId="0" xfId="58" applyFont="1">
      <alignment horizontal="right" vertical="center"/>
    </xf>
    <xf numFmtId="0" fontId="9" fillId="0" borderId="3" xfId="0" applyFont="1" applyBorder="1"/>
    <xf numFmtId="0" fontId="24" fillId="0" borderId="0" xfId="0" applyFont="1">
      <alignment horizontal="left"/>
    </xf>
    <xf numFmtId="0" fontId="20" fillId="0" borderId="0" xfId="0" applyFont="1">
      <alignment horizontal="left" vertical="center"/>
    </xf>
    <xf numFmtId="0" fontId="16" fillId="0" borderId="9" xfId="44" applyFont="1" applyBorder="1" applyNumberFormat="1"/>
    <xf numFmtId="0" fontId="19" fillId="0" borderId="0" xfId="48" applyFont="1" applyNumberFormat="1">
      <alignment horizontal="left" vertical="center"/>
    </xf>
    <xf numFmtId="176" fontId="0" fillId="0" borderId="0" xfId="0" applyFont="1" applyNumberFormat="1">
      <alignment horizontal="left" vertical="center"/>
    </xf>
    <xf numFmtId="176" fontId="0" fillId="0" borderId="0" xfId="0" applyFont="1" applyNumberFormat="1">
      <alignment horizontal="left" vertical="center"/>
    </xf>
    <xf numFmtId="0" fontId="9" fillId="0" borderId="0" xfId="0" applyFont="1" applyNumberFormat="1">
      <alignment horizontal="left" vertical="center"/>
    </xf>
    <xf numFmtId="0" fontId="0" fillId="0" borderId="9" xfId="0" applyFont="1" applyBorder="1" applyNumberFormat="1">
      <alignment horizontal="left"/>
    </xf>
  </cellXfs>
  <cellStyles count="61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  <cellStyle name="Bottom Border" xfId="47"/>
    <cellStyle name="Company Table Header" xfId="48"/>
    <cellStyle name="Date" xfId="49"/>
    <cellStyle name="Due Date" xfId="50"/>
    <cellStyle name="Followed Hyperlink" xfId="51"/>
    <cellStyle name="Hyperlink" xfId="51"/>
    <cellStyle name="Invoice Number" xfId="52"/>
    <cellStyle name="Invoice Total" xfId="53"/>
    <cellStyle name="No Border" xfId="54"/>
    <cellStyle name="Phone" xfId="55"/>
    <cellStyle name="Quantity" xfId="56"/>
    <cellStyle name="Right Bottom Alignment" xfId="57"/>
    <cellStyle name="Right Centered Alignment" xfId="58"/>
    <cellStyle name="Top Alignment" xfId="59"/>
  </cellStyles>
  <dxfs count="8">
    <dxf>
      <font>
        <color theme="1"/>
      </font>
      <border>
        <left/>
        <right/>
        <top style="thick">
          <color theme="3"/>
        </top>
        <bottom style="thin">
          <color theme="2" tint="-0.25"/>
        </bottom>
      </border>
    </dxf>
    <dxf>
      <font>
        <color theme="3"/>
      </font>
      <border>
        <left/>
        <right/>
        <top style="thin">
          <color theme="2"/>
        </top>
        <bottom style="thin">
          <color theme="3"/>
        </bottom>
      </border>
    </dxf>
    <dxf>
      <font>
        <color theme="3"/>
      </font>
    </dxf>
    <dxf>
      <font>
        <color theme="3"/>
      </font>
      <fill>
        <patternFill patternType="solid">
          <fgColor theme="2" tint="0.8"/>
          <bgColor theme="2" tint="0.8"/>
        </patternFill>
      </fill>
    </dxf>
    <dxf>
      <font>
        <color theme="1"/>
      </font>
      <border>
        <left/>
        <right/>
        <top style="thick">
          <color theme="3"/>
        </top>
        <bottom style="thin">
          <color theme="2" tint="-0.25"/>
        </bottom>
      </border>
    </dxf>
    <dxf>
      <font>
        <color theme="3"/>
      </font>
      <border>
        <left/>
        <right/>
        <top style="thin">
          <color theme="2"/>
        </top>
        <bottom style="thin">
          <color theme="3"/>
        </bottom>
      </border>
    </dxf>
    <dxf>
      <font>
        <color theme="3"/>
      </font>
    </dxf>
    <dxf>
      <font>
        <color theme="3"/>
      </font>
      <fill>
        <patternFill patternType="solid">
          <fgColor theme="2" tint="0.8"/>
          <bgColor theme="2" tint="0.8"/>
        </patternFill>
      </fill>
    </dxf>
  </dxfs>
  <tableStyles count="2" defaultTableStyle="TableStyleMedium2" defaultPivotStyle="PivotStyleMedium9">
    <tableStyle name="Billing Invoice" pivot="0" count="4">
      <tableStyleElement type="headerRow" dxfId="0"/>
      <tableStyleElement type="totalRow" dxfId="1"/>
      <tableStyleElement type="wholeTable" dxfId="2"/>
      <tableStyleElement type="firstRowStripe" dxfId="3" size="1"/>
    </tableStyle>
    <tableStyle name="Billing Invoice_1" pivot="0" count="4">
      <tableStyleElement type="headerRow" dxfId="4"/>
      <tableStyleElement type="totalRow" dxfId="5"/>
      <tableStyleElement type="wholeTable" dxfId="6"/>
      <tableStyleElement type="firstRowStripe" dxfId="7" size="1"/>
    </tableStyle>
  </table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76200</xdr:rowOff>
    </xdr:from>
    <xdr:to>
      <xdr:col>4</xdr:col>
      <xdr:colOff>1558576</xdr:colOff>
      <xdr:row>0</xdr:row>
      <xdr:rowOff>695325</xdr:rowOff>
    </xdr:to>
    <xdr:pic>
      <xdr:nvPicPr>
        <xdr:cNvPr id="1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0"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1</xdr:row>
      <xdr:rowOff>105128</xdr:rowOff>
    </xdr:from>
    <xdr:to>
      <xdr:col>4</xdr:col>
      <xdr:colOff>0</xdr:colOff>
      <xdr:row>2</xdr:row>
      <xdr:rowOff>9525</xdr:rowOff>
    </xdr:to>
    <xdr:grpSp>
      <xdr:nvGrpSpPr>
        <xdr:cNvPr id="11" name="Group 10" descr="Select to navigate to Billing Invoice worksheet">
          <a:hlinkClick xmlns:r="http://schemas.openxmlformats.org/officeDocument/2006/relationships" id="rId1" tooltip="Select to navigate to Billing Invoice worksheet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7134225" y="1000478"/>
          <a:ext cx="0" cy="409222"/>
          <a:chOff x="7134225" y="1000478"/>
          <a:chExt cx="0" cy="409222"/>
        </a:xfrm>
        <a:solidFill/>
      </xdr:grpSpPr>
      <xdr:sp macro="[0]!shpButtonCompany_Click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7134225" y="1000478"/>
            <a:ext cx="0" cy="409222"/>
          </a:xfrm>
          <a:prstGeom prst="rect">
            <a:avLst/>
          </a:prstGeom>
          <a:solidFill>
            <a:schemeClr val="accent1">
              <a:lumMod val="75000"/>
            </a:schemeClr>
          </a:solidFill>
          <a:ln w="9525" cmpd="sng">
            <a:noFill/>
          </a:ln>
          <a:ex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anchor="ctr"/>
          <a:lstStyle/>
          <a:p>
            <a:pPr algn="ctr">
              <a:defRPr sz="1050">
                <a:solidFill>
                  <a:schemeClr val="bg1"/>
                </a:solidFill>
                <a:latin typeface="+mn-lt"/>
              </a:defRPr>
            </a:pPr>
            <a:r>
              <a:rPr sz="1050">
                <a:solidFill>
                  <a:schemeClr val="bg1"/>
                </a:solidFill>
                <a:latin typeface="+mn-lt"/>
              </a:rPr>
              <a:t>INVOICE</a:t>
            </a:r>
          </a:p>
        </xdr:txBody>
      </xdr:sp>
      <xdr:sp macro="[0]!shpButtonCompany_Click" textlink="">
        <xdr:nvSpPr>
          <xdr:cNvPr id="17" name="TextBox 16">
            <a:hlinkClick xmlns:r="http://schemas.openxmlformats.org/officeDocument/2006/relationships" id="rId2" tooltip="Select to navigate to Billing Invoice worksheet"/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7134225" y="1038093"/>
            <a:ext cx="0" cy="324972"/>
          </a:xfrm>
          <a:prstGeom prst="rect">
            <a:avLst/>
          </a:prstGeom>
          <a:noFill/>
          <a:ln w="9525" cmpd="sng">
            <a:solidFill>
              <a:srgbClr val="ffffff"/>
            </a:solidFill>
          </a:ln>
          <a:ex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/>
          <a:lstStyle/>
          <a:p>
            <a:pPr>
              <a:defRPr sz="1100">
                <a:solidFill>
                  <a:schemeClr val="tx1"/>
                </a:solidFill>
                <a:latin typeface="+mn-lt"/>
              </a:defRPr>
            </a:pPr>
            <a:endParaRPr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InvoiceDetails" displayName="InvoiceDetails" ref="B8:E17">
  <autoFilter ref="B8:E17">
    <filterColumn colId="0" hiddenButton="1"/>
    <filterColumn colId="1" hiddenButton="1"/>
    <filterColumn colId="2" hiddenButton="1"/>
    <filterColumn colId="3" hiddenButton="1"/>
  </autoFilter>
  <tableColumns count="4">
    <tableColumn id="1" name="QUANTITY"/>
    <tableColumn id="2" name="DETAILS"/>
    <tableColumn id="9" name="UNIT PRICE"/>
    <tableColumn id="10" name="LINE TOTAL">
      <calculatedColumnFormula>_xlfn.IFERROR(InvoiceDetails[[#This Row], [UNIT PRICE]]*InvoiceDetails[[#This Row], [QUANTITY]],"")</calculatedColumnFormula>
    </tableColumn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2" name="CompanySetup" displayName="CompanySetup" ref="B2:C20">
  <autoFilter ref="B2:C20">
    <filterColumn colId="0" hiddenButton="1"/>
    <filterColumn colId="1" hiddenButton="1"/>
  </autoFilter>
  <tableColumns count="2">
    <tableColumn id="1" name="INVOICING COMPANY DETAILS"/>
    <tableColumn id="2" name="VALUE"/>
  </tableColumns>
  <tableStyleInfo name="Billing Invoice_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Office">
      <a:majorFont>
        <a:latin typeface="Sylfaen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Verdan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2D8BF37-5F51-F66E-4AAF-CE8B40805322}" mc:Ignorable="x14ac xr xr2 xr3">
  <dimension ref="A1:T20"/>
  <sheetViews>
    <sheetView workbookViewId="0">
      <selection activeCell="A1" sqref="A1"/>
    </sheetView>
  </sheetViews>
  <sheetFormatPr defaultColWidth="6" customHeight="1" defaultRowHeight="22.5"/>
  <sheetData>
    <row r="2" customHeight="1" ht="22.5">
      <c r="B2" s="0" t="s">
        <v>0</v>
      </c>
    </row>
    <row customHeight="1" ht="22.5">
      <c r="B3" s="0" t="s">
        <v>1</v>
      </c>
    </row>
    <row customHeight="1" ht="22.5">
      <c r="B4" s="0" t="s">
        <v>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9D09257-3DF4-8A07-058D-CF74009D7B8D}" mc:Ignorable="x14ac xr xr2 xr3">
  <sheetPr>
    <tabColor theme="4" tint="-0.5"/>
    <pageSetUpPr fitToPage="1"/>
  </sheetPr>
  <dimension ref="A1:F34"/>
  <sheetViews>
    <sheetView topLeftCell="A1" showGridLines="0" workbookViewId="0" tabSelected="1">
      <selection activeCell="C1" sqref="C1"/>
    </sheetView>
  </sheetViews>
  <sheetFormatPr defaultColWidth="8.796875" customHeight="1" defaultRowHeight="30"/>
  <cols>
    <col min="1" max="1" style="96" width="2.69921875" customWidth="1"/>
    <col min="2" max="2" style="124" width="24.69921875" customWidth="1"/>
    <col min="3" max="3" style="124" width="48.59765625" customWidth="1"/>
    <col min="4" max="5" style="124" width="19.5" customWidth="1"/>
    <col min="6" max="6" style="96" width="2.69921875" customWidth="1"/>
  </cols>
  <sheetData>
    <row customHeight="1" ht="59.25">
      <c r="B1" s="45" t="s">
        <v>3</v>
      </c>
      <c r="C1" s="53" t="s">
        <v>4</v>
      </c>
      <c r="D1" s="45"/>
      <c r="E1" s="62"/>
    </row>
    <row customHeight="1" ht="27">
      <c r="B2" s="50" t="str">
        <f>TODAY()</f>
        <v>44254</v>
      </c>
      <c r="C2" s="50"/>
      <c r="D2" s="95">
        <f>InvoiceTotal</f>
        <v>80.062125</v>
      </c>
      <c r="E2" s="95"/>
      <c r="F2" s="1" t="s">
        <v>5</v>
      </c>
    </row>
    <row customHeight="1" ht="28.5">
      <c r="B3" s="64" t="s">
        <v>6</v>
      </c>
      <c r="C3" s="98" t="str">
        <f>TODAY()+15</f>
        <v>44269</v>
      </c>
      <c r="D3" s="99"/>
      <c r="E3" s="99"/>
      <c r="F3" s="1" t="s">
        <v>5</v>
      </c>
    </row>
    <row customHeight="1" ht="30">
      <c r="B4" s="36" t="s">
        <v>7</v>
      </c>
      <c r="C4" s="36"/>
      <c r="D4" s="83" t="s">
        <v>8</v>
      </c>
      <c r="E4" s="83"/>
    </row>
    <row customHeight="1" ht="14.25">
      <c r="B5" s="1" t="s">
        <v>9</v>
      </c>
      <c r="C5" s="1"/>
      <c r="D5" s="84" t="s">
        <v>10</v>
      </c>
      <c r="E5" s="84"/>
    </row>
    <row customHeight="1" ht="14.25">
      <c r="B6" s="1" t="s">
        <v>11</v>
      </c>
      <c r="C6" s="1"/>
      <c r="D6" s="84" t="s">
        <v>12</v>
      </c>
      <c r="E6" s="84"/>
    </row>
    <row customHeight="1" ht="24.75">
      <c r="B7" s="66" t="s">
        <v>13</v>
      </c>
      <c r="C7" s="67"/>
      <c r="D7" s="68"/>
      <c r="E7" s="68"/>
      <c r="F7" s="106"/>
    </row>
    <row customHeight="1" ht="30">
      <c r="B8" s="1" t="s">
        <v>14</v>
      </c>
      <c r="C8" s="69" t="s">
        <v>15</v>
      </c>
      <c r="D8" s="1" t="s">
        <v>16</v>
      </c>
      <c r="E8" s="1" t="s">
        <v>17</v>
      </c>
    </row>
    <row customHeight="1" ht="19.5">
      <c r="B9" s="57">
        <v>2</v>
      </c>
      <c r="C9" s="57" t="s">
        <v>18</v>
      </c>
      <c r="D9" s="109">
        <v>14.95</v>
      </c>
      <c r="E9" s="109">
        <f>_xlfn.IFERROR(InvoiceDetails[[#This Row], [UNIT PRICE]]*InvoiceDetails[[#This Row], [QUANTITY]],"")</f>
        <v>29.9</v>
      </c>
    </row>
    <row customHeight="1" ht="19.5">
      <c r="B10" s="57">
        <v>5</v>
      </c>
      <c r="C10" s="57" t="s">
        <v>19</v>
      </c>
      <c r="D10" s="109">
        <v>9.95</v>
      </c>
      <c r="E10" s="109">
        <f>_xlfn.IFERROR(InvoiceDetails[[#This Row], [UNIT PRICE]]*InvoiceDetails[[#This Row], [QUANTITY]],"")</f>
        <v>49.75</v>
      </c>
    </row>
    <row customHeight="1" ht="19.5">
      <c r="B11" s="57"/>
      <c r="C11" s="57"/>
      <c r="D11" s="109"/>
      <c r="E11" s="109">
        <f>_xlfn.IFERROR(InvoiceDetails[[#This Row], [UNIT PRICE]]*InvoiceDetails[[#This Row], [QUANTITY]],"")</f>
        <v>0</v>
      </c>
    </row>
    <row customHeight="1" ht="19.5">
      <c r="B12" s="57"/>
      <c r="C12" s="57"/>
      <c r="D12" s="109"/>
      <c r="E12" s="109">
        <f>_xlfn.IFERROR(InvoiceDetails[[#This Row], [UNIT PRICE]]*InvoiceDetails[[#This Row], [QUANTITY]],"")</f>
        <v>0</v>
      </c>
    </row>
    <row customHeight="1" ht="19.5">
      <c r="B13" s="57"/>
      <c r="C13" s="57"/>
      <c r="D13" s="109"/>
      <c r="E13" s="109">
        <f>_xlfn.IFERROR(InvoiceDetails[[#This Row], [UNIT PRICE]]*InvoiceDetails[[#This Row], [QUANTITY]],"")</f>
        <v>0</v>
      </c>
    </row>
    <row customHeight="1" ht="19.5">
      <c r="B14" s="57"/>
      <c r="C14" s="57"/>
      <c r="D14" s="109"/>
      <c r="E14" s="109">
        <f>_xlfn.IFERROR(InvoiceDetails[[#This Row], [UNIT PRICE]]*InvoiceDetails[[#This Row], [QUANTITY]],"")</f>
        <v>0</v>
      </c>
    </row>
    <row customHeight="1" ht="19.5">
      <c r="B15" s="57"/>
      <c r="C15" s="57"/>
      <c r="D15" s="109"/>
      <c r="E15" s="109">
        <f>_xlfn.IFERROR(InvoiceDetails[[#This Row], [UNIT PRICE]]*InvoiceDetails[[#This Row], [QUANTITY]],"")</f>
        <v>0</v>
      </c>
    </row>
    <row customHeight="1" ht="19.5">
      <c r="B16" s="57"/>
      <c r="C16" s="57"/>
      <c r="D16" s="109"/>
      <c r="E16" s="109">
        <f>_xlfn.IFERROR(InvoiceDetails[[#This Row], [UNIT PRICE]]*InvoiceDetails[[#This Row], [QUANTITY]],"")</f>
        <v>0</v>
      </c>
    </row>
    <row customHeight="1" ht="19.5">
      <c r="B17" s="57"/>
      <c r="C17" s="57"/>
      <c r="D17" s="109"/>
      <c r="E17" s="109">
        <f>_xlfn.IFERROR(InvoiceDetails[[#This Row], [UNIT PRICE]]*InvoiceDetails[[#This Row], [QUANTITY]],"")</f>
        <v>0</v>
      </c>
    </row>
    <row customHeight="1" ht="20.25">
      <c r="B18" s="86" t="s">
        <v>20</v>
      </c>
      <c r="C18" s="86"/>
      <c r="D18" s="86"/>
      <c r="E18" s="111">
        <v>5</v>
      </c>
    </row>
    <row customHeight="1" ht="20.25">
      <c r="B19" s="87" t="s">
        <v>21</v>
      </c>
      <c r="C19" s="87"/>
      <c r="D19" s="87"/>
      <c r="E19" s="113">
        <f>SUM(InvoiceDetails[LINE TOTAL])-E18</f>
        <v>74.65</v>
      </c>
    </row>
    <row customHeight="1" ht="20.25">
      <c r="B20" s="88" t="s">
        <v>22</v>
      </c>
      <c r="C20" s="88"/>
      <c r="D20" s="88"/>
      <c r="E20" s="113">
        <f>0.0725*E19</f>
        <v>5.412125</v>
      </c>
    </row>
    <row customHeight="1" ht="36">
      <c r="B21" s="37" t="str">
        <f>REPT(CompanySetup_YourCurrencyAbbreviation,LEN(CompanySetup_YourCurrencyAbbreviation)&gt;0)&amp;" TOTAL"</f>
        <v>USD TOTAL</v>
      </c>
      <c r="C21" s="37"/>
      <c r="D21" s="37"/>
      <c r="E21" s="116">
        <f>_xlfn.IFERROR(E19+E20,"")</f>
        <v>80.062125</v>
      </c>
    </row>
    <row customHeight="1" ht="30">
      <c r="B22" s="38" t="s">
        <v>23</v>
      </c>
      <c r="C22" s="38"/>
      <c r="D22" s="38"/>
      <c r="E22" s="75" t="s">
        <v>24</v>
      </c>
    </row>
    <row customHeight="1" ht="18.75">
      <c r="B23" s="119" t="s">
        <v>25</v>
      </c>
      <c r="C23" s="1" t="str">
        <f>CompanySetup_BankBeneficiaryName</f>
        <v>Adventure Works</v>
      </c>
      <c r="D23" s="1"/>
      <c r="E23" s="61" t="str">
        <f>_xlfn.IFERROR(CompanySetup_YourName,"")</f>
        <v/>
      </c>
    </row>
    <row customHeight="1" ht="18.75">
      <c r="B24" s="119" t="s">
        <v>26</v>
      </c>
      <c r="C24" s="1" t="str">
        <f>CompanySetup_BankName</f>
        <v>Woodgrove Bank</v>
      </c>
      <c r="D24" s="1"/>
      <c r="E24" s="61" t="str">
        <f>_xlfn.IFERROR("Phone: "&amp;CompanySetup_YourPhone,"")</f>
        <v>Phone: 425-555-0150</v>
      </c>
    </row>
    <row customHeight="1" ht="18.75">
      <c r="B25" s="119" t="s">
        <v>27</v>
      </c>
      <c r="C25" s="1" t="str">
        <f>CompanySetup_BankAddress</f>
        <v>234 Main St. Orange Grove, CA 09876</v>
      </c>
      <c r="D25" s="1"/>
      <c r="E25" s="61" t="str">
        <f>_xlfn.IFERROR("Fax: "&amp;CompanySetup_YourFax,"")</f>
        <v>Fax: 425-555-0151</v>
      </c>
    </row>
    <row customHeight="1" ht="18.75">
      <c r="B26" s="1" t="s">
        <v>28</v>
      </c>
      <c r="C26" s="1">
        <f>CompanySetup_BankAccount</f>
        <v>1234567</v>
      </c>
      <c r="D26" s="1"/>
      <c r="E26" s="61" t="str">
        <f>_xlfn.IFERROR(CompanySetup_YourURL,"")</f>
        <v>Adventure-Works.com</v>
      </c>
    </row>
    <row customHeight="1" ht="18.75">
      <c r="B27" s="119" t="s">
        <v>29</v>
      </c>
      <c r="C27" s="1">
        <f>CompanySetup_BankRouting</f>
        <v>9876543210</v>
      </c>
      <c r="D27" s="1"/>
      <c r="E27" s="121" t="str">
        <f>_xlfn.IFERROR(CompanySetup_YourEmail,"")</f>
        <v>Accounting@Adventure-Works.com</v>
      </c>
    </row>
    <row customHeight="1" ht="30">
      <c r="B28" s="1" t="s">
        <v>30</v>
      </c>
      <c r="C28" s="1" t="str">
        <f>InvoiceNumberDisplay</f>
        <v>0005</v>
      </c>
      <c r="D28" s="1"/>
      <c r="E28" s="61" t="str">
        <f>_xlfn.IFERROR(IF(LEN(Client_PO),"Contract/PO: "&amp;Client_PO,""),"")</f>
        <v/>
      </c>
    </row>
    <row customHeight="1" ht="30">
      <c r="B29" s="82" t="str">
        <f>UPPER("Payment should be made by bank transfer or check made payable to "&amp;CompanySetup_CheckPayee&amp;".")</f>
        <v>PAYMENT SHOULD BE MADE BY BANK TRANSFER OR CHECK MADE PAYABLE TO ADVENTURE WORKS.</v>
      </c>
      <c r="C29" s="82"/>
      <c r="D29" s="82"/>
      <c r="E29" s="82"/>
    </row>
    <row customHeight="1" ht="18.75">
      <c r="B30" s="123" t="s">
        <v>31</v>
      </c>
    </row>
    <row customHeight="1" ht="75">
      <c r="B31" s="0">
        <f>BC_QRCODE("http://www.adventureworks.com/payments/0005")</f>
      </c>
    </row>
    <row customHeight="1" ht="18.75"/>
    <row customHeight="1" ht="18.75"/>
    <row customHeight="1" ht="18.75"/>
  </sheetData>
  <mergeCells count="10">
    <mergeCell ref="B29:E29"/>
    <mergeCell ref="D4:E4"/>
    <mergeCell ref="D5:E5"/>
    <mergeCell ref="D6:E6"/>
    <mergeCell ref="B18:D18"/>
    <mergeCell ref="B19:D19"/>
    <mergeCell ref="B20:D20"/>
    <mergeCell ref="B21:D21"/>
    <mergeCell ref="D2:E3"/>
    <mergeCell ref="B2:C2"/>
  </mergeCells>
  <dataValidations count="29">
    <dataValidation allowBlank="1" showInputMessage="1" showErrorMessage="1" prompt="Create Billing Invoice in this worksheet. Use Company Setup worksheet to enter company details. Select cell G2 to navigate to Company Setup worksheet. Add company logo in cell E1" sqref="A1"/>
    <dataValidation allowBlank="1" showInputMessage="1" showErrorMessage="1" prompt="Title of this worksheet is in this cell. Payment Details and Other Information are automatically updated from Company Setup worksheet. Enter Invoice number in cell at right" sqref="B1"/>
    <dataValidation allowBlank="1" showInputMessage="1" showErrorMessage="1" prompt="Enter Invoice number in this cell. Add company logo in cell E1" sqref="C1"/>
    <dataValidation allowBlank="1" showInputMessage="1" showErrorMessage="1" prompt="Add company logo in this cell" sqref="E1"/>
    <dataValidation allowBlank="1" showInputMessage="1" showErrorMessage="1" prompt="Enter Invoice Date in this cell" sqref="B2:C2"/>
    <dataValidation allowBlank="1" showInputMessage="1" showErrorMessage="1" prompt="Enter Payment Due Date in cell at right" sqref="B3"/>
    <dataValidation allowBlank="1" showInputMessage="1" showErrorMessage="1" prompt="Enter customer name in this cell" sqref="B4"/>
    <dataValidation allowBlank="1" showInputMessage="1" showErrorMessage="1" prompt="Enter customer company name in this cell" sqref="B5"/>
    <dataValidation allowBlank="1" showInputMessage="1" showErrorMessage="1" prompt="Enter customer street address in this cell" sqref="B6"/>
    <dataValidation allowBlank="1" showInputMessage="1" showErrorMessage="1" prompt="Enter invoice company city, state zip code in this cell" sqref="D6:E6"/>
    <dataValidation allowBlank="1" showInputMessage="1" showErrorMessage="1" prompt="Enter invoice company name in this cell" sqref="D4:E4"/>
    <dataValidation allowBlank="1" showInputMessage="1" showErrorMessage="1" prompt="Enter invoice company street address in this cell" sqref="D5:E5"/>
    <dataValidation allowBlank="1" showInputMessage="1" showErrorMessage="1" prompt="Enter Quantity in this column under this heading" sqref="B8"/>
    <dataValidation allowBlank="1" showInputMessage="1" showErrorMessage="1" prompt="Enter Details in this column under this heading" sqref="C8"/>
    <dataValidation allowBlank="1" showInputMessage="1" showErrorMessage="1" prompt="Enter Unit Price in this column under this heading" sqref="D8"/>
    <dataValidation allowBlank="1" showInputMessage="1" showErrorMessage="1" prompt="Line Total is automatically calculated in this column under this heading" sqref="E8"/>
    <dataValidation allowBlank="1" showInputMessage="1" showErrorMessage="1" prompt="Enter Discount Amount in this cell" sqref="E18"/>
    <dataValidation allowBlank="1" showInputMessage="1" showErrorMessage="1" prompt="Net Total is automatically calculated in this cell" sqref="E19"/>
    <dataValidation allowBlank="1" showInputMessage="1" showErrorMessage="1" prompt="Enter Tax Amount in this cell" sqref="E20"/>
    <dataValidation allowBlank="1" showInputMessage="1" showErrorMessage="1" prompt="Total is automatically calculated in this cell" sqref="E21"/>
    <dataValidation allowBlank="1" showInputMessage="1" showErrorMessage="1" prompt="Payment Details in cells under this heading are automatically updated using entries from Company Setup worksheet" sqref="B22"/>
    <dataValidation allowBlank="1" showInputMessage="1" showErrorMessage="1" prompt="Other Information in cells under this heading is automatically updated using entries from Company Setup worksheet" sqref="E22"/>
    <dataValidation allowBlank="1" showInputMessage="1" showErrorMessage="1" prompt="Enter Payment Due Date in this cell" sqref="C3"/>
    <dataValidation allowBlank="1" showInputMessage="1" showErrorMessage="1" prompt="Invoice total is automatically updated in this cell" sqref="D2:E3"/>
    <dataValidation allowBlank="1" showInputMessage="1" showErrorMessage="1" prompt="Enter customer city, state zip code in this cell" sqref="B7"/>
    <dataValidation allowBlank="1" showInputMessage="1" showErrorMessage="1" prompt="Enter Discount Amount in cell at right" sqref="B18:D18"/>
    <dataValidation allowBlank="1" showInputMessage="1" showErrorMessage="1" prompt="Net Total is automatically calculated in cell at right" sqref="B19:D19"/>
    <dataValidation allowBlank="1" showInputMessage="1" showErrorMessage="1" prompt="Enter Tax Amount in cell at right" sqref="B20:D20"/>
    <dataValidation allowBlank="1" showInputMessage="1" showErrorMessage="1" prompt="Total is automatically calculated in cell at right" sqref="B21:D21"/>
  </dataValidations>
  <printOptions horizontalCentered="1"/>
  <pageMargins left="0.25" right="0.25" top="0.50" bottom="0.50" header="0.30" footer="0.30"/>
  <pageSetup fitToHeight="0" pageOrder="downThenOver" orientation="portrait"/>
  <headerFooter>
    <oddHeader>&amp;L&amp;C&amp;R</oddHeader>
    <oddFooter>&amp;L&amp;CPage &amp;P of &amp;N&amp;R</oddFooter>
    <evenHeader>&amp;L&amp;C&amp;R</evenHeader>
    <evenFooter>&amp;L&amp;CPage &amp;P of &amp;N&amp;R</even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7FCBA4A-4F5E-A51B-1944-039B8511E034}" mc:Ignorable="x14ac xr xr2 xr3">
  <sheetPr>
    <tabColor theme="4"/>
    <pageSetUpPr fitToPage="1"/>
  </sheetPr>
  <dimension ref="A1:D22"/>
  <sheetViews>
    <sheetView topLeftCell="A1" showGridLines="0" workbookViewId="0">
      <selection activeCell="A1" sqref="A1"/>
    </sheetView>
  </sheetViews>
  <sheetFormatPr defaultColWidth="8.796875" customHeight="1" defaultRowHeight="30"/>
  <cols>
    <col min="1" max="1" style="96" width="2.69921875" customWidth="1"/>
    <col min="2" max="2" style="96" width="32.69921875" customWidth="1"/>
    <col min="3" max="3" style="96" width="36.796875" customWidth="1"/>
    <col min="4" max="4" style="96" width="2.69921875" customWidth="1"/>
  </cols>
  <sheetData>
    <row customHeight="1" ht="70.5">
      <c r="B1" s="125" t="s">
        <v>32</v>
      </c>
      <c r="C1" s="125"/>
    </row>
    <row customHeight="1" ht="39.75">
      <c r="B2" s="126" t="s">
        <v>33</v>
      </c>
      <c r="C2" s="126" t="s">
        <v>34</v>
      </c>
    </row>
    <row customHeight="1" ht="30">
      <c r="B3" s="1" t="s">
        <v>35</v>
      </c>
      <c r="C3" s="1" t="s">
        <v>36</v>
      </c>
    </row>
    <row customHeight="1" ht="30">
      <c r="B4" s="1" t="s">
        <v>37</v>
      </c>
      <c r="C4" s="1" t="s">
        <v>8</v>
      </c>
    </row>
    <row customHeight="1" ht="30">
      <c r="B5" s="1" t="s">
        <v>38</v>
      </c>
      <c r="C5" s="1" t="s">
        <v>10</v>
      </c>
    </row>
    <row customHeight="1" ht="30">
      <c r="B6" s="1" t="s">
        <v>39</v>
      </c>
      <c r="C6" s="1" t="s">
        <v>12</v>
      </c>
    </row>
    <row customHeight="1" ht="30">
      <c r="B7" s="1" t="s">
        <v>40</v>
      </c>
      <c r="C7" s="1"/>
    </row>
    <row customHeight="1" ht="30">
      <c r="B8" s="1" t="s">
        <v>41</v>
      </c>
      <c r="C8" s="1"/>
    </row>
    <row customHeight="1" ht="30">
      <c r="B9" s="1" t="s">
        <v>42</v>
      </c>
      <c r="C9" s="1"/>
    </row>
    <row customHeight="1" ht="30">
      <c r="B10" s="1" t="s">
        <v>43</v>
      </c>
      <c r="C10" s="127" t="s">
        <v>44</v>
      </c>
    </row>
    <row customHeight="1" ht="30">
      <c r="B11" s="1" t="s">
        <v>45</v>
      </c>
      <c r="C11" s="128" t="s">
        <v>46</v>
      </c>
    </row>
    <row customHeight="1" ht="30">
      <c r="B12" s="1" t="s">
        <v>47</v>
      </c>
      <c r="C12" s="1" t="s">
        <v>48</v>
      </c>
    </row>
    <row customHeight="1" ht="30">
      <c r="B13" s="1" t="s">
        <v>49</v>
      </c>
      <c r="C13" s="1" t="s">
        <v>50</v>
      </c>
    </row>
    <row customHeight="1" ht="30">
      <c r="B14" s="1" t="s">
        <v>51</v>
      </c>
      <c r="C14" s="1" t="s">
        <v>52</v>
      </c>
    </row>
    <row customHeight="1" ht="30">
      <c r="B15" s="1" t="s">
        <v>53</v>
      </c>
      <c r="C15" s="1" t="s">
        <v>54</v>
      </c>
    </row>
    <row customHeight="1" ht="30">
      <c r="B16" s="1" t="s">
        <v>55</v>
      </c>
      <c r="C16" s="1" t="s">
        <v>56</v>
      </c>
    </row>
    <row customHeight="1" ht="30">
      <c r="B17" s="1" t="s">
        <v>57</v>
      </c>
      <c r="C17" s="1" t="s">
        <v>58</v>
      </c>
    </row>
    <row customHeight="1" ht="30">
      <c r="B18" s="1" t="s">
        <v>59</v>
      </c>
      <c r="C18" s="1">
        <v>1234567</v>
      </c>
    </row>
    <row customHeight="1" ht="30">
      <c r="B19" s="1" t="s">
        <v>60</v>
      </c>
      <c r="C19" s="1">
        <v>9876543210</v>
      </c>
    </row>
    <row customHeight="1" ht="30">
      <c r="B20" s="129" t="s">
        <v>61</v>
      </c>
      <c r="C20" s="1" t="s">
        <v>54</v>
      </c>
    </row>
    <row customHeight="1" ht="30">
      <c r="B21" s="130"/>
      <c r="C21" s="130"/>
    </row>
    <row customHeight="1" ht="30"/>
  </sheetData>
  <sheetProtection/>
  <dataValidations count="5">
    <dataValidation allowBlank="1" showInputMessage="1" showErrorMessage="1" prompt="Enter company details and beneficiary information in this worksheet. Select cell E2 to navigate to Billing Invoice worksheet" sqref="A1"/>
    <dataValidation allowBlank="1" showInputMessage="1" showErrorMessage="1" prompt="Title of this worksheet is in this cell" sqref="B1"/>
    <dataValidation allowBlank="1" showInputMessage="1" showErrorMessage="1" prompt="Labels for the invoicing company details are in this column under this heading. These labels may be modified. Values for each label are entered in the column at right" sqref="B2"/>
    <dataValidation allowBlank="1" showInputMessage="1" showErrorMessage="1" prompt="Enter Company values in this column under this heading" sqref="C2"/>
    <dataValidation allowBlank="1" showInputMessage="1" showErrorMessage="1" prompt="Navigation link to Invoice Worksheet" sqref="E2"/>
  </dataValidations>
  <printOptions horizontalCentered="1"/>
  <pageMargins left="0.70" right="0.70" top="0.75" bottom="0.75" header="0.30" footer="0.30"/>
  <pageSetup fitToHeight="0" pageOrder="downThenOver" orientation="portrait"/>
  <headerFooter>
    <oddHeader>&amp;L&amp;C&amp;R</oddHeader>
    <oddFooter>&amp;L&amp;CPage &amp;P of &amp;N&amp;R</oddFooter>
    <evenHeader>&amp;L&amp;C&amp;R</evenHeader>
    <evenFooter>&amp;L&amp;CPage &amp;P of &amp;N&amp;R</evenFooter>
  </headerFooter>
  <drawing r:id="rId1"/>
  <tableParts count="1">
    <tablePart r:id="rId2"/>
  </tableParts>
</worksheet>
</file>