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"/>
    </mc:Choice>
  </mc:AlternateContent>
  <xr:revisionPtr revIDLastSave="0" documentId="13_ncr:1_{D54AE961-3168-8F4C-A62F-463970CC23ED}" xr6:coauthVersionLast="47" xr6:coauthVersionMax="47" xr10:uidLastSave="{00000000-0000-0000-0000-000000000000}"/>
  <bookViews>
    <workbookView xWindow="0" yWindow="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8" i="1" l="1"/>
  <c r="J142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3" i="1"/>
  <c r="J144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44" i="1"/>
  <c r="K143" i="1"/>
  <c r="J17" i="1"/>
  <c r="J7" i="1"/>
  <c r="J8" i="1"/>
  <c r="J9" i="1"/>
  <c r="J10" i="1"/>
  <c r="J11" i="1"/>
  <c r="J12" i="1"/>
  <c r="J13" i="1"/>
  <c r="J14" i="1"/>
  <c r="J15" i="1"/>
  <c r="J16" i="1"/>
  <c r="J18" i="1"/>
  <c r="K17" i="1"/>
  <c r="K16" i="1"/>
  <c r="K15" i="1"/>
  <c r="K14" i="1"/>
  <c r="J4" i="1"/>
  <c r="J147" i="1"/>
  <c r="K18" i="1"/>
  <c r="K13" i="1"/>
  <c r="K12" i="1"/>
  <c r="K11" i="1"/>
  <c r="K10" i="1"/>
  <c r="K9" i="1"/>
  <c r="K8" i="1"/>
  <c r="K7" i="1"/>
  <c r="J3" i="1"/>
  <c r="K4" i="1"/>
  <c r="K3" i="1"/>
  <c r="K148" i="1"/>
  <c r="K1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<sst xmlns="http://schemas.openxmlformats.org/spreadsheetml/2006/main" count="3183" uniqueCount="651">
  <si>
    <t>Asset Class</t>
  </si>
  <si>
    <t>Country</t>
  </si>
  <si>
    <t>Ticker</t>
  </si>
  <si>
    <t>Sector</t>
  </si>
  <si>
    <t>Currency</t>
  </si>
  <si>
    <t>Current Invested Amount</t>
  </si>
  <si>
    <t>HD</t>
  </si>
  <si>
    <t>RCL</t>
  </si>
  <si>
    <t>CLX</t>
  </si>
  <si>
    <t>SYY</t>
  </si>
  <si>
    <t>OKE</t>
  </si>
  <si>
    <t>MTB</t>
  </si>
  <si>
    <t>SCHW</t>
  </si>
  <si>
    <t>XRAY</t>
  </si>
  <si>
    <t>DE</t>
  </si>
  <si>
    <t>MAS</t>
  </si>
  <si>
    <t>CSCO</t>
  </si>
  <si>
    <t>IBM</t>
  </si>
  <si>
    <t>BLL</t>
  </si>
  <si>
    <t>VZ</t>
  </si>
  <si>
    <t>United States</t>
  </si>
  <si>
    <t>USD</t>
  </si>
  <si>
    <t>Energy</t>
  </si>
  <si>
    <t>Industrials</t>
  </si>
  <si>
    <t>Communication Services</t>
  </si>
  <si>
    <t>Utilities</t>
  </si>
  <si>
    <t>MMM</t>
  </si>
  <si>
    <t>AOS</t>
  </si>
  <si>
    <t>ABT</t>
  </si>
  <si>
    <t>Health Care</t>
  </si>
  <si>
    <t>ABBV</t>
  </si>
  <si>
    <t>ABMD</t>
  </si>
  <si>
    <t>ACN</t>
  </si>
  <si>
    <t>Information Technology</t>
  </si>
  <si>
    <t>ATVI</t>
  </si>
  <si>
    <t>ADM</t>
  </si>
  <si>
    <t>Consumer Staples</t>
  </si>
  <si>
    <t>ADBE</t>
  </si>
  <si>
    <t>AAP</t>
  </si>
  <si>
    <t>Consumer Discretionary</t>
  </si>
  <si>
    <t>AMD</t>
  </si>
  <si>
    <t>AES</t>
  </si>
  <si>
    <t>AFL</t>
  </si>
  <si>
    <t>Financials</t>
  </si>
  <si>
    <t>A</t>
  </si>
  <si>
    <t>APD</t>
  </si>
  <si>
    <t>Materials</t>
  </si>
  <si>
    <t>AKAM</t>
  </si>
  <si>
    <t>ALK</t>
  </si>
  <si>
    <t>ALB</t>
  </si>
  <si>
    <t>ARE</t>
  </si>
  <si>
    <t>Real Estate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</si>
  <si>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</si>
  <si>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</si>
  <si>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</si>
  <si>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</si>
  <si>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</si>
  <si>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</si>
  <si>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</si>
  <si>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</si>
  <si>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</si>
  <si>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</si>
  <si>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</si>
  <si>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</si>
  <si>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</si>
  <si>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</si>
  <si>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</si>
  <si>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</si>
  <si>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</si>
  <si>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</si>
  <si>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</si>
  <si>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</si>
  <si>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</si>
  <si>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</si>
  <si>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</si>
  <si>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</si>
  <si>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</si>
  <si>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APA</t>
  </si>
  <si>
    <t>AAPL</t>
  </si>
  <si>
    <t>AMAT</t>
  </si>
  <si>
    <t>APTV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</si>
  <si>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</si>
  <si>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</si>
  <si>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</si>
  <si>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</si>
  <si>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</si>
  <si>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</si>
  <si>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</si>
  <si>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</si>
  <si>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</si>
  <si>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</si>
  <si>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</si>
  <si>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BAC</t>
  </si>
  <si>
    <t>BBWI</t>
  </si>
  <si>
    <t>BAX</t>
  </si>
  <si>
    <t>BDX</t>
  </si>
  <si>
    <t>BBY</t>
  </si>
  <si>
    <t>BIO</t>
  </si>
  <si>
    <t>TECH</t>
  </si>
  <si>
    <t>BIIB</t>
  </si>
  <si>
    <t>BLK</t>
  </si>
  <si>
    <t>BK</t>
  </si>
  <si>
    <t>BA</t>
  </si>
  <si>
    <t>BKNG</t>
  </si>
  <si>
    <t>BWA</t>
  </si>
  <si>
    <t>BXP</t>
  </si>
  <si>
    <t>BSX</t>
  </si>
  <si>
    <t>BMY</t>
  </si>
  <si>
    <t>AVGO</t>
  </si>
  <si>
    <t>BR</t>
  </si>
  <si>
    <t>BRO</t>
  </si>
  <si>
    <t>CHRW</t>
  </si>
  <si>
    <t>CDNS</t>
  </si>
  <si>
    <t>CZR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</si>
  <si>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</si>
  <si>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</si>
  <si>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</si>
  <si>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</si>
  <si>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</si>
  <si>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</si>
  <si>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</si>
  <si>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</si>
  <si>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</si>
  <si>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</si>
  <si>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</si>
  <si>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</si>
  <si>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</si>
  <si>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</si>
  <si>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CDAY</t>
  </si>
  <si>
    <t>CERN</t>
  </si>
  <si>
    <t>CF</t>
  </si>
  <si>
    <t>CRL</t>
  </si>
  <si>
    <t>CHTR</t>
  </si>
  <si>
    <t>CVX</t>
  </si>
  <si>
    <t>CMG</t>
  </si>
  <si>
    <t>CB</t>
  </si>
  <si>
    <t>CHD</t>
  </si>
  <si>
    <t>CI</t>
  </si>
  <si>
    <t>CINF</t>
  </si>
  <si>
    <t>CTAS</t>
  </si>
  <si>
    <t>C</t>
  </si>
  <si>
    <t>CFG</t>
  </si>
  <si>
    <t>CTXS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</si>
  <si>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</si>
  <si>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</si>
  <si>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</si>
  <si>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</si>
  <si>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</si>
  <si>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</si>
  <si>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</si>
  <si>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</si>
  <si>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</si>
  <si>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</si>
  <si>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</si>
  <si>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CPRT</t>
  </si>
  <si>
    <t>GLW</t>
  </si>
  <si>
    <t>CTVA</t>
  </si>
  <si>
    <t>COST</t>
  </si>
  <si>
    <t>CTRA</t>
  </si>
  <si>
    <t>CCI</t>
  </si>
  <si>
    <t>CSX</t>
  </si>
  <si>
    <t>CMI</t>
  </si>
  <si>
    <t>CVS</t>
  </si>
  <si>
    <t>DHI</t>
  </si>
  <si>
    <t>DHR</t>
  </si>
  <si>
    <t>DRI</t>
  </si>
  <si>
    <t>DVA</t>
  </si>
  <si>
    <t>DAL</t>
  </si>
  <si>
    <t>DVN</t>
  </si>
  <si>
    <t>DXCM</t>
  </si>
  <si>
    <t>FANG</t>
  </si>
  <si>
    <t>DLR</t>
  </si>
  <si>
    <t>DFS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</si>
  <si>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</si>
  <si>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</si>
  <si>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</si>
  <si>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</si>
  <si>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</si>
  <si>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</si>
  <si>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</si>
  <si>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</si>
  <si>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</si>
  <si>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</si>
  <si>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</si>
  <si>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</si>
  <si>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</si>
  <si>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</si>
  <si>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</si>
  <si>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</si>
  <si>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</si>
  <si>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</si>
  <si>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</si>
  <si>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LLY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</si>
  <si>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</si>
  <si>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</si>
  <si>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</si>
  <si>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</si>
  <si>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</si>
  <si>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</si>
  <si>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</si>
  <si>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</si>
  <si>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</si>
  <si>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</si>
  <si>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RE</t>
  </si>
  <si>
    <t>EVRG</t>
  </si>
  <si>
    <t>ES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</si>
  <si>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</si>
  <si>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</si>
  <si>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</si>
  <si>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</si>
  <si>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</si>
  <si>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</si>
  <si>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</si>
  <si>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</si>
  <si>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</si>
  <si>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</si>
  <si>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</si>
  <si>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</si>
  <si>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FRC</t>
  </si>
  <si>
    <t>FE</t>
  </si>
  <si>
    <t>FISV</t>
  </si>
  <si>
    <t>FLT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</si>
  <si>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</si>
  <si>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</si>
  <si>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</si>
  <si>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</si>
  <si>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</si>
  <si>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</si>
  <si>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</si>
  <si>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</si>
  <si>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</si>
  <si>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GRMN</t>
  </si>
  <si>
    <t>IT</t>
  </si>
  <si>
    <t>GNRC</t>
  </si>
  <si>
    <t>GD</t>
  </si>
  <si>
    <t>GE</t>
  </si>
  <si>
    <t>GIS</t>
  </si>
  <si>
    <t>GM</t>
  </si>
  <si>
    <t>GPC</t>
  </si>
  <si>
    <t>GILD</t>
  </si>
  <si>
    <t>GPN</t>
  </si>
  <si>
    <t>GL</t>
  </si>
  <si>
    <t>GS</t>
  </si>
  <si>
    <t>HAL</t>
  </si>
  <si>
    <t>HAS</t>
  </si>
  <si>
    <t>HCA</t>
  </si>
  <si>
    <t>PEAK</t>
  </si>
  <si>
    <t>HSIC</t>
  </si>
  <si>
    <t>HES</t>
  </si>
  <si>
    <t>HPE</t>
  </si>
  <si>
    <t>HLT</t>
  </si>
  <si>
    <t>HOLX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</si>
  <si>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</si>
  <si>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</si>
  <si>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</si>
  <si>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</si>
  <si>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</si>
  <si>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</si>
  <si>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</si>
  <si>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</si>
  <si>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</si>
  <si>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</si>
  <si>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ITW</t>
  </si>
  <si>
    <t>ILMN</t>
  </si>
  <si>
    <t>INCY</t>
  </si>
  <si>
    <t>IR</t>
  </si>
  <si>
    <t>INTC</t>
  </si>
  <si>
    <t>ICE</t>
  </si>
  <si>
    <t>IFF</t>
  </si>
  <si>
    <t>IP</t>
  </si>
  <si>
    <t>IPG</t>
  </si>
  <si>
    <t>INTU</t>
  </si>
  <si>
    <t>ISRG</t>
  </si>
  <si>
    <t>IVZ</t>
  </si>
  <si>
    <t>IPGP</t>
  </si>
  <si>
    <t>IQV</t>
  </si>
  <si>
    <t>IRM</t>
  </si>
  <si>
    <t>JBHT</t>
  </si>
  <si>
    <t>JKHY</t>
  </si>
  <si>
    <t>J</t>
  </si>
  <si>
    <t>SJM</t>
  </si>
  <si>
    <t>JNJ</t>
  </si>
  <si>
    <t>JCI</t>
  </si>
  <si>
    <t>JPM</t>
  </si>
  <si>
    <t>JNPR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</si>
  <si>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</si>
  <si>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</si>
  <si>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</si>
  <si>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</si>
  <si>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</si>
  <si>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</si>
  <si>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</si>
  <si>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</si>
  <si>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</si>
  <si>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</si>
  <si>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</si>
  <si>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</si>
  <si>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</si>
  <si>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</si>
  <si>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</si>
  <si>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</si>
  <si>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</si>
  <si>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</si>
  <si>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</si>
  <si>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</si>
  <si>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</si>
  <si>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</si>
  <si>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</si>
  <si>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</si>
  <si>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</si>
  <si>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MRO</t>
  </si>
  <si>
    <t>MPC</t>
  </si>
  <si>
    <t>MKTX</t>
  </si>
  <si>
    <t>MAR</t>
  </si>
  <si>
    <t>MMC</t>
  </si>
  <si>
    <t>MLM</t>
  </si>
  <si>
    <t>MA</t>
  </si>
  <si>
    <t>MTCH</t>
  </si>
  <si>
    <t>MKC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</si>
  <si>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</si>
  <si>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</si>
  <si>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</si>
  <si>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</si>
  <si>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</si>
  <si>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</si>
  <si>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</si>
  <si>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</si>
  <si>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</si>
  <si>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</si>
  <si>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</si>
  <si>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</si>
  <si>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</si>
  <si>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TAP</t>
  </si>
  <si>
    <t>MDLZ</t>
  </si>
  <si>
    <t>MPWR</t>
  </si>
  <si>
    <t>MNST</t>
  </si>
  <si>
    <t>MCO</t>
  </si>
  <si>
    <t>MS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</si>
  <si>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</si>
  <si>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</si>
  <si>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</si>
  <si>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</si>
  <si>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</si>
  <si>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</si>
  <si>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</si>
  <si>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</si>
  <si>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</si>
  <si>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</si>
  <si>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</si>
  <si>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</si>
  <si>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</si>
  <si>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</si>
  <si>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</si>
  <si>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</si>
  <si>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</si>
  <si>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</si>
  <si>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</si>
  <si>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</si>
  <si>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</si>
  <si>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</si>
  <si>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</si>
  <si>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</si>
  <si>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</si>
  <si>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</si>
  <si>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</si>
  <si>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ORCL</t>
  </si>
  <si>
    <t>OGN</t>
  </si>
  <si>
    <t>OTIS</t>
  </si>
  <si>
    <t>PCAR</t>
  </si>
  <si>
    <t>PKG</t>
  </si>
  <si>
    <t>PH</t>
  </si>
  <si>
    <t>PAYX</t>
  </si>
  <si>
    <t>PAYC</t>
  </si>
  <si>
    <t>PYPL</t>
  </si>
  <si>
    <t>PENN</t>
  </si>
  <si>
    <t>PNR</t>
  </si>
  <si>
    <t>PEP</t>
  </si>
  <si>
    <t>PKI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</si>
  <si>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</si>
  <si>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</si>
  <si>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</si>
  <si>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</si>
  <si>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</si>
  <si>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</si>
  <si>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</si>
  <si>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</si>
  <si>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</si>
  <si>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</si>
  <si>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</si>
  <si>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</si>
  <si>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</si>
  <si>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</si>
  <si>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PTC</t>
  </si>
  <si>
    <t>PEG</t>
  </si>
  <si>
    <t>PSA</t>
  </si>
  <si>
    <t>PHM</t>
  </si>
  <si>
    <t>PVH</t>
  </si>
  <si>
    <t>QRVO</t>
  </si>
  <si>
    <t>QCOM</t>
  </si>
  <si>
    <t>PWR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</si>
  <si>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</si>
  <si>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</si>
  <si>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</si>
  <si>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</si>
  <si>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</si>
  <si>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</si>
  <si>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</si>
  <si>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</si>
  <si>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</si>
  <si>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</si>
  <si>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</si>
  <si>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</si>
  <si>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</si>
  <si>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</si>
  <si>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</si>
  <si>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</si>
  <si>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</si>
  <si>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</si>
  <si>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</si>
  <si>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</si>
  <si>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</si>
  <si>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</si>
  <si>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</si>
  <si>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</si>
  <si>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</si>
  <si>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</si>
  <si>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</si>
  <si>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</si>
  <si>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</si>
  <si>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</si>
  <si>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</si>
  <si>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</si>
  <si>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</si>
  <si>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</si>
  <si>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</si>
  <si>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</si>
  <si>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</si>
  <si>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</si>
  <si>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</si>
  <si>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</si>
  <si>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</si>
  <si>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</si>
  <si>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</si>
  <si>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</si>
  <si>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</si>
  <si>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</si>
  <si>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</si>
  <si>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</si>
  <si>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</si>
  <si>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COO</t>
  </si>
  <si>
    <t>HIG</t>
  </si>
  <si>
    <t>HSY</t>
  </si>
  <si>
    <t>MOS</t>
  </si>
  <si>
    <t>TRV</t>
  </si>
  <si>
    <t>DIS</t>
  </si>
  <si>
    <t>TMO</t>
  </si>
  <si>
    <t>TJX</t>
  </si>
  <si>
    <t>TSCO</t>
  </si>
  <si>
    <t>TT</t>
  </si>
  <si>
    <t>TDG</t>
  </si>
  <si>
    <t>TRMB</t>
  </si>
  <si>
    <t>TFC</t>
  </si>
  <si>
    <t>TWTR</t>
  </si>
  <si>
    <t>TYL</t>
  </si>
  <si>
    <t>TSN</t>
  </si>
  <si>
    <t>USB</t>
  </si>
  <si>
    <t>UDR</t>
  </si>
  <si>
    <t>ULTA</t>
  </si>
  <si>
    <t>UAA</t>
  </si>
  <si>
    <t>UA</t>
  </si>
  <si>
    <t>UNP</t>
  </si>
  <si>
    <t>UAL</t>
  </si>
  <si>
    <t>UPS</t>
  </si>
  <si>
    <t>URI</t>
  </si>
  <si>
    <t>UNH</t>
  </si>
  <si>
    <t>UHS</t>
  </si>
  <si>
    <t>VLO</t>
  </si>
  <si>
    <t>VTR</t>
  </si>
  <si>
    <t>VRSN</t>
  </si>
  <si>
    <t>VRSK</t>
  </si>
  <si>
    <t>VRTX</t>
  </si>
  <si>
    <t>VFC</t>
  </si>
  <si>
    <t>VTRS</t>
  </si>
  <si>
    <t>V</t>
  </si>
  <si>
    <t>VNO</t>
  </si>
  <si>
    <t>VMC</t>
  </si>
  <si>
    <t>WRB</t>
  </si>
  <si>
    <t>GWW</t>
  </si>
  <si>
    <t>WAB</t>
  </si>
  <si>
    <t>WBA</t>
  </si>
  <si>
    <t>WMT</t>
  </si>
  <si>
    <t>WM</t>
  </si>
  <si>
    <t>WAT</t>
  </si>
  <si>
    <t>WEC</t>
  </si>
  <si>
    <t>WFC</t>
  </si>
  <si>
    <t>WELL</t>
  </si>
  <si>
    <t>WST</t>
  </si>
  <si>
    <t>WDC</t>
  </si>
  <si>
    <t>WRK</t>
  </si>
  <si>
    <t>WY</t>
  </si>
  <si>
    <t>WHR</t>
  </si>
  <si>
    <t>WMB</t>
  </si>
  <si>
    <t>WYNN</t>
  </si>
  <si>
    <t>XEL</t>
  </si>
  <si>
    <t>XYL</t>
  </si>
  <si>
    <t>YUM</t>
  </si>
  <si>
    <t>ZBRA</t>
  </si>
  <si>
    <t>ZBH</t>
  </si>
  <si>
    <t>ZION</t>
  </si>
  <si>
    <t>ZTS</t>
  </si>
  <si>
    <t>Industry</t>
  </si>
  <si>
    <t>Industrial Conglomerates</t>
  </si>
  <si>
    <t>Building Products</t>
  </si>
  <si>
    <t>Health Care Equipment</t>
  </si>
  <si>
    <t>Pharmaceuticals</t>
  </si>
  <si>
    <t>IT Consulting &amp; Other Services</t>
  </si>
  <si>
    <t>Interactive Home Entertainment</t>
  </si>
  <si>
    <t>Agricultural Products</t>
  </si>
  <si>
    <t>Application Software</t>
  </si>
  <si>
    <t>Data Processing &amp; Outsourced Services</t>
  </si>
  <si>
    <t>Automotive Retail</t>
  </si>
  <si>
    <t>Independent Power Producers &amp; Energy Traders</t>
  </si>
  <si>
    <t>Life &amp; Health Insurance</t>
  </si>
  <si>
    <t>Property &amp; Casualty Insurance</t>
  </si>
  <si>
    <t>Industrial Gases</t>
  </si>
  <si>
    <t>Internet Services &amp; Infrastructure</t>
  </si>
  <si>
    <t>Airlines</t>
  </si>
  <si>
    <t>Specialty Chemicals</t>
  </si>
  <si>
    <t>Office REITs</t>
  </si>
  <si>
    <t>Health Care Supplies</t>
  </si>
  <si>
    <t>Electric Utilities</t>
  </si>
  <si>
    <t>Interactive Media &amp; Services</t>
  </si>
  <si>
    <t>Tobacco</t>
  </si>
  <si>
    <t>Internet &amp; Direct Marketing Retail</t>
  </si>
  <si>
    <t>Paper Packaging</t>
  </si>
  <si>
    <t>Semiconductors</t>
  </si>
  <si>
    <t>Multi-Utilities</t>
  </si>
  <si>
    <t>Consumer Finance</t>
  </si>
  <si>
    <t>Specialized REITs</t>
  </si>
  <si>
    <t>Water Utilities</t>
  </si>
  <si>
    <t>Asset Management &amp; Custody Banks</t>
  </si>
  <si>
    <t>Health Care Distributors</t>
  </si>
  <si>
    <t>Electrical Components &amp; Equipment</t>
  </si>
  <si>
    <t>Biotechnology</t>
  </si>
  <si>
    <t>Electronic Components</t>
  </si>
  <si>
    <t>Managed Health Care</t>
  </si>
  <si>
    <t>Insurance Brokers</t>
  </si>
  <si>
    <t>Oil &amp; Gas Exploration &amp; Production</t>
  </si>
  <si>
    <t>Technology Hardware, Storage &amp; Peripherals</t>
  </si>
  <si>
    <t>Semiconductor Equipment</t>
  </si>
  <si>
    <t>Auto Parts &amp; Equipment</t>
  </si>
  <si>
    <t>Communications Equipment</t>
  </si>
  <si>
    <t>Multi-line Insurance</t>
  </si>
  <si>
    <t>Integrated Telecommunication Services</t>
  </si>
  <si>
    <t>Gas Utilities</t>
  </si>
  <si>
    <t>Specialty Stores</t>
  </si>
  <si>
    <t>Residential REITs</t>
  </si>
  <si>
    <t>Oil &amp; Gas Equipment &amp; Services</t>
  </si>
  <si>
    <t>Metal &amp; Glass Containers</t>
  </si>
  <si>
    <t>Diversified Banks</t>
  </si>
  <si>
    <t>BRK.B</t>
  </si>
  <si>
    <t>Multi-Sector Holdings</t>
  </si>
  <si>
    <t>Computer &amp; Electronics Retail</t>
  </si>
  <si>
    <t>Life Sciences Tools &amp; Services</t>
  </si>
  <si>
    <t>Aerospace &amp; Defense</t>
  </si>
  <si>
    <t>BF.B</t>
  </si>
  <si>
    <t>Distillers &amp; Vintners</t>
  </si>
  <si>
    <t>Air Freight &amp; Logistics</t>
  </si>
  <si>
    <t>Casinos &amp; Gaming</t>
  </si>
  <si>
    <t>CPT</t>
  </si>
  <si>
    <t>Packaged Foods &amp; Meats</t>
  </si>
  <si>
    <t>Hotels, Resorts &amp; Cruise Lines</t>
  </si>
  <si>
    <t>Construction Machinery &amp; Heavy Trucks</t>
  </si>
  <si>
    <t>Financial Exchanges &amp; Data</t>
  </si>
  <si>
    <t>Real Estate Services</t>
  </si>
  <si>
    <t>Technology Distributors</t>
  </si>
  <si>
    <t>Health Care Technology</t>
  </si>
  <si>
    <t>Fertilizers &amp; Agricultural Chemicals</t>
  </si>
  <si>
    <t>Investment Banking &amp; Brokerage</t>
  </si>
  <si>
    <t>Cable &amp; Satellite</t>
  </si>
  <si>
    <t>Integrated Oil &amp; Gas</t>
  </si>
  <si>
    <t>Restaurants</t>
  </si>
  <si>
    <t>Household Products</t>
  </si>
  <si>
    <t>Diversified Support Services</t>
  </si>
  <si>
    <t>Regional Banks</t>
  </si>
  <si>
    <t>Soft Drinks</t>
  </si>
  <si>
    <t>CEG</t>
  </si>
  <si>
    <t>Hypermarkets &amp; Super Centers</t>
  </si>
  <si>
    <t>Railroads</t>
  </si>
  <si>
    <t>Industrial Machinery</t>
  </si>
  <si>
    <t>Health Care Services</t>
  </si>
  <si>
    <t>Homebuilding</t>
  </si>
  <si>
    <t>Health Care Facilities</t>
  </si>
  <si>
    <t>Agricultural &amp; Farm Machinery</t>
  </si>
  <si>
    <t>Movies &amp; Entertainment</t>
  </si>
  <si>
    <t>General Merchandise Stores</t>
  </si>
  <si>
    <t>Commodity Chemicals</t>
  </si>
  <si>
    <t>Industrial REITs</t>
  </si>
  <si>
    <t>Diversified Chemicals</t>
  </si>
  <si>
    <t>EPAM</t>
  </si>
  <si>
    <t>Research &amp; Consulting Services</t>
  </si>
  <si>
    <t>Personal Products</t>
  </si>
  <si>
    <t>Reinsurance</t>
  </si>
  <si>
    <t>FDS</t>
  </si>
  <si>
    <t>Retail REITs</t>
  </si>
  <si>
    <t>Automobile Manufacturers</t>
  </si>
  <si>
    <t>Systems Software</t>
  </si>
  <si>
    <t>Copper</t>
  </si>
  <si>
    <t>Consumer Electronics</t>
  </si>
  <si>
    <t>Leisure Products</t>
  </si>
  <si>
    <t>Health Care REITs</t>
  </si>
  <si>
    <t>Home Improvement Retail</t>
  </si>
  <si>
    <t>Hotel &amp; Resort REITs</t>
  </si>
  <si>
    <t>Advertising</t>
  </si>
  <si>
    <t>Electronic Manufacturing Services</t>
  </si>
  <si>
    <t>Trucking</t>
  </si>
  <si>
    <t>Construction &amp; Engineering</t>
  </si>
  <si>
    <t>Electronic Equipment &amp; Instruments</t>
  </si>
  <si>
    <t>Oil &amp; Gas Storage &amp; Transportation</t>
  </si>
  <si>
    <t>Food Retail</t>
  </si>
  <si>
    <t>Distributors</t>
  </si>
  <si>
    <t>Alternative Carriers</t>
  </si>
  <si>
    <t>Oil &amp; Gas Refining &amp; Marketing</t>
  </si>
  <si>
    <t>Construction Materials</t>
  </si>
  <si>
    <t>Home Furnishings</t>
  </si>
  <si>
    <t>MOH</t>
  </si>
  <si>
    <t>Brewers</t>
  </si>
  <si>
    <t>Housewares &amp; Specialties</t>
  </si>
  <si>
    <t>Gold</t>
  </si>
  <si>
    <t>Publishing</t>
  </si>
  <si>
    <t>Apparel, Accessories &amp; Luxury Goods</t>
  </si>
  <si>
    <t>NDSN</t>
  </si>
  <si>
    <t>Steel</t>
  </si>
  <si>
    <t>PARA</t>
  </si>
  <si>
    <t>Environmental &amp; Facilities Services</t>
  </si>
  <si>
    <t>Human Resource &amp; Employment Services</t>
  </si>
  <si>
    <t>Apparel Retail</t>
  </si>
  <si>
    <t>SBNY</t>
  </si>
  <si>
    <t>SEDG</t>
  </si>
  <si>
    <t>Food Distributors</t>
  </si>
  <si>
    <t>Wireless Telecommunication Services</t>
  </si>
  <si>
    <t>Trading Companies &amp; Distributors</t>
  </si>
  <si>
    <t>Drug Retail</t>
  </si>
  <si>
    <t>WBD</t>
  </si>
  <si>
    <t>Broadcasting</t>
  </si>
  <si>
    <t>Household Appliances</t>
  </si>
  <si>
    <t>WTW</t>
  </si>
  <si>
    <t>Amount</t>
  </si>
  <si>
    <t>%</t>
  </si>
  <si>
    <t>Public 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</si>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</sst>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[$$-409]#,##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0" applyNumberFormat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K505"/>
  <sheetViews>
    <sheetView tabSelected="1" zoomScaleNormal="100" workbookViewId="0">
      <selection activeCell="H6" sqref="H6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21.5" customWidth="1"/>
    <col min="5" max="5" width="12.33203125" bestFit="1" customWidth="1"/>
    <col min="6" max="6" width="21.1640625" customWidth="1"/>
    <col min="9" max="9" width="38.5" bestFit="1" customWidth="1"/>
    <col min="10" max="10" width="13.83203125" customWidth="1"/>
  </cols>
  <sheetData>
    <row r="1" spans="1:11" x14ac:dyDescent="0.2">
      <c r="A1" t="s">
        <v>2</v>
      </c>
      <c r="B1" t="s">
        <v>0</v>
      </c>
      <c r="C1" t="s">
        <v>3</v>
      </c>
      <c r="D1" t="s">
        <v>510</v>
      </c>
      <c r="E1" t="s">
        <v>1</v>
      </c>
      <c r="F1" t="s">
        <v>5</v>
      </c>
      <c r="G1" t="s">
        <v>4</v>
      </c>
    </row>
    <row r="2" spans="1:11" x14ac:dyDescent="0.2">
      <c r="A2" t="s">
        <v>26</v>
      </c>
      <c r="B2" t="s">
        <v>649</v>
      </c>
      <c r="C2" t="s">
        <v>23</v>
      </c>
      <c r="D2" t="s">
        <v>511</v>
      </c>
      <c r="E2" t="s">
        <v>20</v>
      </c>
      <c r="F2" s="1">
        <v>819895</v>
      </c>
      <c r="G2" t="s">
        <v>21</v>
      </c>
      <c r="I2" t="s">
        <v>0</v>
      </c>
      <c r="J2" t="s">
        <v>647</v>
      </c>
      <c r="K2" t="s">
        <v>648</v>
      </c>
    </row>
    <row r="3" spans="1:11" x14ac:dyDescent="0.2">
      <c r="A3" t="s">
        <v>27</v>
      </c>
      <c r="B3" t="s">
        <v>649</v>
      </c>
      <c r="C3" t="s">
        <v>23</v>
      </c>
      <c r="D3" t="s">
        <v>512</v>
      </c>
      <c r="E3" t="s">
        <v>20</v>
      </c>
      <c r="F3" s="1">
        <v>651746</v>
      </c>
      <c r="G3" t="s">
        <v>21</v>
      </c>
      <c r="I3" t="s">
        <v>649</v>
      </c>
      <c r="J3" s="2">
        <f>SUMIF(B:B,I3,F:F)</f>
        <v>258073274</v>
      </c>
      <c r="K3" s="3">
        <f>J3/$J$4</f>
        <v>1</v>
      </c>
    </row>
    <row r="4" spans="1:11" x14ac:dyDescent="0.2">
      <c r="A4" t="s">
        <v>28</v>
      </c>
      <c r="B4" t="s">
        <v>649</v>
      </c>
      <c r="C4" t="s">
        <v>29</v>
      </c>
      <c r="D4" t="s">
        <v>513</v>
      </c>
      <c r="E4" t="s">
        <v>20</v>
      </c>
      <c r="F4" s="1">
        <v>321727</v>
      </c>
      <c r="G4" t="s">
        <v>21</v>
      </c>
      <c r="I4" t="s">
        <v>650</v>
      </c>
      <c r="J4" s="2">
        <f>SUM(J3)</f>
        <v>258073274</v>
      </c>
      <c r="K4" s="3">
        <f>J4/$J$4</f>
        <v>1</v>
      </c>
    </row>
    <row r="5" spans="1:11" x14ac:dyDescent="0.2">
      <c r="A5" t="s">
        <v>30</v>
      </c>
      <c r="B5" t="s">
        <v>649</v>
      </c>
      <c r="C5" t="s">
        <v>29</v>
      </c>
      <c r="D5" t="s">
        <v>514</v>
      </c>
      <c r="E5" t="s">
        <v>20</v>
      </c>
      <c r="F5" s="1">
        <v>292031</v>
      </c>
      <c r="G5" t="s">
        <v>21</v>
      </c>
      <c r="J5" s="2"/>
      <c r="K5" s="3"/>
    </row>
    <row r="6" spans="1:11" x14ac:dyDescent="0.2">
      <c r="A6" t="s">
        <v>31</v>
      </c>
      <c r="B6" t="s">
        <v>649</v>
      </c>
      <c r="C6" t="s">
        <v>29</v>
      </c>
      <c r="D6" t="s">
        <v>513</v>
      </c>
      <c r="E6" t="s">
        <v>20</v>
      </c>
      <c r="F6" s="1">
        <v>406003</v>
      </c>
      <c r="G6" t="s">
        <v>21</v>
      </c>
      <c r="I6" t="s">
        <v>3</v>
      </c>
      <c r="J6" t="s">
        <v>647</v>
      </c>
      <c r="K6" t="s">
        <v>648</v>
      </c>
    </row>
    <row r="7" spans="1:11" x14ac:dyDescent="0.2">
      <c r="A7" t="s">
        <v>32</v>
      </c>
      <c r="B7" t="s">
        <v>649</v>
      </c>
      <c r="C7" t="s">
        <v>33</v>
      </c>
      <c r="D7" t="s">
        <v>515</v>
      </c>
      <c r="E7" t="s">
        <v>20</v>
      </c>
      <c r="F7" s="1">
        <v>78920</v>
      </c>
      <c r="G7" t="s">
        <v>21</v>
      </c>
      <c r="I7" t="s">
        <v>23</v>
      </c>
      <c r="J7" s="2">
        <f>SUMIF(C:C,I7,F:F)</f>
        <v>39695148</v>
      </c>
      <c r="K7" s="3">
        <f>J7/$J$18</f>
        <v>0.15381347857043112</v>
      </c>
    </row>
    <row r="8" spans="1:11" x14ac:dyDescent="0.2">
      <c r="A8" t="s">
        <v>34</v>
      </c>
      <c r="B8" t="s">
        <v>649</v>
      </c>
      <c r="C8" t="s">
        <v>24</v>
      </c>
      <c r="D8" t="s">
        <v>516</v>
      </c>
      <c r="E8" t="s">
        <v>20</v>
      </c>
      <c r="F8" s="1">
        <v>882237</v>
      </c>
      <c r="G8" t="s">
        <v>21</v>
      </c>
      <c r="I8" t="s">
        <v>29</v>
      </c>
      <c r="J8" s="2">
        <f>SUMIF(C:C,I8,F:F)</f>
        <v>31923423</v>
      </c>
      <c r="K8" s="3">
        <f>J8/$J$18</f>
        <v>0.12369906618071579</v>
      </c>
    </row>
    <row r="9" spans="1:11" x14ac:dyDescent="0.2">
      <c r="A9" t="s">
        <v>35</v>
      </c>
      <c r="B9" t="s">
        <v>649</v>
      </c>
      <c r="C9" t="s">
        <v>36</v>
      </c>
      <c r="D9" t="s">
        <v>517</v>
      </c>
      <c r="E9" t="s">
        <v>20</v>
      </c>
      <c r="F9" s="1">
        <v>673353</v>
      </c>
      <c r="G9" t="s">
        <v>21</v>
      </c>
      <c r="I9" t="s">
        <v>33</v>
      </c>
      <c r="J9" s="2">
        <f>SUMIF(C:C,I9,F:F)</f>
        <v>37669554</v>
      </c>
      <c r="K9" s="3">
        <f>J9/$J$18</f>
        <v>0.14596456818694059</v>
      </c>
    </row>
    <row r="10" spans="1:11" x14ac:dyDescent="0.2">
      <c r="A10" t="s">
        <v>37</v>
      </c>
      <c r="B10" t="s">
        <v>649</v>
      </c>
      <c r="C10" t="s">
        <v>33</v>
      </c>
      <c r="D10" t="s">
        <v>518</v>
      </c>
      <c r="E10" t="s">
        <v>20</v>
      </c>
      <c r="F10" s="1">
        <v>388033</v>
      </c>
      <c r="G10" t="s">
        <v>21</v>
      </c>
      <c r="I10" t="s">
        <v>24</v>
      </c>
      <c r="J10" s="2">
        <f>SUMIF(C:C,I10,F:F)</f>
        <v>14934743</v>
      </c>
      <c r="K10" s="3">
        <f>J10/$J$18</f>
        <v>5.7870165199671163E-2</v>
      </c>
    </row>
    <row r="11" spans="1:11" x14ac:dyDescent="0.2">
      <c r="A11" t="s">
        <v>87</v>
      </c>
      <c r="B11" t="s">
        <v>649</v>
      </c>
      <c r="C11" t="s">
        <v>33</v>
      </c>
      <c r="D11" t="s">
        <v>519</v>
      </c>
      <c r="E11" t="s">
        <v>20</v>
      </c>
      <c r="F11" s="1">
        <v>912474</v>
      </c>
      <c r="G11" t="s">
        <v>21</v>
      </c>
      <c r="I11" t="s">
        <v>36</v>
      </c>
      <c r="J11" s="2">
        <f>SUMIF(C:C,I11,F:F)</f>
        <v>16924669</v>
      </c>
      <c r="K11" s="3">
        <f>J11/$J$18</f>
        <v>6.5580866773519528E-2</v>
      </c>
    </row>
    <row r="12" spans="1:11" x14ac:dyDescent="0.2">
      <c r="A12" t="s">
        <v>38</v>
      </c>
      <c r="B12" t="s">
        <v>649</v>
      </c>
      <c r="C12" t="s">
        <v>39</v>
      </c>
      <c r="D12" t="s">
        <v>520</v>
      </c>
      <c r="E12" t="s">
        <v>20</v>
      </c>
      <c r="F12" s="1">
        <v>787379</v>
      </c>
      <c r="G12" t="s">
        <v>21</v>
      </c>
      <c r="I12" t="s">
        <v>39</v>
      </c>
      <c r="J12" s="2">
        <f>SUMIF(C:C,I12,F:F)</f>
        <v>31210119</v>
      </c>
      <c r="K12" s="3">
        <f>J12/$J$18</f>
        <v>0.12093510698050818</v>
      </c>
    </row>
    <row r="13" spans="1:11" x14ac:dyDescent="0.2">
      <c r="A13" t="s">
        <v>41</v>
      </c>
      <c r="B13" t="s">
        <v>649</v>
      </c>
      <c r="C13" t="s">
        <v>25</v>
      </c>
      <c r="D13" t="s">
        <v>521</v>
      </c>
      <c r="E13" t="s">
        <v>20</v>
      </c>
      <c r="F13" s="1">
        <v>687892</v>
      </c>
      <c r="G13" t="s">
        <v>21</v>
      </c>
      <c r="I13" t="s">
        <v>25</v>
      </c>
      <c r="J13" s="2">
        <f>SUMIF(C:C,I13,F:F)</f>
        <v>13754853</v>
      </c>
      <c r="K13" s="3">
        <f>J13/$J$18</f>
        <v>5.3298246605729502E-2</v>
      </c>
    </row>
    <row r="14" spans="1:11" x14ac:dyDescent="0.2">
      <c r="A14" t="s">
        <v>42</v>
      </c>
      <c r="B14" t="s">
        <v>649</v>
      </c>
      <c r="C14" t="s">
        <v>43</v>
      </c>
      <c r="D14" t="s">
        <v>522</v>
      </c>
      <c r="E14" t="s">
        <v>20</v>
      </c>
      <c r="F14" s="1">
        <v>663552</v>
      </c>
      <c r="G14" t="s">
        <v>21</v>
      </c>
      <c r="I14" t="s">
        <v>43</v>
      </c>
      <c r="J14" s="2">
        <f>SUMIF(C:C,I14,F:F)</f>
        <v>31085358</v>
      </c>
      <c r="K14" s="3">
        <f>J14/$J$18</f>
        <v>0.12045167451163502</v>
      </c>
    </row>
    <row r="15" spans="1:11" x14ac:dyDescent="0.2">
      <c r="A15" t="s">
        <v>44</v>
      </c>
      <c r="B15" t="s">
        <v>649</v>
      </c>
      <c r="C15" t="s">
        <v>29</v>
      </c>
      <c r="D15" t="s">
        <v>513</v>
      </c>
      <c r="E15" t="s">
        <v>20</v>
      </c>
      <c r="F15" s="1">
        <v>762593</v>
      </c>
      <c r="G15" t="s">
        <v>21</v>
      </c>
      <c r="I15" t="s">
        <v>46</v>
      </c>
      <c r="J15" s="2">
        <f>SUMIF(C:C,I15,F:F)</f>
        <v>14155430</v>
      </c>
      <c r="K15" s="3">
        <f>J15/$J$18</f>
        <v>5.4850429804676325E-2</v>
      </c>
    </row>
    <row r="16" spans="1:11" x14ac:dyDescent="0.2">
      <c r="A16" t="s">
        <v>65</v>
      </c>
      <c r="B16" t="s">
        <v>649</v>
      </c>
      <c r="C16" t="s">
        <v>43</v>
      </c>
      <c r="D16" t="s">
        <v>523</v>
      </c>
      <c r="E16" t="s">
        <v>20</v>
      </c>
      <c r="F16" s="1">
        <v>497742</v>
      </c>
      <c r="G16" t="s">
        <v>21</v>
      </c>
      <c r="I16" t="s">
        <v>51</v>
      </c>
      <c r="J16" s="2">
        <f>SUMIF(C:C,I16,F:F)</f>
        <v>17137343</v>
      </c>
      <c r="K16" s="3">
        <f>J16/$J$18</f>
        <v>6.6404950556794198E-2</v>
      </c>
    </row>
    <row r="17" spans="1:11" x14ac:dyDescent="0.2">
      <c r="A17" t="s">
        <v>45</v>
      </c>
      <c r="B17" t="s">
        <v>649</v>
      </c>
      <c r="C17" t="s">
        <v>46</v>
      </c>
      <c r="D17" t="s">
        <v>524</v>
      </c>
      <c r="E17" t="s">
        <v>20</v>
      </c>
      <c r="F17" s="1">
        <v>246670</v>
      </c>
      <c r="G17" t="s">
        <v>21</v>
      </c>
      <c r="I17" t="s">
        <v>22</v>
      </c>
      <c r="J17" s="2">
        <f>SUMIF(C:C,I17,F:F)</f>
        <v>9582634</v>
      </c>
      <c r="K17" s="3">
        <f>J17/$J$18</f>
        <v>3.7131446629378603E-2</v>
      </c>
    </row>
    <row r="18" spans="1:11" x14ac:dyDescent="0.2">
      <c r="A18" t="s">
        <v>47</v>
      </c>
      <c r="B18" t="s">
        <v>649</v>
      </c>
      <c r="C18" t="s">
        <v>33</v>
      </c>
      <c r="D18" t="s">
        <v>525</v>
      </c>
      <c r="E18" t="s">
        <v>20</v>
      </c>
      <c r="F18" s="1">
        <v>357355</v>
      </c>
      <c r="G18" t="s">
        <v>21</v>
      </c>
      <c r="I18" t="s">
        <v>650</v>
      </c>
      <c r="J18" s="2">
        <f>SUM(J7:J17)</f>
        <v>258073274</v>
      </c>
      <c r="K18" s="3">
        <f>J18/$J$18</f>
        <v>1</v>
      </c>
    </row>
    <row r="19" spans="1:11" x14ac:dyDescent="0.2">
      <c r="A19" t="s">
        <v>48</v>
      </c>
      <c r="B19" t="s">
        <v>649</v>
      </c>
      <c r="C19" t="s">
        <v>23</v>
      </c>
      <c r="D19" t="s">
        <v>526</v>
      </c>
      <c r="E19" t="s">
        <v>20</v>
      </c>
      <c r="F19" s="1">
        <v>674094</v>
      </c>
      <c r="G19" t="s">
        <v>21</v>
      </c>
    </row>
    <row r="20" spans="1:11" x14ac:dyDescent="0.2">
      <c r="A20" t="s">
        <v>49</v>
      </c>
      <c r="B20" t="s">
        <v>649</v>
      </c>
      <c r="C20" t="s">
        <v>46</v>
      </c>
      <c r="D20" t="s">
        <v>527</v>
      </c>
      <c r="E20" t="s">
        <v>20</v>
      </c>
      <c r="F20" s="1">
        <v>919089</v>
      </c>
      <c r="G20" t="s">
        <v>21</v>
      </c>
      <c r="I20" t="s">
        <v>510</v>
      </c>
      <c r="J20" t="s">
        <v>647</v>
      </c>
      <c r="K20" t="s">
        <v>648</v>
      </c>
    </row>
    <row r="21" spans="1:11" x14ac:dyDescent="0.2">
      <c r="A21" t="s">
        <v>50</v>
      </c>
      <c r="B21" t="s">
        <v>649</v>
      </c>
      <c r="C21" t="s">
        <v>51</v>
      </c>
      <c r="D21" t="s">
        <v>528</v>
      </c>
      <c r="E21" t="s">
        <v>20</v>
      </c>
      <c r="F21" s="1">
        <v>265376</v>
      </c>
      <c r="G21" t="s">
        <v>21</v>
      </c>
      <c r="I21" t="s">
        <v>511</v>
      </c>
      <c r="J21" s="2">
        <f>SUMIF(D:D,I21,F:F)</f>
        <v>2296282</v>
      </c>
      <c r="K21" s="3">
        <f>J21/$J$144</f>
        <v>8.8977907878984783E-3</v>
      </c>
    </row>
    <row r="22" spans="1:11" x14ac:dyDescent="0.2">
      <c r="A22" t="s">
        <v>52</v>
      </c>
      <c r="B22" t="s">
        <v>649</v>
      </c>
      <c r="C22" t="s">
        <v>29</v>
      </c>
      <c r="D22" t="s">
        <v>529</v>
      </c>
      <c r="E22" t="s">
        <v>20</v>
      </c>
      <c r="F22" s="1">
        <v>11195</v>
      </c>
      <c r="G22" t="s">
        <v>21</v>
      </c>
      <c r="I22" t="s">
        <v>512</v>
      </c>
      <c r="J22" s="2">
        <f>SUMIF(D:D,I22,F:F)</f>
        <v>4409820</v>
      </c>
      <c r="K22" s="3">
        <f>J22/$J$144</f>
        <v>1.7087472606714015E-2</v>
      </c>
    </row>
    <row r="23" spans="1:11" x14ac:dyDescent="0.2">
      <c r="A23" t="s">
        <v>53</v>
      </c>
      <c r="B23" t="s">
        <v>649</v>
      </c>
      <c r="C23" t="s">
        <v>23</v>
      </c>
      <c r="D23" t="s">
        <v>512</v>
      </c>
      <c r="E23" t="s">
        <v>20</v>
      </c>
      <c r="F23" s="1">
        <v>556822</v>
      </c>
      <c r="G23" t="s">
        <v>21</v>
      </c>
      <c r="I23" t="s">
        <v>513</v>
      </c>
      <c r="J23" s="2">
        <f>SUMIF(D:D,I23,F:F)</f>
        <v>8149337</v>
      </c>
      <c r="K23" s="3">
        <f>J23/$J$144</f>
        <v>3.1577609233569844E-2</v>
      </c>
    </row>
    <row r="24" spans="1:11" x14ac:dyDescent="0.2">
      <c r="A24" t="s">
        <v>54</v>
      </c>
      <c r="B24" t="s">
        <v>649</v>
      </c>
      <c r="C24" t="s">
        <v>25</v>
      </c>
      <c r="D24" t="s">
        <v>530</v>
      </c>
      <c r="E24" t="s">
        <v>20</v>
      </c>
      <c r="F24" s="1">
        <v>65963</v>
      </c>
      <c r="G24" t="s">
        <v>21</v>
      </c>
      <c r="I24" t="s">
        <v>514</v>
      </c>
      <c r="J24" s="2">
        <f>SUMIF(D:D,I24,F:F)</f>
        <v>3291203</v>
      </c>
      <c r="K24" s="3">
        <f>J24/$J$144</f>
        <v>1.2752978830345679E-2</v>
      </c>
    </row>
    <row r="25" spans="1:11" x14ac:dyDescent="0.2">
      <c r="A25" t="s">
        <v>55</v>
      </c>
      <c r="B25" t="s">
        <v>649</v>
      </c>
      <c r="C25" t="s">
        <v>43</v>
      </c>
      <c r="D25" t="s">
        <v>523</v>
      </c>
      <c r="E25" t="s">
        <v>20</v>
      </c>
      <c r="F25" s="1">
        <v>104421</v>
      </c>
      <c r="G25" t="s">
        <v>21</v>
      </c>
      <c r="I25" t="s">
        <v>515</v>
      </c>
      <c r="J25" s="2">
        <f>SUMIF(D:D,I25,F:F)</f>
        <v>3266420</v>
      </c>
      <c r="K25" s="3">
        <f>J25/$J$144</f>
        <v>1.2656947964321172E-2</v>
      </c>
    </row>
    <row r="26" spans="1:11" x14ac:dyDescent="0.2">
      <c r="A26" t="s">
        <v>56</v>
      </c>
      <c r="B26" t="s">
        <v>649</v>
      </c>
      <c r="C26" t="s">
        <v>24</v>
      </c>
      <c r="D26" t="s">
        <v>531</v>
      </c>
      <c r="E26" t="s">
        <v>20</v>
      </c>
      <c r="F26" s="1">
        <v>636878</v>
      </c>
      <c r="G26" t="s">
        <v>21</v>
      </c>
      <c r="I26" t="s">
        <v>516</v>
      </c>
      <c r="J26" s="2">
        <f>SUMIF(D:D,I26,F:F)</f>
        <v>2508577</v>
      </c>
      <c r="K26" s="3">
        <f>J26/$J$144</f>
        <v>9.7204059960118144E-3</v>
      </c>
    </row>
    <row r="27" spans="1:11" x14ac:dyDescent="0.2">
      <c r="A27" t="s">
        <v>57</v>
      </c>
      <c r="B27" t="s">
        <v>649</v>
      </c>
      <c r="C27" t="s">
        <v>24</v>
      </c>
      <c r="D27" t="s">
        <v>531</v>
      </c>
      <c r="E27" t="s">
        <v>20</v>
      </c>
      <c r="F27" s="1">
        <v>440267</v>
      </c>
      <c r="G27" t="s">
        <v>21</v>
      </c>
      <c r="I27" t="s">
        <v>517</v>
      </c>
      <c r="J27" s="2">
        <f>SUMIF(D:D,I27,F:F)</f>
        <v>673353</v>
      </c>
      <c r="K27" s="3">
        <f>J27/$J$144</f>
        <v>2.6091543287818327E-3</v>
      </c>
    </row>
    <row r="28" spans="1:11" x14ac:dyDescent="0.2">
      <c r="A28" t="s">
        <v>58</v>
      </c>
      <c r="B28" t="s">
        <v>649</v>
      </c>
      <c r="C28" t="s">
        <v>36</v>
      </c>
      <c r="D28" t="s">
        <v>532</v>
      </c>
      <c r="E28" t="s">
        <v>20</v>
      </c>
      <c r="F28" s="1">
        <v>404992</v>
      </c>
      <c r="G28" t="s">
        <v>21</v>
      </c>
      <c r="I28" t="s">
        <v>518</v>
      </c>
      <c r="J28" s="2">
        <f>SUMIF(D:D,I28,F:F)</f>
        <v>7331023</v>
      </c>
      <c r="K28" s="3">
        <f>J28/$J$144</f>
        <v>2.8406750092223806E-2</v>
      </c>
    </row>
    <row r="29" spans="1:11" x14ac:dyDescent="0.2">
      <c r="A29" t="s">
        <v>59</v>
      </c>
      <c r="B29" t="s">
        <v>649</v>
      </c>
      <c r="C29" t="s">
        <v>39</v>
      </c>
      <c r="D29" t="s">
        <v>533</v>
      </c>
      <c r="E29" t="s">
        <v>20</v>
      </c>
      <c r="F29" s="1">
        <v>746573</v>
      </c>
      <c r="G29" t="s">
        <v>21</v>
      </c>
      <c r="I29" t="s">
        <v>519</v>
      </c>
      <c r="J29" s="2">
        <f>SUMIF(D:D,I29,F:F)</f>
        <v>7211124</v>
      </c>
      <c r="K29" s="3">
        <f>J29/$J$144</f>
        <v>2.7942157233995488E-2</v>
      </c>
    </row>
    <row r="30" spans="1:11" x14ac:dyDescent="0.2">
      <c r="A30" t="s">
        <v>60</v>
      </c>
      <c r="B30" t="s">
        <v>649</v>
      </c>
      <c r="C30" t="s">
        <v>46</v>
      </c>
      <c r="D30" t="s">
        <v>534</v>
      </c>
      <c r="E30" t="s">
        <v>20</v>
      </c>
      <c r="F30" s="1">
        <v>26647</v>
      </c>
      <c r="G30" t="s">
        <v>21</v>
      </c>
      <c r="I30" t="s">
        <v>520</v>
      </c>
      <c r="J30" s="2">
        <f>SUMIF(D:D,I30,F:F)</f>
        <v>787379</v>
      </c>
      <c r="K30" s="3">
        <f>J30/$J$144</f>
        <v>3.0509900843122563E-3</v>
      </c>
    </row>
    <row r="31" spans="1:11" x14ac:dyDescent="0.2">
      <c r="A31" t="s">
        <v>40</v>
      </c>
      <c r="B31" t="s">
        <v>649</v>
      </c>
      <c r="C31" t="s">
        <v>33</v>
      </c>
      <c r="D31" t="s">
        <v>535</v>
      </c>
      <c r="E31" t="s">
        <v>20</v>
      </c>
      <c r="F31" s="1">
        <v>464063</v>
      </c>
      <c r="G31" t="s">
        <v>21</v>
      </c>
      <c r="I31" t="s">
        <v>521</v>
      </c>
      <c r="J31" s="2">
        <f>SUMIF(D:D,I31,F:F)</f>
        <v>782839</v>
      </c>
      <c r="K31" s="3">
        <f>J31/$J$144</f>
        <v>3.0333981813242699E-3</v>
      </c>
    </row>
    <row r="32" spans="1:11" x14ac:dyDescent="0.2">
      <c r="A32" t="s">
        <v>61</v>
      </c>
      <c r="B32" t="s">
        <v>649</v>
      </c>
      <c r="C32" t="s">
        <v>25</v>
      </c>
      <c r="D32" t="s">
        <v>536</v>
      </c>
      <c r="E32" t="s">
        <v>20</v>
      </c>
      <c r="F32" s="1">
        <v>750789</v>
      </c>
      <c r="G32" t="s">
        <v>21</v>
      </c>
      <c r="I32" t="s">
        <v>522</v>
      </c>
      <c r="J32" s="2">
        <f>SUMIF(D:D,I32,F:F)</f>
        <v>2263892</v>
      </c>
      <c r="K32" s="3">
        <f>J32/$J$144</f>
        <v>8.7722837971978447E-3</v>
      </c>
    </row>
    <row r="33" spans="1:11" x14ac:dyDescent="0.2">
      <c r="A33" t="s">
        <v>62</v>
      </c>
      <c r="B33" t="s">
        <v>649</v>
      </c>
      <c r="C33" t="s">
        <v>23</v>
      </c>
      <c r="D33" t="s">
        <v>526</v>
      </c>
      <c r="E33" t="s">
        <v>20</v>
      </c>
      <c r="F33" s="1">
        <v>996195</v>
      </c>
      <c r="G33" t="s">
        <v>21</v>
      </c>
      <c r="I33" t="s">
        <v>523</v>
      </c>
      <c r="J33" s="2">
        <f>SUMIF(D:D,I33,F:F)</f>
        <v>2811194</v>
      </c>
      <c r="K33" s="3">
        <f>J33/$J$144</f>
        <v>1.0893007076742088E-2</v>
      </c>
    </row>
    <row r="34" spans="1:11" x14ac:dyDescent="0.2">
      <c r="A34" t="s">
        <v>63</v>
      </c>
      <c r="B34" t="s">
        <v>649</v>
      </c>
      <c r="C34" t="s">
        <v>25</v>
      </c>
      <c r="D34" t="s">
        <v>530</v>
      </c>
      <c r="E34" t="s">
        <v>20</v>
      </c>
      <c r="F34" s="1">
        <v>66382</v>
      </c>
      <c r="G34" t="s">
        <v>21</v>
      </c>
      <c r="I34" t="s">
        <v>524</v>
      </c>
      <c r="J34" s="2">
        <f>SUMIF(D:D,I34,F:F)</f>
        <v>934054</v>
      </c>
      <c r="K34" s="3">
        <f>J34/$J$144</f>
        <v>3.6193364214846982E-3</v>
      </c>
    </row>
    <row r="35" spans="1:11" x14ac:dyDescent="0.2">
      <c r="A35" t="s">
        <v>64</v>
      </c>
      <c r="B35" t="s">
        <v>649</v>
      </c>
      <c r="C35" t="s">
        <v>43</v>
      </c>
      <c r="D35" t="s">
        <v>537</v>
      </c>
      <c r="E35" t="s">
        <v>20</v>
      </c>
      <c r="F35" s="1">
        <v>422762</v>
      </c>
      <c r="G35" t="s">
        <v>21</v>
      </c>
      <c r="I35" t="s">
        <v>525</v>
      </c>
      <c r="J35" s="2">
        <f>SUMIF(D:D,I35,F:F)</f>
        <v>1145047</v>
      </c>
      <c r="K35" s="3">
        <f>J35/$J$144</f>
        <v>4.4369065508116116E-3</v>
      </c>
    </row>
    <row r="36" spans="1:11" x14ac:dyDescent="0.2">
      <c r="A36" t="s">
        <v>66</v>
      </c>
      <c r="B36" t="s">
        <v>649</v>
      </c>
      <c r="C36" t="s">
        <v>51</v>
      </c>
      <c r="D36" t="s">
        <v>538</v>
      </c>
      <c r="E36" t="s">
        <v>20</v>
      </c>
      <c r="F36" s="1">
        <v>623958</v>
      </c>
      <c r="G36" t="s">
        <v>21</v>
      </c>
      <c r="I36" t="s">
        <v>526</v>
      </c>
      <c r="J36" s="2">
        <f>SUMIF(D:D,I36,F:F)</f>
        <v>3066681</v>
      </c>
      <c r="K36" s="3">
        <f>J36/$J$144</f>
        <v>1.1882985605088266E-2</v>
      </c>
    </row>
    <row r="37" spans="1:11" x14ac:dyDescent="0.2">
      <c r="A37" t="s">
        <v>67</v>
      </c>
      <c r="B37" t="s">
        <v>649</v>
      </c>
      <c r="C37" t="s">
        <v>25</v>
      </c>
      <c r="D37" t="s">
        <v>539</v>
      </c>
      <c r="E37" t="s">
        <v>20</v>
      </c>
      <c r="F37" s="1">
        <v>122131</v>
      </c>
      <c r="G37" t="s">
        <v>21</v>
      </c>
      <c r="I37" t="s">
        <v>527</v>
      </c>
      <c r="J37" s="2">
        <f>SUMIF(D:D,I37,F:F)</f>
        <v>5600658</v>
      </c>
      <c r="K37" s="3">
        <f>J37/$J$144</f>
        <v>2.1701813260988814E-2</v>
      </c>
    </row>
    <row r="38" spans="1:11" x14ac:dyDescent="0.2">
      <c r="A38" t="s">
        <v>68</v>
      </c>
      <c r="B38" t="s">
        <v>649</v>
      </c>
      <c r="C38" t="s">
        <v>43</v>
      </c>
      <c r="D38" t="s">
        <v>540</v>
      </c>
      <c r="E38" t="s">
        <v>20</v>
      </c>
      <c r="F38" s="1">
        <v>591757</v>
      </c>
      <c r="G38" t="s">
        <v>21</v>
      </c>
      <c r="I38" t="s">
        <v>528</v>
      </c>
      <c r="J38" s="2">
        <f>SUMIF(D:D,I38,F:F)</f>
        <v>1569748</v>
      </c>
      <c r="K38" s="3">
        <f>J38/$J$144</f>
        <v>6.082567077441735E-3</v>
      </c>
    </row>
    <row r="39" spans="1:11" x14ac:dyDescent="0.2">
      <c r="A39" t="s">
        <v>69</v>
      </c>
      <c r="B39" t="s">
        <v>649</v>
      </c>
      <c r="C39" t="s">
        <v>29</v>
      </c>
      <c r="D39" t="s">
        <v>541</v>
      </c>
      <c r="E39" t="s">
        <v>20</v>
      </c>
      <c r="F39" s="1">
        <v>491493</v>
      </c>
      <c r="G39" t="s">
        <v>21</v>
      </c>
      <c r="I39" t="s">
        <v>529</v>
      </c>
      <c r="J39" s="2">
        <f>SUMIF(D:D,I39,F:F)</f>
        <v>2020161</v>
      </c>
      <c r="K39" s="3">
        <f>J39/$J$144</f>
        <v>7.8278582229324521E-3</v>
      </c>
    </row>
    <row r="40" spans="1:11" x14ac:dyDescent="0.2">
      <c r="A40" t="s">
        <v>70</v>
      </c>
      <c r="B40" t="s">
        <v>649</v>
      </c>
      <c r="C40" t="s">
        <v>23</v>
      </c>
      <c r="D40" t="s">
        <v>542</v>
      </c>
      <c r="E40" t="s">
        <v>20</v>
      </c>
      <c r="F40" s="1">
        <v>150141</v>
      </c>
      <c r="G40" t="s">
        <v>21</v>
      </c>
      <c r="I40" t="s">
        <v>530</v>
      </c>
      <c r="J40" s="2">
        <f>SUMIF(D:D,I40,F:F)</f>
        <v>5232851</v>
      </c>
      <c r="K40" s="3">
        <f>J40/$J$144</f>
        <v>2.0276609502772457E-2</v>
      </c>
    </row>
    <row r="41" spans="1:11" x14ac:dyDescent="0.2">
      <c r="A41" t="s">
        <v>71</v>
      </c>
      <c r="B41" t="s">
        <v>649</v>
      </c>
      <c r="C41" t="s">
        <v>29</v>
      </c>
      <c r="D41" t="s">
        <v>543</v>
      </c>
      <c r="E41" t="s">
        <v>20</v>
      </c>
      <c r="F41" s="1">
        <v>242785</v>
      </c>
      <c r="G41" t="s">
        <v>21</v>
      </c>
      <c r="I41" t="s">
        <v>531</v>
      </c>
      <c r="J41" s="2">
        <f>SUMIF(D:D,I41,F:F)</f>
        <v>2968775</v>
      </c>
      <c r="K41" s="3">
        <f>J41/$J$144</f>
        <v>1.1503612729770693E-2</v>
      </c>
    </row>
    <row r="42" spans="1:11" x14ac:dyDescent="0.2">
      <c r="A42" t="s">
        <v>72</v>
      </c>
      <c r="B42" t="s">
        <v>649</v>
      </c>
      <c r="C42" t="s">
        <v>33</v>
      </c>
      <c r="D42" t="s">
        <v>544</v>
      </c>
      <c r="E42" t="s">
        <v>20</v>
      </c>
      <c r="F42" s="1">
        <v>88848</v>
      </c>
      <c r="G42" t="s">
        <v>21</v>
      </c>
      <c r="I42" t="s">
        <v>532</v>
      </c>
      <c r="J42" s="2">
        <f>SUMIF(D:D,I42,F:F)</f>
        <v>591122</v>
      </c>
      <c r="K42" s="3">
        <f>J42/$J$144</f>
        <v>2.2905200171948067E-3</v>
      </c>
    </row>
    <row r="43" spans="1:11" x14ac:dyDescent="0.2">
      <c r="A43" t="s">
        <v>73</v>
      </c>
      <c r="B43" t="s">
        <v>649</v>
      </c>
      <c r="C43" t="s">
        <v>33</v>
      </c>
      <c r="D43" t="s">
        <v>535</v>
      </c>
      <c r="E43" t="s">
        <v>20</v>
      </c>
      <c r="F43" s="1">
        <v>483188</v>
      </c>
      <c r="G43" t="s">
        <v>21</v>
      </c>
      <c r="I43" t="s">
        <v>533</v>
      </c>
      <c r="J43" s="2">
        <f>SUMIF(D:D,I43,F:F)</f>
        <v>1861995</v>
      </c>
      <c r="K43" s="3">
        <f>J43/$J$144</f>
        <v>7.2149857718316075E-3</v>
      </c>
    </row>
    <row r="44" spans="1:11" x14ac:dyDescent="0.2">
      <c r="A44" t="s">
        <v>74</v>
      </c>
      <c r="B44" t="s">
        <v>649</v>
      </c>
      <c r="C44" t="s">
        <v>33</v>
      </c>
      <c r="D44" t="s">
        <v>518</v>
      </c>
      <c r="E44" t="s">
        <v>20</v>
      </c>
      <c r="F44" s="1">
        <v>269932</v>
      </c>
      <c r="G44" t="s">
        <v>21</v>
      </c>
      <c r="I44" t="s">
        <v>534</v>
      </c>
      <c r="J44" s="2">
        <f>SUMIF(D:D,I44,F:F)</f>
        <v>2608679</v>
      </c>
      <c r="K44" s="3">
        <f>J44/$J$144</f>
        <v>1.0108288082554415E-2</v>
      </c>
    </row>
    <row r="45" spans="1:11" x14ac:dyDescent="0.2">
      <c r="A45" t="s">
        <v>75</v>
      </c>
      <c r="B45" t="s">
        <v>649</v>
      </c>
      <c r="C45" t="s">
        <v>29</v>
      </c>
      <c r="D45" t="s">
        <v>545</v>
      </c>
      <c r="E45" t="s">
        <v>20</v>
      </c>
      <c r="F45" s="1">
        <v>212939</v>
      </c>
      <c r="G45" t="s">
        <v>21</v>
      </c>
      <c r="I45" t="s">
        <v>535</v>
      </c>
      <c r="J45" s="2">
        <f>SUMIF(D:D,I45,F:F)</f>
        <v>6721546</v>
      </c>
      <c r="K45" s="3">
        <f>J45/$J$144</f>
        <v>2.6045106863719643E-2</v>
      </c>
    </row>
    <row r="46" spans="1:11" x14ac:dyDescent="0.2">
      <c r="A46" t="s">
        <v>76</v>
      </c>
      <c r="B46" t="s">
        <v>649</v>
      </c>
      <c r="C46" t="s">
        <v>43</v>
      </c>
      <c r="D46" t="s">
        <v>546</v>
      </c>
      <c r="E46" t="s">
        <v>20</v>
      </c>
      <c r="F46" s="1">
        <v>982741</v>
      </c>
      <c r="G46" t="s">
        <v>21</v>
      </c>
      <c r="I46" t="s">
        <v>536</v>
      </c>
      <c r="J46" s="2">
        <f>SUMIF(D:D,I46,F:F)</f>
        <v>7038390</v>
      </c>
      <c r="K46" s="3">
        <f>J46/$J$144</f>
        <v>2.7272835698593106E-2</v>
      </c>
    </row>
    <row r="47" spans="1:11" x14ac:dyDescent="0.2">
      <c r="A47" t="s">
        <v>77</v>
      </c>
      <c r="B47" t="s">
        <v>649</v>
      </c>
      <c r="C47" t="s">
        <v>22</v>
      </c>
      <c r="D47" t="s">
        <v>547</v>
      </c>
      <c r="E47" t="s">
        <v>20</v>
      </c>
      <c r="F47" s="1">
        <v>373805</v>
      </c>
      <c r="G47" t="s">
        <v>21</v>
      </c>
      <c r="I47" t="s">
        <v>537</v>
      </c>
      <c r="J47" s="2">
        <f>SUMIF(D:D,I47,F:F)</f>
        <v>2006500</v>
      </c>
      <c r="K47" s="3">
        <f>J47/$J$144</f>
        <v>7.774923644360012E-3</v>
      </c>
    </row>
    <row r="48" spans="1:11" x14ac:dyDescent="0.2">
      <c r="A48" t="s">
        <v>78</v>
      </c>
      <c r="B48" t="s">
        <v>649</v>
      </c>
      <c r="C48" t="s">
        <v>33</v>
      </c>
      <c r="D48" t="s">
        <v>548</v>
      </c>
      <c r="E48" t="s">
        <v>20</v>
      </c>
      <c r="F48" s="1">
        <v>380490</v>
      </c>
      <c r="G48" t="s">
        <v>21</v>
      </c>
      <c r="I48" t="s">
        <v>538</v>
      </c>
      <c r="J48" s="2">
        <f>SUMIF(D:D,I48,F:F)</f>
        <v>5537568</v>
      </c>
      <c r="K48" s="3">
        <f>J48/$J$144</f>
        <v>2.1457347807351798E-2</v>
      </c>
    </row>
    <row r="49" spans="1:11" x14ac:dyDescent="0.2">
      <c r="A49" t="s">
        <v>79</v>
      </c>
      <c r="B49" t="s">
        <v>649</v>
      </c>
      <c r="C49" t="s">
        <v>33</v>
      </c>
      <c r="D49" t="s">
        <v>549</v>
      </c>
      <c r="E49" t="s">
        <v>20</v>
      </c>
      <c r="F49" s="1">
        <v>222883</v>
      </c>
      <c r="G49" t="s">
        <v>21</v>
      </c>
      <c r="I49" t="s">
        <v>539</v>
      </c>
      <c r="J49" s="2">
        <f>SUMIF(D:D,I49,F:F)</f>
        <v>122131</v>
      </c>
      <c r="K49" s="3">
        <f>J49/$J$144</f>
        <v>4.7324156471932849E-4</v>
      </c>
    </row>
    <row r="50" spans="1:11" x14ac:dyDescent="0.2">
      <c r="A50" t="s">
        <v>80</v>
      </c>
      <c r="B50" t="s">
        <v>649</v>
      </c>
      <c r="C50" t="s">
        <v>39</v>
      </c>
      <c r="D50" t="s">
        <v>550</v>
      </c>
      <c r="E50" t="s">
        <v>20</v>
      </c>
      <c r="F50" s="1">
        <v>429785</v>
      </c>
      <c r="G50" t="s">
        <v>21</v>
      </c>
      <c r="I50" t="s">
        <v>540</v>
      </c>
      <c r="J50" s="2">
        <f>SUMIF(D:D,I50,F:F)</f>
        <v>3747845</v>
      </c>
      <c r="K50" s="3">
        <f>J50/$J$144</f>
        <v>1.4522406531720135E-2</v>
      </c>
    </row>
    <row r="51" spans="1:11" x14ac:dyDescent="0.2">
      <c r="A51" t="s">
        <v>81</v>
      </c>
      <c r="B51" t="s">
        <v>649</v>
      </c>
      <c r="C51" t="s">
        <v>33</v>
      </c>
      <c r="D51" t="s">
        <v>551</v>
      </c>
      <c r="E51" t="s">
        <v>20</v>
      </c>
      <c r="F51" s="1">
        <v>920620</v>
      </c>
      <c r="G51" t="s">
        <v>21</v>
      </c>
      <c r="I51" t="s">
        <v>541</v>
      </c>
      <c r="J51" s="2">
        <f>SUMIF(D:D,I51,F:F)</f>
        <v>2961023</v>
      </c>
      <c r="K51" s="3">
        <f>J51/$J$144</f>
        <v>1.1473574749162132E-2</v>
      </c>
    </row>
    <row r="52" spans="1:11" x14ac:dyDescent="0.2">
      <c r="A52" t="s">
        <v>83</v>
      </c>
      <c r="B52" t="s">
        <v>649</v>
      </c>
      <c r="C52" t="s">
        <v>43</v>
      </c>
      <c r="D52" t="s">
        <v>552</v>
      </c>
      <c r="E52" t="s">
        <v>20</v>
      </c>
      <c r="F52" s="1">
        <v>232622</v>
      </c>
      <c r="G52" t="s">
        <v>21</v>
      </c>
      <c r="I52" t="s">
        <v>542</v>
      </c>
      <c r="J52" s="2">
        <f>SUMIF(D:D,I52,F:F)</f>
        <v>3187190</v>
      </c>
      <c r="K52" s="3">
        <f>J52/$J$144</f>
        <v>1.2349942133101314E-2</v>
      </c>
    </row>
    <row r="53" spans="1:11" x14ac:dyDescent="0.2">
      <c r="A53" t="s">
        <v>84</v>
      </c>
      <c r="B53" t="s">
        <v>649</v>
      </c>
      <c r="C53" t="s">
        <v>24</v>
      </c>
      <c r="D53" t="s">
        <v>553</v>
      </c>
      <c r="E53" t="s">
        <v>20</v>
      </c>
      <c r="F53" s="1">
        <v>962170</v>
      </c>
      <c r="G53" t="s">
        <v>21</v>
      </c>
      <c r="I53" t="s">
        <v>543</v>
      </c>
      <c r="J53" s="2">
        <f>SUMIF(D:D,I53,F:F)</f>
        <v>5181886</v>
      </c>
      <c r="K53" s="3">
        <f>J53/$J$144</f>
        <v>2.0079126829692564E-2</v>
      </c>
    </row>
    <row r="54" spans="1:11" x14ac:dyDescent="0.2">
      <c r="A54" t="s">
        <v>85</v>
      </c>
      <c r="B54" t="s">
        <v>649</v>
      </c>
      <c r="C54" t="s">
        <v>25</v>
      </c>
      <c r="D54" t="s">
        <v>554</v>
      </c>
      <c r="E54" t="s">
        <v>20</v>
      </c>
      <c r="F54" s="1">
        <v>578642</v>
      </c>
      <c r="G54" t="s">
        <v>21</v>
      </c>
      <c r="I54" t="s">
        <v>544</v>
      </c>
      <c r="J54" s="2">
        <f>SUMIF(D:D,I54,F:F)</f>
        <v>1281033</v>
      </c>
      <c r="K54" s="3">
        <f>J54/$J$144</f>
        <v>4.9638344185922948E-3</v>
      </c>
    </row>
    <row r="55" spans="1:11" x14ac:dyDescent="0.2">
      <c r="A55" t="s">
        <v>86</v>
      </c>
      <c r="B55" t="s">
        <v>649</v>
      </c>
      <c r="C55" t="s">
        <v>33</v>
      </c>
      <c r="D55" t="s">
        <v>518</v>
      </c>
      <c r="E55" t="s">
        <v>20</v>
      </c>
      <c r="F55" s="1">
        <v>344758</v>
      </c>
      <c r="G55" t="s">
        <v>21</v>
      </c>
      <c r="I55" t="s">
        <v>545</v>
      </c>
      <c r="J55" s="2">
        <f>SUMIF(D:D,I55,F:F)</f>
        <v>2275617</v>
      </c>
      <c r="K55" s="3">
        <f>J55/$J$144</f>
        <v>8.8177166303551446E-3</v>
      </c>
    </row>
    <row r="56" spans="1:11" x14ac:dyDescent="0.2">
      <c r="A56" t="s">
        <v>88</v>
      </c>
      <c r="B56" t="s">
        <v>649</v>
      </c>
      <c r="C56" t="s">
        <v>39</v>
      </c>
      <c r="D56" t="s">
        <v>555</v>
      </c>
      <c r="E56" t="s">
        <v>20</v>
      </c>
      <c r="F56" s="1">
        <v>831058</v>
      </c>
      <c r="G56" t="s">
        <v>21</v>
      </c>
      <c r="I56" t="s">
        <v>546</v>
      </c>
      <c r="J56" s="2">
        <f>SUMIF(D:D,I56,F:F)</f>
        <v>2062062</v>
      </c>
      <c r="K56" s="3">
        <f>J56/$J$144</f>
        <v>7.9902190879323678E-3</v>
      </c>
    </row>
    <row r="57" spans="1:11" x14ac:dyDescent="0.2">
      <c r="A57" t="s">
        <v>89</v>
      </c>
      <c r="B57" t="s">
        <v>649</v>
      </c>
      <c r="C57" t="s">
        <v>51</v>
      </c>
      <c r="D57" t="s">
        <v>556</v>
      </c>
      <c r="E57" t="s">
        <v>20</v>
      </c>
      <c r="F57" s="1">
        <v>188020</v>
      </c>
      <c r="G57" t="s">
        <v>21</v>
      </c>
      <c r="I57" t="s">
        <v>547</v>
      </c>
      <c r="J57" s="2">
        <f>SUMIF(D:D,I57,F:F)</f>
        <v>3761565</v>
      </c>
      <c r="K57" s="3">
        <f>J57/$J$144</f>
        <v>1.4575569727534049E-2</v>
      </c>
    </row>
    <row r="58" spans="1:11" x14ac:dyDescent="0.2">
      <c r="A58" t="s">
        <v>90</v>
      </c>
      <c r="B58" t="s">
        <v>649</v>
      </c>
      <c r="C58" t="s">
        <v>46</v>
      </c>
      <c r="D58" t="s">
        <v>534</v>
      </c>
      <c r="E58" t="s">
        <v>20</v>
      </c>
      <c r="F58" s="1">
        <v>529027</v>
      </c>
      <c r="G58" t="s">
        <v>21</v>
      </c>
      <c r="I58" t="s">
        <v>548</v>
      </c>
      <c r="J58" s="2">
        <f>SUMIF(D:D,I58,F:F)</f>
        <v>2028396</v>
      </c>
      <c r="K58" s="3">
        <f>J58/$J$144</f>
        <v>7.8597677650262994E-3</v>
      </c>
    </row>
    <row r="59" spans="1:11" x14ac:dyDescent="0.2">
      <c r="A59" t="s">
        <v>91</v>
      </c>
      <c r="B59" t="s">
        <v>649</v>
      </c>
      <c r="C59" t="s">
        <v>22</v>
      </c>
      <c r="D59" t="s">
        <v>557</v>
      </c>
      <c r="E59" t="s">
        <v>20</v>
      </c>
      <c r="F59" s="1">
        <v>696516</v>
      </c>
      <c r="G59" t="s">
        <v>21</v>
      </c>
      <c r="I59" t="s">
        <v>549</v>
      </c>
      <c r="J59" s="2">
        <f>SUMIF(D:D,I59,F:F)</f>
        <v>1801206</v>
      </c>
      <c r="K59" s="3">
        <f>J59/$J$144</f>
        <v>6.9794363906120708E-3</v>
      </c>
    </row>
    <row r="60" spans="1:11" x14ac:dyDescent="0.2">
      <c r="A60" t="s">
        <v>18</v>
      </c>
      <c r="B60" t="s">
        <v>649</v>
      </c>
      <c r="C60" t="s">
        <v>46</v>
      </c>
      <c r="D60" t="s">
        <v>558</v>
      </c>
      <c r="E60" t="s">
        <v>20</v>
      </c>
      <c r="F60" s="1">
        <v>252431</v>
      </c>
      <c r="G60" t="s">
        <v>21</v>
      </c>
      <c r="I60" t="s">
        <v>550</v>
      </c>
      <c r="J60" s="2">
        <f>SUMIF(D:D,I60,F:F)</f>
        <v>848373</v>
      </c>
      <c r="K60" s="3">
        <f>J60/$J$144</f>
        <v>3.2873338135742023E-3</v>
      </c>
    </row>
    <row r="61" spans="1:11" x14ac:dyDescent="0.2">
      <c r="A61" t="s">
        <v>92</v>
      </c>
      <c r="B61" t="s">
        <v>649</v>
      </c>
      <c r="C61" t="s">
        <v>43</v>
      </c>
      <c r="D61" t="s">
        <v>559</v>
      </c>
      <c r="E61" t="s">
        <v>20</v>
      </c>
      <c r="F61" s="1">
        <v>739824</v>
      </c>
      <c r="G61" t="s">
        <v>21</v>
      </c>
      <c r="I61" t="s">
        <v>551</v>
      </c>
      <c r="J61" s="2">
        <f>SUMIF(D:D,I61,F:F)</f>
        <v>3303903</v>
      </c>
      <c r="K61" s="3">
        <f>J61/$J$144</f>
        <v>1.2802189660290047E-2</v>
      </c>
    </row>
    <row r="62" spans="1:11" x14ac:dyDescent="0.2">
      <c r="A62" t="s">
        <v>93</v>
      </c>
      <c r="B62" t="s">
        <v>649</v>
      </c>
      <c r="C62" t="s">
        <v>39</v>
      </c>
      <c r="D62" t="s">
        <v>555</v>
      </c>
      <c r="E62" t="s">
        <v>20</v>
      </c>
      <c r="F62" s="1">
        <v>394298</v>
      </c>
      <c r="G62" t="s">
        <v>21</v>
      </c>
      <c r="I62" t="s">
        <v>552</v>
      </c>
      <c r="J62" s="2">
        <f>SUMIF(D:D,I62,F:F)</f>
        <v>1711424</v>
      </c>
      <c r="K62" s="3">
        <f>J62/$J$144</f>
        <v>6.631542946984894E-3</v>
      </c>
    </row>
    <row r="63" spans="1:11" x14ac:dyDescent="0.2">
      <c r="A63" t="s">
        <v>94</v>
      </c>
      <c r="B63" t="s">
        <v>649</v>
      </c>
      <c r="C63" t="s">
        <v>29</v>
      </c>
      <c r="D63" t="s">
        <v>513</v>
      </c>
      <c r="E63" t="s">
        <v>20</v>
      </c>
      <c r="F63" s="1">
        <v>505855</v>
      </c>
      <c r="G63" t="s">
        <v>21</v>
      </c>
      <c r="I63" t="s">
        <v>553</v>
      </c>
      <c r="J63" s="2">
        <f>SUMIF(D:D,I63,F:F)</f>
        <v>1470523</v>
      </c>
      <c r="K63" s="3">
        <f>J63/$J$144</f>
        <v>5.6980832505732458E-3</v>
      </c>
    </row>
    <row r="64" spans="1:11" x14ac:dyDescent="0.2">
      <c r="A64" t="s">
        <v>95</v>
      </c>
      <c r="B64" t="s">
        <v>649</v>
      </c>
      <c r="C64" t="s">
        <v>29</v>
      </c>
      <c r="D64" t="s">
        <v>513</v>
      </c>
      <c r="E64" t="s">
        <v>20</v>
      </c>
      <c r="F64" s="1">
        <v>175826</v>
      </c>
      <c r="G64" t="s">
        <v>21</v>
      </c>
      <c r="I64" t="s">
        <v>554</v>
      </c>
      <c r="J64" s="2">
        <f>SUMIF(D:D,I64,F:F)</f>
        <v>578642</v>
      </c>
      <c r="K64" s="3">
        <f>J64/$J$144</f>
        <v>2.2421616583203421E-3</v>
      </c>
    </row>
    <row r="65" spans="1:11" x14ac:dyDescent="0.2">
      <c r="A65" t="s">
        <v>486</v>
      </c>
      <c r="B65" t="s">
        <v>649</v>
      </c>
      <c r="C65" t="s">
        <v>43</v>
      </c>
      <c r="D65" t="s">
        <v>523</v>
      </c>
      <c r="E65" t="s">
        <v>20</v>
      </c>
      <c r="F65" s="1">
        <v>311737</v>
      </c>
      <c r="G65" t="s">
        <v>21</v>
      </c>
      <c r="I65" t="s">
        <v>555</v>
      </c>
      <c r="J65" s="2">
        <f>SUMIF(D:D,I65,F:F)</f>
        <v>3810294</v>
      </c>
      <c r="K65" s="3">
        <f>J65/$J$144</f>
        <v>1.4764388194648936E-2</v>
      </c>
    </row>
    <row r="66" spans="1:11" x14ac:dyDescent="0.2">
      <c r="A66" t="s">
        <v>560</v>
      </c>
      <c r="B66" t="s">
        <v>649</v>
      </c>
      <c r="C66" t="s">
        <v>43</v>
      </c>
      <c r="D66" t="s">
        <v>561</v>
      </c>
      <c r="E66" t="s">
        <v>20</v>
      </c>
      <c r="F66" s="1">
        <v>920329</v>
      </c>
      <c r="G66" t="s">
        <v>21</v>
      </c>
      <c r="I66" t="s">
        <v>556</v>
      </c>
      <c r="J66" s="2">
        <f>SUMIF(D:D,I66,F:F)</f>
        <v>2224327</v>
      </c>
      <c r="K66" s="3">
        <f>J66/$J$144</f>
        <v>8.6189746250128953E-3</v>
      </c>
    </row>
    <row r="67" spans="1:11" x14ac:dyDescent="0.2">
      <c r="A67" t="s">
        <v>96</v>
      </c>
      <c r="B67" t="s">
        <v>649</v>
      </c>
      <c r="C67" t="s">
        <v>39</v>
      </c>
      <c r="D67" t="s">
        <v>562</v>
      </c>
      <c r="E67" t="s">
        <v>20</v>
      </c>
      <c r="F67" s="1">
        <v>488964</v>
      </c>
      <c r="G67" t="s">
        <v>21</v>
      </c>
      <c r="I67" t="s">
        <v>557</v>
      </c>
      <c r="J67" s="2">
        <f>SUMIF(D:D,I67,F:F)</f>
        <v>1855408</v>
      </c>
      <c r="K67" s="3">
        <f>J67/$J$144</f>
        <v>7.1894620130250296E-3</v>
      </c>
    </row>
    <row r="68" spans="1:11" x14ac:dyDescent="0.2">
      <c r="A68" t="s">
        <v>97</v>
      </c>
      <c r="B68" t="s">
        <v>649</v>
      </c>
      <c r="C68" t="s">
        <v>29</v>
      </c>
      <c r="D68" t="s">
        <v>563</v>
      </c>
      <c r="E68" t="s">
        <v>20</v>
      </c>
      <c r="F68" s="1">
        <v>709594</v>
      </c>
      <c r="G68" t="s">
        <v>21</v>
      </c>
      <c r="I68" t="s">
        <v>558</v>
      </c>
      <c r="J68" s="2">
        <f>SUMIF(D:D,I68,F:F)</f>
        <v>252431</v>
      </c>
      <c r="K68" s="3">
        <f>J68/$J$144</f>
        <v>9.7813693021153356E-4</v>
      </c>
    </row>
    <row r="69" spans="1:11" x14ac:dyDescent="0.2">
      <c r="A69" t="s">
        <v>98</v>
      </c>
      <c r="B69" t="s">
        <v>649</v>
      </c>
      <c r="C69" t="s">
        <v>29</v>
      </c>
      <c r="D69" t="s">
        <v>563</v>
      </c>
      <c r="E69" t="s">
        <v>20</v>
      </c>
      <c r="F69" s="1">
        <v>994584</v>
      </c>
      <c r="G69" t="s">
        <v>21</v>
      </c>
      <c r="I69" t="s">
        <v>559</v>
      </c>
      <c r="J69" s="2">
        <f>SUMIF(D:D,I69,F:F)</f>
        <v>2299498</v>
      </c>
      <c r="K69" s="3">
        <f>J69/$J$144</f>
        <v>8.9102523649930519E-3</v>
      </c>
    </row>
    <row r="70" spans="1:11" x14ac:dyDescent="0.2">
      <c r="A70" t="s">
        <v>99</v>
      </c>
      <c r="B70" t="s">
        <v>649</v>
      </c>
      <c r="C70" t="s">
        <v>29</v>
      </c>
      <c r="D70" t="s">
        <v>543</v>
      </c>
      <c r="E70" t="s">
        <v>20</v>
      </c>
      <c r="F70" s="1">
        <v>911025</v>
      </c>
      <c r="G70" t="s">
        <v>21</v>
      </c>
      <c r="I70" t="s">
        <v>561</v>
      </c>
      <c r="J70" s="2">
        <f>SUMIF(D:D,I70,F:F)</f>
        <v>920329</v>
      </c>
      <c r="K70" s="3">
        <f>J70/$J$144</f>
        <v>3.5661538513282859E-3</v>
      </c>
    </row>
    <row r="71" spans="1:11" x14ac:dyDescent="0.2">
      <c r="A71" t="s">
        <v>100</v>
      </c>
      <c r="B71" t="s">
        <v>649</v>
      </c>
      <c r="C71" t="s">
        <v>43</v>
      </c>
      <c r="D71" t="s">
        <v>540</v>
      </c>
      <c r="E71" t="s">
        <v>20</v>
      </c>
      <c r="F71" s="1">
        <v>373659</v>
      </c>
      <c r="G71" t="s">
        <v>21</v>
      </c>
      <c r="I71" t="s">
        <v>562</v>
      </c>
      <c r="J71" s="2">
        <f>SUMIF(D:D,I71,F:F)</f>
        <v>488964</v>
      </c>
      <c r="K71" s="3">
        <f>J71/$J$144</f>
        <v>1.8946712010171189E-3</v>
      </c>
    </row>
    <row r="72" spans="1:11" x14ac:dyDescent="0.2">
      <c r="A72" t="s">
        <v>101</v>
      </c>
      <c r="B72" t="s">
        <v>649</v>
      </c>
      <c r="C72" t="s">
        <v>43</v>
      </c>
      <c r="D72" t="s">
        <v>540</v>
      </c>
      <c r="E72" t="s">
        <v>20</v>
      </c>
      <c r="F72" s="1">
        <v>176378</v>
      </c>
      <c r="G72" t="s">
        <v>21</v>
      </c>
      <c r="I72" t="s">
        <v>563</v>
      </c>
      <c r="J72" s="2">
        <f>SUMIF(D:D,I72,F:F)</f>
        <v>4353603</v>
      </c>
      <c r="K72" s="3">
        <f>J72/$J$144</f>
        <v>1.6869639124274451E-2</v>
      </c>
    </row>
    <row r="73" spans="1:11" x14ac:dyDescent="0.2">
      <c r="A73" t="s">
        <v>102</v>
      </c>
      <c r="B73" t="s">
        <v>649</v>
      </c>
      <c r="C73" t="s">
        <v>23</v>
      </c>
      <c r="D73" t="s">
        <v>564</v>
      </c>
      <c r="E73" t="s">
        <v>20</v>
      </c>
      <c r="F73" s="1">
        <v>419122</v>
      </c>
      <c r="G73" t="s">
        <v>21</v>
      </c>
      <c r="I73" t="s">
        <v>564</v>
      </c>
      <c r="J73" s="2">
        <f>SUMIF(D:D,I73,F:F)</f>
        <v>7488132</v>
      </c>
      <c r="K73" s="3">
        <f>J73/$J$144</f>
        <v>2.9015526807320623E-2</v>
      </c>
    </row>
    <row r="74" spans="1:11" x14ac:dyDescent="0.2">
      <c r="A74" t="s">
        <v>103</v>
      </c>
      <c r="B74" t="s">
        <v>649</v>
      </c>
      <c r="C74" t="s">
        <v>39</v>
      </c>
      <c r="D74" t="s">
        <v>533</v>
      </c>
      <c r="E74" t="s">
        <v>20</v>
      </c>
      <c r="F74" s="1">
        <v>195155</v>
      </c>
      <c r="G74" t="s">
        <v>21</v>
      </c>
      <c r="I74" t="s">
        <v>566</v>
      </c>
      <c r="J74" s="2">
        <f>SUMIF(D:D,I74,F:F)</f>
        <v>1450582</v>
      </c>
      <c r="K74" s="3">
        <f>J74/$J$144</f>
        <v>5.6208144978235914E-3</v>
      </c>
    </row>
    <row r="75" spans="1:11" x14ac:dyDescent="0.2">
      <c r="A75" t="s">
        <v>104</v>
      </c>
      <c r="B75" t="s">
        <v>649</v>
      </c>
      <c r="C75" t="s">
        <v>39</v>
      </c>
      <c r="D75" t="s">
        <v>550</v>
      </c>
      <c r="E75" t="s">
        <v>20</v>
      </c>
      <c r="F75" s="1">
        <v>418588</v>
      </c>
      <c r="G75" t="s">
        <v>21</v>
      </c>
      <c r="I75" t="s">
        <v>567</v>
      </c>
      <c r="J75" s="2">
        <f>SUMIF(D:D,I75,F:F)</f>
        <v>2415665</v>
      </c>
      <c r="K75" s="3">
        <f>J75/$J$144</f>
        <v>9.3603842139810267E-3</v>
      </c>
    </row>
    <row r="76" spans="1:11" x14ac:dyDescent="0.2">
      <c r="A76" t="s">
        <v>105</v>
      </c>
      <c r="B76" t="s">
        <v>649</v>
      </c>
      <c r="C76" t="s">
        <v>51</v>
      </c>
      <c r="D76" t="s">
        <v>528</v>
      </c>
      <c r="E76" t="s">
        <v>20</v>
      </c>
      <c r="F76" s="1">
        <v>774020</v>
      </c>
      <c r="G76" t="s">
        <v>21</v>
      </c>
      <c r="I76" t="s">
        <v>568</v>
      </c>
      <c r="J76" s="2">
        <f>SUMIF(D:D,I76,F:F)</f>
        <v>4002789</v>
      </c>
      <c r="K76" s="3">
        <f>J76/$J$144</f>
        <v>1.5510281006471054E-2</v>
      </c>
    </row>
    <row r="77" spans="1:11" x14ac:dyDescent="0.2">
      <c r="A77" t="s">
        <v>106</v>
      </c>
      <c r="B77" t="s">
        <v>649</v>
      </c>
      <c r="C77" t="s">
        <v>29</v>
      </c>
      <c r="D77" t="s">
        <v>513</v>
      </c>
      <c r="E77" t="s">
        <v>20</v>
      </c>
      <c r="F77" s="1">
        <v>543703</v>
      </c>
      <c r="G77" t="s">
        <v>21</v>
      </c>
      <c r="I77" t="s">
        <v>570</v>
      </c>
      <c r="J77" s="2">
        <f>SUMIF(D:D,I77,F:F)</f>
        <v>6320692</v>
      </c>
      <c r="K77" s="3">
        <f>J77/$J$144</f>
        <v>2.4491850326198442E-2</v>
      </c>
    </row>
    <row r="78" spans="1:11" x14ac:dyDescent="0.2">
      <c r="A78" t="s">
        <v>107</v>
      </c>
      <c r="B78" t="s">
        <v>649</v>
      </c>
      <c r="C78" t="s">
        <v>29</v>
      </c>
      <c r="D78" t="s">
        <v>541</v>
      </c>
      <c r="E78" t="s">
        <v>20</v>
      </c>
      <c r="F78" s="1">
        <v>269601</v>
      </c>
      <c r="G78" t="s">
        <v>21</v>
      </c>
      <c r="I78" t="s">
        <v>571</v>
      </c>
      <c r="J78" s="2">
        <f>SUMIF(D:D,I78,F:F)</f>
        <v>2306682</v>
      </c>
      <c r="K78" s="3">
        <f>J78/$J$144</f>
        <v>8.9380894202938654E-3</v>
      </c>
    </row>
    <row r="79" spans="1:11" x14ac:dyDescent="0.2">
      <c r="A79" t="s">
        <v>108</v>
      </c>
      <c r="B79" t="s">
        <v>649</v>
      </c>
      <c r="C79" t="s">
        <v>33</v>
      </c>
      <c r="D79" t="s">
        <v>535</v>
      </c>
      <c r="E79" t="s">
        <v>20</v>
      </c>
      <c r="F79" s="1">
        <v>943944</v>
      </c>
      <c r="G79" t="s">
        <v>21</v>
      </c>
      <c r="I79" t="s">
        <v>572</v>
      </c>
      <c r="J79" s="2">
        <f>SUMIF(D:D,I79,F:F)</f>
        <v>668036</v>
      </c>
      <c r="K79" s="3">
        <f>J79/$J$144</f>
        <v>2.588551652969691E-3</v>
      </c>
    </row>
    <row r="80" spans="1:11" x14ac:dyDescent="0.2">
      <c r="A80" t="s">
        <v>109</v>
      </c>
      <c r="B80" t="s">
        <v>649</v>
      </c>
      <c r="C80" t="s">
        <v>33</v>
      </c>
      <c r="D80" t="s">
        <v>519</v>
      </c>
      <c r="E80" t="s">
        <v>20</v>
      </c>
      <c r="F80" s="1">
        <v>536536</v>
      </c>
      <c r="G80" t="s">
        <v>21</v>
      </c>
      <c r="I80" t="s">
        <v>573</v>
      </c>
      <c r="J80" s="2">
        <f>SUMIF(D:D,I80,F:F)</f>
        <v>5219197</v>
      </c>
      <c r="K80" s="3">
        <f>J80/$J$144</f>
        <v>2.0223702048279512E-2</v>
      </c>
    </row>
    <row r="81" spans="1:11" x14ac:dyDescent="0.2">
      <c r="A81" t="s">
        <v>110</v>
      </c>
      <c r="B81" t="s">
        <v>649</v>
      </c>
      <c r="C81" t="s">
        <v>43</v>
      </c>
      <c r="D81" t="s">
        <v>546</v>
      </c>
      <c r="E81" t="s">
        <v>20</v>
      </c>
      <c r="F81" s="1">
        <v>73159</v>
      </c>
      <c r="G81" t="s">
        <v>21</v>
      </c>
      <c r="I81" t="s">
        <v>574</v>
      </c>
      <c r="J81" s="2">
        <f>SUMIF(D:D,I81,F:F)</f>
        <v>600015</v>
      </c>
      <c r="K81" s="3">
        <f>J81/$J$144</f>
        <v>2.3249792227613619E-3</v>
      </c>
    </row>
    <row r="82" spans="1:11" x14ac:dyDescent="0.2">
      <c r="A82" t="s">
        <v>565</v>
      </c>
      <c r="B82" t="s">
        <v>649</v>
      </c>
      <c r="C82" t="s">
        <v>36</v>
      </c>
      <c r="D82" t="s">
        <v>566</v>
      </c>
      <c r="E82" t="s">
        <v>20</v>
      </c>
      <c r="F82" s="1">
        <v>966758</v>
      </c>
      <c r="G82" t="s">
        <v>21</v>
      </c>
      <c r="I82" t="s">
        <v>575</v>
      </c>
      <c r="J82" s="2">
        <f>SUMIF(D:D,I82,F:F)</f>
        <v>274024</v>
      </c>
      <c r="K82" s="3">
        <f>J82/$J$144</f>
        <v>1.061806965722456E-3</v>
      </c>
    </row>
    <row r="83" spans="1:11" x14ac:dyDescent="0.2">
      <c r="A83" t="s">
        <v>111</v>
      </c>
      <c r="B83" t="s">
        <v>649</v>
      </c>
      <c r="C83" t="s">
        <v>23</v>
      </c>
      <c r="D83" t="s">
        <v>567</v>
      </c>
      <c r="E83" t="s">
        <v>20</v>
      </c>
      <c r="F83" s="1">
        <v>598402</v>
      </c>
      <c r="G83" t="s">
        <v>21</v>
      </c>
      <c r="I83" t="s">
        <v>576</v>
      </c>
      <c r="J83" s="2">
        <f>SUMIF(D:D,I83,F:F)</f>
        <v>512110</v>
      </c>
      <c r="K83" s="3">
        <f>J83/$J$144</f>
        <v>1.9843589073078524E-3</v>
      </c>
    </row>
    <row r="84" spans="1:11" x14ac:dyDescent="0.2">
      <c r="A84" t="s">
        <v>112</v>
      </c>
      <c r="B84" t="s">
        <v>649</v>
      </c>
      <c r="C84" t="s">
        <v>33</v>
      </c>
      <c r="D84" t="s">
        <v>518</v>
      </c>
      <c r="E84" t="s">
        <v>20</v>
      </c>
      <c r="F84" s="1">
        <v>352100</v>
      </c>
      <c r="G84" t="s">
        <v>21</v>
      </c>
      <c r="I84" t="s">
        <v>577</v>
      </c>
      <c r="J84" s="2">
        <f>SUMIF(D:D,I84,F:F)</f>
        <v>1106508</v>
      </c>
      <c r="K84" s="3">
        <f>J84/$J$144</f>
        <v>4.2875729937072058E-3</v>
      </c>
    </row>
    <row r="85" spans="1:11" x14ac:dyDescent="0.2">
      <c r="A85" t="s">
        <v>113</v>
      </c>
      <c r="B85" t="s">
        <v>649</v>
      </c>
      <c r="C85" t="s">
        <v>39</v>
      </c>
      <c r="D85" t="s">
        <v>568</v>
      </c>
      <c r="E85" t="s">
        <v>20</v>
      </c>
      <c r="F85" s="1">
        <v>955748</v>
      </c>
      <c r="G85" t="s">
        <v>21</v>
      </c>
      <c r="I85" t="s">
        <v>578</v>
      </c>
      <c r="J85" s="2">
        <f>SUMIF(D:D,I85,F:F)</f>
        <v>1941991</v>
      </c>
      <c r="K85" s="3">
        <f>J85/$J$144</f>
        <v>7.5249597523221251E-3</v>
      </c>
    </row>
    <row r="86" spans="1:11" x14ac:dyDescent="0.2">
      <c r="A86" t="s">
        <v>569</v>
      </c>
      <c r="B86" t="s">
        <v>649</v>
      </c>
      <c r="C86" t="s">
        <v>51</v>
      </c>
      <c r="D86" t="s">
        <v>556</v>
      </c>
      <c r="E86" t="s">
        <v>20</v>
      </c>
      <c r="F86" s="1">
        <v>96780</v>
      </c>
      <c r="G86" t="s">
        <v>21</v>
      </c>
      <c r="I86" t="s">
        <v>579</v>
      </c>
      <c r="J86" s="2">
        <f>SUMIF(D:D,I86,F:F)</f>
        <v>2057772</v>
      </c>
      <c r="K86" s="3">
        <f>J86/$J$144</f>
        <v>7.97359590206927E-3</v>
      </c>
    </row>
    <row r="87" spans="1:11" x14ac:dyDescent="0.2">
      <c r="A87" t="s">
        <v>114</v>
      </c>
      <c r="B87" t="s">
        <v>649</v>
      </c>
      <c r="C87" t="s">
        <v>36</v>
      </c>
      <c r="D87" t="s">
        <v>570</v>
      </c>
      <c r="E87" t="s">
        <v>20</v>
      </c>
      <c r="F87" s="1">
        <v>928690</v>
      </c>
      <c r="G87" t="s">
        <v>21</v>
      </c>
      <c r="I87" t="s">
        <v>580</v>
      </c>
      <c r="J87" s="2">
        <f>SUMIF(D:D,I87,F:F)</f>
        <v>1233463</v>
      </c>
      <c r="K87" s="3">
        <f>J87/$J$144</f>
        <v>4.7795069240683949E-3</v>
      </c>
    </row>
    <row r="88" spans="1:11" x14ac:dyDescent="0.2">
      <c r="A88" t="s">
        <v>115</v>
      </c>
      <c r="B88" t="s">
        <v>649</v>
      </c>
      <c r="C88" t="s">
        <v>43</v>
      </c>
      <c r="D88" t="s">
        <v>537</v>
      </c>
      <c r="E88" t="s">
        <v>20</v>
      </c>
      <c r="F88" s="1">
        <v>815218</v>
      </c>
      <c r="G88" t="s">
        <v>21</v>
      </c>
      <c r="I88" t="s">
        <v>581</v>
      </c>
      <c r="J88" s="2">
        <f>SUMIF(D:D,I88,F:F)</f>
        <v>2552327</v>
      </c>
      <c r="K88" s="3">
        <f>J88/$J$144</f>
        <v>9.8899314928674095E-3</v>
      </c>
    </row>
    <row r="89" spans="1:11" x14ac:dyDescent="0.2">
      <c r="A89" t="s">
        <v>116</v>
      </c>
      <c r="B89" t="s">
        <v>649</v>
      </c>
      <c r="C89" t="s">
        <v>29</v>
      </c>
      <c r="D89" t="s">
        <v>541</v>
      </c>
      <c r="E89" t="s">
        <v>20</v>
      </c>
      <c r="F89" s="1">
        <v>253518</v>
      </c>
      <c r="G89" t="s">
        <v>21</v>
      </c>
      <c r="I89" t="s">
        <v>582</v>
      </c>
      <c r="J89" s="2">
        <f>SUMIF(D:D,I89,F:F)</f>
        <v>2748391</v>
      </c>
      <c r="K89" s="3">
        <f>J89/$J$144</f>
        <v>1.0649653710364445E-2</v>
      </c>
    </row>
    <row r="90" spans="1:11" x14ac:dyDescent="0.2">
      <c r="A90" t="s">
        <v>117</v>
      </c>
      <c r="B90" t="s">
        <v>649</v>
      </c>
      <c r="C90" t="s">
        <v>39</v>
      </c>
      <c r="D90" t="s">
        <v>555</v>
      </c>
      <c r="E90" t="s">
        <v>20</v>
      </c>
      <c r="F90" s="1">
        <v>83914</v>
      </c>
      <c r="G90" t="s">
        <v>21</v>
      </c>
      <c r="I90" t="s">
        <v>583</v>
      </c>
      <c r="J90" s="2">
        <f>SUMIF(D:D,I90,F:F)</f>
        <v>469426</v>
      </c>
      <c r="K90" s="3">
        <f>J90/$J$144</f>
        <v>1.8189640202727849E-3</v>
      </c>
    </row>
    <row r="91" spans="1:11" x14ac:dyDescent="0.2">
      <c r="A91" t="s">
        <v>118</v>
      </c>
      <c r="B91" t="s">
        <v>649</v>
      </c>
      <c r="C91" t="s">
        <v>39</v>
      </c>
      <c r="D91" t="s">
        <v>571</v>
      </c>
      <c r="E91" t="s">
        <v>20</v>
      </c>
      <c r="F91" s="1">
        <v>437084</v>
      </c>
      <c r="G91" t="s">
        <v>21</v>
      </c>
      <c r="I91" t="s">
        <v>584</v>
      </c>
      <c r="J91" s="2">
        <f>SUMIF(D:D,I91,F:F)</f>
        <v>5358763</v>
      </c>
      <c r="K91" s="3">
        <f>J91/$J$144</f>
        <v>2.0764501945288609E-2</v>
      </c>
    </row>
    <row r="92" spans="1:11" x14ac:dyDescent="0.2">
      <c r="A92" t="s">
        <v>119</v>
      </c>
      <c r="B92" t="s">
        <v>649</v>
      </c>
      <c r="C92" t="s">
        <v>23</v>
      </c>
      <c r="D92" t="s">
        <v>512</v>
      </c>
      <c r="E92" t="s">
        <v>20</v>
      </c>
      <c r="F92" s="1">
        <v>747359</v>
      </c>
      <c r="G92" t="s">
        <v>21</v>
      </c>
      <c r="I92" t="s">
        <v>585</v>
      </c>
      <c r="J92" s="2">
        <f>SUMIF(D:D,I92,F:F)</f>
        <v>917354</v>
      </c>
      <c r="K92" s="3">
        <f>J92/$J$144</f>
        <v>3.5546261175421054E-3</v>
      </c>
    </row>
    <row r="93" spans="1:11" x14ac:dyDescent="0.2">
      <c r="A93" t="s">
        <v>120</v>
      </c>
      <c r="B93" t="s">
        <v>649</v>
      </c>
      <c r="C93" t="s">
        <v>29</v>
      </c>
      <c r="D93" t="s">
        <v>514</v>
      </c>
      <c r="E93" t="s">
        <v>20</v>
      </c>
      <c r="F93" s="1">
        <v>184140</v>
      </c>
      <c r="G93" t="s">
        <v>21</v>
      </c>
      <c r="I93" t="s">
        <v>587</v>
      </c>
      <c r="J93" s="2">
        <f>SUMIF(D:D,I93,F:F)</f>
        <v>863456</v>
      </c>
      <c r="K93" s="3">
        <f>J93/$J$144</f>
        <v>3.3457784551530123E-3</v>
      </c>
    </row>
    <row r="94" spans="1:11" x14ac:dyDescent="0.2">
      <c r="A94" t="s">
        <v>121</v>
      </c>
      <c r="B94" t="s">
        <v>649</v>
      </c>
      <c r="C94" t="s">
        <v>23</v>
      </c>
      <c r="D94" t="s">
        <v>572</v>
      </c>
      <c r="E94" t="s">
        <v>20</v>
      </c>
      <c r="F94" s="1">
        <v>155117</v>
      </c>
      <c r="G94" t="s">
        <v>21</v>
      </c>
      <c r="I94" t="s">
        <v>588</v>
      </c>
      <c r="J94" s="2">
        <f>SUMIF(D:D,I94,F:F)</f>
        <v>1577983</v>
      </c>
      <c r="K94" s="3">
        <f>J94/$J$144</f>
        <v>6.1144766195355823E-3</v>
      </c>
    </row>
    <row r="95" spans="1:11" x14ac:dyDescent="0.2">
      <c r="A95" t="s">
        <v>122</v>
      </c>
      <c r="B95" t="s">
        <v>649</v>
      </c>
      <c r="C95" t="s">
        <v>43</v>
      </c>
      <c r="D95" t="s">
        <v>573</v>
      </c>
      <c r="E95" t="s">
        <v>20</v>
      </c>
      <c r="F95" s="1">
        <v>425179</v>
      </c>
      <c r="G95" t="s">
        <v>21</v>
      </c>
      <c r="I95" t="s">
        <v>589</v>
      </c>
      <c r="J95" s="2">
        <f>SUMIF(D:D,I95,F:F)</f>
        <v>7820324</v>
      </c>
      <c r="K95" s="3">
        <f>J95/$J$144</f>
        <v>3.0302727123925278E-2</v>
      </c>
    </row>
    <row r="96" spans="1:11" x14ac:dyDescent="0.2">
      <c r="A96" t="s">
        <v>123</v>
      </c>
      <c r="B96" t="s">
        <v>649</v>
      </c>
      <c r="C96" t="s">
        <v>51</v>
      </c>
      <c r="D96" t="s">
        <v>574</v>
      </c>
      <c r="E96" t="s">
        <v>20</v>
      </c>
      <c r="F96" s="1">
        <v>600015</v>
      </c>
      <c r="G96" t="s">
        <v>21</v>
      </c>
      <c r="I96" t="s">
        <v>590</v>
      </c>
      <c r="J96" s="2">
        <f>SUMIF(D:D,I96,F:F)</f>
        <v>1602760</v>
      </c>
      <c r="K96" s="3">
        <f>J96/$J$144</f>
        <v>6.2104842363490918E-3</v>
      </c>
    </row>
    <row r="97" spans="1:11" x14ac:dyDescent="0.2">
      <c r="A97" t="s">
        <v>124</v>
      </c>
      <c r="B97" t="s">
        <v>649</v>
      </c>
      <c r="C97" t="s">
        <v>33</v>
      </c>
      <c r="D97" t="s">
        <v>575</v>
      </c>
      <c r="E97" t="s">
        <v>20</v>
      </c>
      <c r="F97" s="1">
        <v>274024</v>
      </c>
      <c r="G97" t="s">
        <v>21</v>
      </c>
      <c r="I97" t="s">
        <v>591</v>
      </c>
      <c r="J97" s="2">
        <f>SUMIF(D:D,I97,F:F)</f>
        <v>2945583</v>
      </c>
      <c r="K97" s="3">
        <f>J97/$J$144</f>
        <v>1.141374677952898E-2</v>
      </c>
    </row>
    <row r="98" spans="1:11" x14ac:dyDescent="0.2">
      <c r="A98" t="s">
        <v>125</v>
      </c>
      <c r="B98" t="s">
        <v>649</v>
      </c>
      <c r="C98" t="s">
        <v>46</v>
      </c>
      <c r="D98" t="s">
        <v>527</v>
      </c>
      <c r="E98" t="s">
        <v>20</v>
      </c>
      <c r="F98" s="1">
        <v>33573</v>
      </c>
      <c r="G98" t="s">
        <v>21</v>
      </c>
      <c r="I98" t="s">
        <v>592</v>
      </c>
      <c r="J98" s="2">
        <f>SUMIF(D:D,I98,F:F)</f>
        <v>1575723</v>
      </c>
      <c r="K98" s="3">
        <f>J98/$J$144</f>
        <v>6.1057194167265846E-3</v>
      </c>
    </row>
    <row r="99" spans="1:11" x14ac:dyDescent="0.2">
      <c r="A99" t="s">
        <v>126</v>
      </c>
      <c r="B99" t="s">
        <v>649</v>
      </c>
      <c r="C99" t="s">
        <v>29</v>
      </c>
      <c r="D99" t="s">
        <v>545</v>
      </c>
      <c r="E99" t="s">
        <v>20</v>
      </c>
      <c r="F99" s="1">
        <v>75945</v>
      </c>
      <c r="G99" t="s">
        <v>21</v>
      </c>
      <c r="I99" t="s">
        <v>593</v>
      </c>
      <c r="J99" s="2">
        <f>SUMIF(D:D,I99,F:F)</f>
        <v>135762</v>
      </c>
      <c r="K99" s="3">
        <f>J99/$J$144</f>
        <v>5.2605989723678243E-4</v>
      </c>
    </row>
    <row r="100" spans="1:11" x14ac:dyDescent="0.2">
      <c r="A100" t="s">
        <v>127</v>
      </c>
      <c r="B100" t="s">
        <v>649</v>
      </c>
      <c r="C100" t="s">
        <v>25</v>
      </c>
      <c r="D100" t="s">
        <v>536</v>
      </c>
      <c r="E100" t="s">
        <v>20</v>
      </c>
      <c r="F100" s="1">
        <v>610216</v>
      </c>
      <c r="G100" t="s">
        <v>21</v>
      </c>
      <c r="I100" t="s">
        <v>594</v>
      </c>
      <c r="J100" s="2">
        <f>SUMIF(D:D,I100,F:F)</f>
        <v>3082662</v>
      </c>
      <c r="K100" s="3">
        <f>J100/$J$144</f>
        <v>1.1944909878579678E-2</v>
      </c>
    </row>
    <row r="101" spans="1:11" x14ac:dyDescent="0.2">
      <c r="A101" t="s">
        <v>128</v>
      </c>
      <c r="B101" t="s">
        <v>649</v>
      </c>
      <c r="C101" t="s">
        <v>33</v>
      </c>
      <c r="D101" t="s">
        <v>518</v>
      </c>
      <c r="E101" t="s">
        <v>20</v>
      </c>
      <c r="F101" s="1">
        <v>872324</v>
      </c>
      <c r="G101" t="s">
        <v>21</v>
      </c>
      <c r="I101" t="s">
        <v>595</v>
      </c>
      <c r="J101" s="2">
        <f>SUMIF(D:D,I101,F:F)</f>
        <v>1083582</v>
      </c>
      <c r="K101" s="3">
        <f>J101/$J$144</f>
        <v>4.1987377584863745E-3</v>
      </c>
    </row>
    <row r="102" spans="1:11" x14ac:dyDescent="0.2">
      <c r="A102" t="s">
        <v>129</v>
      </c>
      <c r="B102" t="s">
        <v>649</v>
      </c>
      <c r="C102" t="s">
        <v>29</v>
      </c>
      <c r="D102" t="s">
        <v>576</v>
      </c>
      <c r="E102" t="s">
        <v>20</v>
      </c>
      <c r="F102" s="1">
        <v>512110</v>
      </c>
      <c r="G102" t="s">
        <v>21</v>
      </c>
      <c r="I102" t="s">
        <v>596</v>
      </c>
      <c r="J102" s="2">
        <f>SUMIF(D:D,I102,F:F)</f>
        <v>163721</v>
      </c>
      <c r="K102" s="3">
        <f>J102/$J$144</f>
        <v>6.3439734561588116E-4</v>
      </c>
    </row>
    <row r="103" spans="1:11" x14ac:dyDescent="0.2">
      <c r="A103" t="s">
        <v>130</v>
      </c>
      <c r="B103" t="s">
        <v>649</v>
      </c>
      <c r="C103" t="s">
        <v>46</v>
      </c>
      <c r="D103" t="s">
        <v>577</v>
      </c>
      <c r="E103" t="s">
        <v>20</v>
      </c>
      <c r="F103" s="1">
        <v>349518</v>
      </c>
      <c r="G103" t="s">
        <v>21</v>
      </c>
      <c r="I103" t="s">
        <v>597</v>
      </c>
      <c r="J103" s="2">
        <f>SUMIF(D:D,I103,F:F)</f>
        <v>1478941</v>
      </c>
      <c r="K103" s="3">
        <f>J103/$J$144</f>
        <v>5.7307018936025127E-3</v>
      </c>
    </row>
    <row r="104" spans="1:11" x14ac:dyDescent="0.2">
      <c r="A104" t="s">
        <v>131</v>
      </c>
      <c r="B104" t="s">
        <v>649</v>
      </c>
      <c r="C104" t="s">
        <v>29</v>
      </c>
      <c r="D104" t="s">
        <v>563</v>
      </c>
      <c r="E104" t="s">
        <v>20</v>
      </c>
      <c r="F104" s="1">
        <v>757994</v>
      </c>
      <c r="G104" t="s">
        <v>21</v>
      </c>
      <c r="I104" t="s">
        <v>598</v>
      </c>
      <c r="J104" s="2">
        <f>SUMIF(D:D,I104,F:F)</f>
        <v>625975</v>
      </c>
      <c r="K104" s="3">
        <f>J104/$J$144</f>
        <v>2.4255708090098476E-3</v>
      </c>
    </row>
    <row r="105" spans="1:11" x14ac:dyDescent="0.2">
      <c r="A105" t="s">
        <v>12</v>
      </c>
      <c r="B105" t="s">
        <v>649</v>
      </c>
      <c r="C105" t="s">
        <v>43</v>
      </c>
      <c r="D105" t="s">
        <v>578</v>
      </c>
      <c r="E105" t="s">
        <v>20</v>
      </c>
      <c r="F105" s="1">
        <v>244764</v>
      </c>
      <c r="G105" t="s">
        <v>21</v>
      </c>
      <c r="I105" t="s">
        <v>600</v>
      </c>
      <c r="J105" s="2">
        <f>SUMIF(D:D,I105,F:F)</f>
        <v>1353577</v>
      </c>
      <c r="K105" s="3">
        <f>J105/$J$144</f>
        <v>5.2449328790241181E-3</v>
      </c>
    </row>
    <row r="106" spans="1:11" x14ac:dyDescent="0.2">
      <c r="A106" t="s">
        <v>132</v>
      </c>
      <c r="B106" t="s">
        <v>649</v>
      </c>
      <c r="C106" t="s">
        <v>24</v>
      </c>
      <c r="D106" t="s">
        <v>579</v>
      </c>
      <c r="E106" t="s">
        <v>20</v>
      </c>
      <c r="F106" s="1">
        <v>829263</v>
      </c>
      <c r="G106" t="s">
        <v>21</v>
      </c>
      <c r="I106" t="s">
        <v>601</v>
      </c>
      <c r="J106" s="2">
        <f>SUMIF(D:D,I106,F:F)</f>
        <v>906944</v>
      </c>
      <c r="K106" s="3">
        <f>J106/$J$144</f>
        <v>3.5142887364617227E-3</v>
      </c>
    </row>
    <row r="107" spans="1:11" x14ac:dyDescent="0.2">
      <c r="A107" t="s">
        <v>133</v>
      </c>
      <c r="B107" t="s">
        <v>649</v>
      </c>
      <c r="C107" t="s">
        <v>22</v>
      </c>
      <c r="D107" t="s">
        <v>580</v>
      </c>
      <c r="E107" t="s">
        <v>20</v>
      </c>
      <c r="F107" s="1">
        <v>481880</v>
      </c>
      <c r="G107" t="s">
        <v>21</v>
      </c>
      <c r="I107" t="s">
        <v>602</v>
      </c>
      <c r="J107" s="2">
        <f>SUMIF(D:D,I107,F:F)</f>
        <v>742663</v>
      </c>
      <c r="K107" s="3">
        <f>J107/$J$144</f>
        <v>2.87772146448609E-3</v>
      </c>
    </row>
    <row r="108" spans="1:11" x14ac:dyDescent="0.2">
      <c r="A108" t="s">
        <v>134</v>
      </c>
      <c r="B108" t="s">
        <v>649</v>
      </c>
      <c r="C108" t="s">
        <v>39</v>
      </c>
      <c r="D108" t="s">
        <v>581</v>
      </c>
      <c r="E108" t="s">
        <v>20</v>
      </c>
      <c r="F108" s="1">
        <v>181088</v>
      </c>
      <c r="G108" t="s">
        <v>21</v>
      </c>
      <c r="I108" t="s">
        <v>604</v>
      </c>
      <c r="J108" s="2">
        <f>SUMIF(D:D,I108,F:F)</f>
        <v>3671116</v>
      </c>
      <c r="K108" s="3">
        <f>J108/$J$144</f>
        <v>1.4225091746617667E-2</v>
      </c>
    </row>
    <row r="109" spans="1:11" x14ac:dyDescent="0.2">
      <c r="A109" t="s">
        <v>135</v>
      </c>
      <c r="B109" t="s">
        <v>649</v>
      </c>
      <c r="C109" t="s">
        <v>43</v>
      </c>
      <c r="D109" t="s">
        <v>523</v>
      </c>
      <c r="E109" t="s">
        <v>20</v>
      </c>
      <c r="F109" s="1">
        <v>502837</v>
      </c>
      <c r="G109" t="s">
        <v>21</v>
      </c>
      <c r="I109" t="s">
        <v>605</v>
      </c>
      <c r="J109" s="2">
        <f>SUMIF(D:D,I109,F:F)</f>
        <v>996656</v>
      </c>
      <c r="K109" s="3">
        <f>J109/$J$144</f>
        <v>3.8619109392939309E-3</v>
      </c>
    </row>
    <row r="110" spans="1:11" x14ac:dyDescent="0.2">
      <c r="A110" t="s">
        <v>136</v>
      </c>
      <c r="B110" t="s">
        <v>649</v>
      </c>
      <c r="C110" t="s">
        <v>36</v>
      </c>
      <c r="D110" t="s">
        <v>582</v>
      </c>
      <c r="E110" t="s">
        <v>20</v>
      </c>
      <c r="F110" s="1">
        <v>628035</v>
      </c>
      <c r="G110" t="s">
        <v>21</v>
      </c>
      <c r="I110" t="s">
        <v>606</v>
      </c>
      <c r="J110" s="2">
        <f>SUMIF(D:D,I110,F:F)</f>
        <v>862201</v>
      </c>
      <c r="K110" s="3">
        <f>J110/$J$144</f>
        <v>3.3409154951860687E-3</v>
      </c>
    </row>
    <row r="111" spans="1:11" x14ac:dyDescent="0.2">
      <c r="A111" t="s">
        <v>137</v>
      </c>
      <c r="B111" t="s">
        <v>649</v>
      </c>
      <c r="C111" t="s">
        <v>29</v>
      </c>
      <c r="D111" t="s">
        <v>545</v>
      </c>
      <c r="E111" t="s">
        <v>20</v>
      </c>
      <c r="F111" s="1">
        <v>596524</v>
      </c>
      <c r="G111" t="s">
        <v>21</v>
      </c>
      <c r="I111" t="s">
        <v>607</v>
      </c>
      <c r="J111" s="2">
        <f>SUMIF(D:D,I111,F:F)</f>
        <v>942786</v>
      </c>
      <c r="K111" s="3">
        <f>J111/$J$144</f>
        <v>3.6531717732228249E-3</v>
      </c>
    </row>
    <row r="112" spans="1:11" x14ac:dyDescent="0.2">
      <c r="A112" t="s">
        <v>138</v>
      </c>
      <c r="B112" t="s">
        <v>649</v>
      </c>
      <c r="C112" t="s">
        <v>43</v>
      </c>
      <c r="D112" t="s">
        <v>523</v>
      </c>
      <c r="E112" t="s">
        <v>20</v>
      </c>
      <c r="F112" s="1">
        <v>513157</v>
      </c>
      <c r="G112" t="s">
        <v>21</v>
      </c>
      <c r="I112" t="s">
        <v>608</v>
      </c>
      <c r="J112" s="2">
        <f>SUMIF(D:D,I112,F:F)</f>
        <v>992048</v>
      </c>
      <c r="K112" s="3">
        <f>J112/$J$144</f>
        <v>3.8440555452479747E-3</v>
      </c>
    </row>
    <row r="113" spans="1:11" x14ac:dyDescent="0.2">
      <c r="A113" t="s">
        <v>139</v>
      </c>
      <c r="B113" t="s">
        <v>649</v>
      </c>
      <c r="C113" t="s">
        <v>23</v>
      </c>
      <c r="D113" t="s">
        <v>583</v>
      </c>
      <c r="E113" t="s">
        <v>20</v>
      </c>
      <c r="F113" s="1">
        <v>27497</v>
      </c>
      <c r="G113" t="s">
        <v>21</v>
      </c>
      <c r="I113" t="s">
        <v>609</v>
      </c>
      <c r="J113" s="2">
        <f>SUMIF(D:D,I113,F:F)</f>
        <v>612658</v>
      </c>
      <c r="K113" s="3">
        <f>J113/$J$144</f>
        <v>2.3739691852012542E-3</v>
      </c>
    </row>
    <row r="114" spans="1:11" x14ac:dyDescent="0.2">
      <c r="A114" t="s">
        <v>16</v>
      </c>
      <c r="B114" t="s">
        <v>649</v>
      </c>
      <c r="C114" t="s">
        <v>33</v>
      </c>
      <c r="D114" t="s">
        <v>551</v>
      </c>
      <c r="E114" t="s">
        <v>20</v>
      </c>
      <c r="F114" s="1">
        <v>974134</v>
      </c>
      <c r="G114" t="s">
        <v>21</v>
      </c>
      <c r="I114" t="s">
        <v>610</v>
      </c>
      <c r="J114" s="2">
        <f>SUMIF(D:D,I114,F:F)</f>
        <v>1450799</v>
      </c>
      <c r="K114" s="3">
        <f>J114/$J$144</f>
        <v>5.6216553442879945E-3</v>
      </c>
    </row>
    <row r="115" spans="1:11" x14ac:dyDescent="0.2">
      <c r="A115" t="s">
        <v>140</v>
      </c>
      <c r="B115" t="s">
        <v>649</v>
      </c>
      <c r="C115" t="s">
        <v>43</v>
      </c>
      <c r="D115" t="s">
        <v>559</v>
      </c>
      <c r="E115" t="s">
        <v>20</v>
      </c>
      <c r="F115" s="1">
        <v>13076</v>
      </c>
      <c r="G115" t="s">
        <v>21</v>
      </c>
      <c r="I115" t="s">
        <v>611</v>
      </c>
      <c r="J115" s="2">
        <f>SUMIF(D:D,I115,F:F)</f>
        <v>669411</v>
      </c>
      <c r="K115" s="3">
        <f>J115/$J$144</f>
        <v>2.593879597156581E-3</v>
      </c>
    </row>
    <row r="116" spans="1:11" x14ac:dyDescent="0.2">
      <c r="A116" t="s">
        <v>141</v>
      </c>
      <c r="B116" t="s">
        <v>649</v>
      </c>
      <c r="C116" t="s">
        <v>43</v>
      </c>
      <c r="D116" t="s">
        <v>584</v>
      </c>
      <c r="E116" t="s">
        <v>20</v>
      </c>
      <c r="F116" s="1">
        <v>696551</v>
      </c>
      <c r="G116" t="s">
        <v>21</v>
      </c>
      <c r="I116" t="s">
        <v>612</v>
      </c>
      <c r="J116" s="2">
        <f>SUMIF(D:D,I116,F:F)</f>
        <v>604829</v>
      </c>
      <c r="K116" s="3">
        <f>J116/$J$144</f>
        <v>2.3436328397182268E-3</v>
      </c>
    </row>
    <row r="117" spans="1:11" x14ac:dyDescent="0.2">
      <c r="A117" t="s">
        <v>142</v>
      </c>
      <c r="B117" t="s">
        <v>649</v>
      </c>
      <c r="C117" t="s">
        <v>33</v>
      </c>
      <c r="D117" t="s">
        <v>518</v>
      </c>
      <c r="E117" t="s">
        <v>20</v>
      </c>
      <c r="F117" s="1">
        <v>616087</v>
      </c>
      <c r="G117" t="s">
        <v>21</v>
      </c>
      <c r="I117" t="s">
        <v>613</v>
      </c>
      <c r="J117" s="2">
        <f>SUMIF(D:D,I117,F:F)</f>
        <v>447746</v>
      </c>
      <c r="K117" s="3">
        <f>J117/$J$144</f>
        <v>1.7349568712024012E-3</v>
      </c>
    </row>
    <row r="118" spans="1:11" x14ac:dyDescent="0.2">
      <c r="A118" t="s">
        <v>8</v>
      </c>
      <c r="B118" t="s">
        <v>649</v>
      </c>
      <c r="C118" t="s">
        <v>36</v>
      </c>
      <c r="D118" t="s">
        <v>582</v>
      </c>
      <c r="E118" t="s">
        <v>20</v>
      </c>
      <c r="F118" s="1">
        <v>725009</v>
      </c>
      <c r="G118" t="s">
        <v>21</v>
      </c>
      <c r="I118" t="s">
        <v>614</v>
      </c>
      <c r="J118" s="2">
        <f>SUMIF(D:D,I118,F:F)</f>
        <v>719301</v>
      </c>
      <c r="K118" s="3">
        <f>J118/$J$144</f>
        <v>2.7871967865994523E-3</v>
      </c>
    </row>
    <row r="119" spans="1:11" x14ac:dyDescent="0.2">
      <c r="A119" t="s">
        <v>143</v>
      </c>
      <c r="B119" t="s">
        <v>649</v>
      </c>
      <c r="C119" t="s">
        <v>43</v>
      </c>
      <c r="D119" t="s">
        <v>573</v>
      </c>
      <c r="E119" t="s">
        <v>20</v>
      </c>
      <c r="F119" s="1">
        <v>992788</v>
      </c>
      <c r="G119" t="s">
        <v>21</v>
      </c>
      <c r="I119" t="s">
        <v>615</v>
      </c>
      <c r="J119" s="2">
        <f>SUMIF(D:D,I119,F:F)</f>
        <v>1156873</v>
      </c>
      <c r="K119" s="3">
        <f>J119/$J$144</f>
        <v>4.4827307456873659E-3</v>
      </c>
    </row>
    <row r="120" spans="1:11" x14ac:dyDescent="0.2">
      <c r="A120" t="s">
        <v>144</v>
      </c>
      <c r="B120" t="s">
        <v>649</v>
      </c>
      <c r="C120" t="s">
        <v>25</v>
      </c>
      <c r="D120" t="s">
        <v>536</v>
      </c>
      <c r="E120" t="s">
        <v>20</v>
      </c>
      <c r="F120" s="1">
        <v>928499</v>
      </c>
      <c r="G120" t="s">
        <v>21</v>
      </c>
      <c r="I120" t="s">
        <v>616</v>
      </c>
      <c r="J120" s="2">
        <f>SUMIF(D:D,I120,F:F)</f>
        <v>945230</v>
      </c>
      <c r="K120" s="3">
        <f>J120/$J$144</f>
        <v>3.6626419518357412E-3</v>
      </c>
    </row>
    <row r="121" spans="1:11" x14ac:dyDescent="0.2">
      <c r="A121" t="s">
        <v>145</v>
      </c>
      <c r="B121" t="s">
        <v>649</v>
      </c>
      <c r="C121" t="s">
        <v>36</v>
      </c>
      <c r="D121" t="s">
        <v>585</v>
      </c>
      <c r="E121" t="s">
        <v>20</v>
      </c>
      <c r="F121" s="1">
        <v>278028</v>
      </c>
      <c r="G121" t="s">
        <v>21</v>
      </c>
      <c r="I121" t="s">
        <v>617</v>
      </c>
      <c r="J121" s="2">
        <f>SUMIF(D:D,I121,F:F)</f>
        <v>1724330</v>
      </c>
      <c r="K121" s="3">
        <f>J121/$J$144</f>
        <v>6.6815519998401698E-3</v>
      </c>
    </row>
    <row r="122" spans="1:11" x14ac:dyDescent="0.2">
      <c r="A122" t="s">
        <v>146</v>
      </c>
      <c r="B122" t="s">
        <v>649</v>
      </c>
      <c r="C122" t="s">
        <v>33</v>
      </c>
      <c r="D122" t="s">
        <v>515</v>
      </c>
      <c r="E122" t="s">
        <v>20</v>
      </c>
      <c r="F122" s="1">
        <v>547488</v>
      </c>
      <c r="G122" t="s">
        <v>21</v>
      </c>
      <c r="I122" t="s">
        <v>618</v>
      </c>
      <c r="J122" s="2">
        <f>SUMIF(D:D,I122,F:F)</f>
        <v>1429777</v>
      </c>
      <c r="K122" s="3">
        <f>J122/$J$144</f>
        <v>5.5401978586903187E-3</v>
      </c>
    </row>
    <row r="123" spans="1:11" x14ac:dyDescent="0.2">
      <c r="A123" t="s">
        <v>147</v>
      </c>
      <c r="B123" t="s">
        <v>649</v>
      </c>
      <c r="C123" t="s">
        <v>36</v>
      </c>
      <c r="D123" t="s">
        <v>582</v>
      </c>
      <c r="E123" t="s">
        <v>20</v>
      </c>
      <c r="F123" s="1">
        <v>947222</v>
      </c>
      <c r="G123" t="s">
        <v>21</v>
      </c>
      <c r="I123" t="s">
        <v>619</v>
      </c>
      <c r="J123" s="2">
        <f>SUMIF(D:D,I123,F:F)</f>
        <v>645773</v>
      </c>
      <c r="K123" s="3">
        <f>J123/$J$144</f>
        <v>2.502285455564066E-3</v>
      </c>
    </row>
    <row r="124" spans="1:11" x14ac:dyDescent="0.2">
      <c r="A124" t="s">
        <v>148</v>
      </c>
      <c r="B124" t="s">
        <v>649</v>
      </c>
      <c r="C124" t="s">
        <v>24</v>
      </c>
      <c r="D124" t="s">
        <v>579</v>
      </c>
      <c r="E124" t="s">
        <v>20</v>
      </c>
      <c r="F124" s="1">
        <v>416395</v>
      </c>
      <c r="G124" t="s">
        <v>21</v>
      </c>
      <c r="I124" t="s">
        <v>620</v>
      </c>
      <c r="J124" s="2">
        <f>SUMIF(D:D,I124,F:F)</f>
        <v>828918</v>
      </c>
      <c r="K124" s="3">
        <f>J124/$J$144</f>
        <v>3.2119482469153316E-3</v>
      </c>
    </row>
    <row r="125" spans="1:11" x14ac:dyDescent="0.2">
      <c r="A125" t="s">
        <v>149</v>
      </c>
      <c r="B125" t="s">
        <v>649</v>
      </c>
      <c r="C125" t="s">
        <v>43</v>
      </c>
      <c r="D125" t="s">
        <v>559</v>
      </c>
      <c r="E125" t="s">
        <v>20</v>
      </c>
      <c r="F125" s="1">
        <v>569225</v>
      </c>
      <c r="G125" t="s">
        <v>21</v>
      </c>
      <c r="I125" t="s">
        <v>621</v>
      </c>
      <c r="J125" s="2">
        <f>SUMIF(D:D,I125,F:F)</f>
        <v>106275</v>
      </c>
      <c r="K125" s="3">
        <f>J125/$J$144</f>
        <v>4.1180164979036149E-4</v>
      </c>
    </row>
    <row r="126" spans="1:11" x14ac:dyDescent="0.2">
      <c r="A126" t="s">
        <v>150</v>
      </c>
      <c r="B126" t="s">
        <v>649</v>
      </c>
      <c r="C126" t="s">
        <v>36</v>
      </c>
      <c r="D126" t="s">
        <v>570</v>
      </c>
      <c r="E126" t="s">
        <v>20</v>
      </c>
      <c r="F126" s="1">
        <v>18729</v>
      </c>
      <c r="G126" t="s">
        <v>21</v>
      </c>
      <c r="I126" t="s">
        <v>622</v>
      </c>
      <c r="J126" s="2">
        <f>SUMIF(D:D,I126,F:F)</f>
        <v>1302421</v>
      </c>
      <c r="K126" s="3">
        <f>J126/$J$144</f>
        <v>5.046710106060808E-3</v>
      </c>
    </row>
    <row r="127" spans="1:11" x14ac:dyDescent="0.2">
      <c r="A127" t="s">
        <v>151</v>
      </c>
      <c r="B127" t="s">
        <v>649</v>
      </c>
      <c r="C127" t="s">
        <v>22</v>
      </c>
      <c r="D127" t="s">
        <v>547</v>
      </c>
      <c r="E127" t="s">
        <v>20</v>
      </c>
      <c r="F127" s="1">
        <v>839370</v>
      </c>
      <c r="G127" t="s">
        <v>21</v>
      </c>
      <c r="I127" t="s">
        <v>623</v>
      </c>
      <c r="J127" s="2">
        <f>SUMIF(D:D,I127,F:F)</f>
        <v>675709</v>
      </c>
      <c r="K127" s="3">
        <f>J127/$J$144</f>
        <v>2.6182835189667878E-3</v>
      </c>
    </row>
    <row r="128" spans="1:11" x14ac:dyDescent="0.2">
      <c r="A128" t="s">
        <v>152</v>
      </c>
      <c r="B128" t="s">
        <v>649</v>
      </c>
      <c r="C128" t="s">
        <v>25</v>
      </c>
      <c r="D128" t="s">
        <v>530</v>
      </c>
      <c r="E128" t="s">
        <v>20</v>
      </c>
      <c r="F128" s="1">
        <v>415814</v>
      </c>
      <c r="G128" t="s">
        <v>21</v>
      </c>
      <c r="I128" t="s">
        <v>624</v>
      </c>
      <c r="J128" s="2">
        <f>SUMIF(D:D,I128,F:F)</f>
        <v>807543</v>
      </c>
      <c r="K128" s="3">
        <f>J128/$J$144</f>
        <v>3.1291229327373125E-3</v>
      </c>
    </row>
    <row r="129" spans="1:11" x14ac:dyDescent="0.2">
      <c r="A129" t="s">
        <v>153</v>
      </c>
      <c r="B129" t="s">
        <v>649</v>
      </c>
      <c r="C129" t="s">
        <v>36</v>
      </c>
      <c r="D129" t="s">
        <v>566</v>
      </c>
      <c r="E129" t="s">
        <v>20</v>
      </c>
      <c r="F129" s="1">
        <v>483824</v>
      </c>
      <c r="G129" t="s">
        <v>21</v>
      </c>
      <c r="I129" t="s">
        <v>626</v>
      </c>
      <c r="J129" s="2">
        <f>SUMIF(D:D,I129,F:F)</f>
        <v>739195</v>
      </c>
      <c r="K129" s="3">
        <f>J129/$J$144</f>
        <v>2.8642834205296285E-3</v>
      </c>
    </row>
    <row r="130" spans="1:11" x14ac:dyDescent="0.2">
      <c r="A130" t="s">
        <v>586</v>
      </c>
      <c r="B130" t="s">
        <v>649</v>
      </c>
      <c r="C130" t="s">
        <v>25</v>
      </c>
      <c r="D130" t="s">
        <v>536</v>
      </c>
      <c r="E130" t="s">
        <v>20</v>
      </c>
      <c r="F130" s="1">
        <v>946104</v>
      </c>
      <c r="G130" t="s">
        <v>21</v>
      </c>
      <c r="I130" t="s">
        <v>627</v>
      </c>
      <c r="J130" s="2">
        <f>SUMIF(D:D,I130,F:F)</f>
        <v>504761</v>
      </c>
      <c r="K130" s="3">
        <f>J130/$J$144</f>
        <v>1.9558824987046123E-3</v>
      </c>
    </row>
    <row r="131" spans="1:11" x14ac:dyDescent="0.2">
      <c r="A131" t="s">
        <v>449</v>
      </c>
      <c r="B131" t="s">
        <v>649</v>
      </c>
      <c r="C131" t="s">
        <v>29</v>
      </c>
      <c r="D131" t="s">
        <v>529</v>
      </c>
      <c r="E131" t="s">
        <v>20</v>
      </c>
      <c r="F131" s="1">
        <v>849567</v>
      </c>
      <c r="G131" t="s">
        <v>21</v>
      </c>
      <c r="I131" t="s">
        <v>628</v>
      </c>
      <c r="J131" s="2">
        <f>SUMIF(D:D,I131,F:F)</f>
        <v>971476</v>
      </c>
      <c r="K131" s="3">
        <f>J131/$J$144</f>
        <v>3.7643417504750996E-3</v>
      </c>
    </row>
    <row r="132" spans="1:11" x14ac:dyDescent="0.2">
      <c r="A132" t="s">
        <v>154</v>
      </c>
      <c r="B132" t="s">
        <v>649</v>
      </c>
      <c r="C132" t="s">
        <v>23</v>
      </c>
      <c r="D132" t="s">
        <v>583</v>
      </c>
      <c r="E132" t="s">
        <v>20</v>
      </c>
      <c r="F132" s="1">
        <v>129454</v>
      </c>
      <c r="G132" t="s">
        <v>21</v>
      </c>
      <c r="I132" t="s">
        <v>629</v>
      </c>
      <c r="J132" s="2">
        <f>SUMIF(D:D,I132,F:F)</f>
        <v>1259369</v>
      </c>
      <c r="K132" s="3">
        <f>J132/$J$144</f>
        <v>4.8798892674179039E-3</v>
      </c>
    </row>
    <row r="133" spans="1:11" x14ac:dyDescent="0.2">
      <c r="A133" t="s">
        <v>155</v>
      </c>
      <c r="B133" t="s">
        <v>649</v>
      </c>
      <c r="C133" t="s">
        <v>33</v>
      </c>
      <c r="D133" t="s">
        <v>544</v>
      </c>
      <c r="E133" t="s">
        <v>20</v>
      </c>
      <c r="F133" s="1">
        <v>890249</v>
      </c>
      <c r="G133" t="s">
        <v>21</v>
      </c>
      <c r="I133" t="s">
        <v>630</v>
      </c>
      <c r="J133" s="2">
        <f>SUMIF(D:D,I133,F:F)</f>
        <v>3567125</v>
      </c>
      <c r="K133" s="3">
        <f>J133/$J$144</f>
        <v>1.3822140296480294E-2</v>
      </c>
    </row>
    <row r="134" spans="1:11" x14ac:dyDescent="0.2">
      <c r="A134" t="s">
        <v>156</v>
      </c>
      <c r="B134" t="s">
        <v>649</v>
      </c>
      <c r="C134" t="s">
        <v>46</v>
      </c>
      <c r="D134" t="s">
        <v>577</v>
      </c>
      <c r="E134" t="s">
        <v>20</v>
      </c>
      <c r="F134" s="1">
        <v>288026</v>
      </c>
      <c r="G134" t="s">
        <v>21</v>
      </c>
      <c r="I134" t="s">
        <v>632</v>
      </c>
      <c r="J134" s="2">
        <f>SUMIF(D:D,I134,F:F)</f>
        <v>273433</v>
      </c>
      <c r="K134" s="3">
        <f>J134/$J$144</f>
        <v>1.0595169184392181E-3</v>
      </c>
    </row>
    <row r="135" spans="1:11" x14ac:dyDescent="0.2">
      <c r="A135" t="s">
        <v>157</v>
      </c>
      <c r="B135" t="s">
        <v>649</v>
      </c>
      <c r="C135" t="s">
        <v>36</v>
      </c>
      <c r="D135" t="s">
        <v>587</v>
      </c>
      <c r="E135" t="s">
        <v>20</v>
      </c>
      <c r="F135" s="1">
        <v>90621</v>
      </c>
      <c r="G135" t="s">
        <v>21</v>
      </c>
      <c r="I135" t="s">
        <v>634</v>
      </c>
      <c r="J135" s="2">
        <f>SUMIF(D:D,I135,F:F)</f>
        <v>1982785</v>
      </c>
      <c r="K135" s="3">
        <f>J135/$J$144</f>
        <v>7.6830311378930311E-3</v>
      </c>
    </row>
    <row r="136" spans="1:11" x14ac:dyDescent="0.2">
      <c r="A136" t="s">
        <v>158</v>
      </c>
      <c r="B136" t="s">
        <v>649</v>
      </c>
      <c r="C136" t="s">
        <v>22</v>
      </c>
      <c r="D136" t="s">
        <v>547</v>
      </c>
      <c r="E136" t="s">
        <v>20</v>
      </c>
      <c r="F136" s="1">
        <v>37916</v>
      </c>
      <c r="G136" t="s">
        <v>21</v>
      </c>
      <c r="I136" t="s">
        <v>635</v>
      </c>
      <c r="J136" s="2">
        <f>SUMIF(D:D,I136,F:F)</f>
        <v>216411</v>
      </c>
      <c r="K136" s="3">
        <f>J136/$J$144</f>
        <v>8.3856416685751042E-4</v>
      </c>
    </row>
    <row r="137" spans="1:11" x14ac:dyDescent="0.2">
      <c r="A137" t="s">
        <v>159</v>
      </c>
      <c r="B137" t="s">
        <v>649</v>
      </c>
      <c r="C137" t="s">
        <v>51</v>
      </c>
      <c r="D137" t="s">
        <v>538</v>
      </c>
      <c r="E137" t="s">
        <v>20</v>
      </c>
      <c r="F137" s="1">
        <v>394107</v>
      </c>
      <c r="G137" t="s">
        <v>21</v>
      </c>
      <c r="I137" t="s">
        <v>636</v>
      </c>
      <c r="J137" s="2">
        <f>SUMIF(D:D,I137,F:F)</f>
        <v>711439</v>
      </c>
      <c r="K137" s="3">
        <f>J137/$J$144</f>
        <v>2.7567325704559394E-3</v>
      </c>
    </row>
    <row r="138" spans="1:11" x14ac:dyDescent="0.2">
      <c r="A138" t="s">
        <v>160</v>
      </c>
      <c r="B138" t="s">
        <v>649</v>
      </c>
      <c r="C138" t="s">
        <v>23</v>
      </c>
      <c r="D138" t="s">
        <v>588</v>
      </c>
      <c r="E138" t="s">
        <v>20</v>
      </c>
      <c r="F138" s="1">
        <v>581221</v>
      </c>
      <c r="G138" t="s">
        <v>21</v>
      </c>
      <c r="I138" t="s">
        <v>639</v>
      </c>
      <c r="J138" s="2">
        <f>SUMIF(D:D,I138,F:F)</f>
        <v>975036</v>
      </c>
      <c r="K138" s="3">
        <f>J138/$J$144</f>
        <v>3.7781362823335204E-3</v>
      </c>
    </row>
    <row r="139" spans="1:11" x14ac:dyDescent="0.2">
      <c r="A139" t="s">
        <v>161</v>
      </c>
      <c r="B139" t="s">
        <v>649</v>
      </c>
      <c r="C139" t="s">
        <v>23</v>
      </c>
      <c r="D139" t="s">
        <v>589</v>
      </c>
      <c r="E139" t="s">
        <v>20</v>
      </c>
      <c r="F139" s="1">
        <v>91285</v>
      </c>
      <c r="G139" t="s">
        <v>21</v>
      </c>
      <c r="I139" t="s">
        <v>640</v>
      </c>
      <c r="J139" s="2">
        <f>SUMIF(D:D,I139,F:F)</f>
        <v>346479</v>
      </c>
      <c r="K139" s="3">
        <f>J139/$J$144</f>
        <v>1.3425605628578185E-3</v>
      </c>
    </row>
    <row r="140" spans="1:11" x14ac:dyDescent="0.2">
      <c r="A140" t="s">
        <v>162</v>
      </c>
      <c r="B140" t="s">
        <v>649</v>
      </c>
      <c r="C140" t="s">
        <v>29</v>
      </c>
      <c r="D140" t="s">
        <v>590</v>
      </c>
      <c r="E140" t="s">
        <v>20</v>
      </c>
      <c r="F140" s="1">
        <v>78932</v>
      </c>
      <c r="G140" t="s">
        <v>21</v>
      </c>
      <c r="I140" t="s">
        <v>641</v>
      </c>
      <c r="J140" s="2">
        <f>SUMIF(D:D,I140,F:F)</f>
        <v>504971</v>
      </c>
      <c r="K140" s="3">
        <f>J140/$J$144</f>
        <v>1.956696221089519E-3</v>
      </c>
    </row>
    <row r="141" spans="1:11" x14ac:dyDescent="0.2">
      <c r="A141" t="s">
        <v>163</v>
      </c>
      <c r="B141" t="s">
        <v>649</v>
      </c>
      <c r="C141" t="s">
        <v>39</v>
      </c>
      <c r="D141" t="s">
        <v>591</v>
      </c>
      <c r="E141" t="s">
        <v>20</v>
      </c>
      <c r="F141" s="1">
        <v>531972</v>
      </c>
      <c r="G141" t="s">
        <v>21</v>
      </c>
      <c r="I141" t="s">
        <v>642</v>
      </c>
      <c r="J141" s="2">
        <f>SUMIF(D:D,I141,F:F)</f>
        <v>92771</v>
      </c>
      <c r="K141" s="3">
        <f>J141/$J$144</f>
        <v>3.5947542557235123E-4</v>
      </c>
    </row>
    <row r="142" spans="1:11" x14ac:dyDescent="0.2">
      <c r="A142" t="s">
        <v>164</v>
      </c>
      <c r="B142" t="s">
        <v>649</v>
      </c>
      <c r="C142" t="s">
        <v>29</v>
      </c>
      <c r="D142" t="s">
        <v>513</v>
      </c>
      <c r="E142" t="s">
        <v>20</v>
      </c>
      <c r="F142" s="1">
        <v>801801</v>
      </c>
      <c r="G142" t="s">
        <v>21</v>
      </c>
      <c r="I142" t="s">
        <v>644</v>
      </c>
      <c r="J142" s="2">
        <f>SUMIF(D:D,I142,F:F)</f>
        <v>686565</v>
      </c>
      <c r="K142" s="3">
        <f>J142/$J$144</f>
        <v>2.6603490913979723E-3</v>
      </c>
    </row>
    <row r="143" spans="1:11" x14ac:dyDescent="0.2">
      <c r="A143" t="s">
        <v>165</v>
      </c>
      <c r="B143" t="s">
        <v>649</v>
      </c>
      <c r="C143" t="s">
        <v>39</v>
      </c>
      <c r="D143" t="s">
        <v>581</v>
      </c>
      <c r="E143" t="s">
        <v>20</v>
      </c>
      <c r="F143" s="1">
        <v>544979</v>
      </c>
      <c r="G143" t="s">
        <v>21</v>
      </c>
      <c r="I143" t="s">
        <v>645</v>
      </c>
      <c r="J143" s="2">
        <f>SUMIF(D:D,I143,F:F)</f>
        <v>831592</v>
      </c>
      <c r="K143" s="3">
        <f>J143/$J$144</f>
        <v>3.2223096452831455E-3</v>
      </c>
    </row>
    <row r="144" spans="1:11" x14ac:dyDescent="0.2">
      <c r="A144" t="s">
        <v>166</v>
      </c>
      <c r="B144" t="s">
        <v>649</v>
      </c>
      <c r="C144" t="s">
        <v>29</v>
      </c>
      <c r="D144" t="s">
        <v>592</v>
      </c>
      <c r="E144" t="s">
        <v>20</v>
      </c>
      <c r="F144" s="1">
        <v>354984</v>
      </c>
      <c r="G144" t="s">
        <v>21</v>
      </c>
      <c r="I144" t="s">
        <v>650</v>
      </c>
      <c r="J144" s="2">
        <f>SUM(J21:J143)</f>
        <v>258073274</v>
      </c>
      <c r="K144" s="3">
        <f>J144/$J$144</f>
        <v>1</v>
      </c>
    </row>
    <row r="145" spans="1:11" x14ac:dyDescent="0.2">
      <c r="A145" t="s">
        <v>14</v>
      </c>
      <c r="B145" t="s">
        <v>649</v>
      </c>
      <c r="C145" t="s">
        <v>23</v>
      </c>
      <c r="D145" t="s">
        <v>593</v>
      </c>
      <c r="E145" t="s">
        <v>20</v>
      </c>
      <c r="F145" s="1">
        <v>135762</v>
      </c>
      <c r="G145" t="s">
        <v>21</v>
      </c>
    </row>
    <row r="146" spans="1:11" x14ac:dyDescent="0.2">
      <c r="A146" t="s">
        <v>167</v>
      </c>
      <c r="B146" t="s">
        <v>649</v>
      </c>
      <c r="C146" t="s">
        <v>23</v>
      </c>
      <c r="D146" t="s">
        <v>526</v>
      </c>
      <c r="E146" t="s">
        <v>20</v>
      </c>
      <c r="F146" s="1">
        <v>568390</v>
      </c>
      <c r="G146" t="s">
        <v>21</v>
      </c>
      <c r="I146" t="s">
        <v>1</v>
      </c>
      <c r="J146" t="s">
        <v>647</v>
      </c>
      <c r="K146" t="s">
        <v>648</v>
      </c>
    </row>
    <row r="147" spans="1:11" x14ac:dyDescent="0.2">
      <c r="A147" t="s">
        <v>13</v>
      </c>
      <c r="B147" t="s">
        <v>649</v>
      </c>
      <c r="C147" t="s">
        <v>29</v>
      </c>
      <c r="D147" t="s">
        <v>529</v>
      </c>
      <c r="E147" t="s">
        <v>20</v>
      </c>
      <c r="F147" s="1">
        <v>800529</v>
      </c>
      <c r="G147" t="s">
        <v>21</v>
      </c>
      <c r="I147" t="s">
        <v>20</v>
      </c>
      <c r="J147" s="2">
        <f>SUMIF(E:E,I147,F:F)</f>
        <v>258073274</v>
      </c>
      <c r="K147" s="3">
        <f>J147/$J$148</f>
        <v>1</v>
      </c>
    </row>
    <row r="148" spans="1:11" x14ac:dyDescent="0.2">
      <c r="A148" t="s">
        <v>168</v>
      </c>
      <c r="B148" t="s">
        <v>649</v>
      </c>
      <c r="C148" t="s">
        <v>22</v>
      </c>
      <c r="D148" t="s">
        <v>547</v>
      </c>
      <c r="E148" t="s">
        <v>20</v>
      </c>
      <c r="F148" s="1">
        <v>182446</v>
      </c>
      <c r="G148" t="s">
        <v>21</v>
      </c>
      <c r="I148" t="s">
        <v>650</v>
      </c>
      <c r="J148" s="2">
        <f>SUM(J147)</f>
        <v>258073274</v>
      </c>
      <c r="K148" s="3">
        <f>J148/$J$148</f>
        <v>1</v>
      </c>
    </row>
    <row r="149" spans="1:11" x14ac:dyDescent="0.2">
      <c r="A149" t="s">
        <v>169</v>
      </c>
      <c r="B149" t="s">
        <v>649</v>
      </c>
      <c r="C149" t="s">
        <v>29</v>
      </c>
      <c r="D149" t="s">
        <v>513</v>
      </c>
      <c r="E149" t="s">
        <v>20</v>
      </c>
      <c r="F149" s="1">
        <v>640814</v>
      </c>
      <c r="G149" t="s">
        <v>21</v>
      </c>
      <c r="J149" s="2"/>
      <c r="K149" s="3"/>
    </row>
    <row r="150" spans="1:11" x14ac:dyDescent="0.2">
      <c r="A150" t="s">
        <v>170</v>
      </c>
      <c r="B150" t="s">
        <v>649</v>
      </c>
      <c r="C150" t="s">
        <v>22</v>
      </c>
      <c r="D150" t="s">
        <v>547</v>
      </c>
      <c r="E150" t="s">
        <v>20</v>
      </c>
      <c r="F150" s="1">
        <v>532449</v>
      </c>
      <c r="G150" t="s">
        <v>21</v>
      </c>
    </row>
    <row r="151" spans="1:11" x14ac:dyDescent="0.2">
      <c r="A151" t="s">
        <v>171</v>
      </c>
      <c r="B151" t="s">
        <v>649</v>
      </c>
      <c r="C151" t="s">
        <v>51</v>
      </c>
      <c r="D151" t="s">
        <v>538</v>
      </c>
      <c r="E151" t="s">
        <v>20</v>
      </c>
      <c r="F151" s="1">
        <v>343798</v>
      </c>
      <c r="G151" t="s">
        <v>21</v>
      </c>
    </row>
    <row r="152" spans="1:11" x14ac:dyDescent="0.2">
      <c r="A152" t="s">
        <v>172</v>
      </c>
      <c r="B152" t="s">
        <v>649</v>
      </c>
      <c r="C152" t="s">
        <v>43</v>
      </c>
      <c r="D152" t="s">
        <v>537</v>
      </c>
      <c r="E152" t="s">
        <v>20</v>
      </c>
      <c r="F152" s="1">
        <v>746158</v>
      </c>
      <c r="G152" t="s">
        <v>21</v>
      </c>
    </row>
    <row r="153" spans="1:11" x14ac:dyDescent="0.2">
      <c r="A153" t="s">
        <v>173</v>
      </c>
      <c r="B153" t="s">
        <v>649</v>
      </c>
      <c r="C153" t="s">
        <v>24</v>
      </c>
      <c r="D153" t="s">
        <v>579</v>
      </c>
      <c r="E153" t="s">
        <v>20</v>
      </c>
      <c r="F153" s="1">
        <v>812114</v>
      </c>
      <c r="G153" t="s">
        <v>21</v>
      </c>
    </row>
    <row r="154" spans="1:11" x14ac:dyDescent="0.2">
      <c r="A154" t="s">
        <v>454</v>
      </c>
      <c r="B154" t="s">
        <v>649</v>
      </c>
      <c r="C154" t="s">
        <v>24</v>
      </c>
      <c r="D154" t="s">
        <v>594</v>
      </c>
      <c r="E154" t="s">
        <v>20</v>
      </c>
      <c r="F154" s="1">
        <v>338384</v>
      </c>
      <c r="G154" t="s">
        <v>21</v>
      </c>
    </row>
    <row r="155" spans="1:11" x14ac:dyDescent="0.2">
      <c r="A155" t="s">
        <v>174</v>
      </c>
      <c r="B155" t="s">
        <v>649</v>
      </c>
      <c r="C155" t="s">
        <v>39</v>
      </c>
      <c r="D155" t="s">
        <v>595</v>
      </c>
      <c r="E155" t="s">
        <v>20</v>
      </c>
      <c r="F155" s="1">
        <v>488720</v>
      </c>
      <c r="G155" t="s">
        <v>21</v>
      </c>
    </row>
    <row r="156" spans="1:11" x14ac:dyDescent="0.2">
      <c r="A156" t="s">
        <v>175</v>
      </c>
      <c r="B156" t="s">
        <v>649</v>
      </c>
      <c r="C156" t="s">
        <v>39</v>
      </c>
      <c r="D156" t="s">
        <v>595</v>
      </c>
      <c r="E156" t="s">
        <v>20</v>
      </c>
      <c r="F156" s="1">
        <v>93964</v>
      </c>
      <c r="G156" t="s">
        <v>21</v>
      </c>
    </row>
    <row r="157" spans="1:11" x14ac:dyDescent="0.2">
      <c r="A157" t="s">
        <v>176</v>
      </c>
      <c r="B157" t="s">
        <v>649</v>
      </c>
      <c r="C157" t="s">
        <v>25</v>
      </c>
      <c r="D157" t="s">
        <v>530</v>
      </c>
      <c r="E157" t="s">
        <v>20</v>
      </c>
      <c r="F157" s="1">
        <v>923159</v>
      </c>
      <c r="G157" t="s">
        <v>21</v>
      </c>
    </row>
    <row r="158" spans="1:11" x14ac:dyDescent="0.2">
      <c r="A158" t="s">
        <v>177</v>
      </c>
      <c r="B158" t="s">
        <v>649</v>
      </c>
      <c r="C158" t="s">
        <v>39</v>
      </c>
      <c r="D158" t="s">
        <v>581</v>
      </c>
      <c r="E158" t="s">
        <v>20</v>
      </c>
      <c r="F158" s="1">
        <v>703584</v>
      </c>
      <c r="G158" t="s">
        <v>21</v>
      </c>
    </row>
    <row r="159" spans="1:11" x14ac:dyDescent="0.2">
      <c r="A159" t="s">
        <v>178</v>
      </c>
      <c r="B159" t="s">
        <v>649</v>
      </c>
      <c r="C159" t="s">
        <v>23</v>
      </c>
      <c r="D159" t="s">
        <v>589</v>
      </c>
      <c r="E159" t="s">
        <v>20</v>
      </c>
      <c r="F159" s="1">
        <v>881354</v>
      </c>
      <c r="G159" t="s">
        <v>21</v>
      </c>
    </row>
    <row r="160" spans="1:11" x14ac:dyDescent="0.2">
      <c r="A160" t="s">
        <v>179</v>
      </c>
      <c r="B160" t="s">
        <v>649</v>
      </c>
      <c r="C160" t="s">
        <v>46</v>
      </c>
      <c r="D160" t="s">
        <v>596</v>
      </c>
      <c r="E160" t="s">
        <v>20</v>
      </c>
      <c r="F160" s="1">
        <v>163721</v>
      </c>
      <c r="G160" t="s">
        <v>21</v>
      </c>
    </row>
    <row r="161" spans="1:7" x14ac:dyDescent="0.2">
      <c r="A161" t="s">
        <v>180</v>
      </c>
      <c r="B161" t="s">
        <v>649</v>
      </c>
      <c r="C161" t="s">
        <v>25</v>
      </c>
      <c r="D161" t="s">
        <v>536</v>
      </c>
      <c r="E161" t="s">
        <v>20</v>
      </c>
      <c r="F161" s="1">
        <v>812669</v>
      </c>
      <c r="G161" t="s">
        <v>21</v>
      </c>
    </row>
    <row r="162" spans="1:7" x14ac:dyDescent="0.2">
      <c r="A162" t="s">
        <v>181</v>
      </c>
      <c r="B162" t="s">
        <v>649</v>
      </c>
      <c r="C162" t="s">
        <v>25</v>
      </c>
      <c r="D162" t="s">
        <v>530</v>
      </c>
      <c r="E162" t="s">
        <v>20</v>
      </c>
      <c r="F162" s="1">
        <v>701864</v>
      </c>
      <c r="G162" t="s">
        <v>21</v>
      </c>
    </row>
    <row r="163" spans="1:7" x14ac:dyDescent="0.2">
      <c r="A163" t="s">
        <v>182</v>
      </c>
      <c r="B163" t="s">
        <v>649</v>
      </c>
      <c r="C163" t="s">
        <v>51</v>
      </c>
      <c r="D163" t="s">
        <v>597</v>
      </c>
      <c r="E163" t="s">
        <v>20</v>
      </c>
      <c r="F163" s="1">
        <v>850671</v>
      </c>
      <c r="G163" t="s">
        <v>21</v>
      </c>
    </row>
    <row r="164" spans="1:7" x14ac:dyDescent="0.2">
      <c r="A164" t="s">
        <v>183</v>
      </c>
      <c r="B164" t="s">
        <v>649</v>
      </c>
      <c r="C164" t="s">
        <v>46</v>
      </c>
      <c r="D164" t="s">
        <v>527</v>
      </c>
      <c r="E164" t="s">
        <v>20</v>
      </c>
      <c r="F164" s="1">
        <v>874705</v>
      </c>
      <c r="G164" t="s">
        <v>21</v>
      </c>
    </row>
    <row r="165" spans="1:7" x14ac:dyDescent="0.2">
      <c r="A165" t="s">
        <v>184</v>
      </c>
      <c r="B165" t="s">
        <v>649</v>
      </c>
      <c r="C165" t="s">
        <v>33</v>
      </c>
      <c r="D165" t="s">
        <v>515</v>
      </c>
      <c r="E165" t="s">
        <v>20</v>
      </c>
      <c r="F165" s="1">
        <v>480978</v>
      </c>
      <c r="G165" t="s">
        <v>21</v>
      </c>
    </row>
    <row r="166" spans="1:7" x14ac:dyDescent="0.2">
      <c r="A166" t="s">
        <v>185</v>
      </c>
      <c r="B166" t="s">
        <v>649</v>
      </c>
      <c r="C166" t="s">
        <v>46</v>
      </c>
      <c r="D166" t="s">
        <v>598</v>
      </c>
      <c r="E166" t="s">
        <v>20</v>
      </c>
      <c r="F166" s="1">
        <v>625975</v>
      </c>
      <c r="G166" t="s">
        <v>21</v>
      </c>
    </row>
    <row r="167" spans="1:7" x14ac:dyDescent="0.2">
      <c r="A167" t="s">
        <v>186</v>
      </c>
      <c r="B167" t="s">
        <v>649</v>
      </c>
      <c r="C167" t="s">
        <v>23</v>
      </c>
      <c r="D167" t="s">
        <v>542</v>
      </c>
      <c r="E167" t="s">
        <v>20</v>
      </c>
      <c r="F167" s="1">
        <v>838568</v>
      </c>
      <c r="G167" t="s">
        <v>21</v>
      </c>
    </row>
    <row r="168" spans="1:7" x14ac:dyDescent="0.2">
      <c r="A168" t="s">
        <v>187</v>
      </c>
      <c r="B168" t="s">
        <v>649</v>
      </c>
      <c r="C168" t="s">
        <v>39</v>
      </c>
      <c r="D168" t="s">
        <v>533</v>
      </c>
      <c r="E168" t="s">
        <v>20</v>
      </c>
      <c r="F168" s="1">
        <v>105610</v>
      </c>
      <c r="G168" t="s">
        <v>21</v>
      </c>
    </row>
    <row r="169" spans="1:7" x14ac:dyDescent="0.2">
      <c r="A169" t="s">
        <v>188</v>
      </c>
      <c r="B169" t="s">
        <v>649</v>
      </c>
      <c r="C169" t="s">
        <v>46</v>
      </c>
      <c r="D169" t="s">
        <v>527</v>
      </c>
      <c r="E169" t="s">
        <v>20</v>
      </c>
      <c r="F169" s="1">
        <v>843804</v>
      </c>
      <c r="G169" t="s">
        <v>21</v>
      </c>
    </row>
    <row r="170" spans="1:7" x14ac:dyDescent="0.2">
      <c r="A170" t="s">
        <v>189</v>
      </c>
      <c r="B170" t="s">
        <v>649</v>
      </c>
      <c r="C170" t="s">
        <v>25</v>
      </c>
      <c r="D170" t="s">
        <v>530</v>
      </c>
      <c r="E170" t="s">
        <v>20</v>
      </c>
      <c r="F170" s="1">
        <v>643058</v>
      </c>
      <c r="G170" t="s">
        <v>21</v>
      </c>
    </row>
    <row r="171" spans="1:7" x14ac:dyDescent="0.2">
      <c r="A171" t="s">
        <v>190</v>
      </c>
      <c r="B171" t="s">
        <v>649</v>
      </c>
      <c r="C171" t="s">
        <v>29</v>
      </c>
      <c r="D171" t="s">
        <v>513</v>
      </c>
      <c r="E171" t="s">
        <v>20</v>
      </c>
      <c r="F171" s="1">
        <v>563208</v>
      </c>
      <c r="G171" t="s">
        <v>21</v>
      </c>
    </row>
    <row r="172" spans="1:7" x14ac:dyDescent="0.2">
      <c r="A172" t="s">
        <v>191</v>
      </c>
      <c r="B172" t="s">
        <v>649</v>
      </c>
      <c r="C172" t="s">
        <v>24</v>
      </c>
      <c r="D172" t="s">
        <v>516</v>
      </c>
      <c r="E172" t="s">
        <v>20</v>
      </c>
      <c r="F172" s="1">
        <v>945568</v>
      </c>
      <c r="G172" t="s">
        <v>21</v>
      </c>
    </row>
    <row r="173" spans="1:7" x14ac:dyDescent="0.2">
      <c r="A173" t="s">
        <v>193</v>
      </c>
      <c r="B173" t="s">
        <v>649</v>
      </c>
      <c r="C173" t="s">
        <v>23</v>
      </c>
      <c r="D173" t="s">
        <v>542</v>
      </c>
      <c r="E173" t="s">
        <v>20</v>
      </c>
      <c r="F173" s="1">
        <v>934511</v>
      </c>
      <c r="G173" t="s">
        <v>21</v>
      </c>
    </row>
    <row r="174" spans="1:7" x14ac:dyDescent="0.2">
      <c r="A174" t="s">
        <v>194</v>
      </c>
      <c r="B174" t="s">
        <v>649</v>
      </c>
      <c r="C174" t="s">
        <v>33</v>
      </c>
      <c r="D174" t="s">
        <v>544</v>
      </c>
      <c r="E174" t="s">
        <v>20</v>
      </c>
      <c r="F174" s="1">
        <v>301936</v>
      </c>
      <c r="G174" t="s">
        <v>21</v>
      </c>
    </row>
    <row r="175" spans="1:7" x14ac:dyDescent="0.2">
      <c r="A175" t="s">
        <v>195</v>
      </c>
      <c r="B175" t="s">
        <v>649</v>
      </c>
      <c r="C175" t="s">
        <v>25</v>
      </c>
      <c r="D175" t="s">
        <v>530</v>
      </c>
      <c r="E175" t="s">
        <v>20</v>
      </c>
      <c r="F175" s="1">
        <v>193820</v>
      </c>
      <c r="G175" t="s">
        <v>21</v>
      </c>
    </row>
    <row r="176" spans="1:7" x14ac:dyDescent="0.2">
      <c r="A176" t="s">
        <v>196</v>
      </c>
      <c r="B176" t="s">
        <v>649</v>
      </c>
      <c r="C176" t="s">
        <v>22</v>
      </c>
      <c r="D176" t="s">
        <v>547</v>
      </c>
      <c r="E176" t="s">
        <v>20</v>
      </c>
      <c r="F176" s="1">
        <v>361691</v>
      </c>
      <c r="G176" t="s">
        <v>21</v>
      </c>
    </row>
    <row r="177" spans="1:7" x14ac:dyDescent="0.2">
      <c r="A177" t="s">
        <v>599</v>
      </c>
      <c r="B177" t="s">
        <v>649</v>
      </c>
      <c r="C177" t="s">
        <v>33</v>
      </c>
      <c r="D177" t="s">
        <v>515</v>
      </c>
      <c r="E177" t="s">
        <v>20</v>
      </c>
      <c r="F177" s="1">
        <v>881107</v>
      </c>
      <c r="G177" t="s">
        <v>21</v>
      </c>
    </row>
    <row r="178" spans="1:7" x14ac:dyDescent="0.2">
      <c r="A178" t="s">
        <v>197</v>
      </c>
      <c r="B178" t="s">
        <v>649</v>
      </c>
      <c r="C178" t="s">
        <v>23</v>
      </c>
      <c r="D178" t="s">
        <v>600</v>
      </c>
      <c r="E178" t="s">
        <v>20</v>
      </c>
      <c r="F178" s="1">
        <v>724076</v>
      </c>
      <c r="G178" t="s">
        <v>21</v>
      </c>
    </row>
    <row r="179" spans="1:7" x14ac:dyDescent="0.2">
      <c r="A179" t="s">
        <v>198</v>
      </c>
      <c r="B179" t="s">
        <v>649</v>
      </c>
      <c r="C179" t="s">
        <v>51</v>
      </c>
      <c r="D179" t="s">
        <v>538</v>
      </c>
      <c r="E179" t="s">
        <v>20</v>
      </c>
      <c r="F179" s="1">
        <v>886090</v>
      </c>
      <c r="G179" t="s">
        <v>21</v>
      </c>
    </row>
    <row r="180" spans="1:7" x14ac:dyDescent="0.2">
      <c r="A180" t="s">
        <v>199</v>
      </c>
      <c r="B180" t="s">
        <v>649</v>
      </c>
      <c r="C180" t="s">
        <v>51</v>
      </c>
      <c r="D180" t="s">
        <v>556</v>
      </c>
      <c r="E180" t="s">
        <v>20</v>
      </c>
      <c r="F180" s="1">
        <v>778993</v>
      </c>
      <c r="G180" t="s">
        <v>21</v>
      </c>
    </row>
    <row r="181" spans="1:7" x14ac:dyDescent="0.2">
      <c r="A181" t="s">
        <v>200</v>
      </c>
      <c r="B181" t="s">
        <v>649</v>
      </c>
      <c r="C181" t="s">
        <v>51</v>
      </c>
      <c r="D181" t="s">
        <v>556</v>
      </c>
      <c r="E181" t="s">
        <v>20</v>
      </c>
      <c r="F181" s="1">
        <v>825217</v>
      </c>
      <c r="G181" t="s">
        <v>21</v>
      </c>
    </row>
    <row r="182" spans="1:7" x14ac:dyDescent="0.2">
      <c r="A182" t="s">
        <v>201</v>
      </c>
      <c r="B182" t="s">
        <v>649</v>
      </c>
      <c r="C182" t="s">
        <v>36</v>
      </c>
      <c r="D182" t="s">
        <v>601</v>
      </c>
      <c r="E182" t="s">
        <v>20</v>
      </c>
      <c r="F182" s="1">
        <v>87313</v>
      </c>
      <c r="G182" t="s">
        <v>21</v>
      </c>
    </row>
    <row r="183" spans="1:7" x14ac:dyDescent="0.2">
      <c r="A183" t="s">
        <v>202</v>
      </c>
      <c r="B183" t="s">
        <v>649</v>
      </c>
      <c r="C183" t="s">
        <v>39</v>
      </c>
      <c r="D183" t="s">
        <v>533</v>
      </c>
      <c r="E183" t="s">
        <v>20</v>
      </c>
      <c r="F183" s="1">
        <v>702062</v>
      </c>
      <c r="G183" t="s">
        <v>21</v>
      </c>
    </row>
    <row r="184" spans="1:7" x14ac:dyDescent="0.2">
      <c r="A184" t="s">
        <v>203</v>
      </c>
      <c r="B184" t="s">
        <v>649</v>
      </c>
      <c r="C184" t="s">
        <v>43</v>
      </c>
      <c r="D184" t="s">
        <v>602</v>
      </c>
      <c r="E184" t="s">
        <v>20</v>
      </c>
      <c r="F184" s="1">
        <v>742663</v>
      </c>
      <c r="G184" t="s">
        <v>21</v>
      </c>
    </row>
    <row r="185" spans="1:7" x14ac:dyDescent="0.2">
      <c r="A185" t="s">
        <v>204</v>
      </c>
      <c r="B185" t="s">
        <v>649</v>
      </c>
      <c r="C185" t="s">
        <v>25</v>
      </c>
      <c r="D185" t="s">
        <v>530</v>
      </c>
      <c r="E185" t="s">
        <v>20</v>
      </c>
      <c r="F185" s="1">
        <v>161872</v>
      </c>
      <c r="G185" t="s">
        <v>21</v>
      </c>
    </row>
    <row r="186" spans="1:7" x14ac:dyDescent="0.2">
      <c r="A186" t="s">
        <v>205</v>
      </c>
      <c r="B186" t="s">
        <v>649</v>
      </c>
      <c r="C186" t="s">
        <v>25</v>
      </c>
      <c r="D186" t="s">
        <v>536</v>
      </c>
      <c r="E186" t="s">
        <v>20</v>
      </c>
      <c r="F186" s="1">
        <v>66388</v>
      </c>
      <c r="G186" t="s">
        <v>21</v>
      </c>
    </row>
    <row r="187" spans="1:7" x14ac:dyDescent="0.2">
      <c r="A187" t="s">
        <v>206</v>
      </c>
      <c r="B187" t="s">
        <v>649</v>
      </c>
      <c r="C187" t="s">
        <v>25</v>
      </c>
      <c r="D187" t="s">
        <v>536</v>
      </c>
      <c r="E187" t="s">
        <v>20</v>
      </c>
      <c r="F187" s="1">
        <v>584466</v>
      </c>
      <c r="G187" t="s">
        <v>21</v>
      </c>
    </row>
    <row r="188" spans="1:7" x14ac:dyDescent="0.2">
      <c r="A188" t="s">
        <v>207</v>
      </c>
      <c r="B188" t="s">
        <v>649</v>
      </c>
      <c r="C188" t="s">
        <v>39</v>
      </c>
      <c r="D188" t="s">
        <v>533</v>
      </c>
      <c r="E188" t="s">
        <v>20</v>
      </c>
      <c r="F188" s="1">
        <v>112595</v>
      </c>
      <c r="G188" t="s">
        <v>21</v>
      </c>
    </row>
    <row r="189" spans="1:7" x14ac:dyDescent="0.2">
      <c r="A189" t="s">
        <v>208</v>
      </c>
      <c r="B189" t="s">
        <v>649</v>
      </c>
      <c r="C189" t="s">
        <v>23</v>
      </c>
      <c r="D189" t="s">
        <v>567</v>
      </c>
      <c r="E189" t="s">
        <v>20</v>
      </c>
      <c r="F189" s="1">
        <v>933761</v>
      </c>
      <c r="G189" t="s">
        <v>21</v>
      </c>
    </row>
    <row r="190" spans="1:7" x14ac:dyDescent="0.2">
      <c r="A190" t="s">
        <v>209</v>
      </c>
      <c r="B190" t="s">
        <v>649</v>
      </c>
      <c r="C190" t="s">
        <v>51</v>
      </c>
      <c r="D190" t="s">
        <v>538</v>
      </c>
      <c r="E190" t="s">
        <v>20</v>
      </c>
      <c r="F190" s="1">
        <v>798918</v>
      </c>
      <c r="G190" t="s">
        <v>21</v>
      </c>
    </row>
    <row r="191" spans="1:7" x14ac:dyDescent="0.2">
      <c r="A191" t="s">
        <v>210</v>
      </c>
      <c r="B191" t="s">
        <v>649</v>
      </c>
      <c r="C191" t="s">
        <v>22</v>
      </c>
      <c r="D191" t="s">
        <v>580</v>
      </c>
      <c r="E191" t="s">
        <v>20</v>
      </c>
      <c r="F191" s="1">
        <v>690537</v>
      </c>
      <c r="G191" t="s">
        <v>21</v>
      </c>
    </row>
    <row r="192" spans="1:7" x14ac:dyDescent="0.2">
      <c r="A192" t="s">
        <v>211</v>
      </c>
      <c r="B192" t="s">
        <v>649</v>
      </c>
      <c r="C192" t="s">
        <v>33</v>
      </c>
      <c r="D192" t="s">
        <v>551</v>
      </c>
      <c r="E192" t="s">
        <v>20</v>
      </c>
      <c r="F192" s="1">
        <v>646248</v>
      </c>
      <c r="G192" t="s">
        <v>21</v>
      </c>
    </row>
    <row r="193" spans="1:7" x14ac:dyDescent="0.2">
      <c r="A193" t="s">
        <v>603</v>
      </c>
      <c r="B193" t="s">
        <v>649</v>
      </c>
      <c r="C193" t="s">
        <v>43</v>
      </c>
      <c r="D193" t="s">
        <v>573</v>
      </c>
      <c r="E193" t="s">
        <v>20</v>
      </c>
      <c r="F193" s="1">
        <v>563921</v>
      </c>
      <c r="G193" t="s">
        <v>21</v>
      </c>
    </row>
    <row r="194" spans="1:7" x14ac:dyDescent="0.2">
      <c r="A194" t="s">
        <v>213</v>
      </c>
      <c r="B194" t="s">
        <v>649</v>
      </c>
      <c r="C194" t="s">
        <v>23</v>
      </c>
      <c r="D194" t="s">
        <v>512</v>
      </c>
      <c r="E194" t="s">
        <v>20</v>
      </c>
      <c r="F194" s="1">
        <v>515014</v>
      </c>
      <c r="G194" t="s">
        <v>21</v>
      </c>
    </row>
    <row r="195" spans="1:7" x14ac:dyDescent="0.2">
      <c r="A195" t="s">
        <v>214</v>
      </c>
      <c r="B195" t="s">
        <v>649</v>
      </c>
      <c r="C195" t="s">
        <v>51</v>
      </c>
      <c r="D195" t="s">
        <v>604</v>
      </c>
      <c r="E195" t="s">
        <v>20</v>
      </c>
      <c r="F195" s="1">
        <v>977245</v>
      </c>
      <c r="G195" t="s">
        <v>21</v>
      </c>
    </row>
    <row r="196" spans="1:7" x14ac:dyDescent="0.2">
      <c r="A196" t="s">
        <v>215</v>
      </c>
      <c r="B196" t="s">
        <v>649</v>
      </c>
      <c r="C196" t="s">
        <v>23</v>
      </c>
      <c r="D196" t="s">
        <v>567</v>
      </c>
      <c r="E196" t="s">
        <v>20</v>
      </c>
      <c r="F196" s="1">
        <v>263896</v>
      </c>
      <c r="G196" t="s">
        <v>21</v>
      </c>
    </row>
    <row r="197" spans="1:7" x14ac:dyDescent="0.2">
      <c r="A197" t="s">
        <v>217</v>
      </c>
      <c r="B197" t="s">
        <v>649</v>
      </c>
      <c r="C197" t="s">
        <v>43</v>
      </c>
      <c r="D197" t="s">
        <v>584</v>
      </c>
      <c r="E197" t="s">
        <v>20</v>
      </c>
      <c r="F197" s="1">
        <v>19195</v>
      </c>
      <c r="G197" t="s">
        <v>21</v>
      </c>
    </row>
    <row r="198" spans="1:7" x14ac:dyDescent="0.2">
      <c r="A198" t="s">
        <v>218</v>
      </c>
      <c r="B198" t="s">
        <v>649</v>
      </c>
      <c r="C198" t="s">
        <v>43</v>
      </c>
      <c r="D198" t="s">
        <v>584</v>
      </c>
      <c r="E198" t="s">
        <v>20</v>
      </c>
      <c r="F198" s="1">
        <v>576282</v>
      </c>
      <c r="G198" t="s">
        <v>21</v>
      </c>
    </row>
    <row r="199" spans="1:7" x14ac:dyDescent="0.2">
      <c r="A199" t="s">
        <v>219</v>
      </c>
      <c r="B199" t="s">
        <v>649</v>
      </c>
      <c r="C199" t="s">
        <v>25</v>
      </c>
      <c r="D199" t="s">
        <v>530</v>
      </c>
      <c r="E199" t="s">
        <v>20</v>
      </c>
      <c r="F199" s="1">
        <v>843232</v>
      </c>
      <c r="G199" t="s">
        <v>21</v>
      </c>
    </row>
    <row r="200" spans="1:7" x14ac:dyDescent="0.2">
      <c r="A200" t="s">
        <v>216</v>
      </c>
      <c r="B200" t="s">
        <v>649</v>
      </c>
      <c r="C200" t="s">
        <v>33</v>
      </c>
      <c r="D200" t="s">
        <v>519</v>
      </c>
      <c r="E200" t="s">
        <v>20</v>
      </c>
      <c r="F200" s="1">
        <v>576622</v>
      </c>
      <c r="G200" t="s">
        <v>21</v>
      </c>
    </row>
    <row r="201" spans="1:7" x14ac:dyDescent="0.2">
      <c r="A201" t="s">
        <v>220</v>
      </c>
      <c r="B201" t="s">
        <v>649</v>
      </c>
      <c r="C201" t="s">
        <v>33</v>
      </c>
      <c r="D201" t="s">
        <v>519</v>
      </c>
      <c r="E201" t="s">
        <v>20</v>
      </c>
      <c r="F201" s="1">
        <v>650375</v>
      </c>
      <c r="G201" t="s">
        <v>21</v>
      </c>
    </row>
    <row r="202" spans="1:7" x14ac:dyDescent="0.2">
      <c r="A202" t="s">
        <v>221</v>
      </c>
      <c r="B202" t="s">
        <v>649</v>
      </c>
      <c r="C202" t="s">
        <v>33</v>
      </c>
      <c r="D202" t="s">
        <v>519</v>
      </c>
      <c r="E202" t="s">
        <v>20</v>
      </c>
      <c r="F202" s="1">
        <v>811344</v>
      </c>
      <c r="G202" t="s">
        <v>21</v>
      </c>
    </row>
    <row r="203" spans="1:7" x14ac:dyDescent="0.2">
      <c r="A203" t="s">
        <v>222</v>
      </c>
      <c r="B203" t="s">
        <v>649</v>
      </c>
      <c r="C203" t="s">
        <v>46</v>
      </c>
      <c r="D203" t="s">
        <v>577</v>
      </c>
      <c r="E203" t="s">
        <v>20</v>
      </c>
      <c r="F203" s="1">
        <v>328993</v>
      </c>
      <c r="G203" t="s">
        <v>21</v>
      </c>
    </row>
    <row r="204" spans="1:7" x14ac:dyDescent="0.2">
      <c r="A204" t="s">
        <v>223</v>
      </c>
      <c r="B204" t="s">
        <v>649</v>
      </c>
      <c r="C204" t="s">
        <v>39</v>
      </c>
      <c r="D204" t="s">
        <v>605</v>
      </c>
      <c r="E204" t="s">
        <v>20</v>
      </c>
      <c r="F204" s="1">
        <v>781941</v>
      </c>
      <c r="G204" t="s">
        <v>21</v>
      </c>
    </row>
    <row r="205" spans="1:7" x14ac:dyDescent="0.2">
      <c r="A205" t="s">
        <v>224</v>
      </c>
      <c r="B205" t="s">
        <v>649</v>
      </c>
      <c r="C205" t="s">
        <v>33</v>
      </c>
      <c r="D205" t="s">
        <v>606</v>
      </c>
      <c r="E205" t="s">
        <v>20</v>
      </c>
      <c r="F205" s="1">
        <v>44680</v>
      </c>
      <c r="G205" t="s">
        <v>21</v>
      </c>
    </row>
    <row r="206" spans="1:7" x14ac:dyDescent="0.2">
      <c r="A206" t="s">
        <v>225</v>
      </c>
      <c r="B206" t="s">
        <v>649</v>
      </c>
      <c r="C206" t="s">
        <v>23</v>
      </c>
      <c r="D206" t="s">
        <v>589</v>
      </c>
      <c r="E206" t="s">
        <v>20</v>
      </c>
      <c r="F206" s="1">
        <v>262518</v>
      </c>
      <c r="G206" t="s">
        <v>21</v>
      </c>
    </row>
    <row r="207" spans="1:7" x14ac:dyDescent="0.2">
      <c r="A207" t="s">
        <v>226</v>
      </c>
      <c r="B207" t="s">
        <v>649</v>
      </c>
      <c r="C207" t="s">
        <v>23</v>
      </c>
      <c r="D207" t="s">
        <v>512</v>
      </c>
      <c r="E207" t="s">
        <v>20</v>
      </c>
      <c r="F207" s="1">
        <v>623169</v>
      </c>
      <c r="G207" t="s">
        <v>21</v>
      </c>
    </row>
    <row r="208" spans="1:7" x14ac:dyDescent="0.2">
      <c r="A208" t="s">
        <v>227</v>
      </c>
      <c r="B208" t="s">
        <v>649</v>
      </c>
      <c r="C208" t="s">
        <v>24</v>
      </c>
      <c r="D208" t="s">
        <v>594</v>
      </c>
      <c r="E208" t="s">
        <v>20</v>
      </c>
      <c r="F208" s="1">
        <v>353829</v>
      </c>
      <c r="G208" t="s">
        <v>21</v>
      </c>
    </row>
    <row r="209" spans="1:7" x14ac:dyDescent="0.2">
      <c r="A209" t="s">
        <v>228</v>
      </c>
      <c r="B209" t="s">
        <v>649</v>
      </c>
      <c r="C209" t="s">
        <v>24</v>
      </c>
      <c r="D209" t="s">
        <v>594</v>
      </c>
      <c r="E209" t="s">
        <v>20</v>
      </c>
      <c r="F209" s="1">
        <v>763957</v>
      </c>
      <c r="G209" t="s">
        <v>21</v>
      </c>
    </row>
    <row r="210" spans="1:7" x14ac:dyDescent="0.2">
      <c r="A210" t="s">
        <v>229</v>
      </c>
      <c r="B210" t="s">
        <v>649</v>
      </c>
      <c r="C210" t="s">
        <v>43</v>
      </c>
      <c r="D210" t="s">
        <v>540</v>
      </c>
      <c r="E210" t="s">
        <v>20</v>
      </c>
      <c r="F210" s="1">
        <v>844141</v>
      </c>
      <c r="G210" t="s">
        <v>21</v>
      </c>
    </row>
    <row r="211" spans="1:7" x14ac:dyDescent="0.2">
      <c r="A211" t="s">
        <v>230</v>
      </c>
      <c r="B211" t="s">
        <v>649</v>
      </c>
      <c r="C211" t="s">
        <v>46</v>
      </c>
      <c r="D211" t="s">
        <v>607</v>
      </c>
      <c r="E211" t="s">
        <v>20</v>
      </c>
      <c r="F211" s="1">
        <v>942786</v>
      </c>
      <c r="G211" t="s">
        <v>21</v>
      </c>
    </row>
    <row r="212" spans="1:7" x14ac:dyDescent="0.2">
      <c r="A212" t="s">
        <v>82</v>
      </c>
      <c r="B212" t="s">
        <v>649</v>
      </c>
      <c r="C212" t="s">
        <v>43</v>
      </c>
      <c r="D212" t="s">
        <v>546</v>
      </c>
      <c r="E212" t="s">
        <v>20</v>
      </c>
      <c r="F212" s="1">
        <v>18515</v>
      </c>
      <c r="G212" t="s">
        <v>21</v>
      </c>
    </row>
    <row r="213" spans="1:7" x14ac:dyDescent="0.2">
      <c r="A213" t="s">
        <v>231</v>
      </c>
      <c r="B213" t="s">
        <v>649</v>
      </c>
      <c r="C213" t="s">
        <v>39</v>
      </c>
      <c r="D213" t="s">
        <v>608</v>
      </c>
      <c r="E213" t="s">
        <v>20</v>
      </c>
      <c r="F213" s="1">
        <v>992048</v>
      </c>
      <c r="G213" t="s">
        <v>21</v>
      </c>
    </row>
    <row r="214" spans="1:7" x14ac:dyDescent="0.2">
      <c r="A214" t="s">
        <v>232</v>
      </c>
      <c r="B214" t="s">
        <v>649</v>
      </c>
      <c r="C214" t="s">
        <v>33</v>
      </c>
      <c r="D214" t="s">
        <v>515</v>
      </c>
      <c r="E214" t="s">
        <v>20</v>
      </c>
      <c r="F214" s="1">
        <v>605698</v>
      </c>
      <c r="G214" t="s">
        <v>21</v>
      </c>
    </row>
    <row r="215" spans="1:7" x14ac:dyDescent="0.2">
      <c r="A215" t="s">
        <v>235</v>
      </c>
      <c r="B215" t="s">
        <v>649</v>
      </c>
      <c r="C215" t="s">
        <v>23</v>
      </c>
      <c r="D215" t="s">
        <v>511</v>
      </c>
      <c r="E215" t="s">
        <v>20</v>
      </c>
      <c r="F215" s="1">
        <v>314270</v>
      </c>
      <c r="G215" t="s">
        <v>21</v>
      </c>
    </row>
    <row r="216" spans="1:7" x14ac:dyDescent="0.2">
      <c r="A216" t="s">
        <v>233</v>
      </c>
      <c r="B216" t="s">
        <v>649</v>
      </c>
      <c r="C216" t="s">
        <v>23</v>
      </c>
      <c r="D216" t="s">
        <v>542</v>
      </c>
      <c r="E216" t="s">
        <v>20</v>
      </c>
      <c r="F216" s="1">
        <v>506805</v>
      </c>
      <c r="G216" t="s">
        <v>21</v>
      </c>
    </row>
    <row r="217" spans="1:7" x14ac:dyDescent="0.2">
      <c r="A217" t="s">
        <v>234</v>
      </c>
      <c r="B217" t="s">
        <v>649</v>
      </c>
      <c r="C217" t="s">
        <v>23</v>
      </c>
      <c r="D217" t="s">
        <v>564</v>
      </c>
      <c r="E217" t="s">
        <v>20</v>
      </c>
      <c r="F217" s="1">
        <v>388101</v>
      </c>
      <c r="G217" t="s">
        <v>21</v>
      </c>
    </row>
    <row r="218" spans="1:7" x14ac:dyDescent="0.2">
      <c r="A218" t="s">
        <v>236</v>
      </c>
      <c r="B218" t="s">
        <v>649</v>
      </c>
      <c r="C218" t="s">
        <v>36</v>
      </c>
      <c r="D218" t="s">
        <v>570</v>
      </c>
      <c r="E218" t="s">
        <v>20</v>
      </c>
      <c r="F218" s="1">
        <v>160117</v>
      </c>
      <c r="G218" t="s">
        <v>21</v>
      </c>
    </row>
    <row r="219" spans="1:7" x14ac:dyDescent="0.2">
      <c r="A219" t="s">
        <v>238</v>
      </c>
      <c r="B219" t="s">
        <v>649</v>
      </c>
      <c r="C219" t="s">
        <v>39</v>
      </c>
      <c r="D219" t="s">
        <v>555</v>
      </c>
      <c r="E219" t="s">
        <v>20</v>
      </c>
      <c r="F219" s="1">
        <v>547693</v>
      </c>
      <c r="G219" t="s">
        <v>21</v>
      </c>
    </row>
    <row r="220" spans="1:7" x14ac:dyDescent="0.2">
      <c r="A220" t="s">
        <v>239</v>
      </c>
      <c r="B220" t="s">
        <v>649</v>
      </c>
      <c r="C220" t="s">
        <v>29</v>
      </c>
      <c r="D220" t="s">
        <v>543</v>
      </c>
      <c r="E220" t="s">
        <v>20</v>
      </c>
      <c r="F220" s="1">
        <v>899419</v>
      </c>
      <c r="G220" t="s">
        <v>21</v>
      </c>
    </row>
    <row r="221" spans="1:7" x14ac:dyDescent="0.2">
      <c r="A221" t="s">
        <v>241</v>
      </c>
      <c r="B221" t="s">
        <v>649</v>
      </c>
      <c r="C221" t="s">
        <v>43</v>
      </c>
      <c r="D221" t="s">
        <v>522</v>
      </c>
      <c r="E221" t="s">
        <v>20</v>
      </c>
      <c r="F221" s="1">
        <v>965616</v>
      </c>
      <c r="G221" t="s">
        <v>21</v>
      </c>
    </row>
    <row r="222" spans="1:7" x14ac:dyDescent="0.2">
      <c r="A222" t="s">
        <v>240</v>
      </c>
      <c r="B222" t="s">
        <v>649</v>
      </c>
      <c r="C222" t="s">
        <v>33</v>
      </c>
      <c r="D222" t="s">
        <v>519</v>
      </c>
      <c r="E222" t="s">
        <v>20</v>
      </c>
      <c r="F222" s="1">
        <v>603978</v>
      </c>
      <c r="G222" t="s">
        <v>21</v>
      </c>
    </row>
    <row r="223" spans="1:7" x14ac:dyDescent="0.2">
      <c r="A223" t="s">
        <v>237</v>
      </c>
      <c r="B223" t="s">
        <v>649</v>
      </c>
      <c r="C223" t="s">
        <v>39</v>
      </c>
      <c r="D223" t="s">
        <v>605</v>
      </c>
      <c r="E223" t="s">
        <v>20</v>
      </c>
      <c r="F223" s="1">
        <v>57210</v>
      </c>
      <c r="G223" t="s">
        <v>21</v>
      </c>
    </row>
    <row r="224" spans="1:7" x14ac:dyDescent="0.2">
      <c r="A224" t="s">
        <v>242</v>
      </c>
      <c r="B224" t="s">
        <v>649</v>
      </c>
      <c r="C224" t="s">
        <v>43</v>
      </c>
      <c r="D224" t="s">
        <v>578</v>
      </c>
      <c r="E224" t="s">
        <v>20</v>
      </c>
      <c r="F224" s="1">
        <v>781542</v>
      </c>
      <c r="G224" t="s">
        <v>21</v>
      </c>
    </row>
    <row r="225" spans="1:7" x14ac:dyDescent="0.2">
      <c r="A225" t="s">
        <v>487</v>
      </c>
      <c r="B225" t="s">
        <v>649</v>
      </c>
      <c r="C225" t="s">
        <v>23</v>
      </c>
      <c r="D225" t="s">
        <v>589</v>
      </c>
      <c r="E225" t="s">
        <v>20</v>
      </c>
      <c r="F225" s="1">
        <v>725079</v>
      </c>
      <c r="G225" t="s">
        <v>21</v>
      </c>
    </row>
    <row r="226" spans="1:7" x14ac:dyDescent="0.2">
      <c r="A226" t="s">
        <v>243</v>
      </c>
      <c r="B226" t="s">
        <v>649</v>
      </c>
      <c r="C226" t="s">
        <v>22</v>
      </c>
      <c r="D226" t="s">
        <v>557</v>
      </c>
      <c r="E226" t="s">
        <v>20</v>
      </c>
      <c r="F226" s="1">
        <v>356076</v>
      </c>
      <c r="G226" t="s">
        <v>21</v>
      </c>
    </row>
    <row r="227" spans="1:7" x14ac:dyDescent="0.2">
      <c r="A227" t="s">
        <v>450</v>
      </c>
      <c r="B227" t="s">
        <v>649</v>
      </c>
      <c r="C227" t="s">
        <v>43</v>
      </c>
      <c r="D227" t="s">
        <v>523</v>
      </c>
      <c r="E227" t="s">
        <v>20</v>
      </c>
      <c r="F227" s="1">
        <v>412704</v>
      </c>
      <c r="G227" t="s">
        <v>21</v>
      </c>
    </row>
    <row r="228" spans="1:7" x14ac:dyDescent="0.2">
      <c r="A228" t="s">
        <v>244</v>
      </c>
      <c r="B228" t="s">
        <v>649</v>
      </c>
      <c r="C228" t="s">
        <v>39</v>
      </c>
      <c r="D228" t="s">
        <v>609</v>
      </c>
      <c r="E228" t="s">
        <v>20</v>
      </c>
      <c r="F228" s="1">
        <v>612658</v>
      </c>
      <c r="G228" t="s">
        <v>21</v>
      </c>
    </row>
    <row r="229" spans="1:7" x14ac:dyDescent="0.2">
      <c r="A229" t="s">
        <v>245</v>
      </c>
      <c r="B229" t="s">
        <v>649</v>
      </c>
      <c r="C229" t="s">
        <v>29</v>
      </c>
      <c r="D229" t="s">
        <v>592</v>
      </c>
      <c r="E229" t="s">
        <v>20</v>
      </c>
      <c r="F229" s="1">
        <v>514741</v>
      </c>
      <c r="G229" t="s">
        <v>21</v>
      </c>
    </row>
    <row r="230" spans="1:7" x14ac:dyDescent="0.2">
      <c r="A230" t="s">
        <v>246</v>
      </c>
      <c r="B230" t="s">
        <v>649</v>
      </c>
      <c r="C230" t="s">
        <v>51</v>
      </c>
      <c r="D230" t="s">
        <v>610</v>
      </c>
      <c r="E230" t="s">
        <v>20</v>
      </c>
      <c r="F230" s="1">
        <v>961822</v>
      </c>
      <c r="G230" t="s">
        <v>21</v>
      </c>
    </row>
    <row r="231" spans="1:7" x14ac:dyDescent="0.2">
      <c r="A231" t="s">
        <v>247</v>
      </c>
      <c r="B231" t="s">
        <v>649</v>
      </c>
      <c r="C231" t="s">
        <v>29</v>
      </c>
      <c r="D231" t="s">
        <v>541</v>
      </c>
      <c r="E231" t="s">
        <v>20</v>
      </c>
      <c r="F231" s="1">
        <v>698311</v>
      </c>
      <c r="G231" t="s">
        <v>21</v>
      </c>
    </row>
    <row r="232" spans="1:7" x14ac:dyDescent="0.2">
      <c r="A232" t="s">
        <v>451</v>
      </c>
      <c r="B232" t="s">
        <v>649</v>
      </c>
      <c r="C232" t="s">
        <v>36</v>
      </c>
      <c r="D232" t="s">
        <v>570</v>
      </c>
      <c r="E232" t="s">
        <v>20</v>
      </c>
      <c r="F232" s="1">
        <v>141127</v>
      </c>
      <c r="G232" t="s">
        <v>21</v>
      </c>
    </row>
    <row r="233" spans="1:7" x14ac:dyDescent="0.2">
      <c r="A233" t="s">
        <v>248</v>
      </c>
      <c r="B233" t="s">
        <v>649</v>
      </c>
      <c r="C233" t="s">
        <v>22</v>
      </c>
      <c r="D233" t="s">
        <v>580</v>
      </c>
      <c r="E233" t="s">
        <v>20</v>
      </c>
      <c r="F233" s="1">
        <v>61046</v>
      </c>
      <c r="G233" t="s">
        <v>21</v>
      </c>
    </row>
    <row r="234" spans="1:7" x14ac:dyDescent="0.2">
      <c r="A234" t="s">
        <v>249</v>
      </c>
      <c r="B234" t="s">
        <v>649</v>
      </c>
      <c r="C234" t="s">
        <v>33</v>
      </c>
      <c r="D234" t="s">
        <v>548</v>
      </c>
      <c r="E234" t="s">
        <v>20</v>
      </c>
      <c r="F234" s="1">
        <v>748801</v>
      </c>
      <c r="G234" t="s">
        <v>21</v>
      </c>
    </row>
    <row r="235" spans="1:7" x14ac:dyDescent="0.2">
      <c r="A235" t="s">
        <v>250</v>
      </c>
      <c r="B235" t="s">
        <v>649</v>
      </c>
      <c r="C235" t="s">
        <v>39</v>
      </c>
      <c r="D235" t="s">
        <v>571</v>
      </c>
      <c r="E235" t="s">
        <v>20</v>
      </c>
      <c r="F235" s="1">
        <v>516585</v>
      </c>
      <c r="G235" t="s">
        <v>21</v>
      </c>
    </row>
    <row r="236" spans="1:7" x14ac:dyDescent="0.2">
      <c r="A236" t="s">
        <v>251</v>
      </c>
      <c r="B236" t="s">
        <v>649</v>
      </c>
      <c r="C236" t="s">
        <v>29</v>
      </c>
      <c r="D236" t="s">
        <v>513</v>
      </c>
      <c r="E236" t="s">
        <v>20</v>
      </c>
      <c r="F236" s="1">
        <v>48414</v>
      </c>
      <c r="G236" t="s">
        <v>21</v>
      </c>
    </row>
    <row r="237" spans="1:7" x14ac:dyDescent="0.2">
      <c r="A237" t="s">
        <v>6</v>
      </c>
      <c r="B237" t="s">
        <v>649</v>
      </c>
      <c r="C237" t="s">
        <v>39</v>
      </c>
      <c r="D237" t="s">
        <v>611</v>
      </c>
      <c r="E237" t="s">
        <v>20</v>
      </c>
      <c r="F237" s="1">
        <v>34161</v>
      </c>
      <c r="G237" t="s">
        <v>21</v>
      </c>
    </row>
    <row r="238" spans="1:7" x14ac:dyDescent="0.2">
      <c r="A238" t="s">
        <v>252</v>
      </c>
      <c r="B238" t="s">
        <v>649</v>
      </c>
      <c r="C238" t="s">
        <v>23</v>
      </c>
      <c r="D238" t="s">
        <v>511</v>
      </c>
      <c r="E238" t="s">
        <v>20</v>
      </c>
      <c r="F238" s="1">
        <v>235352</v>
      </c>
      <c r="G238" t="s">
        <v>21</v>
      </c>
    </row>
    <row r="239" spans="1:7" x14ac:dyDescent="0.2">
      <c r="A239" t="s">
        <v>253</v>
      </c>
      <c r="B239" t="s">
        <v>649</v>
      </c>
      <c r="C239" t="s">
        <v>36</v>
      </c>
      <c r="D239" t="s">
        <v>570</v>
      </c>
      <c r="E239" t="s">
        <v>20</v>
      </c>
      <c r="F239" s="1">
        <v>730190</v>
      </c>
      <c r="G239" t="s">
        <v>21</v>
      </c>
    </row>
    <row r="240" spans="1:7" x14ac:dyDescent="0.2">
      <c r="A240" t="s">
        <v>254</v>
      </c>
      <c r="B240" t="s">
        <v>649</v>
      </c>
      <c r="C240" t="s">
        <v>51</v>
      </c>
      <c r="D240" t="s">
        <v>612</v>
      </c>
      <c r="E240" t="s">
        <v>20</v>
      </c>
      <c r="F240" s="1">
        <v>604829</v>
      </c>
      <c r="G240" t="s">
        <v>21</v>
      </c>
    </row>
    <row r="241" spans="1:7" x14ac:dyDescent="0.2">
      <c r="A241" t="s">
        <v>255</v>
      </c>
      <c r="B241" t="s">
        <v>649</v>
      </c>
      <c r="C241" t="s">
        <v>23</v>
      </c>
      <c r="D241" t="s">
        <v>564</v>
      </c>
      <c r="E241" t="s">
        <v>20</v>
      </c>
      <c r="F241" s="1">
        <v>758266</v>
      </c>
      <c r="G241" t="s">
        <v>21</v>
      </c>
    </row>
    <row r="242" spans="1:7" x14ac:dyDescent="0.2">
      <c r="A242" t="s">
        <v>256</v>
      </c>
      <c r="B242" t="s">
        <v>649</v>
      </c>
      <c r="C242" t="s">
        <v>33</v>
      </c>
      <c r="D242" t="s">
        <v>548</v>
      </c>
      <c r="E242" t="s">
        <v>20</v>
      </c>
      <c r="F242" s="1">
        <v>713636</v>
      </c>
      <c r="G242" t="s">
        <v>21</v>
      </c>
    </row>
    <row r="243" spans="1:7" x14ac:dyDescent="0.2">
      <c r="A243" t="s">
        <v>257</v>
      </c>
      <c r="B243" t="s">
        <v>649</v>
      </c>
      <c r="C243" t="s">
        <v>29</v>
      </c>
      <c r="D243" t="s">
        <v>545</v>
      </c>
      <c r="E243" t="s">
        <v>20</v>
      </c>
      <c r="F243" s="1">
        <v>389468</v>
      </c>
      <c r="G243" t="s">
        <v>21</v>
      </c>
    </row>
    <row r="244" spans="1:7" x14ac:dyDescent="0.2">
      <c r="A244" t="s">
        <v>259</v>
      </c>
      <c r="B244" t="s">
        <v>649</v>
      </c>
      <c r="C244" t="s">
        <v>23</v>
      </c>
      <c r="D244" t="s">
        <v>564</v>
      </c>
      <c r="E244" t="s">
        <v>20</v>
      </c>
      <c r="F244" s="1">
        <v>944077</v>
      </c>
      <c r="G244" t="s">
        <v>21</v>
      </c>
    </row>
    <row r="245" spans="1:7" x14ac:dyDescent="0.2">
      <c r="A245" t="s">
        <v>258</v>
      </c>
      <c r="B245" t="s">
        <v>649</v>
      </c>
      <c r="C245" t="s">
        <v>43</v>
      </c>
      <c r="D245" t="s">
        <v>584</v>
      </c>
      <c r="E245" t="s">
        <v>20</v>
      </c>
      <c r="F245" s="1">
        <v>843163</v>
      </c>
      <c r="G245" t="s">
        <v>21</v>
      </c>
    </row>
    <row r="246" spans="1:7" x14ac:dyDescent="0.2">
      <c r="A246" t="s">
        <v>260</v>
      </c>
      <c r="B246" t="s">
        <v>649</v>
      </c>
      <c r="C246" t="s">
        <v>23</v>
      </c>
      <c r="D246" t="s">
        <v>589</v>
      </c>
      <c r="E246" t="s">
        <v>20</v>
      </c>
      <c r="F246" s="1">
        <v>830349</v>
      </c>
      <c r="G246" t="s">
        <v>21</v>
      </c>
    </row>
    <row r="247" spans="1:7" x14ac:dyDescent="0.2">
      <c r="A247" t="s">
        <v>261</v>
      </c>
      <c r="B247" t="s">
        <v>649</v>
      </c>
      <c r="C247" t="s">
        <v>29</v>
      </c>
      <c r="D247" t="s">
        <v>513</v>
      </c>
      <c r="E247" t="s">
        <v>20</v>
      </c>
      <c r="F247" s="1">
        <v>880935</v>
      </c>
      <c r="G247" t="s">
        <v>21</v>
      </c>
    </row>
    <row r="248" spans="1:7" x14ac:dyDescent="0.2">
      <c r="A248" t="s">
        <v>262</v>
      </c>
      <c r="B248" t="s">
        <v>649</v>
      </c>
      <c r="C248" t="s">
        <v>23</v>
      </c>
      <c r="D248" t="s">
        <v>589</v>
      </c>
      <c r="E248" t="s">
        <v>20</v>
      </c>
      <c r="F248" s="1">
        <v>490934</v>
      </c>
      <c r="G248" t="s">
        <v>21</v>
      </c>
    </row>
    <row r="249" spans="1:7" x14ac:dyDescent="0.2">
      <c r="A249" t="s">
        <v>263</v>
      </c>
      <c r="B249" t="s">
        <v>649</v>
      </c>
      <c r="C249" t="s">
        <v>29</v>
      </c>
      <c r="D249" t="s">
        <v>563</v>
      </c>
      <c r="E249" t="s">
        <v>20</v>
      </c>
      <c r="F249" s="1">
        <v>891563</v>
      </c>
      <c r="G249" t="s">
        <v>21</v>
      </c>
    </row>
    <row r="250" spans="1:7" x14ac:dyDescent="0.2">
      <c r="A250" t="s">
        <v>264</v>
      </c>
      <c r="B250" t="s">
        <v>649</v>
      </c>
      <c r="C250" t="s">
        <v>29</v>
      </c>
      <c r="D250" t="s">
        <v>543</v>
      </c>
      <c r="E250" t="s">
        <v>20</v>
      </c>
      <c r="F250" s="1">
        <v>939970</v>
      </c>
      <c r="G250" t="s">
        <v>21</v>
      </c>
    </row>
    <row r="251" spans="1:7" x14ac:dyDescent="0.2">
      <c r="A251" t="s">
        <v>265</v>
      </c>
      <c r="B251" t="s">
        <v>649</v>
      </c>
      <c r="C251" t="s">
        <v>23</v>
      </c>
      <c r="D251" t="s">
        <v>589</v>
      </c>
      <c r="E251" t="s">
        <v>20</v>
      </c>
      <c r="F251" s="1">
        <v>589697</v>
      </c>
      <c r="G251" t="s">
        <v>21</v>
      </c>
    </row>
    <row r="252" spans="1:7" x14ac:dyDescent="0.2">
      <c r="A252" t="s">
        <v>266</v>
      </c>
      <c r="B252" t="s">
        <v>649</v>
      </c>
      <c r="C252" t="s">
        <v>33</v>
      </c>
      <c r="D252" t="s">
        <v>535</v>
      </c>
      <c r="E252" t="s">
        <v>20</v>
      </c>
      <c r="F252" s="1">
        <v>156911</v>
      </c>
      <c r="G252" t="s">
        <v>21</v>
      </c>
    </row>
    <row r="253" spans="1:7" x14ac:dyDescent="0.2">
      <c r="A253" t="s">
        <v>267</v>
      </c>
      <c r="B253" t="s">
        <v>649</v>
      </c>
      <c r="C253" t="s">
        <v>43</v>
      </c>
      <c r="D253" t="s">
        <v>573</v>
      </c>
      <c r="E253" t="s">
        <v>20</v>
      </c>
      <c r="F253" s="1">
        <v>422884</v>
      </c>
      <c r="G253" t="s">
        <v>21</v>
      </c>
    </row>
    <row r="254" spans="1:7" x14ac:dyDescent="0.2">
      <c r="A254" t="s">
        <v>17</v>
      </c>
      <c r="B254" t="s">
        <v>649</v>
      </c>
      <c r="C254" t="s">
        <v>33</v>
      </c>
      <c r="D254" t="s">
        <v>515</v>
      </c>
      <c r="E254" t="s">
        <v>20</v>
      </c>
      <c r="F254" s="1">
        <v>672229</v>
      </c>
      <c r="G254" t="s">
        <v>21</v>
      </c>
    </row>
    <row r="255" spans="1:7" x14ac:dyDescent="0.2">
      <c r="A255" t="s">
        <v>269</v>
      </c>
      <c r="B255" t="s">
        <v>649</v>
      </c>
      <c r="C255" t="s">
        <v>46</v>
      </c>
      <c r="D255" t="s">
        <v>534</v>
      </c>
      <c r="E255" t="s">
        <v>20</v>
      </c>
      <c r="F255" s="1">
        <v>692718</v>
      </c>
      <c r="G255" t="s">
        <v>21</v>
      </c>
    </row>
    <row r="256" spans="1:7" x14ac:dyDescent="0.2">
      <c r="A256" t="s">
        <v>270</v>
      </c>
      <c r="B256" t="s">
        <v>649</v>
      </c>
      <c r="C256" t="s">
        <v>24</v>
      </c>
      <c r="D256" t="s">
        <v>613</v>
      </c>
      <c r="E256" t="s">
        <v>20</v>
      </c>
      <c r="F256" s="1">
        <v>340721</v>
      </c>
      <c r="G256" t="s">
        <v>21</v>
      </c>
    </row>
    <row r="257" spans="1:7" x14ac:dyDescent="0.2">
      <c r="A257" t="s">
        <v>268</v>
      </c>
      <c r="B257" t="s">
        <v>649</v>
      </c>
      <c r="C257" t="s">
        <v>46</v>
      </c>
      <c r="D257" t="s">
        <v>527</v>
      </c>
      <c r="E257" t="s">
        <v>20</v>
      </c>
      <c r="F257" s="1">
        <v>633134</v>
      </c>
      <c r="G257" t="s">
        <v>21</v>
      </c>
    </row>
    <row r="258" spans="1:7" x14ac:dyDescent="0.2">
      <c r="A258" t="s">
        <v>271</v>
      </c>
      <c r="B258" t="s">
        <v>649</v>
      </c>
      <c r="C258" t="s">
        <v>33</v>
      </c>
      <c r="D258" t="s">
        <v>518</v>
      </c>
      <c r="E258" t="s">
        <v>20</v>
      </c>
      <c r="F258" s="1">
        <v>89998</v>
      </c>
      <c r="G258" t="s">
        <v>21</v>
      </c>
    </row>
    <row r="259" spans="1:7" x14ac:dyDescent="0.2">
      <c r="A259" t="s">
        <v>272</v>
      </c>
      <c r="B259" t="s">
        <v>649</v>
      </c>
      <c r="C259" t="s">
        <v>29</v>
      </c>
      <c r="D259" t="s">
        <v>513</v>
      </c>
      <c r="E259" t="s">
        <v>20</v>
      </c>
      <c r="F259" s="1">
        <v>314532</v>
      </c>
      <c r="G259" t="s">
        <v>21</v>
      </c>
    </row>
    <row r="260" spans="1:7" x14ac:dyDescent="0.2">
      <c r="A260" t="s">
        <v>273</v>
      </c>
      <c r="B260" t="s">
        <v>649</v>
      </c>
      <c r="C260" t="s">
        <v>43</v>
      </c>
      <c r="D260" t="s">
        <v>540</v>
      </c>
      <c r="E260" t="s">
        <v>20</v>
      </c>
      <c r="F260" s="1">
        <v>843143</v>
      </c>
      <c r="G260" t="s">
        <v>21</v>
      </c>
    </row>
    <row r="261" spans="1:7" x14ac:dyDescent="0.2">
      <c r="A261" t="s">
        <v>274</v>
      </c>
      <c r="B261" t="s">
        <v>649</v>
      </c>
      <c r="C261" t="s">
        <v>33</v>
      </c>
      <c r="D261" t="s">
        <v>614</v>
      </c>
      <c r="E261" t="s">
        <v>20</v>
      </c>
      <c r="F261" s="1">
        <v>89339</v>
      </c>
      <c r="G261" t="s">
        <v>21</v>
      </c>
    </row>
    <row r="262" spans="1:7" x14ac:dyDescent="0.2">
      <c r="A262" t="s">
        <v>275</v>
      </c>
      <c r="B262" t="s">
        <v>649</v>
      </c>
      <c r="C262" t="s">
        <v>29</v>
      </c>
      <c r="D262" t="s">
        <v>563</v>
      </c>
      <c r="E262" t="s">
        <v>20</v>
      </c>
      <c r="F262" s="1">
        <v>472319</v>
      </c>
      <c r="G262" t="s">
        <v>21</v>
      </c>
    </row>
    <row r="263" spans="1:7" x14ac:dyDescent="0.2">
      <c r="A263" t="s">
        <v>276</v>
      </c>
      <c r="B263" t="s">
        <v>649</v>
      </c>
      <c r="C263" t="s">
        <v>51</v>
      </c>
      <c r="D263" t="s">
        <v>538</v>
      </c>
      <c r="E263" t="s">
        <v>20</v>
      </c>
      <c r="F263" s="1">
        <v>982218</v>
      </c>
      <c r="G263" t="s">
        <v>21</v>
      </c>
    </row>
    <row r="264" spans="1:7" x14ac:dyDescent="0.2">
      <c r="A264" t="s">
        <v>277</v>
      </c>
      <c r="B264" t="s">
        <v>649</v>
      </c>
      <c r="C264" t="s">
        <v>23</v>
      </c>
      <c r="D264" t="s">
        <v>615</v>
      </c>
      <c r="E264" t="s">
        <v>20</v>
      </c>
      <c r="F264" s="1">
        <v>378412</v>
      </c>
      <c r="G264" t="s">
        <v>21</v>
      </c>
    </row>
    <row r="265" spans="1:7" x14ac:dyDescent="0.2">
      <c r="A265" t="s">
        <v>278</v>
      </c>
      <c r="B265" t="s">
        <v>649</v>
      </c>
      <c r="C265" t="s">
        <v>33</v>
      </c>
      <c r="D265" t="s">
        <v>519</v>
      </c>
      <c r="E265" t="s">
        <v>20</v>
      </c>
      <c r="F265" s="1">
        <v>329445</v>
      </c>
      <c r="G265" t="s">
        <v>21</v>
      </c>
    </row>
    <row r="266" spans="1:7" x14ac:dyDescent="0.2">
      <c r="A266" t="s">
        <v>279</v>
      </c>
      <c r="B266" t="s">
        <v>649</v>
      </c>
      <c r="C266" t="s">
        <v>23</v>
      </c>
      <c r="D266" t="s">
        <v>616</v>
      </c>
      <c r="E266" t="s">
        <v>20</v>
      </c>
      <c r="F266" s="1">
        <v>308944</v>
      </c>
      <c r="G266" t="s">
        <v>21</v>
      </c>
    </row>
    <row r="267" spans="1:7" x14ac:dyDescent="0.2">
      <c r="A267" t="s">
        <v>281</v>
      </c>
      <c r="B267" t="s">
        <v>649</v>
      </c>
      <c r="C267" t="s">
        <v>29</v>
      </c>
      <c r="D267" t="s">
        <v>514</v>
      </c>
      <c r="E267" t="s">
        <v>20</v>
      </c>
      <c r="F267" s="1">
        <v>599934</v>
      </c>
      <c r="G267" t="s">
        <v>21</v>
      </c>
    </row>
    <row r="268" spans="1:7" x14ac:dyDescent="0.2">
      <c r="A268" t="s">
        <v>282</v>
      </c>
      <c r="B268" t="s">
        <v>649</v>
      </c>
      <c r="C268" t="s">
        <v>23</v>
      </c>
      <c r="D268" t="s">
        <v>512</v>
      </c>
      <c r="E268" t="s">
        <v>20</v>
      </c>
      <c r="F268" s="1">
        <v>466268</v>
      </c>
      <c r="G268" t="s">
        <v>21</v>
      </c>
    </row>
    <row r="269" spans="1:7" x14ac:dyDescent="0.2">
      <c r="A269" t="s">
        <v>283</v>
      </c>
      <c r="B269" t="s">
        <v>649</v>
      </c>
      <c r="C269" t="s">
        <v>43</v>
      </c>
      <c r="D269" t="s">
        <v>559</v>
      </c>
      <c r="E269" t="s">
        <v>20</v>
      </c>
      <c r="F269" s="1">
        <v>77950</v>
      </c>
      <c r="G269" t="s">
        <v>21</v>
      </c>
    </row>
    <row r="270" spans="1:7" x14ac:dyDescent="0.2">
      <c r="A270" t="s">
        <v>284</v>
      </c>
      <c r="B270" t="s">
        <v>649</v>
      </c>
      <c r="C270" t="s">
        <v>33</v>
      </c>
      <c r="D270" t="s">
        <v>551</v>
      </c>
      <c r="E270" t="s">
        <v>20</v>
      </c>
      <c r="F270" s="1">
        <v>157533</v>
      </c>
      <c r="G270" t="s">
        <v>21</v>
      </c>
    </row>
    <row r="271" spans="1:7" x14ac:dyDescent="0.2">
      <c r="A271" t="s">
        <v>285</v>
      </c>
      <c r="B271" t="s">
        <v>649</v>
      </c>
      <c r="C271" t="s">
        <v>36</v>
      </c>
      <c r="D271" t="s">
        <v>570</v>
      </c>
      <c r="E271" t="s">
        <v>20</v>
      </c>
      <c r="F271" s="1">
        <v>736395</v>
      </c>
      <c r="G271" t="s">
        <v>21</v>
      </c>
    </row>
    <row r="272" spans="1:7" x14ac:dyDescent="0.2">
      <c r="A272" t="s">
        <v>286</v>
      </c>
      <c r="B272" t="s">
        <v>649</v>
      </c>
      <c r="C272" t="s">
        <v>43</v>
      </c>
      <c r="D272" t="s">
        <v>584</v>
      </c>
      <c r="E272" t="s">
        <v>20</v>
      </c>
      <c r="F272" s="1">
        <v>911299</v>
      </c>
      <c r="G272" t="s">
        <v>21</v>
      </c>
    </row>
    <row r="273" spans="1:7" x14ac:dyDescent="0.2">
      <c r="A273" t="s">
        <v>287</v>
      </c>
      <c r="B273" t="s">
        <v>649</v>
      </c>
      <c r="C273" t="s">
        <v>33</v>
      </c>
      <c r="D273" t="s">
        <v>617</v>
      </c>
      <c r="E273" t="s">
        <v>20</v>
      </c>
      <c r="F273" s="1">
        <v>920170</v>
      </c>
      <c r="G273" t="s">
        <v>21</v>
      </c>
    </row>
    <row r="274" spans="1:7" x14ac:dyDescent="0.2">
      <c r="A274" t="s">
        <v>288</v>
      </c>
      <c r="B274" t="s">
        <v>649</v>
      </c>
      <c r="C274" t="s">
        <v>36</v>
      </c>
      <c r="D274" t="s">
        <v>582</v>
      </c>
      <c r="E274" t="s">
        <v>20</v>
      </c>
      <c r="F274" s="1">
        <v>448125</v>
      </c>
      <c r="G274" t="s">
        <v>21</v>
      </c>
    </row>
    <row r="275" spans="1:7" x14ac:dyDescent="0.2">
      <c r="A275" t="s">
        <v>289</v>
      </c>
      <c r="B275" t="s">
        <v>649</v>
      </c>
      <c r="C275" t="s">
        <v>51</v>
      </c>
      <c r="D275" t="s">
        <v>604</v>
      </c>
      <c r="E275" t="s">
        <v>20</v>
      </c>
      <c r="F275" s="1">
        <v>481284</v>
      </c>
      <c r="G275" t="s">
        <v>21</v>
      </c>
    </row>
    <row r="276" spans="1:7" x14ac:dyDescent="0.2">
      <c r="A276" t="s">
        <v>290</v>
      </c>
      <c r="B276" t="s">
        <v>649</v>
      </c>
      <c r="C276" t="s">
        <v>22</v>
      </c>
      <c r="D276" t="s">
        <v>618</v>
      </c>
      <c r="E276" t="s">
        <v>20</v>
      </c>
      <c r="F276" s="1">
        <v>411727</v>
      </c>
      <c r="G276" t="s">
        <v>21</v>
      </c>
    </row>
    <row r="277" spans="1:7" x14ac:dyDescent="0.2">
      <c r="A277" t="s">
        <v>291</v>
      </c>
      <c r="B277" t="s">
        <v>649</v>
      </c>
      <c r="C277" t="s">
        <v>33</v>
      </c>
      <c r="D277" t="s">
        <v>549</v>
      </c>
      <c r="E277" t="s">
        <v>20</v>
      </c>
      <c r="F277" s="1">
        <v>946887</v>
      </c>
      <c r="G277" t="s">
        <v>21</v>
      </c>
    </row>
    <row r="278" spans="1:7" x14ac:dyDescent="0.2">
      <c r="A278" t="s">
        <v>292</v>
      </c>
      <c r="B278" t="s">
        <v>649</v>
      </c>
      <c r="C278" t="s">
        <v>36</v>
      </c>
      <c r="D278" t="s">
        <v>570</v>
      </c>
      <c r="E278" t="s">
        <v>20</v>
      </c>
      <c r="F278" s="1">
        <v>728508</v>
      </c>
      <c r="G278" t="s">
        <v>21</v>
      </c>
    </row>
    <row r="279" spans="1:7" x14ac:dyDescent="0.2">
      <c r="A279" t="s">
        <v>293</v>
      </c>
      <c r="B279" t="s">
        <v>649</v>
      </c>
      <c r="C279" t="s">
        <v>36</v>
      </c>
      <c r="D279" t="s">
        <v>619</v>
      </c>
      <c r="E279" t="s">
        <v>20</v>
      </c>
      <c r="F279" s="1">
        <v>645773</v>
      </c>
      <c r="G279" t="s">
        <v>21</v>
      </c>
    </row>
    <row r="280" spans="1:7" x14ac:dyDescent="0.2">
      <c r="A280" t="s">
        <v>294</v>
      </c>
      <c r="B280" t="s">
        <v>649</v>
      </c>
      <c r="C280" t="s">
        <v>23</v>
      </c>
      <c r="D280" t="s">
        <v>564</v>
      </c>
      <c r="E280" t="s">
        <v>20</v>
      </c>
      <c r="F280" s="1">
        <v>510272</v>
      </c>
      <c r="G280" t="s">
        <v>21</v>
      </c>
    </row>
    <row r="281" spans="1:7" x14ac:dyDescent="0.2">
      <c r="A281" t="s">
        <v>295</v>
      </c>
      <c r="B281" t="s">
        <v>649</v>
      </c>
      <c r="C281" t="s">
        <v>29</v>
      </c>
      <c r="D281" t="s">
        <v>590</v>
      </c>
      <c r="E281" t="s">
        <v>20</v>
      </c>
      <c r="F281" s="1">
        <v>539846</v>
      </c>
      <c r="G281" t="s">
        <v>21</v>
      </c>
    </row>
    <row r="282" spans="1:7" x14ac:dyDescent="0.2">
      <c r="A282" t="s">
        <v>296</v>
      </c>
      <c r="B282" t="s">
        <v>649</v>
      </c>
      <c r="C282" t="s">
        <v>33</v>
      </c>
      <c r="D282" t="s">
        <v>549</v>
      </c>
      <c r="E282" t="s">
        <v>20</v>
      </c>
      <c r="F282" s="1">
        <v>14181</v>
      </c>
      <c r="G282" t="s">
        <v>21</v>
      </c>
    </row>
    <row r="283" spans="1:7" x14ac:dyDescent="0.2">
      <c r="A283" t="s">
        <v>297</v>
      </c>
      <c r="B283" t="s">
        <v>649</v>
      </c>
      <c r="C283" t="s">
        <v>36</v>
      </c>
      <c r="D283" t="s">
        <v>570</v>
      </c>
      <c r="E283" t="s">
        <v>20</v>
      </c>
      <c r="F283" s="1">
        <v>852139</v>
      </c>
      <c r="G283" t="s">
        <v>21</v>
      </c>
    </row>
    <row r="284" spans="1:7" x14ac:dyDescent="0.2">
      <c r="A284" t="s">
        <v>298</v>
      </c>
      <c r="B284" t="s">
        <v>649</v>
      </c>
      <c r="C284" t="s">
        <v>39</v>
      </c>
      <c r="D284" t="s">
        <v>568</v>
      </c>
      <c r="E284" t="s">
        <v>20</v>
      </c>
      <c r="F284" s="1">
        <v>334606</v>
      </c>
      <c r="G284" t="s">
        <v>21</v>
      </c>
    </row>
    <row r="285" spans="1:7" x14ac:dyDescent="0.2">
      <c r="A285" t="s">
        <v>299</v>
      </c>
      <c r="B285" t="s">
        <v>649</v>
      </c>
      <c r="C285" t="s">
        <v>23</v>
      </c>
      <c r="D285" t="s">
        <v>583</v>
      </c>
      <c r="E285" t="s">
        <v>20</v>
      </c>
      <c r="F285" s="1">
        <v>312475</v>
      </c>
      <c r="G285" t="s">
        <v>21</v>
      </c>
    </row>
    <row r="286" spans="1:7" x14ac:dyDescent="0.2">
      <c r="A286" t="s">
        <v>300</v>
      </c>
      <c r="B286" t="s">
        <v>649</v>
      </c>
      <c r="C286" t="s">
        <v>39</v>
      </c>
      <c r="D286" t="s">
        <v>591</v>
      </c>
      <c r="E286" t="s">
        <v>20</v>
      </c>
      <c r="F286" s="1">
        <v>961221</v>
      </c>
      <c r="G286" t="s">
        <v>21</v>
      </c>
    </row>
    <row r="287" spans="1:7" x14ac:dyDescent="0.2">
      <c r="A287" t="s">
        <v>192</v>
      </c>
      <c r="B287" t="s">
        <v>649</v>
      </c>
      <c r="C287" t="s">
        <v>29</v>
      </c>
      <c r="D287" t="s">
        <v>514</v>
      </c>
      <c r="E287" t="s">
        <v>20</v>
      </c>
      <c r="F287" s="1">
        <v>520885</v>
      </c>
      <c r="G287" t="s">
        <v>21</v>
      </c>
    </row>
    <row r="288" spans="1:7" x14ac:dyDescent="0.2">
      <c r="A288" t="s">
        <v>301</v>
      </c>
      <c r="B288" t="s">
        <v>649</v>
      </c>
      <c r="C288" t="s">
        <v>43</v>
      </c>
      <c r="D288" t="s">
        <v>552</v>
      </c>
      <c r="E288" t="s">
        <v>20</v>
      </c>
      <c r="F288" s="1">
        <v>544009</v>
      </c>
      <c r="G288" t="s">
        <v>21</v>
      </c>
    </row>
    <row r="289" spans="1:7" x14ac:dyDescent="0.2">
      <c r="A289" t="s">
        <v>302</v>
      </c>
      <c r="B289" t="s">
        <v>649</v>
      </c>
      <c r="C289" t="s">
        <v>46</v>
      </c>
      <c r="D289" t="s">
        <v>524</v>
      </c>
      <c r="E289" t="s">
        <v>20</v>
      </c>
      <c r="F289" s="1">
        <v>687384</v>
      </c>
      <c r="G289" t="s">
        <v>21</v>
      </c>
    </row>
    <row r="290" spans="1:7" x14ac:dyDescent="0.2">
      <c r="A290" t="s">
        <v>303</v>
      </c>
      <c r="B290" t="s">
        <v>649</v>
      </c>
      <c r="C290" t="s">
        <v>24</v>
      </c>
      <c r="D290" t="s">
        <v>594</v>
      </c>
      <c r="E290" t="s">
        <v>20</v>
      </c>
      <c r="F290" s="1">
        <v>388553</v>
      </c>
      <c r="G290" t="s">
        <v>21</v>
      </c>
    </row>
    <row r="291" spans="1:7" x14ac:dyDescent="0.2">
      <c r="A291" t="s">
        <v>304</v>
      </c>
      <c r="B291" t="s">
        <v>649</v>
      </c>
      <c r="C291" t="s">
        <v>39</v>
      </c>
      <c r="D291" t="s">
        <v>620</v>
      </c>
      <c r="E291" t="s">
        <v>20</v>
      </c>
      <c r="F291" s="1">
        <v>695207</v>
      </c>
      <c r="G291" t="s">
        <v>21</v>
      </c>
    </row>
    <row r="292" spans="1:7" x14ac:dyDescent="0.2">
      <c r="A292" t="s">
        <v>305</v>
      </c>
      <c r="B292" t="s">
        <v>649</v>
      </c>
      <c r="C292" t="s">
        <v>23</v>
      </c>
      <c r="D292" t="s">
        <v>564</v>
      </c>
      <c r="E292" t="s">
        <v>20</v>
      </c>
      <c r="F292" s="1">
        <v>948901</v>
      </c>
      <c r="G292" t="s">
        <v>21</v>
      </c>
    </row>
    <row r="293" spans="1:7" x14ac:dyDescent="0.2">
      <c r="A293" t="s">
        <v>306</v>
      </c>
      <c r="B293" t="s">
        <v>649</v>
      </c>
      <c r="C293" t="s">
        <v>43</v>
      </c>
      <c r="D293" t="s">
        <v>552</v>
      </c>
      <c r="E293" t="s">
        <v>20</v>
      </c>
      <c r="F293" s="1">
        <v>934793</v>
      </c>
      <c r="G293" t="s">
        <v>21</v>
      </c>
    </row>
    <row r="294" spans="1:7" x14ac:dyDescent="0.2">
      <c r="A294" t="s">
        <v>307</v>
      </c>
      <c r="B294" t="s">
        <v>649</v>
      </c>
      <c r="C294" t="s">
        <v>39</v>
      </c>
      <c r="D294" t="s">
        <v>611</v>
      </c>
      <c r="E294" t="s">
        <v>20</v>
      </c>
      <c r="F294" s="1">
        <v>635250</v>
      </c>
      <c r="G294" t="s">
        <v>21</v>
      </c>
    </row>
    <row r="295" spans="1:7" x14ac:dyDescent="0.2">
      <c r="A295" t="s">
        <v>308</v>
      </c>
      <c r="B295" t="s">
        <v>649</v>
      </c>
      <c r="C295" t="s">
        <v>24</v>
      </c>
      <c r="D295" t="s">
        <v>621</v>
      </c>
      <c r="E295" t="s">
        <v>20</v>
      </c>
      <c r="F295" s="1">
        <v>106275</v>
      </c>
      <c r="G295" t="s">
        <v>21</v>
      </c>
    </row>
    <row r="296" spans="1:7" x14ac:dyDescent="0.2">
      <c r="A296" t="s">
        <v>309</v>
      </c>
      <c r="B296" t="s">
        <v>649</v>
      </c>
      <c r="C296" t="s">
        <v>46</v>
      </c>
      <c r="D296" t="s">
        <v>527</v>
      </c>
      <c r="E296" t="s">
        <v>20</v>
      </c>
      <c r="F296" s="1">
        <v>712856</v>
      </c>
      <c r="G296" t="s">
        <v>21</v>
      </c>
    </row>
    <row r="297" spans="1:7" x14ac:dyDescent="0.2">
      <c r="A297" t="s">
        <v>11</v>
      </c>
      <c r="B297" t="s">
        <v>649</v>
      </c>
      <c r="C297" t="s">
        <v>43</v>
      </c>
      <c r="D297" t="s">
        <v>584</v>
      </c>
      <c r="E297" t="s">
        <v>20</v>
      </c>
      <c r="F297" s="1">
        <v>316206</v>
      </c>
      <c r="G297" t="s">
        <v>21</v>
      </c>
    </row>
    <row r="298" spans="1:7" x14ac:dyDescent="0.2">
      <c r="A298" t="s">
        <v>310</v>
      </c>
      <c r="B298" t="s">
        <v>649</v>
      </c>
      <c r="C298" t="s">
        <v>22</v>
      </c>
      <c r="D298" t="s">
        <v>547</v>
      </c>
      <c r="E298" t="s">
        <v>20</v>
      </c>
      <c r="F298" s="1">
        <v>506261</v>
      </c>
      <c r="G298" t="s">
        <v>21</v>
      </c>
    </row>
    <row r="299" spans="1:7" x14ac:dyDescent="0.2">
      <c r="A299" t="s">
        <v>311</v>
      </c>
      <c r="B299" t="s">
        <v>649</v>
      </c>
      <c r="C299" t="s">
        <v>22</v>
      </c>
      <c r="D299" t="s">
        <v>622</v>
      </c>
      <c r="E299" t="s">
        <v>20</v>
      </c>
      <c r="F299" s="1">
        <v>716595</v>
      </c>
      <c r="G299" t="s">
        <v>21</v>
      </c>
    </row>
    <row r="300" spans="1:7" x14ac:dyDescent="0.2">
      <c r="A300" t="s">
        <v>312</v>
      </c>
      <c r="B300" t="s">
        <v>649</v>
      </c>
      <c r="C300" t="s">
        <v>43</v>
      </c>
      <c r="D300" t="s">
        <v>573</v>
      </c>
      <c r="E300" t="s">
        <v>20</v>
      </c>
      <c r="F300" s="1">
        <v>920734</v>
      </c>
      <c r="G300" t="s">
        <v>21</v>
      </c>
    </row>
    <row r="301" spans="1:7" x14ac:dyDescent="0.2">
      <c r="A301" t="s">
        <v>313</v>
      </c>
      <c r="B301" t="s">
        <v>649</v>
      </c>
      <c r="C301" t="s">
        <v>39</v>
      </c>
      <c r="D301" t="s">
        <v>571</v>
      </c>
      <c r="E301" t="s">
        <v>20</v>
      </c>
      <c r="F301" s="1">
        <v>343824</v>
      </c>
      <c r="G301" t="s">
        <v>21</v>
      </c>
    </row>
    <row r="302" spans="1:7" x14ac:dyDescent="0.2">
      <c r="A302" t="s">
        <v>314</v>
      </c>
      <c r="B302" t="s">
        <v>649</v>
      </c>
      <c r="C302" t="s">
        <v>43</v>
      </c>
      <c r="D302" t="s">
        <v>546</v>
      </c>
      <c r="E302" t="s">
        <v>20</v>
      </c>
      <c r="F302" s="1">
        <v>81720</v>
      </c>
      <c r="G302" t="s">
        <v>21</v>
      </c>
    </row>
    <row r="303" spans="1:7" x14ac:dyDescent="0.2">
      <c r="A303" t="s">
        <v>315</v>
      </c>
      <c r="B303" t="s">
        <v>649</v>
      </c>
      <c r="C303" t="s">
        <v>46</v>
      </c>
      <c r="D303" t="s">
        <v>623</v>
      </c>
      <c r="E303" t="s">
        <v>20</v>
      </c>
      <c r="F303" s="1">
        <v>338254</v>
      </c>
      <c r="G303" t="s">
        <v>21</v>
      </c>
    </row>
    <row r="304" spans="1:7" x14ac:dyDescent="0.2">
      <c r="A304" t="s">
        <v>15</v>
      </c>
      <c r="B304" t="s">
        <v>649</v>
      </c>
      <c r="C304" t="s">
        <v>23</v>
      </c>
      <c r="D304" t="s">
        <v>512</v>
      </c>
      <c r="E304" t="s">
        <v>20</v>
      </c>
      <c r="F304" s="1">
        <v>559173</v>
      </c>
      <c r="G304" t="s">
        <v>21</v>
      </c>
    </row>
    <row r="305" spans="1:7" x14ac:dyDescent="0.2">
      <c r="A305" t="s">
        <v>316</v>
      </c>
      <c r="B305" t="s">
        <v>649</v>
      </c>
      <c r="C305" t="s">
        <v>33</v>
      </c>
      <c r="D305" t="s">
        <v>519</v>
      </c>
      <c r="E305" t="s">
        <v>20</v>
      </c>
      <c r="F305" s="1">
        <v>583853</v>
      </c>
      <c r="G305" t="s">
        <v>21</v>
      </c>
    </row>
    <row r="306" spans="1:7" x14ac:dyDescent="0.2">
      <c r="A306" t="s">
        <v>317</v>
      </c>
      <c r="B306" t="s">
        <v>649</v>
      </c>
      <c r="C306" t="s">
        <v>24</v>
      </c>
      <c r="D306" t="s">
        <v>531</v>
      </c>
      <c r="E306" t="s">
        <v>20</v>
      </c>
      <c r="F306" s="1">
        <v>773135</v>
      </c>
      <c r="G306" t="s">
        <v>21</v>
      </c>
    </row>
    <row r="307" spans="1:7" x14ac:dyDescent="0.2">
      <c r="A307" t="s">
        <v>318</v>
      </c>
      <c r="B307" t="s">
        <v>649</v>
      </c>
      <c r="C307" t="s">
        <v>36</v>
      </c>
      <c r="D307" t="s">
        <v>570</v>
      </c>
      <c r="E307" t="s">
        <v>20</v>
      </c>
      <c r="F307" s="1">
        <v>941142</v>
      </c>
      <c r="G307" t="s">
        <v>21</v>
      </c>
    </row>
    <row r="308" spans="1:7" x14ac:dyDescent="0.2">
      <c r="A308" t="s">
        <v>319</v>
      </c>
      <c r="B308" t="s">
        <v>649</v>
      </c>
      <c r="C308" t="s">
        <v>39</v>
      </c>
      <c r="D308" t="s">
        <v>581</v>
      </c>
      <c r="E308" t="s">
        <v>20</v>
      </c>
      <c r="F308" s="1">
        <v>541511</v>
      </c>
      <c r="G308" t="s">
        <v>21</v>
      </c>
    </row>
    <row r="309" spans="1:7" x14ac:dyDescent="0.2">
      <c r="A309" t="s">
        <v>320</v>
      </c>
      <c r="B309" t="s">
        <v>649</v>
      </c>
      <c r="C309" t="s">
        <v>29</v>
      </c>
      <c r="D309" t="s">
        <v>541</v>
      </c>
      <c r="E309" t="s">
        <v>20</v>
      </c>
      <c r="F309" s="1">
        <v>941683</v>
      </c>
      <c r="G309" t="s">
        <v>21</v>
      </c>
    </row>
    <row r="310" spans="1:7" x14ac:dyDescent="0.2">
      <c r="A310" t="s">
        <v>321</v>
      </c>
      <c r="B310" t="s">
        <v>649</v>
      </c>
      <c r="C310" t="s">
        <v>29</v>
      </c>
      <c r="D310" t="s">
        <v>513</v>
      </c>
      <c r="E310" t="s">
        <v>20</v>
      </c>
      <c r="F310" s="1">
        <v>36009</v>
      </c>
      <c r="G310" t="s">
        <v>21</v>
      </c>
    </row>
    <row r="311" spans="1:7" x14ac:dyDescent="0.2">
      <c r="A311" t="s">
        <v>322</v>
      </c>
      <c r="B311" t="s">
        <v>649</v>
      </c>
      <c r="C311" t="s">
        <v>29</v>
      </c>
      <c r="D311" t="s">
        <v>514</v>
      </c>
      <c r="E311" t="s">
        <v>20</v>
      </c>
      <c r="F311" s="1">
        <v>59969</v>
      </c>
      <c r="G311" t="s">
        <v>21</v>
      </c>
    </row>
    <row r="312" spans="1:7" x14ac:dyDescent="0.2">
      <c r="A312" t="s">
        <v>212</v>
      </c>
      <c r="B312" t="s">
        <v>649</v>
      </c>
      <c r="C312" t="s">
        <v>24</v>
      </c>
      <c r="D312" t="s">
        <v>531</v>
      </c>
      <c r="E312" t="s">
        <v>20</v>
      </c>
      <c r="F312" s="1">
        <v>797990</v>
      </c>
      <c r="G312" t="s">
        <v>21</v>
      </c>
    </row>
    <row r="313" spans="1:7" x14ac:dyDescent="0.2">
      <c r="A313" t="s">
        <v>323</v>
      </c>
      <c r="B313" t="s">
        <v>649</v>
      </c>
      <c r="C313" t="s">
        <v>43</v>
      </c>
      <c r="D313" t="s">
        <v>522</v>
      </c>
      <c r="E313" t="s">
        <v>20</v>
      </c>
      <c r="F313" s="1">
        <v>153914</v>
      </c>
      <c r="G313" t="s">
        <v>21</v>
      </c>
    </row>
    <row r="314" spans="1:7" x14ac:dyDescent="0.2">
      <c r="A314" t="s">
        <v>324</v>
      </c>
      <c r="B314" t="s">
        <v>649</v>
      </c>
      <c r="C314" t="s">
        <v>29</v>
      </c>
      <c r="D314" t="s">
        <v>563</v>
      </c>
      <c r="E314" t="s">
        <v>20</v>
      </c>
      <c r="F314" s="1">
        <v>511872</v>
      </c>
      <c r="G314" t="s">
        <v>21</v>
      </c>
    </row>
    <row r="315" spans="1:7" x14ac:dyDescent="0.2">
      <c r="A315" t="s">
        <v>325</v>
      </c>
      <c r="B315" t="s">
        <v>649</v>
      </c>
      <c r="C315" t="s">
        <v>39</v>
      </c>
      <c r="D315" t="s">
        <v>568</v>
      </c>
      <c r="E315" t="s">
        <v>20</v>
      </c>
      <c r="F315" s="1">
        <v>909778</v>
      </c>
      <c r="G315" t="s">
        <v>21</v>
      </c>
    </row>
    <row r="316" spans="1:7" x14ac:dyDescent="0.2">
      <c r="A316" t="s">
        <v>326</v>
      </c>
      <c r="B316" t="s">
        <v>649</v>
      </c>
      <c r="C316" t="s">
        <v>33</v>
      </c>
      <c r="D316" t="s">
        <v>535</v>
      </c>
      <c r="E316" t="s">
        <v>20</v>
      </c>
      <c r="F316" s="1">
        <v>181261</v>
      </c>
      <c r="G316" t="s">
        <v>21</v>
      </c>
    </row>
    <row r="317" spans="1:7" x14ac:dyDescent="0.2">
      <c r="A317" t="s">
        <v>327</v>
      </c>
      <c r="B317" t="s">
        <v>649</v>
      </c>
      <c r="C317" t="s">
        <v>33</v>
      </c>
      <c r="D317" t="s">
        <v>535</v>
      </c>
      <c r="E317" t="s">
        <v>20</v>
      </c>
      <c r="F317" s="1">
        <v>838157</v>
      </c>
      <c r="G317" t="s">
        <v>21</v>
      </c>
    </row>
    <row r="318" spans="1:7" x14ac:dyDescent="0.2">
      <c r="A318" t="s">
        <v>328</v>
      </c>
      <c r="B318" t="s">
        <v>649</v>
      </c>
      <c r="C318" t="s">
        <v>33</v>
      </c>
      <c r="D318" t="s">
        <v>606</v>
      </c>
      <c r="E318" t="s">
        <v>20</v>
      </c>
      <c r="F318" s="1">
        <v>74410</v>
      </c>
      <c r="G318" t="s">
        <v>21</v>
      </c>
    </row>
    <row r="319" spans="1:7" x14ac:dyDescent="0.2">
      <c r="A319" t="s">
        <v>329</v>
      </c>
      <c r="B319" t="s">
        <v>649</v>
      </c>
      <c r="C319" t="s">
        <v>51</v>
      </c>
      <c r="D319" t="s">
        <v>556</v>
      </c>
      <c r="E319" t="s">
        <v>20</v>
      </c>
      <c r="F319" s="1">
        <v>37644</v>
      </c>
      <c r="G319" t="s">
        <v>21</v>
      </c>
    </row>
    <row r="320" spans="1:7" x14ac:dyDescent="0.2">
      <c r="A320" t="s">
        <v>330</v>
      </c>
      <c r="B320" t="s">
        <v>649</v>
      </c>
      <c r="C320" t="s">
        <v>29</v>
      </c>
      <c r="D320" t="s">
        <v>543</v>
      </c>
      <c r="E320" t="s">
        <v>20</v>
      </c>
      <c r="F320" s="1">
        <v>644574</v>
      </c>
      <c r="G320" t="s">
        <v>21</v>
      </c>
    </row>
    <row r="321" spans="1:7" x14ac:dyDescent="0.2">
      <c r="A321" t="s">
        <v>331</v>
      </c>
      <c r="B321" t="s">
        <v>649</v>
      </c>
      <c r="C321" t="s">
        <v>39</v>
      </c>
      <c r="D321" t="s">
        <v>624</v>
      </c>
      <c r="E321" t="s">
        <v>20</v>
      </c>
      <c r="F321" s="1">
        <v>807543</v>
      </c>
      <c r="G321" t="s">
        <v>21</v>
      </c>
    </row>
    <row r="322" spans="1:7" x14ac:dyDescent="0.2">
      <c r="A322" t="s">
        <v>625</v>
      </c>
      <c r="B322" t="s">
        <v>649</v>
      </c>
      <c r="C322" t="s">
        <v>29</v>
      </c>
      <c r="D322" t="s">
        <v>545</v>
      </c>
      <c r="E322" t="s">
        <v>20</v>
      </c>
      <c r="F322" s="1">
        <v>179479</v>
      </c>
      <c r="G322" t="s">
        <v>21</v>
      </c>
    </row>
    <row r="323" spans="1:7" x14ac:dyDescent="0.2">
      <c r="A323" t="s">
        <v>332</v>
      </c>
      <c r="B323" t="s">
        <v>649</v>
      </c>
      <c r="C323" t="s">
        <v>36</v>
      </c>
      <c r="D323" t="s">
        <v>626</v>
      </c>
      <c r="E323" t="s">
        <v>20</v>
      </c>
      <c r="F323" s="1">
        <v>739195</v>
      </c>
      <c r="G323" t="s">
        <v>21</v>
      </c>
    </row>
    <row r="324" spans="1:7" x14ac:dyDescent="0.2">
      <c r="A324" t="s">
        <v>333</v>
      </c>
      <c r="B324" t="s">
        <v>649</v>
      </c>
      <c r="C324" t="s">
        <v>36</v>
      </c>
      <c r="D324" t="s">
        <v>570</v>
      </c>
      <c r="E324" t="s">
        <v>20</v>
      </c>
      <c r="F324" s="1">
        <v>290250</v>
      </c>
      <c r="G324" t="s">
        <v>21</v>
      </c>
    </row>
    <row r="325" spans="1:7" x14ac:dyDescent="0.2">
      <c r="A325" t="s">
        <v>334</v>
      </c>
      <c r="B325" t="s">
        <v>649</v>
      </c>
      <c r="C325" t="s">
        <v>33</v>
      </c>
      <c r="D325" t="s">
        <v>535</v>
      </c>
      <c r="E325" t="s">
        <v>20</v>
      </c>
      <c r="F325" s="1">
        <v>369550</v>
      </c>
      <c r="G325" t="s">
        <v>21</v>
      </c>
    </row>
    <row r="326" spans="1:7" x14ac:dyDescent="0.2">
      <c r="A326" t="s">
        <v>335</v>
      </c>
      <c r="B326" t="s">
        <v>649</v>
      </c>
      <c r="C326" t="s">
        <v>36</v>
      </c>
      <c r="D326" t="s">
        <v>585</v>
      </c>
      <c r="E326" t="s">
        <v>20</v>
      </c>
      <c r="F326" s="1">
        <v>561467</v>
      </c>
      <c r="G326" t="s">
        <v>21</v>
      </c>
    </row>
    <row r="327" spans="1:7" x14ac:dyDescent="0.2">
      <c r="A327" t="s">
        <v>336</v>
      </c>
      <c r="B327" t="s">
        <v>649</v>
      </c>
      <c r="C327" t="s">
        <v>43</v>
      </c>
      <c r="D327" t="s">
        <v>573</v>
      </c>
      <c r="E327" t="s">
        <v>20</v>
      </c>
      <c r="F327" s="1">
        <v>343624</v>
      </c>
      <c r="G327" t="s">
        <v>21</v>
      </c>
    </row>
    <row r="328" spans="1:7" x14ac:dyDescent="0.2">
      <c r="A328" t="s">
        <v>337</v>
      </c>
      <c r="B328" t="s">
        <v>649</v>
      </c>
      <c r="C328" t="s">
        <v>43</v>
      </c>
      <c r="D328" t="s">
        <v>578</v>
      </c>
      <c r="E328" t="s">
        <v>20</v>
      </c>
      <c r="F328" s="1">
        <v>705345</v>
      </c>
      <c r="G328" t="s">
        <v>21</v>
      </c>
    </row>
    <row r="329" spans="1:7" x14ac:dyDescent="0.2">
      <c r="A329" t="s">
        <v>452</v>
      </c>
      <c r="B329" t="s">
        <v>649</v>
      </c>
      <c r="C329" t="s">
        <v>46</v>
      </c>
      <c r="D329" t="s">
        <v>577</v>
      </c>
      <c r="E329" t="s">
        <v>20</v>
      </c>
      <c r="F329" s="1">
        <v>139971</v>
      </c>
      <c r="G329" t="s">
        <v>21</v>
      </c>
    </row>
    <row r="330" spans="1:7" x14ac:dyDescent="0.2">
      <c r="A330" t="s">
        <v>338</v>
      </c>
      <c r="B330" t="s">
        <v>649</v>
      </c>
      <c r="C330" t="s">
        <v>33</v>
      </c>
      <c r="D330" t="s">
        <v>551</v>
      </c>
      <c r="E330" t="s">
        <v>20</v>
      </c>
      <c r="F330" s="1">
        <v>605368</v>
      </c>
      <c r="G330" t="s">
        <v>21</v>
      </c>
    </row>
    <row r="331" spans="1:7" x14ac:dyDescent="0.2">
      <c r="A331" t="s">
        <v>339</v>
      </c>
      <c r="B331" t="s">
        <v>649</v>
      </c>
      <c r="C331" t="s">
        <v>43</v>
      </c>
      <c r="D331" t="s">
        <v>573</v>
      </c>
      <c r="E331" t="s">
        <v>20</v>
      </c>
      <c r="F331" s="1">
        <v>177940</v>
      </c>
      <c r="G331" t="s">
        <v>21</v>
      </c>
    </row>
    <row r="332" spans="1:7" x14ac:dyDescent="0.2">
      <c r="A332" t="s">
        <v>340</v>
      </c>
      <c r="B332" t="s">
        <v>649</v>
      </c>
      <c r="C332" t="s">
        <v>43</v>
      </c>
      <c r="D332" t="s">
        <v>573</v>
      </c>
      <c r="E332" t="s">
        <v>20</v>
      </c>
      <c r="F332" s="1">
        <v>445050</v>
      </c>
      <c r="G332" t="s">
        <v>21</v>
      </c>
    </row>
    <row r="333" spans="1:7" x14ac:dyDescent="0.2">
      <c r="A333" t="s">
        <v>341</v>
      </c>
      <c r="B333" t="s">
        <v>649</v>
      </c>
      <c r="C333" t="s">
        <v>33</v>
      </c>
      <c r="D333" t="s">
        <v>548</v>
      </c>
      <c r="E333" t="s">
        <v>20</v>
      </c>
      <c r="F333" s="1">
        <v>146217</v>
      </c>
      <c r="G333" t="s">
        <v>21</v>
      </c>
    </row>
    <row r="334" spans="1:7" x14ac:dyDescent="0.2">
      <c r="A334" t="s">
        <v>342</v>
      </c>
      <c r="B334" t="s">
        <v>649</v>
      </c>
      <c r="C334" t="s">
        <v>24</v>
      </c>
      <c r="D334" t="s">
        <v>594</v>
      </c>
      <c r="E334" t="s">
        <v>20</v>
      </c>
      <c r="F334" s="1">
        <v>508459</v>
      </c>
      <c r="G334" t="s">
        <v>21</v>
      </c>
    </row>
    <row r="335" spans="1:7" x14ac:dyDescent="0.2">
      <c r="A335" t="s">
        <v>343</v>
      </c>
      <c r="B335" t="s">
        <v>649</v>
      </c>
      <c r="C335" t="s">
        <v>39</v>
      </c>
      <c r="D335" t="s">
        <v>627</v>
      </c>
      <c r="E335" t="s">
        <v>20</v>
      </c>
      <c r="F335" s="1">
        <v>504761</v>
      </c>
      <c r="G335" t="s">
        <v>21</v>
      </c>
    </row>
    <row r="336" spans="1:7" x14ac:dyDescent="0.2">
      <c r="A336" t="s">
        <v>344</v>
      </c>
      <c r="B336" t="s">
        <v>649</v>
      </c>
      <c r="C336" t="s">
        <v>46</v>
      </c>
      <c r="D336" t="s">
        <v>628</v>
      </c>
      <c r="E336" t="s">
        <v>20</v>
      </c>
      <c r="F336" s="1">
        <v>971476</v>
      </c>
      <c r="G336" t="s">
        <v>21</v>
      </c>
    </row>
    <row r="337" spans="1:7" x14ac:dyDescent="0.2">
      <c r="A337" t="s">
        <v>345</v>
      </c>
      <c r="B337" t="s">
        <v>649</v>
      </c>
      <c r="C337" t="s">
        <v>24</v>
      </c>
      <c r="D337" t="s">
        <v>629</v>
      </c>
      <c r="E337" t="s">
        <v>20</v>
      </c>
      <c r="F337" s="1">
        <v>479462</v>
      </c>
      <c r="G337" t="s">
        <v>21</v>
      </c>
    </row>
    <row r="338" spans="1:7" x14ac:dyDescent="0.2">
      <c r="A338" t="s">
        <v>346</v>
      </c>
      <c r="B338" t="s">
        <v>649</v>
      </c>
      <c r="C338" t="s">
        <v>24</v>
      </c>
      <c r="D338" t="s">
        <v>629</v>
      </c>
      <c r="E338" t="s">
        <v>20</v>
      </c>
      <c r="F338" s="1">
        <v>779907</v>
      </c>
      <c r="G338" t="s">
        <v>21</v>
      </c>
    </row>
    <row r="339" spans="1:7" x14ac:dyDescent="0.2">
      <c r="A339" t="s">
        <v>347</v>
      </c>
      <c r="B339" t="s">
        <v>649</v>
      </c>
      <c r="C339" t="s">
        <v>25</v>
      </c>
      <c r="D339" t="s">
        <v>536</v>
      </c>
      <c r="E339" t="s">
        <v>20</v>
      </c>
      <c r="F339" s="1">
        <v>251696</v>
      </c>
      <c r="G339" t="s">
        <v>21</v>
      </c>
    </row>
    <row r="340" spans="1:7" x14ac:dyDescent="0.2">
      <c r="A340" t="s">
        <v>348</v>
      </c>
      <c r="B340" t="s">
        <v>649</v>
      </c>
      <c r="C340" t="s">
        <v>23</v>
      </c>
      <c r="D340" t="s">
        <v>600</v>
      </c>
      <c r="E340" t="s">
        <v>20</v>
      </c>
      <c r="F340" s="1">
        <v>348510</v>
      </c>
      <c r="G340" t="s">
        <v>21</v>
      </c>
    </row>
    <row r="341" spans="1:7" x14ac:dyDescent="0.2">
      <c r="A341" t="s">
        <v>349</v>
      </c>
      <c r="B341" t="s">
        <v>649</v>
      </c>
      <c r="C341" t="s">
        <v>39</v>
      </c>
      <c r="D341" t="s">
        <v>630</v>
      </c>
      <c r="E341" t="s">
        <v>20</v>
      </c>
      <c r="F341" s="1">
        <v>901607</v>
      </c>
      <c r="G341" t="s">
        <v>21</v>
      </c>
    </row>
    <row r="342" spans="1:7" x14ac:dyDescent="0.2">
      <c r="A342" t="s">
        <v>350</v>
      </c>
      <c r="B342" t="s">
        <v>649</v>
      </c>
      <c r="C342" t="s">
        <v>25</v>
      </c>
      <c r="D342" t="s">
        <v>536</v>
      </c>
      <c r="E342" t="s">
        <v>20</v>
      </c>
      <c r="F342" s="1">
        <v>468246</v>
      </c>
      <c r="G342" t="s">
        <v>21</v>
      </c>
    </row>
    <row r="343" spans="1:7" x14ac:dyDescent="0.2">
      <c r="A343" t="s">
        <v>631</v>
      </c>
      <c r="B343" t="s">
        <v>649</v>
      </c>
      <c r="C343" t="s">
        <v>23</v>
      </c>
      <c r="D343" t="s">
        <v>589</v>
      </c>
      <c r="E343" t="s">
        <v>20</v>
      </c>
      <c r="F343" s="1">
        <v>648463</v>
      </c>
      <c r="G343" t="s">
        <v>21</v>
      </c>
    </row>
    <row r="344" spans="1:7" x14ac:dyDescent="0.2">
      <c r="A344" t="s">
        <v>351</v>
      </c>
      <c r="B344" t="s">
        <v>649</v>
      </c>
      <c r="C344" t="s">
        <v>23</v>
      </c>
      <c r="D344" t="s">
        <v>588</v>
      </c>
      <c r="E344" t="s">
        <v>20</v>
      </c>
      <c r="F344" s="1">
        <v>415183</v>
      </c>
      <c r="G344" t="s">
        <v>21</v>
      </c>
    </row>
    <row r="345" spans="1:7" x14ac:dyDescent="0.2">
      <c r="A345" t="s">
        <v>352</v>
      </c>
      <c r="B345" t="s">
        <v>649</v>
      </c>
      <c r="C345" t="s">
        <v>43</v>
      </c>
      <c r="D345" t="s">
        <v>540</v>
      </c>
      <c r="E345" t="s">
        <v>20</v>
      </c>
      <c r="F345" s="1">
        <v>346652</v>
      </c>
      <c r="G345" t="s">
        <v>21</v>
      </c>
    </row>
    <row r="346" spans="1:7" x14ac:dyDescent="0.2">
      <c r="A346" t="s">
        <v>353</v>
      </c>
      <c r="B346" t="s">
        <v>649</v>
      </c>
      <c r="C346" t="s">
        <v>23</v>
      </c>
      <c r="D346" t="s">
        <v>564</v>
      </c>
      <c r="E346" t="s">
        <v>20</v>
      </c>
      <c r="F346" s="1">
        <v>959090</v>
      </c>
      <c r="G346" t="s">
        <v>21</v>
      </c>
    </row>
    <row r="347" spans="1:7" x14ac:dyDescent="0.2">
      <c r="A347" t="s">
        <v>354</v>
      </c>
      <c r="B347" t="s">
        <v>649</v>
      </c>
      <c r="C347" t="s">
        <v>33</v>
      </c>
      <c r="D347" t="s">
        <v>518</v>
      </c>
      <c r="E347" t="s">
        <v>20</v>
      </c>
      <c r="F347" s="1">
        <v>488844</v>
      </c>
      <c r="G347" t="s">
        <v>21</v>
      </c>
    </row>
    <row r="348" spans="1:7" x14ac:dyDescent="0.2">
      <c r="A348" t="s">
        <v>355</v>
      </c>
      <c r="B348" t="s">
        <v>649</v>
      </c>
      <c r="C348" t="s">
        <v>39</v>
      </c>
      <c r="D348" t="s">
        <v>571</v>
      </c>
      <c r="E348" t="s">
        <v>20</v>
      </c>
      <c r="F348" s="1">
        <v>468359</v>
      </c>
      <c r="G348" t="s">
        <v>21</v>
      </c>
    </row>
    <row r="349" spans="1:7" x14ac:dyDescent="0.2">
      <c r="A349" t="s">
        <v>356</v>
      </c>
      <c r="B349" t="s">
        <v>649</v>
      </c>
      <c r="C349" t="s">
        <v>25</v>
      </c>
      <c r="D349" t="s">
        <v>521</v>
      </c>
      <c r="E349" t="s">
        <v>20</v>
      </c>
      <c r="F349" s="1">
        <v>94947</v>
      </c>
      <c r="G349" t="s">
        <v>21</v>
      </c>
    </row>
    <row r="350" spans="1:7" x14ac:dyDescent="0.2">
      <c r="A350" t="s">
        <v>357</v>
      </c>
      <c r="B350" t="s">
        <v>649</v>
      </c>
      <c r="C350" t="s">
        <v>46</v>
      </c>
      <c r="D350" t="s">
        <v>632</v>
      </c>
      <c r="E350" t="s">
        <v>20</v>
      </c>
      <c r="F350" s="1">
        <v>273433</v>
      </c>
      <c r="G350" t="s">
        <v>21</v>
      </c>
    </row>
    <row r="351" spans="1:7" x14ac:dyDescent="0.2">
      <c r="A351" t="s">
        <v>358</v>
      </c>
      <c r="B351" t="s">
        <v>649</v>
      </c>
      <c r="C351" t="s">
        <v>33</v>
      </c>
      <c r="D351" t="s">
        <v>535</v>
      </c>
      <c r="E351" t="s">
        <v>20</v>
      </c>
      <c r="F351" s="1">
        <v>434085</v>
      </c>
      <c r="G351" t="s">
        <v>21</v>
      </c>
    </row>
    <row r="352" spans="1:7" x14ac:dyDescent="0.2">
      <c r="A352" t="s">
        <v>359</v>
      </c>
      <c r="B352" t="s">
        <v>649</v>
      </c>
      <c r="C352" t="s">
        <v>39</v>
      </c>
      <c r="D352" t="s">
        <v>591</v>
      </c>
      <c r="E352" t="s">
        <v>20</v>
      </c>
      <c r="F352" s="1">
        <v>974307</v>
      </c>
      <c r="G352" t="s">
        <v>21</v>
      </c>
    </row>
    <row r="353" spans="1:7" x14ac:dyDescent="0.2">
      <c r="A353" t="s">
        <v>360</v>
      </c>
      <c r="B353" t="s">
        <v>649</v>
      </c>
      <c r="C353" t="s">
        <v>33</v>
      </c>
      <c r="D353" t="s">
        <v>535</v>
      </c>
      <c r="E353" t="s">
        <v>20</v>
      </c>
      <c r="F353" s="1">
        <v>636817</v>
      </c>
      <c r="G353" t="s">
        <v>21</v>
      </c>
    </row>
    <row r="354" spans="1:7" x14ac:dyDescent="0.2">
      <c r="A354" t="s">
        <v>361</v>
      </c>
      <c r="B354" t="s">
        <v>649</v>
      </c>
      <c r="C354" t="s">
        <v>39</v>
      </c>
      <c r="D354" t="s">
        <v>555</v>
      </c>
      <c r="E354" t="s">
        <v>20</v>
      </c>
      <c r="F354" s="1">
        <v>587540</v>
      </c>
      <c r="G354" t="s">
        <v>21</v>
      </c>
    </row>
    <row r="355" spans="1:7" x14ac:dyDescent="0.2">
      <c r="A355" t="s">
        <v>362</v>
      </c>
      <c r="B355" t="s">
        <v>649</v>
      </c>
      <c r="C355" t="s">
        <v>22</v>
      </c>
      <c r="D355" t="s">
        <v>547</v>
      </c>
      <c r="E355" t="s">
        <v>20</v>
      </c>
      <c r="F355" s="1">
        <v>599211</v>
      </c>
      <c r="G355" t="s">
        <v>21</v>
      </c>
    </row>
    <row r="356" spans="1:7" x14ac:dyDescent="0.2">
      <c r="A356" t="s">
        <v>363</v>
      </c>
      <c r="B356" t="s">
        <v>649</v>
      </c>
      <c r="C356" t="s">
        <v>23</v>
      </c>
      <c r="D356" t="s">
        <v>615</v>
      </c>
      <c r="E356" t="s">
        <v>20</v>
      </c>
      <c r="F356" s="1">
        <v>778461</v>
      </c>
      <c r="G356" t="s">
        <v>21</v>
      </c>
    </row>
    <row r="357" spans="1:7" x14ac:dyDescent="0.2">
      <c r="A357" t="s">
        <v>364</v>
      </c>
      <c r="B357" t="s">
        <v>649</v>
      </c>
      <c r="C357" t="s">
        <v>24</v>
      </c>
      <c r="D357" t="s">
        <v>613</v>
      </c>
      <c r="E357" t="s">
        <v>20</v>
      </c>
      <c r="F357" s="1">
        <v>107025</v>
      </c>
      <c r="G357" t="s">
        <v>21</v>
      </c>
    </row>
    <row r="358" spans="1:7" x14ac:dyDescent="0.2">
      <c r="A358" t="s">
        <v>10</v>
      </c>
      <c r="B358" t="s">
        <v>649</v>
      </c>
      <c r="C358" t="s">
        <v>22</v>
      </c>
      <c r="D358" t="s">
        <v>618</v>
      </c>
      <c r="E358" t="s">
        <v>20</v>
      </c>
      <c r="F358" s="1">
        <v>682172</v>
      </c>
      <c r="G358" t="s">
        <v>21</v>
      </c>
    </row>
    <row r="359" spans="1:7" x14ac:dyDescent="0.2">
      <c r="A359" t="s">
        <v>365</v>
      </c>
      <c r="B359" t="s">
        <v>649</v>
      </c>
      <c r="C359" t="s">
        <v>33</v>
      </c>
      <c r="D359" t="s">
        <v>518</v>
      </c>
      <c r="E359" t="s">
        <v>20</v>
      </c>
      <c r="F359" s="1">
        <v>992603</v>
      </c>
      <c r="G359" t="s">
        <v>21</v>
      </c>
    </row>
    <row r="360" spans="1:7" x14ac:dyDescent="0.2">
      <c r="A360" t="s">
        <v>366</v>
      </c>
      <c r="B360" t="s">
        <v>649</v>
      </c>
      <c r="C360" t="s">
        <v>29</v>
      </c>
      <c r="D360" t="s">
        <v>514</v>
      </c>
      <c r="E360" t="s">
        <v>20</v>
      </c>
      <c r="F360" s="1">
        <v>121259</v>
      </c>
      <c r="G360" t="s">
        <v>21</v>
      </c>
    </row>
    <row r="361" spans="1:7" x14ac:dyDescent="0.2">
      <c r="A361" t="s">
        <v>367</v>
      </c>
      <c r="B361" t="s">
        <v>649</v>
      </c>
      <c r="C361" t="s">
        <v>23</v>
      </c>
      <c r="D361" t="s">
        <v>589</v>
      </c>
      <c r="E361" t="s">
        <v>20</v>
      </c>
      <c r="F361" s="1">
        <v>763857</v>
      </c>
      <c r="G361" t="s">
        <v>21</v>
      </c>
    </row>
    <row r="362" spans="1:7" x14ac:dyDescent="0.2">
      <c r="A362" t="s">
        <v>368</v>
      </c>
      <c r="B362" t="s">
        <v>649</v>
      </c>
      <c r="C362" t="s">
        <v>23</v>
      </c>
      <c r="D362" t="s">
        <v>572</v>
      </c>
      <c r="E362" t="s">
        <v>20</v>
      </c>
      <c r="F362" s="1">
        <v>16744</v>
      </c>
      <c r="G362" t="s">
        <v>21</v>
      </c>
    </row>
    <row r="363" spans="1:7" x14ac:dyDescent="0.2">
      <c r="A363" t="s">
        <v>369</v>
      </c>
      <c r="B363" t="s">
        <v>649</v>
      </c>
      <c r="C363" t="s">
        <v>46</v>
      </c>
      <c r="D363" t="s">
        <v>534</v>
      </c>
      <c r="E363" t="s">
        <v>20</v>
      </c>
      <c r="F363" s="1">
        <v>171836</v>
      </c>
      <c r="G363" t="s">
        <v>21</v>
      </c>
    </row>
    <row r="364" spans="1:7" x14ac:dyDescent="0.2">
      <c r="A364" t="s">
        <v>633</v>
      </c>
      <c r="B364" t="s">
        <v>649</v>
      </c>
      <c r="C364" t="s">
        <v>24</v>
      </c>
      <c r="D364" t="s">
        <v>594</v>
      </c>
      <c r="E364" t="s">
        <v>20</v>
      </c>
      <c r="F364" s="1">
        <v>729480</v>
      </c>
      <c r="G364" t="s">
        <v>21</v>
      </c>
    </row>
    <row r="365" spans="1:7" x14ac:dyDescent="0.2">
      <c r="A365" t="s">
        <v>370</v>
      </c>
      <c r="B365" t="s">
        <v>649</v>
      </c>
      <c r="C365" t="s">
        <v>23</v>
      </c>
      <c r="D365" t="s">
        <v>589</v>
      </c>
      <c r="E365" t="s">
        <v>20</v>
      </c>
      <c r="F365" s="1">
        <v>534267</v>
      </c>
      <c r="G365" t="s">
        <v>21</v>
      </c>
    </row>
    <row r="366" spans="1:7" x14ac:dyDescent="0.2">
      <c r="A366" t="s">
        <v>371</v>
      </c>
      <c r="B366" t="s">
        <v>649</v>
      </c>
      <c r="C366" t="s">
        <v>33</v>
      </c>
      <c r="D366" t="s">
        <v>519</v>
      </c>
      <c r="E366" t="s">
        <v>20</v>
      </c>
      <c r="F366" s="1">
        <v>812889</v>
      </c>
      <c r="G366" t="s">
        <v>21</v>
      </c>
    </row>
    <row r="367" spans="1:7" x14ac:dyDescent="0.2">
      <c r="A367" t="s">
        <v>372</v>
      </c>
      <c r="B367" t="s">
        <v>649</v>
      </c>
      <c r="C367" t="s">
        <v>33</v>
      </c>
      <c r="D367" t="s">
        <v>518</v>
      </c>
      <c r="E367" t="s">
        <v>20</v>
      </c>
      <c r="F367" s="1">
        <v>944815</v>
      </c>
      <c r="G367" t="s">
        <v>21</v>
      </c>
    </row>
    <row r="368" spans="1:7" x14ac:dyDescent="0.2">
      <c r="A368" t="s">
        <v>373</v>
      </c>
      <c r="B368" t="s">
        <v>649</v>
      </c>
      <c r="C368" t="s">
        <v>33</v>
      </c>
      <c r="D368" t="s">
        <v>519</v>
      </c>
      <c r="E368" t="s">
        <v>20</v>
      </c>
      <c r="F368" s="1">
        <v>809266</v>
      </c>
      <c r="G368" t="s">
        <v>21</v>
      </c>
    </row>
    <row r="369" spans="1:7" x14ac:dyDescent="0.2">
      <c r="A369" t="s">
        <v>374</v>
      </c>
      <c r="B369" t="s">
        <v>649</v>
      </c>
      <c r="C369" t="s">
        <v>39</v>
      </c>
      <c r="D369" t="s">
        <v>568</v>
      </c>
      <c r="E369" t="s">
        <v>20</v>
      </c>
      <c r="F369" s="1">
        <v>911822</v>
      </c>
      <c r="G369" t="s">
        <v>21</v>
      </c>
    </row>
    <row r="370" spans="1:7" x14ac:dyDescent="0.2">
      <c r="A370" t="s">
        <v>375</v>
      </c>
      <c r="B370" t="s">
        <v>649</v>
      </c>
      <c r="C370" t="s">
        <v>23</v>
      </c>
      <c r="D370" t="s">
        <v>589</v>
      </c>
      <c r="E370" t="s">
        <v>20</v>
      </c>
      <c r="F370" s="1">
        <v>734151</v>
      </c>
      <c r="G370" t="s">
        <v>21</v>
      </c>
    </row>
    <row r="371" spans="1:7" x14ac:dyDescent="0.2">
      <c r="A371" t="s">
        <v>376</v>
      </c>
      <c r="B371" t="s">
        <v>649</v>
      </c>
      <c r="C371" t="s">
        <v>36</v>
      </c>
      <c r="D371" t="s">
        <v>585</v>
      </c>
      <c r="E371" t="s">
        <v>20</v>
      </c>
      <c r="F371" s="1">
        <v>77859</v>
      </c>
      <c r="G371" t="s">
        <v>21</v>
      </c>
    </row>
    <row r="372" spans="1:7" x14ac:dyDescent="0.2">
      <c r="A372" t="s">
        <v>377</v>
      </c>
      <c r="B372" t="s">
        <v>649</v>
      </c>
      <c r="C372" t="s">
        <v>29</v>
      </c>
      <c r="D372" t="s">
        <v>513</v>
      </c>
      <c r="E372" t="s">
        <v>20</v>
      </c>
      <c r="F372" s="1">
        <v>884712</v>
      </c>
      <c r="G372" t="s">
        <v>21</v>
      </c>
    </row>
    <row r="373" spans="1:7" x14ac:dyDescent="0.2">
      <c r="A373" t="s">
        <v>378</v>
      </c>
      <c r="B373" t="s">
        <v>649</v>
      </c>
      <c r="C373" t="s">
        <v>29</v>
      </c>
      <c r="D373" t="s">
        <v>514</v>
      </c>
      <c r="E373" t="s">
        <v>20</v>
      </c>
      <c r="F373" s="1">
        <v>845270</v>
      </c>
      <c r="G373" t="s">
        <v>21</v>
      </c>
    </row>
    <row r="374" spans="1:7" x14ac:dyDescent="0.2">
      <c r="A374" t="s">
        <v>379</v>
      </c>
      <c r="B374" t="s">
        <v>649</v>
      </c>
      <c r="C374" t="s">
        <v>36</v>
      </c>
      <c r="D374" t="s">
        <v>532</v>
      </c>
      <c r="E374" t="s">
        <v>20</v>
      </c>
      <c r="F374" s="1">
        <v>186130</v>
      </c>
      <c r="G374" t="s">
        <v>21</v>
      </c>
    </row>
    <row r="375" spans="1:7" x14ac:dyDescent="0.2">
      <c r="A375" t="s">
        <v>380</v>
      </c>
      <c r="B375" t="s">
        <v>649</v>
      </c>
      <c r="C375" t="s">
        <v>22</v>
      </c>
      <c r="D375" t="s">
        <v>622</v>
      </c>
      <c r="E375" t="s">
        <v>20</v>
      </c>
      <c r="F375" s="1">
        <v>214085</v>
      </c>
      <c r="G375" t="s">
        <v>21</v>
      </c>
    </row>
    <row r="376" spans="1:7" x14ac:dyDescent="0.2">
      <c r="A376" t="s">
        <v>381</v>
      </c>
      <c r="B376" t="s">
        <v>649</v>
      </c>
      <c r="C376" t="s">
        <v>25</v>
      </c>
      <c r="D376" t="s">
        <v>536</v>
      </c>
      <c r="E376" t="s">
        <v>20</v>
      </c>
      <c r="F376" s="1">
        <v>637563</v>
      </c>
      <c r="G376" t="s">
        <v>21</v>
      </c>
    </row>
    <row r="377" spans="1:7" x14ac:dyDescent="0.2">
      <c r="A377" t="s">
        <v>382</v>
      </c>
      <c r="B377" t="s">
        <v>649</v>
      </c>
      <c r="C377" t="s">
        <v>22</v>
      </c>
      <c r="D377" t="s">
        <v>547</v>
      </c>
      <c r="E377" t="s">
        <v>20</v>
      </c>
      <c r="F377" s="1">
        <v>328416</v>
      </c>
      <c r="G377" t="s">
        <v>21</v>
      </c>
    </row>
    <row r="378" spans="1:7" x14ac:dyDescent="0.2">
      <c r="A378" t="s">
        <v>383</v>
      </c>
      <c r="B378" t="s">
        <v>649</v>
      </c>
      <c r="C378" t="s">
        <v>43</v>
      </c>
      <c r="D378" t="s">
        <v>584</v>
      </c>
      <c r="E378" t="s">
        <v>20</v>
      </c>
      <c r="F378" s="1">
        <v>549998</v>
      </c>
      <c r="G378" t="s">
        <v>21</v>
      </c>
    </row>
    <row r="379" spans="1:7" x14ac:dyDescent="0.2">
      <c r="A379" t="s">
        <v>384</v>
      </c>
      <c r="B379" t="s">
        <v>649</v>
      </c>
      <c r="C379" t="s">
        <v>39</v>
      </c>
      <c r="D379" t="s">
        <v>620</v>
      </c>
      <c r="E379" t="s">
        <v>20</v>
      </c>
      <c r="F379" s="1">
        <v>133711</v>
      </c>
      <c r="G379" t="s">
        <v>21</v>
      </c>
    </row>
    <row r="380" spans="1:7" x14ac:dyDescent="0.2">
      <c r="A380" t="s">
        <v>385</v>
      </c>
      <c r="B380" t="s">
        <v>649</v>
      </c>
      <c r="C380" t="s">
        <v>46</v>
      </c>
      <c r="D380" t="s">
        <v>527</v>
      </c>
      <c r="E380" t="s">
        <v>20</v>
      </c>
      <c r="F380" s="1">
        <v>657230</v>
      </c>
      <c r="G380" t="s">
        <v>21</v>
      </c>
    </row>
    <row r="381" spans="1:7" x14ac:dyDescent="0.2">
      <c r="A381" t="s">
        <v>386</v>
      </c>
      <c r="B381" t="s">
        <v>649</v>
      </c>
      <c r="C381" t="s">
        <v>25</v>
      </c>
      <c r="D381" t="s">
        <v>530</v>
      </c>
      <c r="E381" t="s">
        <v>20</v>
      </c>
      <c r="F381" s="1">
        <v>731624</v>
      </c>
      <c r="G381" t="s">
        <v>21</v>
      </c>
    </row>
    <row r="382" spans="1:7" x14ac:dyDescent="0.2">
      <c r="A382" t="s">
        <v>387</v>
      </c>
      <c r="B382" t="s">
        <v>649</v>
      </c>
      <c r="C382" t="s">
        <v>43</v>
      </c>
      <c r="D382" t="s">
        <v>522</v>
      </c>
      <c r="E382" t="s">
        <v>20</v>
      </c>
      <c r="F382" s="1">
        <v>280847</v>
      </c>
      <c r="G382" t="s">
        <v>21</v>
      </c>
    </row>
    <row r="383" spans="1:7" x14ac:dyDescent="0.2">
      <c r="A383" t="s">
        <v>388</v>
      </c>
      <c r="B383" t="s">
        <v>649</v>
      </c>
      <c r="C383" t="s">
        <v>36</v>
      </c>
      <c r="D383" t="s">
        <v>601</v>
      </c>
      <c r="E383" t="s">
        <v>20</v>
      </c>
      <c r="F383" s="1">
        <v>819631</v>
      </c>
      <c r="G383" t="s">
        <v>21</v>
      </c>
    </row>
    <row r="384" spans="1:7" x14ac:dyDescent="0.2">
      <c r="A384" t="s">
        <v>389</v>
      </c>
      <c r="B384" t="s">
        <v>649</v>
      </c>
      <c r="C384" t="s">
        <v>43</v>
      </c>
      <c r="D384" t="s">
        <v>523</v>
      </c>
      <c r="E384" t="s">
        <v>20</v>
      </c>
      <c r="F384" s="1">
        <v>326929</v>
      </c>
      <c r="G384" t="s">
        <v>21</v>
      </c>
    </row>
    <row r="385" spans="1:7" x14ac:dyDescent="0.2">
      <c r="A385" t="s">
        <v>390</v>
      </c>
      <c r="B385" t="s">
        <v>649</v>
      </c>
      <c r="C385" t="s">
        <v>51</v>
      </c>
      <c r="D385" t="s">
        <v>597</v>
      </c>
      <c r="E385" t="s">
        <v>20</v>
      </c>
      <c r="F385" s="1">
        <v>628270</v>
      </c>
      <c r="G385" t="s">
        <v>21</v>
      </c>
    </row>
    <row r="386" spans="1:7" x14ac:dyDescent="0.2">
      <c r="A386" t="s">
        <v>391</v>
      </c>
      <c r="B386" t="s">
        <v>649</v>
      </c>
      <c r="C386" t="s">
        <v>43</v>
      </c>
      <c r="D386" t="s">
        <v>522</v>
      </c>
      <c r="E386" t="s">
        <v>20</v>
      </c>
      <c r="F386" s="1">
        <v>199963</v>
      </c>
      <c r="G386" t="s">
        <v>21</v>
      </c>
    </row>
    <row r="387" spans="1:7" x14ac:dyDescent="0.2">
      <c r="A387" t="s">
        <v>393</v>
      </c>
      <c r="B387" t="s">
        <v>649</v>
      </c>
      <c r="C387" t="s">
        <v>25</v>
      </c>
      <c r="D387" t="s">
        <v>530</v>
      </c>
      <c r="E387" t="s">
        <v>20</v>
      </c>
      <c r="F387" s="1">
        <v>450458</v>
      </c>
      <c r="G387" t="s">
        <v>21</v>
      </c>
    </row>
    <row r="388" spans="1:7" x14ac:dyDescent="0.2">
      <c r="A388" t="s">
        <v>392</v>
      </c>
      <c r="B388" t="s">
        <v>649</v>
      </c>
      <c r="C388" t="s">
        <v>33</v>
      </c>
      <c r="D388" t="s">
        <v>518</v>
      </c>
      <c r="E388" t="s">
        <v>20</v>
      </c>
      <c r="F388" s="1">
        <v>384906</v>
      </c>
      <c r="G388" t="s">
        <v>21</v>
      </c>
    </row>
    <row r="389" spans="1:7" x14ac:dyDescent="0.2">
      <c r="A389" t="s">
        <v>394</v>
      </c>
      <c r="B389" t="s">
        <v>649</v>
      </c>
      <c r="C389" t="s">
        <v>51</v>
      </c>
      <c r="D389" t="s">
        <v>538</v>
      </c>
      <c r="E389" t="s">
        <v>20</v>
      </c>
      <c r="F389" s="1">
        <v>813495</v>
      </c>
      <c r="G389" t="s">
        <v>21</v>
      </c>
    </row>
    <row r="390" spans="1:7" x14ac:dyDescent="0.2">
      <c r="A390" t="s">
        <v>395</v>
      </c>
      <c r="B390" t="s">
        <v>649</v>
      </c>
      <c r="C390" t="s">
        <v>39</v>
      </c>
      <c r="D390" t="s">
        <v>591</v>
      </c>
      <c r="E390" t="s">
        <v>20</v>
      </c>
      <c r="F390" s="1">
        <v>478083</v>
      </c>
      <c r="G390" t="s">
        <v>21</v>
      </c>
    </row>
    <row r="391" spans="1:7" x14ac:dyDescent="0.2">
      <c r="A391" t="s">
        <v>396</v>
      </c>
      <c r="B391" t="s">
        <v>649</v>
      </c>
      <c r="C391" t="s">
        <v>39</v>
      </c>
      <c r="D391" t="s">
        <v>630</v>
      </c>
      <c r="E391" t="s">
        <v>20</v>
      </c>
      <c r="F391" s="1">
        <v>334161</v>
      </c>
      <c r="G391" t="s">
        <v>21</v>
      </c>
    </row>
    <row r="392" spans="1:7" x14ac:dyDescent="0.2">
      <c r="A392" t="s">
        <v>397</v>
      </c>
      <c r="B392" t="s">
        <v>649</v>
      </c>
      <c r="C392" t="s">
        <v>33</v>
      </c>
      <c r="D392" t="s">
        <v>535</v>
      </c>
      <c r="E392" t="s">
        <v>20</v>
      </c>
      <c r="F392" s="1">
        <v>551388</v>
      </c>
      <c r="G392" t="s">
        <v>21</v>
      </c>
    </row>
    <row r="393" spans="1:7" x14ac:dyDescent="0.2">
      <c r="A393" t="s">
        <v>399</v>
      </c>
      <c r="B393" t="s">
        <v>649</v>
      </c>
      <c r="C393" t="s">
        <v>23</v>
      </c>
      <c r="D393" t="s">
        <v>616</v>
      </c>
      <c r="E393" t="s">
        <v>20</v>
      </c>
      <c r="F393" s="1">
        <v>636286</v>
      </c>
      <c r="G393" t="s">
        <v>21</v>
      </c>
    </row>
    <row r="394" spans="1:7" x14ac:dyDescent="0.2">
      <c r="A394" t="s">
        <v>398</v>
      </c>
      <c r="B394" t="s">
        <v>649</v>
      </c>
      <c r="C394" t="s">
        <v>33</v>
      </c>
      <c r="D394" t="s">
        <v>535</v>
      </c>
      <c r="E394" t="s">
        <v>20</v>
      </c>
      <c r="F394" s="1">
        <v>112985</v>
      </c>
      <c r="G394" t="s">
        <v>21</v>
      </c>
    </row>
    <row r="395" spans="1:7" x14ac:dyDescent="0.2">
      <c r="A395" t="s">
        <v>400</v>
      </c>
      <c r="B395" t="s">
        <v>649</v>
      </c>
      <c r="C395" t="s">
        <v>29</v>
      </c>
      <c r="D395" t="s">
        <v>590</v>
      </c>
      <c r="E395" t="s">
        <v>20</v>
      </c>
      <c r="F395" s="1">
        <v>983982</v>
      </c>
      <c r="G395" t="s">
        <v>21</v>
      </c>
    </row>
    <row r="396" spans="1:7" x14ac:dyDescent="0.2">
      <c r="A396" t="s">
        <v>401</v>
      </c>
      <c r="B396" t="s">
        <v>649</v>
      </c>
      <c r="C396" t="s">
        <v>39</v>
      </c>
      <c r="D396" t="s">
        <v>630</v>
      </c>
      <c r="E396" t="s">
        <v>20</v>
      </c>
      <c r="F396" s="1">
        <v>357853</v>
      </c>
      <c r="G396" t="s">
        <v>21</v>
      </c>
    </row>
    <row r="397" spans="1:7" x14ac:dyDescent="0.2">
      <c r="A397" t="s">
        <v>402</v>
      </c>
      <c r="B397" t="s">
        <v>649</v>
      </c>
      <c r="C397" t="s">
        <v>43</v>
      </c>
      <c r="D397" t="s">
        <v>578</v>
      </c>
      <c r="E397" t="s">
        <v>20</v>
      </c>
      <c r="F397" s="1">
        <v>210340</v>
      </c>
      <c r="G397" t="s">
        <v>21</v>
      </c>
    </row>
    <row r="398" spans="1:7" x14ac:dyDescent="0.2">
      <c r="A398" t="s">
        <v>403</v>
      </c>
      <c r="B398" t="s">
        <v>649</v>
      </c>
      <c r="C398" t="s">
        <v>23</v>
      </c>
      <c r="D398" t="s">
        <v>564</v>
      </c>
      <c r="E398" t="s">
        <v>20</v>
      </c>
      <c r="F398" s="1">
        <v>750260</v>
      </c>
      <c r="G398" t="s">
        <v>21</v>
      </c>
    </row>
    <row r="399" spans="1:7" x14ac:dyDescent="0.2">
      <c r="A399" t="s">
        <v>404</v>
      </c>
      <c r="B399" t="s">
        <v>649</v>
      </c>
      <c r="C399" t="s">
        <v>51</v>
      </c>
      <c r="D399" t="s">
        <v>604</v>
      </c>
      <c r="E399" t="s">
        <v>20</v>
      </c>
      <c r="F399" s="1">
        <v>703757</v>
      </c>
      <c r="G399" t="s">
        <v>21</v>
      </c>
    </row>
    <row r="400" spans="1:7" x14ac:dyDescent="0.2">
      <c r="A400" t="s">
        <v>405</v>
      </c>
      <c r="B400" t="s">
        <v>649</v>
      </c>
      <c r="C400" t="s">
        <v>51</v>
      </c>
      <c r="D400" t="s">
        <v>604</v>
      </c>
      <c r="E400" t="s">
        <v>20</v>
      </c>
      <c r="F400" s="1">
        <v>705470</v>
      </c>
      <c r="G400" t="s">
        <v>21</v>
      </c>
    </row>
    <row r="401" spans="1:7" x14ac:dyDescent="0.2">
      <c r="A401" t="s">
        <v>406</v>
      </c>
      <c r="B401" t="s">
        <v>649</v>
      </c>
      <c r="C401" t="s">
        <v>29</v>
      </c>
      <c r="D401" t="s">
        <v>543</v>
      </c>
      <c r="E401" t="s">
        <v>20</v>
      </c>
      <c r="F401" s="1">
        <v>701659</v>
      </c>
      <c r="G401" t="s">
        <v>21</v>
      </c>
    </row>
    <row r="402" spans="1:7" x14ac:dyDescent="0.2">
      <c r="A402" t="s">
        <v>407</v>
      </c>
      <c r="B402" t="s">
        <v>649</v>
      </c>
      <c r="C402" t="s">
        <v>43</v>
      </c>
      <c r="D402" t="s">
        <v>584</v>
      </c>
      <c r="E402" t="s">
        <v>20</v>
      </c>
      <c r="F402" s="1">
        <v>90323</v>
      </c>
      <c r="G402" t="s">
        <v>21</v>
      </c>
    </row>
    <row r="403" spans="1:7" x14ac:dyDescent="0.2">
      <c r="A403" t="s">
        <v>408</v>
      </c>
      <c r="B403" t="s">
        <v>649</v>
      </c>
      <c r="C403" t="s">
        <v>23</v>
      </c>
      <c r="D403" t="s">
        <v>634</v>
      </c>
      <c r="E403" t="s">
        <v>20</v>
      </c>
      <c r="F403" s="1">
        <v>605535</v>
      </c>
      <c r="G403" t="s">
        <v>21</v>
      </c>
    </row>
    <row r="404" spans="1:7" x14ac:dyDescent="0.2">
      <c r="A404" t="s">
        <v>409</v>
      </c>
      <c r="B404" t="s">
        <v>649</v>
      </c>
      <c r="C404" t="s">
        <v>29</v>
      </c>
      <c r="D404" t="s">
        <v>513</v>
      </c>
      <c r="E404" t="s">
        <v>20</v>
      </c>
      <c r="F404" s="1">
        <v>309729</v>
      </c>
      <c r="G404" t="s">
        <v>21</v>
      </c>
    </row>
    <row r="405" spans="1:7" x14ac:dyDescent="0.2">
      <c r="A405" t="s">
        <v>410</v>
      </c>
      <c r="B405" t="s">
        <v>649</v>
      </c>
      <c r="C405" t="s">
        <v>23</v>
      </c>
      <c r="D405" t="s">
        <v>635</v>
      </c>
      <c r="E405" t="s">
        <v>20</v>
      </c>
      <c r="F405" s="1">
        <v>216411</v>
      </c>
      <c r="G405" t="s">
        <v>21</v>
      </c>
    </row>
    <row r="406" spans="1:7" x14ac:dyDescent="0.2">
      <c r="A406" t="s">
        <v>411</v>
      </c>
      <c r="B406" t="s">
        <v>649</v>
      </c>
      <c r="C406" t="s">
        <v>23</v>
      </c>
      <c r="D406" t="s">
        <v>542</v>
      </c>
      <c r="E406" t="s">
        <v>20</v>
      </c>
      <c r="F406" s="1">
        <v>757165</v>
      </c>
      <c r="G406" t="s">
        <v>21</v>
      </c>
    </row>
    <row r="407" spans="1:7" x14ac:dyDescent="0.2">
      <c r="A407" t="s">
        <v>412</v>
      </c>
      <c r="B407" t="s">
        <v>649</v>
      </c>
      <c r="C407" t="s">
        <v>23</v>
      </c>
      <c r="D407" t="s">
        <v>634</v>
      </c>
      <c r="E407" t="s">
        <v>20</v>
      </c>
      <c r="F407" s="1">
        <v>806974</v>
      </c>
      <c r="G407" t="s">
        <v>21</v>
      </c>
    </row>
    <row r="408" spans="1:7" x14ac:dyDescent="0.2">
      <c r="A408" t="s">
        <v>413</v>
      </c>
      <c r="B408" t="s">
        <v>649</v>
      </c>
      <c r="C408" t="s">
        <v>23</v>
      </c>
      <c r="D408" t="s">
        <v>511</v>
      </c>
      <c r="E408" t="s">
        <v>20</v>
      </c>
      <c r="F408" s="1">
        <v>926765</v>
      </c>
      <c r="G408" t="s">
        <v>21</v>
      </c>
    </row>
    <row r="409" spans="1:7" x14ac:dyDescent="0.2">
      <c r="A409" t="s">
        <v>414</v>
      </c>
      <c r="B409" t="s">
        <v>649</v>
      </c>
      <c r="C409" t="s">
        <v>39</v>
      </c>
      <c r="D409" t="s">
        <v>636</v>
      </c>
      <c r="E409" t="s">
        <v>20</v>
      </c>
      <c r="F409" s="1">
        <v>151293</v>
      </c>
      <c r="G409" t="s">
        <v>21</v>
      </c>
    </row>
    <row r="410" spans="1:7" x14ac:dyDescent="0.2">
      <c r="A410" t="s">
        <v>7</v>
      </c>
      <c r="B410" t="s">
        <v>649</v>
      </c>
      <c r="C410" t="s">
        <v>39</v>
      </c>
      <c r="D410" t="s">
        <v>571</v>
      </c>
      <c r="E410" t="s">
        <v>20</v>
      </c>
      <c r="F410" s="1">
        <v>540830</v>
      </c>
      <c r="G410" t="s">
        <v>21</v>
      </c>
    </row>
    <row r="411" spans="1:7" x14ac:dyDescent="0.2">
      <c r="A411" t="s">
        <v>415</v>
      </c>
      <c r="B411" t="s">
        <v>649</v>
      </c>
      <c r="C411" t="s">
        <v>43</v>
      </c>
      <c r="D411" t="s">
        <v>573</v>
      </c>
      <c r="E411" t="s">
        <v>20</v>
      </c>
      <c r="F411" s="1">
        <v>927077</v>
      </c>
      <c r="G411" t="s">
        <v>21</v>
      </c>
    </row>
    <row r="412" spans="1:7" x14ac:dyDescent="0.2">
      <c r="A412" t="s">
        <v>416</v>
      </c>
      <c r="B412" t="s">
        <v>649</v>
      </c>
      <c r="C412" t="s">
        <v>33</v>
      </c>
      <c r="D412" t="s">
        <v>518</v>
      </c>
      <c r="E412" t="s">
        <v>20</v>
      </c>
      <c r="F412" s="1">
        <v>947554</v>
      </c>
      <c r="G412" t="s">
        <v>21</v>
      </c>
    </row>
    <row r="413" spans="1:7" x14ac:dyDescent="0.2">
      <c r="A413" t="s">
        <v>417</v>
      </c>
      <c r="B413" t="s">
        <v>649</v>
      </c>
      <c r="C413" t="s">
        <v>51</v>
      </c>
      <c r="D413" t="s">
        <v>538</v>
      </c>
      <c r="E413" t="s">
        <v>20</v>
      </c>
      <c r="F413" s="1">
        <v>285390</v>
      </c>
      <c r="G413" t="s">
        <v>21</v>
      </c>
    </row>
    <row r="414" spans="1:7" x14ac:dyDescent="0.2">
      <c r="A414" t="s">
        <v>418</v>
      </c>
      <c r="B414" t="s">
        <v>649</v>
      </c>
      <c r="C414" t="s">
        <v>22</v>
      </c>
      <c r="D414" t="s">
        <v>557</v>
      </c>
      <c r="E414" t="s">
        <v>20</v>
      </c>
      <c r="F414" s="1">
        <v>802816</v>
      </c>
      <c r="G414" t="s">
        <v>21</v>
      </c>
    </row>
    <row r="415" spans="1:7" x14ac:dyDescent="0.2">
      <c r="A415" t="s">
        <v>419</v>
      </c>
      <c r="B415" t="s">
        <v>649</v>
      </c>
      <c r="C415" t="s">
        <v>33</v>
      </c>
      <c r="D415" t="s">
        <v>548</v>
      </c>
      <c r="E415" t="s">
        <v>20</v>
      </c>
      <c r="F415" s="1">
        <v>26593</v>
      </c>
      <c r="G415" t="s">
        <v>21</v>
      </c>
    </row>
    <row r="416" spans="1:7" x14ac:dyDescent="0.2">
      <c r="A416" t="s">
        <v>420</v>
      </c>
      <c r="B416" t="s">
        <v>649</v>
      </c>
      <c r="C416" t="s">
        <v>46</v>
      </c>
      <c r="D416" t="s">
        <v>534</v>
      </c>
      <c r="E416" t="s">
        <v>20</v>
      </c>
      <c r="F416" s="1">
        <v>862998</v>
      </c>
      <c r="G416" t="s">
        <v>21</v>
      </c>
    </row>
    <row r="417" spans="1:7" x14ac:dyDescent="0.2">
      <c r="A417" t="s">
        <v>421</v>
      </c>
      <c r="B417" t="s">
        <v>649</v>
      </c>
      <c r="C417" t="s">
        <v>25</v>
      </c>
      <c r="D417" t="s">
        <v>536</v>
      </c>
      <c r="E417" t="s">
        <v>20</v>
      </c>
      <c r="F417" s="1">
        <v>40786</v>
      </c>
      <c r="G417" t="s">
        <v>21</v>
      </c>
    </row>
    <row r="418" spans="1:7" x14ac:dyDescent="0.2">
      <c r="A418" t="s">
        <v>422</v>
      </c>
      <c r="B418" t="s">
        <v>649</v>
      </c>
      <c r="C418" t="s">
        <v>33</v>
      </c>
      <c r="D418" t="s">
        <v>606</v>
      </c>
      <c r="E418" t="s">
        <v>20</v>
      </c>
      <c r="F418" s="1">
        <v>743111</v>
      </c>
      <c r="G418" t="s">
        <v>21</v>
      </c>
    </row>
    <row r="419" spans="1:7" x14ac:dyDescent="0.2">
      <c r="A419" t="s">
        <v>423</v>
      </c>
      <c r="B419" t="s">
        <v>649</v>
      </c>
      <c r="C419" t="s">
        <v>46</v>
      </c>
      <c r="D419" t="s">
        <v>527</v>
      </c>
      <c r="E419" t="s">
        <v>20</v>
      </c>
      <c r="F419" s="1">
        <v>926267</v>
      </c>
      <c r="G419" t="s">
        <v>21</v>
      </c>
    </row>
    <row r="420" spans="1:7" x14ac:dyDescent="0.2">
      <c r="A420" t="s">
        <v>637</v>
      </c>
      <c r="B420" t="s">
        <v>649</v>
      </c>
      <c r="C420" t="s">
        <v>43</v>
      </c>
      <c r="D420" t="s">
        <v>584</v>
      </c>
      <c r="E420" t="s">
        <v>20</v>
      </c>
      <c r="F420" s="1">
        <v>918816</v>
      </c>
      <c r="G420" t="s">
        <v>21</v>
      </c>
    </row>
    <row r="421" spans="1:7" x14ac:dyDescent="0.2">
      <c r="A421" t="s">
        <v>424</v>
      </c>
      <c r="B421" t="s">
        <v>649</v>
      </c>
      <c r="C421" t="s">
        <v>51</v>
      </c>
      <c r="D421" t="s">
        <v>604</v>
      </c>
      <c r="E421" t="s">
        <v>20</v>
      </c>
      <c r="F421" s="1">
        <v>803360</v>
      </c>
      <c r="G421" t="s">
        <v>21</v>
      </c>
    </row>
    <row r="422" spans="1:7" x14ac:dyDescent="0.2">
      <c r="A422" t="s">
        <v>425</v>
      </c>
      <c r="B422" t="s">
        <v>649</v>
      </c>
      <c r="C422" t="s">
        <v>33</v>
      </c>
      <c r="D422" t="s">
        <v>535</v>
      </c>
      <c r="E422" t="s">
        <v>20</v>
      </c>
      <c r="F422" s="1">
        <v>837397</v>
      </c>
      <c r="G422" t="s">
        <v>21</v>
      </c>
    </row>
    <row r="423" spans="1:7" x14ac:dyDescent="0.2">
      <c r="A423" t="s">
        <v>280</v>
      </c>
      <c r="B423" t="s">
        <v>649</v>
      </c>
      <c r="C423" t="s">
        <v>36</v>
      </c>
      <c r="D423" t="s">
        <v>570</v>
      </c>
      <c r="E423" t="s">
        <v>20</v>
      </c>
      <c r="F423" s="1">
        <v>576456</v>
      </c>
      <c r="G423" t="s">
        <v>21</v>
      </c>
    </row>
    <row r="424" spans="1:7" x14ac:dyDescent="0.2">
      <c r="A424" t="s">
        <v>426</v>
      </c>
      <c r="B424" t="s">
        <v>649</v>
      </c>
      <c r="C424" t="s">
        <v>23</v>
      </c>
      <c r="D424" t="s">
        <v>589</v>
      </c>
      <c r="E424" t="s">
        <v>20</v>
      </c>
      <c r="F424" s="1">
        <v>506004</v>
      </c>
      <c r="G424" t="s">
        <v>21</v>
      </c>
    </row>
    <row r="425" spans="1:7" x14ac:dyDescent="0.2">
      <c r="A425" t="s">
        <v>638</v>
      </c>
      <c r="B425" t="s">
        <v>649</v>
      </c>
      <c r="C425" t="s">
        <v>33</v>
      </c>
      <c r="D425" t="s">
        <v>549</v>
      </c>
      <c r="E425" t="s">
        <v>20</v>
      </c>
      <c r="F425" s="1">
        <v>542539</v>
      </c>
      <c r="G425" t="s">
        <v>21</v>
      </c>
    </row>
    <row r="426" spans="1:7" x14ac:dyDescent="0.2">
      <c r="A426" t="s">
        <v>427</v>
      </c>
      <c r="B426" t="s">
        <v>649</v>
      </c>
      <c r="C426" t="s">
        <v>25</v>
      </c>
      <c r="D426" t="s">
        <v>530</v>
      </c>
      <c r="E426" t="s">
        <v>20</v>
      </c>
      <c r="F426" s="1">
        <v>11943</v>
      </c>
      <c r="G426" t="s">
        <v>21</v>
      </c>
    </row>
    <row r="427" spans="1:7" x14ac:dyDescent="0.2">
      <c r="A427" t="s">
        <v>428</v>
      </c>
      <c r="B427" t="s">
        <v>649</v>
      </c>
      <c r="C427" t="s">
        <v>23</v>
      </c>
      <c r="D427" t="s">
        <v>526</v>
      </c>
      <c r="E427" t="s">
        <v>20</v>
      </c>
      <c r="F427" s="1">
        <v>425805</v>
      </c>
      <c r="G427" t="s">
        <v>21</v>
      </c>
    </row>
    <row r="428" spans="1:7" x14ac:dyDescent="0.2">
      <c r="A428" t="s">
        <v>429</v>
      </c>
      <c r="B428" t="s">
        <v>649</v>
      </c>
      <c r="C428" t="s">
        <v>23</v>
      </c>
      <c r="D428" t="s">
        <v>589</v>
      </c>
      <c r="E428" t="s">
        <v>20</v>
      </c>
      <c r="F428" s="1">
        <v>669696</v>
      </c>
      <c r="G428" t="s">
        <v>21</v>
      </c>
    </row>
    <row r="429" spans="1:7" x14ac:dyDescent="0.2">
      <c r="A429" t="s">
        <v>430</v>
      </c>
      <c r="B429" t="s">
        <v>649</v>
      </c>
      <c r="C429" t="s">
        <v>39</v>
      </c>
      <c r="D429" t="s">
        <v>581</v>
      </c>
      <c r="E429" t="s">
        <v>20</v>
      </c>
      <c r="F429" s="1">
        <v>559853</v>
      </c>
      <c r="G429" t="s">
        <v>21</v>
      </c>
    </row>
    <row r="430" spans="1:7" x14ac:dyDescent="0.2">
      <c r="A430" t="s">
        <v>431</v>
      </c>
      <c r="B430" t="s">
        <v>649</v>
      </c>
      <c r="C430" t="s">
        <v>43</v>
      </c>
      <c r="D430" t="s">
        <v>540</v>
      </c>
      <c r="E430" t="s">
        <v>20</v>
      </c>
      <c r="F430" s="1">
        <v>330143</v>
      </c>
      <c r="G430" t="s">
        <v>21</v>
      </c>
    </row>
    <row r="431" spans="1:7" x14ac:dyDescent="0.2">
      <c r="A431" t="s">
        <v>432</v>
      </c>
      <c r="B431" t="s">
        <v>649</v>
      </c>
      <c r="C431" t="s">
        <v>29</v>
      </c>
      <c r="D431" t="s">
        <v>513</v>
      </c>
      <c r="E431" t="s">
        <v>20</v>
      </c>
      <c r="F431" s="1">
        <v>66019</v>
      </c>
      <c r="G431" t="s">
        <v>21</v>
      </c>
    </row>
    <row r="432" spans="1:7" x14ac:dyDescent="0.2">
      <c r="A432" t="s">
        <v>433</v>
      </c>
      <c r="B432" t="s">
        <v>649</v>
      </c>
      <c r="C432" t="s">
        <v>29</v>
      </c>
      <c r="D432" t="s">
        <v>513</v>
      </c>
      <c r="E432" t="s">
        <v>20</v>
      </c>
      <c r="F432" s="1">
        <v>783274</v>
      </c>
      <c r="G432" t="s">
        <v>21</v>
      </c>
    </row>
    <row r="433" spans="1:7" x14ac:dyDescent="0.2">
      <c r="A433" t="s">
        <v>434</v>
      </c>
      <c r="B433" t="s">
        <v>649</v>
      </c>
      <c r="C433" t="s">
        <v>43</v>
      </c>
      <c r="D433" t="s">
        <v>584</v>
      </c>
      <c r="E433" t="s">
        <v>20</v>
      </c>
      <c r="F433" s="1">
        <v>158370</v>
      </c>
      <c r="G433" t="s">
        <v>21</v>
      </c>
    </row>
    <row r="434" spans="1:7" x14ac:dyDescent="0.2">
      <c r="A434" t="s">
        <v>435</v>
      </c>
      <c r="B434" t="s">
        <v>649</v>
      </c>
      <c r="C434" t="s">
        <v>43</v>
      </c>
      <c r="D434" t="s">
        <v>537</v>
      </c>
      <c r="E434" t="s">
        <v>20</v>
      </c>
      <c r="F434" s="1">
        <v>22362</v>
      </c>
      <c r="G434" t="s">
        <v>21</v>
      </c>
    </row>
    <row r="435" spans="1:7" x14ac:dyDescent="0.2">
      <c r="A435" t="s">
        <v>436</v>
      </c>
      <c r="B435" t="s">
        <v>649</v>
      </c>
      <c r="C435" t="s">
        <v>33</v>
      </c>
      <c r="D435" t="s">
        <v>518</v>
      </c>
      <c r="E435" t="s">
        <v>20</v>
      </c>
      <c r="F435" s="1">
        <v>233700</v>
      </c>
      <c r="G435" t="s">
        <v>21</v>
      </c>
    </row>
    <row r="436" spans="1:7" x14ac:dyDescent="0.2">
      <c r="A436" t="s">
        <v>9</v>
      </c>
      <c r="B436" t="s">
        <v>649</v>
      </c>
      <c r="C436" t="s">
        <v>36</v>
      </c>
      <c r="D436" t="s">
        <v>639</v>
      </c>
      <c r="E436" t="s">
        <v>20</v>
      </c>
      <c r="F436" s="1">
        <v>975036</v>
      </c>
      <c r="G436" t="s">
        <v>21</v>
      </c>
    </row>
    <row r="437" spans="1:7" x14ac:dyDescent="0.2">
      <c r="A437" t="s">
        <v>437</v>
      </c>
      <c r="B437" t="s">
        <v>649</v>
      </c>
      <c r="C437" t="s">
        <v>24</v>
      </c>
      <c r="D437" t="s">
        <v>640</v>
      </c>
      <c r="E437" t="s">
        <v>20</v>
      </c>
      <c r="F437" s="1">
        <v>346479</v>
      </c>
      <c r="G437" t="s">
        <v>21</v>
      </c>
    </row>
    <row r="438" spans="1:7" x14ac:dyDescent="0.2">
      <c r="A438" t="s">
        <v>438</v>
      </c>
      <c r="B438" t="s">
        <v>649</v>
      </c>
      <c r="C438" t="s">
        <v>43</v>
      </c>
      <c r="D438" t="s">
        <v>540</v>
      </c>
      <c r="E438" t="s">
        <v>20</v>
      </c>
      <c r="F438" s="1">
        <v>241972</v>
      </c>
      <c r="G438" t="s">
        <v>21</v>
      </c>
    </row>
    <row r="439" spans="1:7" x14ac:dyDescent="0.2">
      <c r="A439" t="s">
        <v>439</v>
      </c>
      <c r="B439" t="s">
        <v>649</v>
      </c>
      <c r="C439" t="s">
        <v>24</v>
      </c>
      <c r="D439" t="s">
        <v>516</v>
      </c>
      <c r="E439" t="s">
        <v>20</v>
      </c>
      <c r="F439" s="1">
        <v>680772</v>
      </c>
      <c r="G439" t="s">
        <v>21</v>
      </c>
    </row>
    <row r="440" spans="1:7" x14ac:dyDescent="0.2">
      <c r="A440" t="s">
        <v>440</v>
      </c>
      <c r="B440" t="s">
        <v>649</v>
      </c>
      <c r="C440" t="s">
        <v>39</v>
      </c>
      <c r="D440" t="s">
        <v>630</v>
      </c>
      <c r="E440" t="s">
        <v>20</v>
      </c>
      <c r="F440" s="1">
        <v>826084</v>
      </c>
      <c r="G440" t="s">
        <v>21</v>
      </c>
    </row>
    <row r="441" spans="1:7" x14ac:dyDescent="0.2">
      <c r="A441" t="s">
        <v>441</v>
      </c>
      <c r="B441" t="s">
        <v>649</v>
      </c>
      <c r="C441" t="s">
        <v>39</v>
      </c>
      <c r="D441" t="s">
        <v>595</v>
      </c>
      <c r="E441" t="s">
        <v>20</v>
      </c>
      <c r="F441" s="1">
        <v>500898</v>
      </c>
      <c r="G441" t="s">
        <v>21</v>
      </c>
    </row>
    <row r="442" spans="1:7" x14ac:dyDescent="0.2">
      <c r="A442" t="s">
        <v>442</v>
      </c>
      <c r="B442" t="s">
        <v>649</v>
      </c>
      <c r="C442" t="s">
        <v>33</v>
      </c>
      <c r="D442" t="s">
        <v>614</v>
      </c>
      <c r="E442" t="s">
        <v>20</v>
      </c>
      <c r="F442" s="1">
        <v>629962</v>
      </c>
      <c r="G442" t="s">
        <v>21</v>
      </c>
    </row>
    <row r="443" spans="1:7" x14ac:dyDescent="0.2">
      <c r="A443" t="s">
        <v>443</v>
      </c>
      <c r="B443" t="s">
        <v>649</v>
      </c>
      <c r="C443" t="s">
        <v>23</v>
      </c>
      <c r="D443" t="s">
        <v>564</v>
      </c>
      <c r="E443" t="s">
        <v>20</v>
      </c>
      <c r="F443" s="1">
        <v>642623</v>
      </c>
      <c r="G443" t="s">
        <v>21</v>
      </c>
    </row>
    <row r="444" spans="1:7" x14ac:dyDescent="0.2">
      <c r="A444" t="s">
        <v>444</v>
      </c>
      <c r="B444" t="s">
        <v>649</v>
      </c>
      <c r="C444" t="s">
        <v>29</v>
      </c>
      <c r="D444" t="s">
        <v>513</v>
      </c>
      <c r="E444" t="s">
        <v>20</v>
      </c>
      <c r="F444" s="1">
        <v>96901</v>
      </c>
      <c r="G444" t="s">
        <v>21</v>
      </c>
    </row>
    <row r="445" spans="1:7" x14ac:dyDescent="0.2">
      <c r="A445" t="s">
        <v>445</v>
      </c>
      <c r="B445" t="s">
        <v>649</v>
      </c>
      <c r="C445" t="s">
        <v>33</v>
      </c>
      <c r="D445" t="s">
        <v>549</v>
      </c>
      <c r="E445" t="s">
        <v>20</v>
      </c>
      <c r="F445" s="1">
        <v>74716</v>
      </c>
      <c r="G445" t="s">
        <v>21</v>
      </c>
    </row>
    <row r="446" spans="1:7" x14ac:dyDescent="0.2">
      <c r="A446" t="s">
        <v>446</v>
      </c>
      <c r="B446" t="s">
        <v>649</v>
      </c>
      <c r="C446" t="s">
        <v>39</v>
      </c>
      <c r="D446" t="s">
        <v>605</v>
      </c>
      <c r="E446" t="s">
        <v>20</v>
      </c>
      <c r="F446" s="1">
        <v>157505</v>
      </c>
      <c r="G446" t="s">
        <v>21</v>
      </c>
    </row>
    <row r="447" spans="1:7" x14ac:dyDescent="0.2">
      <c r="A447" t="s">
        <v>447</v>
      </c>
      <c r="B447" t="s">
        <v>649</v>
      </c>
      <c r="C447" t="s">
        <v>33</v>
      </c>
      <c r="D447" t="s">
        <v>535</v>
      </c>
      <c r="E447" t="s">
        <v>20</v>
      </c>
      <c r="F447" s="1">
        <v>711800</v>
      </c>
      <c r="G447" t="s">
        <v>21</v>
      </c>
    </row>
    <row r="448" spans="1:7" x14ac:dyDescent="0.2">
      <c r="A448" t="s">
        <v>448</v>
      </c>
      <c r="B448" t="s">
        <v>649</v>
      </c>
      <c r="C448" t="s">
        <v>23</v>
      </c>
      <c r="D448" t="s">
        <v>564</v>
      </c>
      <c r="E448" t="s">
        <v>20</v>
      </c>
      <c r="F448" s="1">
        <v>295177</v>
      </c>
      <c r="G448" t="s">
        <v>21</v>
      </c>
    </row>
    <row r="449" spans="1:7" x14ac:dyDescent="0.2">
      <c r="A449" t="s">
        <v>455</v>
      </c>
      <c r="B449" t="s">
        <v>649</v>
      </c>
      <c r="C449" t="s">
        <v>29</v>
      </c>
      <c r="D449" t="s">
        <v>563</v>
      </c>
      <c r="E449" t="s">
        <v>20</v>
      </c>
      <c r="F449" s="1">
        <v>15677</v>
      </c>
      <c r="G449" t="s">
        <v>21</v>
      </c>
    </row>
    <row r="450" spans="1:7" x14ac:dyDescent="0.2">
      <c r="A450" t="s">
        <v>456</v>
      </c>
      <c r="B450" t="s">
        <v>649</v>
      </c>
      <c r="C450" t="s">
        <v>39</v>
      </c>
      <c r="D450" t="s">
        <v>636</v>
      </c>
      <c r="E450" t="s">
        <v>20</v>
      </c>
      <c r="F450" s="1">
        <v>560146</v>
      </c>
      <c r="G450" t="s">
        <v>21</v>
      </c>
    </row>
    <row r="451" spans="1:7" x14ac:dyDescent="0.2">
      <c r="A451" t="s">
        <v>457</v>
      </c>
      <c r="B451" t="s">
        <v>649</v>
      </c>
      <c r="C451" t="s">
        <v>39</v>
      </c>
      <c r="D451" t="s">
        <v>555</v>
      </c>
      <c r="E451" t="s">
        <v>20</v>
      </c>
      <c r="F451" s="1">
        <v>755485</v>
      </c>
      <c r="G451" t="s">
        <v>21</v>
      </c>
    </row>
    <row r="452" spans="1:7" x14ac:dyDescent="0.2">
      <c r="A452" t="s">
        <v>458</v>
      </c>
      <c r="B452" t="s">
        <v>649</v>
      </c>
      <c r="C452" t="s">
        <v>23</v>
      </c>
      <c r="D452" t="s">
        <v>512</v>
      </c>
      <c r="E452" t="s">
        <v>20</v>
      </c>
      <c r="F452" s="1">
        <v>290269</v>
      </c>
      <c r="G452" t="s">
        <v>21</v>
      </c>
    </row>
    <row r="453" spans="1:7" x14ac:dyDescent="0.2">
      <c r="A453" t="s">
        <v>459</v>
      </c>
      <c r="B453" t="s">
        <v>649</v>
      </c>
      <c r="C453" t="s">
        <v>23</v>
      </c>
      <c r="D453" t="s">
        <v>564</v>
      </c>
      <c r="E453" t="s">
        <v>20</v>
      </c>
      <c r="F453" s="1">
        <v>872243</v>
      </c>
      <c r="G453" t="s">
        <v>21</v>
      </c>
    </row>
    <row r="454" spans="1:7" x14ac:dyDescent="0.2">
      <c r="A454" t="s">
        <v>453</v>
      </c>
      <c r="B454" t="s">
        <v>649</v>
      </c>
      <c r="C454" t="s">
        <v>43</v>
      </c>
      <c r="D454" t="s">
        <v>523</v>
      </c>
      <c r="E454" t="s">
        <v>20</v>
      </c>
      <c r="F454" s="1">
        <v>141667</v>
      </c>
      <c r="G454" t="s">
        <v>21</v>
      </c>
    </row>
    <row r="455" spans="1:7" x14ac:dyDescent="0.2">
      <c r="A455" t="s">
        <v>460</v>
      </c>
      <c r="B455" t="s">
        <v>649</v>
      </c>
      <c r="C455" t="s">
        <v>33</v>
      </c>
      <c r="D455" t="s">
        <v>617</v>
      </c>
      <c r="E455" t="s">
        <v>20</v>
      </c>
      <c r="F455" s="1">
        <v>714736</v>
      </c>
      <c r="G455" t="s">
        <v>21</v>
      </c>
    </row>
    <row r="456" spans="1:7" x14ac:dyDescent="0.2">
      <c r="A456" t="s">
        <v>461</v>
      </c>
      <c r="B456" t="s">
        <v>649</v>
      </c>
      <c r="C456" t="s">
        <v>43</v>
      </c>
      <c r="D456" t="s">
        <v>584</v>
      </c>
      <c r="E456" t="s">
        <v>20</v>
      </c>
      <c r="F456" s="1">
        <v>195998</v>
      </c>
      <c r="G456" t="s">
        <v>21</v>
      </c>
    </row>
    <row r="457" spans="1:7" x14ac:dyDescent="0.2">
      <c r="A457" t="s">
        <v>462</v>
      </c>
      <c r="B457" t="s">
        <v>649</v>
      </c>
      <c r="C457" t="s">
        <v>24</v>
      </c>
      <c r="D457" t="s">
        <v>531</v>
      </c>
      <c r="E457" t="s">
        <v>20</v>
      </c>
      <c r="F457" s="1">
        <v>320505</v>
      </c>
      <c r="G457" t="s">
        <v>21</v>
      </c>
    </row>
    <row r="458" spans="1:7" x14ac:dyDescent="0.2">
      <c r="A458" t="s">
        <v>463</v>
      </c>
      <c r="B458" t="s">
        <v>649</v>
      </c>
      <c r="C458" t="s">
        <v>33</v>
      </c>
      <c r="D458" t="s">
        <v>518</v>
      </c>
      <c r="E458" t="s">
        <v>20</v>
      </c>
      <c r="F458" s="1">
        <v>405369</v>
      </c>
      <c r="G458" t="s">
        <v>21</v>
      </c>
    </row>
    <row r="459" spans="1:7" x14ac:dyDescent="0.2">
      <c r="A459" t="s">
        <v>464</v>
      </c>
      <c r="B459" t="s">
        <v>649</v>
      </c>
      <c r="C459" t="s">
        <v>36</v>
      </c>
      <c r="D459" t="s">
        <v>570</v>
      </c>
      <c r="E459" t="s">
        <v>20</v>
      </c>
      <c r="F459" s="1">
        <v>216949</v>
      </c>
      <c r="G459" t="s">
        <v>21</v>
      </c>
    </row>
    <row r="460" spans="1:7" x14ac:dyDescent="0.2">
      <c r="A460" t="s">
        <v>465</v>
      </c>
      <c r="B460" t="s">
        <v>649</v>
      </c>
      <c r="C460" t="s">
        <v>43</v>
      </c>
      <c r="D460" t="s">
        <v>559</v>
      </c>
      <c r="E460" t="s">
        <v>20</v>
      </c>
      <c r="F460" s="1">
        <v>455958</v>
      </c>
      <c r="G460" t="s">
        <v>21</v>
      </c>
    </row>
    <row r="461" spans="1:7" x14ac:dyDescent="0.2">
      <c r="A461" t="s">
        <v>466</v>
      </c>
      <c r="B461" t="s">
        <v>649</v>
      </c>
      <c r="C461" t="s">
        <v>51</v>
      </c>
      <c r="D461" t="s">
        <v>556</v>
      </c>
      <c r="E461" t="s">
        <v>20</v>
      </c>
      <c r="F461" s="1">
        <v>297673</v>
      </c>
      <c r="G461" t="s">
        <v>21</v>
      </c>
    </row>
    <row r="462" spans="1:7" x14ac:dyDescent="0.2">
      <c r="A462" t="s">
        <v>467</v>
      </c>
      <c r="B462" t="s">
        <v>649</v>
      </c>
      <c r="C462" t="s">
        <v>39</v>
      </c>
      <c r="D462" t="s">
        <v>555</v>
      </c>
      <c r="E462" t="s">
        <v>20</v>
      </c>
      <c r="F462" s="1">
        <v>610306</v>
      </c>
      <c r="G462" t="s">
        <v>21</v>
      </c>
    </row>
    <row r="463" spans="1:7" x14ac:dyDescent="0.2">
      <c r="A463" t="s">
        <v>468</v>
      </c>
      <c r="B463" t="s">
        <v>649</v>
      </c>
      <c r="C463" t="s">
        <v>39</v>
      </c>
      <c r="D463" t="s">
        <v>630</v>
      </c>
      <c r="E463" t="s">
        <v>20</v>
      </c>
      <c r="F463" s="1">
        <v>151670</v>
      </c>
      <c r="G463" t="s">
        <v>21</v>
      </c>
    </row>
    <row r="464" spans="1:7" x14ac:dyDescent="0.2">
      <c r="A464" t="s">
        <v>469</v>
      </c>
      <c r="B464" t="s">
        <v>649</v>
      </c>
      <c r="C464" t="s">
        <v>39</v>
      </c>
      <c r="D464" t="s">
        <v>630</v>
      </c>
      <c r="E464" t="s">
        <v>20</v>
      </c>
      <c r="F464" s="1">
        <v>262820</v>
      </c>
      <c r="G464" t="s">
        <v>21</v>
      </c>
    </row>
    <row r="465" spans="1:7" x14ac:dyDescent="0.2">
      <c r="A465" t="s">
        <v>470</v>
      </c>
      <c r="B465" t="s">
        <v>649</v>
      </c>
      <c r="C465" t="s">
        <v>23</v>
      </c>
      <c r="D465" t="s">
        <v>588</v>
      </c>
      <c r="E465" t="s">
        <v>20</v>
      </c>
      <c r="F465" s="1">
        <v>581579</v>
      </c>
      <c r="G465" t="s">
        <v>21</v>
      </c>
    </row>
    <row r="466" spans="1:7" x14ac:dyDescent="0.2">
      <c r="A466" t="s">
        <v>471</v>
      </c>
      <c r="B466" t="s">
        <v>649</v>
      </c>
      <c r="C466" t="s">
        <v>23</v>
      </c>
      <c r="D466" t="s">
        <v>526</v>
      </c>
      <c r="E466" t="s">
        <v>20</v>
      </c>
      <c r="F466" s="1">
        <v>402197</v>
      </c>
      <c r="G466" t="s">
        <v>21</v>
      </c>
    </row>
    <row r="467" spans="1:7" x14ac:dyDescent="0.2">
      <c r="A467" t="s">
        <v>474</v>
      </c>
      <c r="B467" t="s">
        <v>649</v>
      </c>
      <c r="C467" t="s">
        <v>29</v>
      </c>
      <c r="D467" t="s">
        <v>545</v>
      </c>
      <c r="E467" t="s">
        <v>20</v>
      </c>
      <c r="F467" s="1">
        <v>821262</v>
      </c>
      <c r="G467" t="s">
        <v>21</v>
      </c>
    </row>
    <row r="468" spans="1:7" x14ac:dyDescent="0.2">
      <c r="A468" t="s">
        <v>472</v>
      </c>
      <c r="B468" t="s">
        <v>649</v>
      </c>
      <c r="C468" t="s">
        <v>23</v>
      </c>
      <c r="D468" t="s">
        <v>567</v>
      </c>
      <c r="E468" t="s">
        <v>20</v>
      </c>
      <c r="F468" s="1">
        <v>619606</v>
      </c>
      <c r="G468" t="s">
        <v>21</v>
      </c>
    </row>
    <row r="469" spans="1:7" x14ac:dyDescent="0.2">
      <c r="A469" t="s">
        <v>473</v>
      </c>
      <c r="B469" t="s">
        <v>649</v>
      </c>
      <c r="C469" t="s">
        <v>23</v>
      </c>
      <c r="D469" t="s">
        <v>641</v>
      </c>
      <c r="E469" t="s">
        <v>20</v>
      </c>
      <c r="F469" s="1">
        <v>504971</v>
      </c>
      <c r="G469" t="s">
        <v>21</v>
      </c>
    </row>
    <row r="470" spans="1:7" x14ac:dyDescent="0.2">
      <c r="A470" t="s">
        <v>475</v>
      </c>
      <c r="B470" t="s">
        <v>649</v>
      </c>
      <c r="C470" t="s">
        <v>29</v>
      </c>
      <c r="D470" t="s">
        <v>592</v>
      </c>
      <c r="E470" t="s">
        <v>20</v>
      </c>
      <c r="F470" s="1">
        <v>705998</v>
      </c>
      <c r="G470" t="s">
        <v>21</v>
      </c>
    </row>
    <row r="471" spans="1:7" x14ac:dyDescent="0.2">
      <c r="A471" t="s">
        <v>476</v>
      </c>
      <c r="B471" t="s">
        <v>649</v>
      </c>
      <c r="C471" t="s">
        <v>22</v>
      </c>
      <c r="D471" t="s">
        <v>622</v>
      </c>
      <c r="E471" t="s">
        <v>20</v>
      </c>
      <c r="F471" s="1">
        <v>371741</v>
      </c>
      <c r="G471" t="s">
        <v>21</v>
      </c>
    </row>
    <row r="472" spans="1:7" x14ac:dyDescent="0.2">
      <c r="A472" t="s">
        <v>477</v>
      </c>
      <c r="B472" t="s">
        <v>649</v>
      </c>
      <c r="C472" t="s">
        <v>51</v>
      </c>
      <c r="D472" t="s">
        <v>610</v>
      </c>
      <c r="E472" t="s">
        <v>20</v>
      </c>
      <c r="F472" s="1">
        <v>478308</v>
      </c>
      <c r="G472" t="s">
        <v>21</v>
      </c>
    </row>
    <row r="473" spans="1:7" x14ac:dyDescent="0.2">
      <c r="A473" t="s">
        <v>478</v>
      </c>
      <c r="B473" t="s">
        <v>649</v>
      </c>
      <c r="C473" t="s">
        <v>33</v>
      </c>
      <c r="D473" t="s">
        <v>525</v>
      </c>
      <c r="E473" t="s">
        <v>20</v>
      </c>
      <c r="F473" s="1">
        <v>787692</v>
      </c>
      <c r="G473" t="s">
        <v>21</v>
      </c>
    </row>
    <row r="474" spans="1:7" x14ac:dyDescent="0.2">
      <c r="A474" t="s">
        <v>479</v>
      </c>
      <c r="B474" t="s">
        <v>649</v>
      </c>
      <c r="C474" t="s">
        <v>23</v>
      </c>
      <c r="D474" t="s">
        <v>600</v>
      </c>
      <c r="E474" t="s">
        <v>20</v>
      </c>
      <c r="F474" s="1">
        <v>280991</v>
      </c>
      <c r="G474" t="s">
        <v>21</v>
      </c>
    </row>
    <row r="475" spans="1:7" x14ac:dyDescent="0.2">
      <c r="A475" t="s">
        <v>19</v>
      </c>
      <c r="B475" t="s">
        <v>649</v>
      </c>
      <c r="C475" t="s">
        <v>24</v>
      </c>
      <c r="D475" t="s">
        <v>553</v>
      </c>
      <c r="E475" t="s">
        <v>20</v>
      </c>
      <c r="F475" s="1">
        <v>508353</v>
      </c>
      <c r="G475" t="s">
        <v>21</v>
      </c>
    </row>
    <row r="476" spans="1:7" x14ac:dyDescent="0.2">
      <c r="A476" t="s">
        <v>480</v>
      </c>
      <c r="B476" t="s">
        <v>649</v>
      </c>
      <c r="C476" t="s">
        <v>29</v>
      </c>
      <c r="D476" t="s">
        <v>543</v>
      </c>
      <c r="E476" t="s">
        <v>20</v>
      </c>
      <c r="F476" s="1">
        <v>842454</v>
      </c>
      <c r="G476" t="s">
        <v>21</v>
      </c>
    </row>
    <row r="477" spans="1:7" x14ac:dyDescent="0.2">
      <c r="A477" t="s">
        <v>481</v>
      </c>
      <c r="B477" t="s">
        <v>649</v>
      </c>
      <c r="C477" t="s">
        <v>39</v>
      </c>
      <c r="D477" t="s">
        <v>630</v>
      </c>
      <c r="E477" t="s">
        <v>20</v>
      </c>
      <c r="F477" s="1">
        <v>732930</v>
      </c>
      <c r="G477" t="s">
        <v>21</v>
      </c>
    </row>
    <row r="478" spans="1:7" x14ac:dyDescent="0.2">
      <c r="A478" t="s">
        <v>482</v>
      </c>
      <c r="B478" t="s">
        <v>649</v>
      </c>
      <c r="C478" t="s">
        <v>29</v>
      </c>
      <c r="D478" t="s">
        <v>514</v>
      </c>
      <c r="E478" t="s">
        <v>20</v>
      </c>
      <c r="F478" s="1">
        <v>593459</v>
      </c>
      <c r="G478" t="s">
        <v>21</v>
      </c>
    </row>
    <row r="479" spans="1:7" x14ac:dyDescent="0.2">
      <c r="A479" t="s">
        <v>483</v>
      </c>
      <c r="B479" t="s">
        <v>649</v>
      </c>
      <c r="C479" t="s">
        <v>33</v>
      </c>
      <c r="D479" t="s">
        <v>519</v>
      </c>
      <c r="E479" t="s">
        <v>20</v>
      </c>
      <c r="F479" s="1">
        <v>584342</v>
      </c>
      <c r="G479" t="s">
        <v>21</v>
      </c>
    </row>
    <row r="480" spans="1:7" x14ac:dyDescent="0.2">
      <c r="A480" t="s">
        <v>484</v>
      </c>
      <c r="B480" t="s">
        <v>649</v>
      </c>
      <c r="C480" t="s">
        <v>51</v>
      </c>
      <c r="D480" t="s">
        <v>528</v>
      </c>
      <c r="E480" t="s">
        <v>20</v>
      </c>
      <c r="F480" s="1">
        <v>530352</v>
      </c>
      <c r="G480" t="s">
        <v>21</v>
      </c>
    </row>
    <row r="481" spans="1:7" x14ac:dyDescent="0.2">
      <c r="A481" t="s">
        <v>485</v>
      </c>
      <c r="B481" t="s">
        <v>649</v>
      </c>
      <c r="C481" t="s">
        <v>46</v>
      </c>
      <c r="D481" t="s">
        <v>623</v>
      </c>
      <c r="E481" t="s">
        <v>20</v>
      </c>
      <c r="F481" s="1">
        <v>337455</v>
      </c>
      <c r="G481" t="s">
        <v>21</v>
      </c>
    </row>
    <row r="482" spans="1:7" x14ac:dyDescent="0.2">
      <c r="A482" t="s">
        <v>488</v>
      </c>
      <c r="B482" t="s">
        <v>649</v>
      </c>
      <c r="C482" t="s">
        <v>23</v>
      </c>
      <c r="D482" t="s">
        <v>572</v>
      </c>
      <c r="E482" t="s">
        <v>20</v>
      </c>
      <c r="F482" s="1">
        <v>496175</v>
      </c>
      <c r="G482" t="s">
        <v>21</v>
      </c>
    </row>
    <row r="483" spans="1:7" x14ac:dyDescent="0.2">
      <c r="A483" t="s">
        <v>490</v>
      </c>
      <c r="B483" t="s">
        <v>649</v>
      </c>
      <c r="C483" t="s">
        <v>36</v>
      </c>
      <c r="D483" t="s">
        <v>587</v>
      </c>
      <c r="E483" t="s">
        <v>20</v>
      </c>
      <c r="F483" s="1">
        <v>772835</v>
      </c>
      <c r="G483" t="s">
        <v>21</v>
      </c>
    </row>
    <row r="484" spans="1:7" x14ac:dyDescent="0.2">
      <c r="A484" t="s">
        <v>489</v>
      </c>
      <c r="B484" t="s">
        <v>649</v>
      </c>
      <c r="C484" t="s">
        <v>36</v>
      </c>
      <c r="D484" t="s">
        <v>642</v>
      </c>
      <c r="E484" t="s">
        <v>20</v>
      </c>
      <c r="F484" s="1">
        <v>92771</v>
      </c>
      <c r="G484" t="s">
        <v>21</v>
      </c>
    </row>
    <row r="485" spans="1:7" x14ac:dyDescent="0.2">
      <c r="A485" t="s">
        <v>643</v>
      </c>
      <c r="B485" t="s">
        <v>649</v>
      </c>
      <c r="C485" t="s">
        <v>24</v>
      </c>
      <c r="D485" t="s">
        <v>644</v>
      </c>
      <c r="E485" t="s">
        <v>20</v>
      </c>
      <c r="F485" s="1">
        <v>686565</v>
      </c>
      <c r="G485" t="s">
        <v>21</v>
      </c>
    </row>
    <row r="486" spans="1:7" x14ac:dyDescent="0.2">
      <c r="A486" t="s">
        <v>491</v>
      </c>
      <c r="B486" t="s">
        <v>649</v>
      </c>
      <c r="C486" t="s">
        <v>23</v>
      </c>
      <c r="D486" t="s">
        <v>634</v>
      </c>
      <c r="E486" t="s">
        <v>20</v>
      </c>
      <c r="F486" s="1">
        <v>570276</v>
      </c>
      <c r="G486" t="s">
        <v>21</v>
      </c>
    </row>
    <row r="487" spans="1:7" x14ac:dyDescent="0.2">
      <c r="A487" t="s">
        <v>492</v>
      </c>
      <c r="B487" t="s">
        <v>649</v>
      </c>
      <c r="C487" t="s">
        <v>29</v>
      </c>
      <c r="D487" t="s">
        <v>541</v>
      </c>
      <c r="E487" t="s">
        <v>20</v>
      </c>
      <c r="F487" s="1">
        <v>306417</v>
      </c>
      <c r="G487" t="s">
        <v>21</v>
      </c>
    </row>
    <row r="488" spans="1:7" x14ac:dyDescent="0.2">
      <c r="A488" t="s">
        <v>493</v>
      </c>
      <c r="B488" t="s">
        <v>649</v>
      </c>
      <c r="C488" t="s">
        <v>25</v>
      </c>
      <c r="D488" t="s">
        <v>530</v>
      </c>
      <c r="E488" t="s">
        <v>20</v>
      </c>
      <c r="F488" s="1">
        <v>23662</v>
      </c>
      <c r="G488" t="s">
        <v>21</v>
      </c>
    </row>
    <row r="489" spans="1:7" x14ac:dyDescent="0.2">
      <c r="A489" t="s">
        <v>494</v>
      </c>
      <c r="B489" t="s">
        <v>649</v>
      </c>
      <c r="C489" t="s">
        <v>43</v>
      </c>
      <c r="D489" t="s">
        <v>559</v>
      </c>
      <c r="E489" t="s">
        <v>20</v>
      </c>
      <c r="F489" s="1">
        <v>443465</v>
      </c>
      <c r="G489" t="s">
        <v>21</v>
      </c>
    </row>
    <row r="490" spans="1:7" x14ac:dyDescent="0.2">
      <c r="A490" t="s">
        <v>495</v>
      </c>
      <c r="B490" t="s">
        <v>649</v>
      </c>
      <c r="C490" t="s">
        <v>51</v>
      </c>
      <c r="D490" t="s">
        <v>610</v>
      </c>
      <c r="E490" t="s">
        <v>20</v>
      </c>
      <c r="F490" s="1">
        <v>10669</v>
      </c>
      <c r="G490" t="s">
        <v>21</v>
      </c>
    </row>
    <row r="491" spans="1:7" x14ac:dyDescent="0.2">
      <c r="A491" t="s">
        <v>496</v>
      </c>
      <c r="B491" t="s">
        <v>649</v>
      </c>
      <c r="C491" t="s">
        <v>29</v>
      </c>
      <c r="D491" t="s">
        <v>529</v>
      </c>
      <c r="E491" t="s">
        <v>20</v>
      </c>
      <c r="F491" s="1">
        <v>358870</v>
      </c>
      <c r="G491" t="s">
        <v>21</v>
      </c>
    </row>
    <row r="492" spans="1:7" x14ac:dyDescent="0.2">
      <c r="A492" t="s">
        <v>497</v>
      </c>
      <c r="B492" t="s">
        <v>649</v>
      </c>
      <c r="C492" t="s">
        <v>33</v>
      </c>
      <c r="D492" t="s">
        <v>548</v>
      </c>
      <c r="E492" t="s">
        <v>20</v>
      </c>
      <c r="F492" s="1">
        <v>12659</v>
      </c>
      <c r="G492" t="s">
        <v>21</v>
      </c>
    </row>
    <row r="493" spans="1:7" x14ac:dyDescent="0.2">
      <c r="A493" t="s">
        <v>498</v>
      </c>
      <c r="B493" t="s">
        <v>649</v>
      </c>
      <c r="C493" t="s">
        <v>46</v>
      </c>
      <c r="D493" t="s">
        <v>534</v>
      </c>
      <c r="E493" t="s">
        <v>20</v>
      </c>
      <c r="F493" s="1">
        <v>325453</v>
      </c>
      <c r="G493" t="s">
        <v>21</v>
      </c>
    </row>
    <row r="494" spans="1:7" x14ac:dyDescent="0.2">
      <c r="A494" t="s">
        <v>499</v>
      </c>
      <c r="B494" t="s">
        <v>649</v>
      </c>
      <c r="C494" t="s">
        <v>51</v>
      </c>
      <c r="D494" t="s">
        <v>538</v>
      </c>
      <c r="E494" t="s">
        <v>20</v>
      </c>
      <c r="F494" s="1">
        <v>409594</v>
      </c>
      <c r="G494" t="s">
        <v>21</v>
      </c>
    </row>
    <row r="495" spans="1:7" x14ac:dyDescent="0.2">
      <c r="A495" t="s">
        <v>500</v>
      </c>
      <c r="B495" t="s">
        <v>649</v>
      </c>
      <c r="C495" t="s">
        <v>39</v>
      </c>
      <c r="D495" t="s">
        <v>645</v>
      </c>
      <c r="E495" t="s">
        <v>20</v>
      </c>
      <c r="F495" s="1">
        <v>831592</v>
      </c>
      <c r="G495" t="s">
        <v>21</v>
      </c>
    </row>
    <row r="496" spans="1:7" x14ac:dyDescent="0.2">
      <c r="A496" t="s">
        <v>501</v>
      </c>
      <c r="B496" t="s">
        <v>649</v>
      </c>
      <c r="C496" t="s">
        <v>22</v>
      </c>
      <c r="D496" t="s">
        <v>618</v>
      </c>
      <c r="E496" t="s">
        <v>20</v>
      </c>
      <c r="F496" s="1">
        <v>335878</v>
      </c>
      <c r="G496" t="s">
        <v>21</v>
      </c>
    </row>
    <row r="497" spans="1:7" x14ac:dyDescent="0.2">
      <c r="A497" t="s">
        <v>646</v>
      </c>
      <c r="B497" t="s">
        <v>649</v>
      </c>
      <c r="C497" t="s">
        <v>43</v>
      </c>
      <c r="D497" t="s">
        <v>546</v>
      </c>
      <c r="E497" t="s">
        <v>20</v>
      </c>
      <c r="F497" s="1">
        <v>905927</v>
      </c>
      <c r="G497" t="s">
        <v>21</v>
      </c>
    </row>
    <row r="498" spans="1:7" x14ac:dyDescent="0.2">
      <c r="A498" t="s">
        <v>502</v>
      </c>
      <c r="B498" t="s">
        <v>649</v>
      </c>
      <c r="C498" t="s">
        <v>39</v>
      </c>
      <c r="D498" t="s">
        <v>568</v>
      </c>
      <c r="E498" t="s">
        <v>20</v>
      </c>
      <c r="F498" s="1">
        <v>890835</v>
      </c>
      <c r="G498" t="s">
        <v>21</v>
      </c>
    </row>
    <row r="499" spans="1:7" x14ac:dyDescent="0.2">
      <c r="A499" t="s">
        <v>503</v>
      </c>
      <c r="B499" t="s">
        <v>649</v>
      </c>
      <c r="C499" t="s">
        <v>25</v>
      </c>
      <c r="D499" t="s">
        <v>536</v>
      </c>
      <c r="E499" t="s">
        <v>20</v>
      </c>
      <c r="F499" s="1">
        <v>940968</v>
      </c>
      <c r="G499" t="s">
        <v>21</v>
      </c>
    </row>
    <row r="500" spans="1:7" x14ac:dyDescent="0.2">
      <c r="A500" t="s">
        <v>504</v>
      </c>
      <c r="B500" t="s">
        <v>649</v>
      </c>
      <c r="C500" t="s">
        <v>23</v>
      </c>
      <c r="D500" t="s">
        <v>589</v>
      </c>
      <c r="E500" t="s">
        <v>20</v>
      </c>
      <c r="F500" s="1">
        <v>92670</v>
      </c>
      <c r="G500" t="s">
        <v>21</v>
      </c>
    </row>
    <row r="501" spans="1:7" x14ac:dyDescent="0.2">
      <c r="A501" t="s">
        <v>505</v>
      </c>
      <c r="B501" t="s">
        <v>649</v>
      </c>
      <c r="C501" t="s">
        <v>39</v>
      </c>
      <c r="D501" t="s">
        <v>581</v>
      </c>
      <c r="E501" t="s">
        <v>20</v>
      </c>
      <c r="F501" s="1">
        <v>21312</v>
      </c>
      <c r="G501" t="s">
        <v>21</v>
      </c>
    </row>
    <row r="502" spans="1:7" x14ac:dyDescent="0.2">
      <c r="A502" t="s">
        <v>506</v>
      </c>
      <c r="B502" t="s">
        <v>649</v>
      </c>
      <c r="C502" t="s">
        <v>33</v>
      </c>
      <c r="D502" t="s">
        <v>617</v>
      </c>
      <c r="E502" t="s">
        <v>20</v>
      </c>
      <c r="F502" s="1">
        <v>89424</v>
      </c>
      <c r="G502" t="s">
        <v>21</v>
      </c>
    </row>
    <row r="503" spans="1:7" x14ac:dyDescent="0.2">
      <c r="A503" t="s">
        <v>507</v>
      </c>
      <c r="B503" t="s">
        <v>649</v>
      </c>
      <c r="C503" t="s">
        <v>29</v>
      </c>
      <c r="D503" t="s">
        <v>513</v>
      </c>
      <c r="E503" t="s">
        <v>20</v>
      </c>
      <c r="F503" s="1">
        <v>7282</v>
      </c>
      <c r="G503" t="s">
        <v>21</v>
      </c>
    </row>
    <row r="504" spans="1:7" x14ac:dyDescent="0.2">
      <c r="A504" t="s">
        <v>508</v>
      </c>
      <c r="B504" t="s">
        <v>649</v>
      </c>
      <c r="C504" t="s">
        <v>43</v>
      </c>
      <c r="D504" t="s">
        <v>584</v>
      </c>
      <c r="E504" t="s">
        <v>20</v>
      </c>
      <c r="F504" s="1">
        <v>82562</v>
      </c>
      <c r="G504" t="s">
        <v>21</v>
      </c>
    </row>
    <row r="505" spans="1:7" x14ac:dyDescent="0.2">
      <c r="A505" t="s">
        <v>509</v>
      </c>
      <c r="B505" t="s">
        <v>649</v>
      </c>
      <c r="C505" t="s">
        <v>29</v>
      </c>
      <c r="D505" t="s">
        <v>514</v>
      </c>
      <c r="E505" t="s">
        <v>20</v>
      </c>
      <c r="F505" s="1">
        <v>74256</v>
      </c>
      <c r="G505" t="s">
        <v>21</v>
      </c>
    </row>
  </sheetData>
  <conditionalFormatting sqref="K7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 K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 K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2022-04-26T11:04:07Z</dcterms:modified>
</cp:coreProperties>
</file>