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optimization/"/>
    </mc:Choice>
  </mc:AlternateContent>
  <xr:revisionPtr revIDLastSave="0" documentId="13_ncr:1_{9DCD279F-9DC9-7B4F-89F2-CCA7CD174FA0}" xr6:coauthVersionLast="47" xr6:coauthVersionMax="47" xr10:uidLastSave="{00000000-0000-0000-0000-000000000000}"/>
  <bookViews>
    <workbookView xWindow="0" yWindow="0" windowWidth="38400" windowHeight="21600" xr2:uid="{4E6A10D7-C95B-B048-9E7D-368AD146FDA2}"/>
  </bookViews>
  <sheets>
    <sheet name="Optimization" sheetId="1" r:id="rId1"/>
    <sheet name="CONFIG" sheetId="4" state="hidden" r:id="rId2"/>
  </sheets>
  <definedNames>
    <definedName name="Config">CONFIG!$A:$R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A24" i="4"/>
  <c r="C47" i="1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C50" i="1"/>
  <c r="E4" i="1"/>
  <c r="A12" i="4"/>
  <c r="A13" i="4"/>
  <c r="A14" i="4"/>
  <c r="A15" i="4"/>
  <c r="A16" i="4"/>
  <c r="A11" i="4"/>
  <c r="C48" i="1"/>
  <c r="A3" i="4"/>
  <c r="A4" i="4"/>
  <c r="A5" i="4"/>
  <c r="A6" i="4"/>
  <c r="A7" i="4"/>
  <c r="A8" i="4"/>
  <c r="A9" i="4"/>
  <c r="A10" i="4"/>
  <c r="A2" i="4"/>
</calcChain>
</file>

<file path=xl/sharedStrings.xml><?xml version="1.0" encoding="utf-8"?>
<sst xmlns="http://schemas.openxmlformats.org/spreadsheetml/2006/main" count="661" uniqueCount="123">
  <si>
    <t>General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</si>
  <si>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</si>
  <si>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</si>
  <si>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</si>
  <si>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</si>
  <si>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</si>
  <si>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</si>
  <si>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</si>
  <si>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</si>
  <si>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</si>
  <si>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</si>
  <si>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</si>
  <si>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</si>
  <si>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</si>
  <si>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</si>
  <si>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</si>
  <si>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</si>
  <si>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</si>
  <si>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</si>
  <si>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</si>
  <si>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</si>
  <si>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</si>
  <si>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</si>
  <si>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</si>
  <si>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</si>
  <si>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</si>
  <si>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</si>
  <si>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</si>
  <si>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</si>
  <si>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</si>
  <si>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</si>
  <si>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</si>
  <si>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</si>
  <si>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</si>
  <si>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</si>
  <si>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</si>
  <si>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</si>
  <si>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</si>
  <si>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</si>
  <si>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</si>
  <si>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</si>
  <si>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</si>
  <si>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</si>
  <si>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</si>
  <si>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</si>
  <si>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</si>
  <si>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</si>
  <si>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</si>
  <si>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</si>
  <si>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</si>
  <si>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</si>
  <si>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</si>
  <si>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</si>
  <si>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</si>
  <si>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</si>
  <si>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</si>
  <si>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</si>
  <si>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</si>
  <si>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</si>
  <si>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</si>
  <si>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</si>
  <si>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</si>
  <si>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</si>
  <si>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</si>
  <si>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</si>
  <si>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</si>
  <si>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</si>
  <si>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</si>
  <si>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</si>
  <si>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</si>
  <si>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</si>
  <si>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</si>
  <si>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</si>
  <si>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</si>
  <si>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</si>
  <si>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</si>
  <si>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</si>
  <si>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</si>
  <si>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</si>
  <si>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</si>
  <si>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</si>
  <si>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</si>
  <si>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</si>
  <si>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</si>
  <si>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</si>
  <si>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</si>
  <si>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</si>
  <si>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</si>
  <si>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</si>
  <si>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</si>
  <si>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</si>
  <si>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</si>
  <si>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</si>
  <si>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</si>
  <si>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</si>
  <si>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</si>
  <si>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</si>
  <si>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</si>
  <si>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</si>
  <si>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</si>
  <si>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</si>
  <si>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</si>
  <si>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</si>
  <si>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</si>
  <si>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</si>
  <si>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</si>
  <si>
    <t>Black Litterman</t>
  </si>
  <si>
    <t>p_views</t>
  </si>
  <si>
    <t>q_views</t>
  </si>
  <si>
    <t>matrix P of views</t>
  </si>
  <si>
    <t>matrix Q of views</t>
  </si>
  <si>
    <t>Risk aversion factor of Black Litterman model</t>
  </si>
  <si>
    <t>delta</t>
  </si>
  <si>
    <t>equilibrium</t>
  </si>
  <si>
    <t>If True (1) excess returns are based on equilibrium market portfolio, if False (0) excess returns are calculated as historical returns minus risk free rate.</t>
  </si>
  <si>
    <t>optimize</t>
  </si>
  <si>
    <t>If True (1) Black Litterman estimates are used as inputs of mean variance model, if False (0) returns equilibrium weights from Black Litterman model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</si>
  <si>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 xml:space="preserve">d
blacklitterman: </t>
    </r>
    <r>
      <rPr>
        <sz val="12"/>
        <color theme="1"/>
        <rFont val="Calibri"/>
        <family val="2"/>
        <scheme val="minor"/>
      </rPr>
      <t>optimize portfolio using Black Litterman estimates</t>
    </r>
    <r>
      <rPr>
        <b/>
        <sz val="12"/>
        <color theme="1"/>
        <rFont val="Calibri"/>
        <family val="2"/>
        <scheme val="minor"/>
      </rPr>
      <t xml:space="preserve">
riskparity</t>
    </r>
    <r>
      <rPr>
        <sz val="12"/>
        <color theme="1"/>
        <rFont val="Calibri"/>
        <family val="2"/>
        <scheme val="minor"/>
      </rPr>
      <t>: build a risk parity portfolio based on risk budgeting approa</t>
    </r>
    <r>
      <rPr>
        <b/>
        <sz val="12"/>
        <color theme="1"/>
        <rFont val="Calibri"/>
        <family val="2"/>
        <scheme val="minor"/>
      </rPr>
      <t>ch
relriskparity</t>
    </r>
    <r>
      <rPr>
        <sz val="12"/>
        <color theme="1"/>
        <rFont val="Calibri"/>
        <family val="2"/>
        <scheme val="minor"/>
      </rPr>
      <t>: build a relaxed risk parity portfolio based on least squares approa</t>
    </r>
    <r>
      <rPr>
        <b/>
        <sz val="12"/>
        <color theme="1"/>
        <rFont val="Calibri"/>
        <family val="2"/>
        <scheme val="minor"/>
      </rPr>
      <t>ch
hrp</t>
    </r>
    <r>
      <rPr>
        <sz val="12"/>
        <color theme="1"/>
        <rFont val="Calibri"/>
        <family val="2"/>
        <scheme val="minor"/>
      </rPr>
      <t>: builds a hierarchical risk parity portfol</t>
    </r>
    <r>
      <rPr>
        <b/>
        <sz val="12"/>
        <color theme="1"/>
        <rFont val="Calibri"/>
        <family val="2"/>
        <scheme val="minor"/>
      </rPr>
      <t>io
he</t>
    </r>
    <r>
      <rPr>
        <sz val="12"/>
        <color theme="1"/>
        <rFont val="Calibri"/>
        <family val="2"/>
        <scheme val="minor"/>
      </rPr>
      <t>rc: builds a hierarchical equal risk contribution portfol</t>
    </r>
    <r>
      <rPr>
        <b/>
        <sz val="12"/>
        <color theme="1"/>
        <rFont val="Calibri"/>
        <family val="2"/>
        <scheme val="minor"/>
      </rPr>
      <t>io
nco</t>
    </r>
    <r>
      <rPr>
        <sz val="12"/>
        <color theme="1"/>
        <rFont val="Calibri"/>
        <family val="2"/>
        <scheme val="minor"/>
      </rPr>
      <t>: builds a nested clustered optimization portfolio</t>
    </r>
  </si>
  <si>
    <t>blacklitterman</t>
  </si>
  <si>
    <t>cvar_simulations_losses</t>
  </si>
  <si>
    <t>cvar_simulations_gains</t>
  </si>
  <si>
    <t>Number of CVaRs used to approximate Tail Gini of gains. If empty, duplicates the 'cvar_simulations_losses' parameter.</t>
  </si>
  <si>
    <t>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</si>
</sst>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right"/>
    </xf>
    <xf numFmtId="0" fontId="0" fillId="0" borderId="7" xfId="0" applyBorder="1"/>
    <xf numFmtId="0" fontId="4" fillId="3" borderId="0" xfId="0" applyFont="1" applyFill="1"/>
    <xf numFmtId="0" fontId="4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5" fillId="2" borderId="7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right"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9" fontId="0" fillId="0" borderId="7" xfId="0" applyNumberFormat="1" applyBorder="1" applyAlignment="1" applyProtection="1">
      <alignment horizontal="right" vertical="center"/>
      <protection locked="0"/>
    </xf>
    <xf numFmtId="2" fontId="0" fillId="0" borderId="7" xfId="0" applyNumberFormat="1" applyBorder="1" applyAlignment="1" applyProtection="1">
      <alignment horizontal="right" vertical="center"/>
      <protection locked="0"/>
    </xf>
    <xf numFmtId="164" fontId="0" fillId="0" borderId="7" xfId="1" applyNumberFormat="1" applyFont="1" applyBorder="1" applyAlignment="1" applyProtection="1">
      <alignment horizontal="right" vertical="center"/>
      <protection locked="0"/>
    </xf>
    <xf numFmtId="9" fontId="0" fillId="0" borderId="14" xfId="0" applyNumberForma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</cellXfs>
  <cellStyles count="2"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C57"/>
  <sheetViews>
    <sheetView showGridLines="0" tabSelected="1" topLeftCell="A49" workbookViewId="0">
      <selection activeCell="D55" sqref="D55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18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29" t="s">
        <v>75</v>
      </c>
      <c r="D2" s="29"/>
    </row>
    <row r="3" spans="2:5" ht="17" thickBot="1" x14ac:dyDescent="0.25">
      <c r="B3" s="5" t="s">
        <v>0</v>
      </c>
      <c r="C3" s="30" t="s">
        <v>78</v>
      </c>
      <c r="D3" s="6" t="s">
        <v>27</v>
      </c>
      <c r="E3" s="18" t="s">
        <v>102</v>
      </c>
    </row>
    <row r="4" spans="2:5" ht="119" x14ac:dyDescent="0.2">
      <c r="B4" s="20" t="s">
        <v>1</v>
      </c>
      <c r="C4" s="31" t="s">
        <v>122</v>
      </c>
      <c r="D4" s="8" t="s">
        <v>52</v>
      </c>
      <c r="E4" s="19" t="str">
        <f>_xlfn.IFNA(VLOOKUP(B4,CONFIG!$B:$Z,MATCH($C$16,CONFIG!$B$1:$Z$1,0),FALSE),"")</f>
        <v/>
      </c>
    </row>
    <row r="5" spans="2:5" x14ac:dyDescent="0.2">
      <c r="B5" s="21" t="s">
        <v>2</v>
      </c>
      <c r="C5" s="32"/>
      <c r="D5" s="9" t="s">
        <v>47</v>
      </c>
      <c r="E5" s="19" t="str">
        <f>_xlfn.IFNA(VLOOKUP(B5,CONFIG!$B:$Z,MATCH($C$16,CONFIG!$B$1:$Z$1,0),FALSE),"")</f>
        <v/>
      </c>
    </row>
    <row r="6" spans="2:5" x14ac:dyDescent="0.2">
      <c r="B6" s="21" t="s">
        <v>3</v>
      </c>
      <c r="C6" s="32"/>
      <c r="D6" s="9" t="s">
        <v>48</v>
      </c>
      <c r="E6" s="19" t="str">
        <f>_xlfn.IFNA(VLOOKUP(B6,CONFIG!$B:$Z,MATCH($C$16,CONFIG!$B$1:$Z$1,0),FALSE),"")</f>
        <v/>
      </c>
    </row>
    <row r="7" spans="2:5" x14ac:dyDescent="0.2">
      <c r="B7" s="21" t="s">
        <v>4</v>
      </c>
      <c r="C7" s="32">
        <v>0</v>
      </c>
      <c r="D7" s="9" t="s">
        <v>49</v>
      </c>
      <c r="E7" s="19" t="str">
        <f>_xlfn.IFNA(VLOOKUP(B7,CONFIG!$B:$Z,MATCH($C$16,CONFIG!$B$1:$Z$1,0),FALSE),"")</f>
        <v/>
      </c>
    </row>
    <row r="8" spans="2:5" ht="69" customHeight="1" x14ac:dyDescent="0.2">
      <c r="B8" s="21" t="s">
        <v>19</v>
      </c>
      <c r="C8" s="32" t="s">
        <v>20</v>
      </c>
      <c r="D8" s="10" t="s">
        <v>53</v>
      </c>
      <c r="E8" s="19" t="str">
        <f>_xlfn.IFNA(VLOOKUP(B8,CONFIG!$B:$Z,MATCH($C$16,CONFIG!$B$1:$Z$1,0),FALSE),"")</f>
        <v/>
      </c>
    </row>
    <row r="9" spans="2:5" x14ac:dyDescent="0.2">
      <c r="B9" s="21" t="s">
        <v>5</v>
      </c>
      <c r="C9" s="33">
        <v>0.05</v>
      </c>
      <c r="D9" s="9" t="s">
        <v>50</v>
      </c>
      <c r="E9" s="19" t="str">
        <f>_xlfn.IFNA(VLOOKUP(B9,CONFIG!$B:$Z,MATCH($C$16,CONFIG!$B$1:$Z$1,0),FALSE),"")</f>
        <v/>
      </c>
    </row>
    <row r="10" spans="2:5" x14ac:dyDescent="0.2">
      <c r="B10" s="21" t="s">
        <v>6</v>
      </c>
      <c r="C10" s="34">
        <v>0.3</v>
      </c>
      <c r="D10" s="9" t="s">
        <v>86</v>
      </c>
      <c r="E10" s="19" t="str">
        <f>_xlfn.IFNA(VLOOKUP(B10,CONFIG!$B:$Z,MATCH($C$16,CONFIG!$B$1:$Z$1,0),FALSE),"")</f>
        <v/>
      </c>
    </row>
    <row r="11" spans="2:5" ht="136" x14ac:dyDescent="0.2">
      <c r="B11" s="21" t="s">
        <v>7</v>
      </c>
      <c r="C11" s="32" t="s">
        <v>8</v>
      </c>
      <c r="D11" s="10" t="s">
        <v>51</v>
      </c>
      <c r="E11" s="19" t="str">
        <f>_xlfn.IFNA(VLOOKUP(B11,CONFIG!$B:$Z,MATCH($C$16,CONFIG!$B$1:$Z$1,0),FALSE),"")</f>
        <v/>
      </c>
    </row>
    <row r="12" spans="2:5" x14ac:dyDescent="0.2">
      <c r="B12" s="21" t="s">
        <v>9</v>
      </c>
      <c r="C12" s="35">
        <v>3.0000000000000001E-3</v>
      </c>
      <c r="D12" s="9" t="s">
        <v>54</v>
      </c>
      <c r="E12" s="19" t="str">
        <f>_xlfn.IFNA(VLOOKUP(B12,CONFIG!$B:$Z,MATCH($C$16,CONFIG!$B$1:$Z$1,0),FALSE),"")</f>
        <v/>
      </c>
    </row>
    <row r="13" spans="2:5" ht="17" thickBot="1" x14ac:dyDescent="0.25">
      <c r="B13" s="22" t="s">
        <v>10</v>
      </c>
      <c r="C13" s="36">
        <v>0.05</v>
      </c>
      <c r="D13" s="11" t="s">
        <v>55</v>
      </c>
      <c r="E13" s="19" t="str">
        <f>_xlfn.IFNA(VLOOKUP(B13,CONFIG!$B:$Z,MATCH($C$16,CONFIG!$B$1:$Z$1,0),FALSE),"")</f>
        <v/>
      </c>
    </row>
    <row r="14" spans="2:5" ht="17" thickBot="1" x14ac:dyDescent="0.25">
      <c r="C14" s="37"/>
      <c r="E14" s="19" t="str">
        <f>_xlfn.IFNA(VLOOKUP(B14,CONFIG!$B:$Z,MATCH($C$16,CONFIG!$B$1:$Z$1,0),FALSE),"")</f>
        <v/>
      </c>
    </row>
    <row r="15" spans="2:5" ht="17" thickBot="1" x14ac:dyDescent="0.25">
      <c r="B15" s="5" t="s">
        <v>77</v>
      </c>
      <c r="C15" s="30" t="s">
        <v>78</v>
      </c>
      <c r="D15" s="6" t="s">
        <v>27</v>
      </c>
      <c r="E15" s="19" t="str">
        <f>_xlfn.IFNA(VLOOKUP(B15,CONFIG!$B:$Z,MATCH($C$16,CONFIG!$B$1:$Z$1,0),FALSE),"")</f>
        <v/>
      </c>
    </row>
    <row r="16" spans="2:5" ht="290" thickBot="1" x14ac:dyDescent="0.25">
      <c r="B16" s="23" t="s">
        <v>79</v>
      </c>
      <c r="C16" s="38" t="s">
        <v>87</v>
      </c>
      <c r="D16" s="15" t="s">
        <v>117</v>
      </c>
      <c r="E16" s="19" t="str">
        <f>_xlfn.IFNA(VLOOKUP(B16,CONFIG!$B:$Z,MATCH($C$16,CONFIG!$B$1:$Z$1,0),FALSE),"")</f>
        <v/>
      </c>
    </row>
    <row r="17" spans="2:5" ht="17" thickBot="1" x14ac:dyDescent="0.25">
      <c r="C17" s="37"/>
      <c r="E17" s="19" t="str">
        <f>_xlfn.IFNA(VLOOKUP(B17,CONFIG!$B:$Z,MATCH($C$16,CONFIG!$B$1:$Z$1,0),FALSE),"")</f>
        <v/>
      </c>
    </row>
    <row r="18" spans="2:5" ht="17" thickBot="1" x14ac:dyDescent="0.25">
      <c r="B18" s="5" t="s">
        <v>46</v>
      </c>
      <c r="C18" s="30" t="s">
        <v>78</v>
      </c>
      <c r="D18" s="6" t="s">
        <v>27</v>
      </c>
      <c r="E18" s="19" t="str">
        <f>_xlfn.IFNA(VLOOKUP(B18,CONFIG!$B:$Z,MATCH($C$16,CONFIG!$B$1:$Z$1,0),FALSE),"")</f>
        <v/>
      </c>
    </row>
    <row r="19" spans="2:5" ht="238" x14ac:dyDescent="0.2">
      <c r="B19" s="20" t="s">
        <v>21</v>
      </c>
      <c r="C19" s="31" t="s">
        <v>57</v>
      </c>
      <c r="D19" s="8" t="s">
        <v>56</v>
      </c>
      <c r="E19" s="19" t="str">
        <f>_xlfn.IFNA(VLOOKUP(B19,CONFIG!$B:$Z,MATCH($C$16,CONFIG!$B$1:$Z$1,0),FALSE),"")</f>
        <v>YES</v>
      </c>
    </row>
    <row r="20" spans="2:5" x14ac:dyDescent="0.2">
      <c r="B20" s="21" t="s">
        <v>11</v>
      </c>
      <c r="C20" s="34">
        <v>-1</v>
      </c>
      <c r="D20" s="9" t="s">
        <v>58</v>
      </c>
      <c r="E20" s="19" t="str">
        <f>_xlfn.IFNA(VLOOKUP(B20,CONFIG!$B:$Z,MATCH($C$16,CONFIG!$B$1:$Z$1,0),FALSE),"")</f>
        <v>YES</v>
      </c>
    </row>
    <row r="21" spans="2:5" x14ac:dyDescent="0.2">
      <c r="B21" s="21" t="s">
        <v>12</v>
      </c>
      <c r="C21" s="32">
        <v>-1</v>
      </c>
      <c r="D21" s="9" t="s">
        <v>59</v>
      </c>
      <c r="E21" s="19" t="str">
        <f>_xlfn.IFNA(VLOOKUP(B21,CONFIG!$B:$Z,MATCH($C$16,CONFIG!$B$1:$Z$1,0),FALSE),"")</f>
        <v>YES</v>
      </c>
    </row>
    <row r="22" spans="2:5" ht="68" x14ac:dyDescent="0.2">
      <c r="B22" s="21" t="s">
        <v>13</v>
      </c>
      <c r="C22" s="32" t="s">
        <v>14</v>
      </c>
      <c r="D22" s="10" t="s">
        <v>61</v>
      </c>
      <c r="E22" s="19" t="str">
        <f>_xlfn.IFNA(VLOOKUP(B22,CONFIG!$B:$Z,MATCH($C$16,CONFIG!$B$1:$Z$1,0),FALSE),"")</f>
        <v>YES</v>
      </c>
    </row>
    <row r="23" spans="2:5" ht="204" x14ac:dyDescent="0.2">
      <c r="B23" s="21" t="s">
        <v>15</v>
      </c>
      <c r="C23" s="32" t="s">
        <v>14</v>
      </c>
      <c r="D23" s="10" t="s">
        <v>60</v>
      </c>
      <c r="E23" s="19" t="str">
        <f>_xlfn.IFNA(VLOOKUP(B23,CONFIG!$B:$Z,MATCH($C$16,CONFIG!$B$1:$Z$1,0),FALSE),"")</f>
        <v>YES</v>
      </c>
    </row>
    <row r="24" spans="2:5" x14ac:dyDescent="0.2">
      <c r="B24" s="21" t="s">
        <v>45</v>
      </c>
      <c r="C24" s="33">
        <v>0.94</v>
      </c>
      <c r="D24" s="9" t="s">
        <v>70</v>
      </c>
      <c r="E24" s="19" t="str">
        <f>_xlfn.IFNA(VLOOKUP(B24,CONFIG!$B:$Z,MATCH($C$16,CONFIG!$B$1:$Z$1,0),FALSE),"")</f>
        <v>YES</v>
      </c>
    </row>
    <row r="25" spans="2:5" x14ac:dyDescent="0.2">
      <c r="B25" s="21" t="s">
        <v>16</v>
      </c>
      <c r="C25" s="32">
        <v>1</v>
      </c>
      <c r="D25" s="9" t="s">
        <v>63</v>
      </c>
      <c r="E25" s="19" t="str">
        <f>_xlfn.IFNA(VLOOKUP(B25,CONFIG!$B:$Z,MATCH($C$16,CONFIG!$B$1:$Z$1,0),FALSE),"")</f>
        <v>YES</v>
      </c>
    </row>
    <row r="26" spans="2:5" x14ac:dyDescent="0.2">
      <c r="B26" s="21" t="s">
        <v>17</v>
      </c>
      <c r="C26" s="32">
        <v>0</v>
      </c>
      <c r="D26" s="9" t="s">
        <v>62</v>
      </c>
      <c r="E26" s="19" t="str">
        <f>_xlfn.IFNA(VLOOKUP(B26,CONFIG!$B:$Z,MATCH($C$16,CONFIG!$B$1:$Z$1,0),FALSE),"")</f>
        <v>YES</v>
      </c>
    </row>
    <row r="27" spans="2:5" x14ac:dyDescent="0.2">
      <c r="B27" s="21" t="s">
        <v>18</v>
      </c>
      <c r="C27" s="32">
        <v>1</v>
      </c>
      <c r="D27" s="9" t="s">
        <v>64</v>
      </c>
      <c r="E27" s="19" t="str">
        <f>_xlfn.IFNA(VLOOKUP(B27,CONFIG!$B:$Z,MATCH($C$16,CONFIG!$B$1:$Z$1,0),FALSE),"")</f>
        <v>NO</v>
      </c>
    </row>
    <row r="28" spans="2:5" x14ac:dyDescent="0.2">
      <c r="B28" s="21" t="s">
        <v>99</v>
      </c>
      <c r="C28" s="32">
        <v>100</v>
      </c>
      <c r="D28" s="9" t="s">
        <v>104</v>
      </c>
      <c r="E28" s="19" t="str">
        <f>_xlfn.IFNA(VLOOKUP(B28,CONFIG!$B:$Z,MATCH($C$16,CONFIG!$B$1:$Z$1,0),FALSE),"")</f>
        <v>NO</v>
      </c>
    </row>
    <row r="29" spans="2:5" x14ac:dyDescent="0.2">
      <c r="B29" s="21" t="s">
        <v>100</v>
      </c>
      <c r="C29" s="32">
        <v>123</v>
      </c>
      <c r="D29" s="9" t="s">
        <v>105</v>
      </c>
      <c r="E29" s="19" t="str">
        <f>_xlfn.IFNA(VLOOKUP(B29,CONFIG!$B:$Z,MATCH($C$16,CONFIG!$B$1:$Z$1,0),FALSE),"")</f>
        <v>NO</v>
      </c>
    </row>
    <row r="30" spans="2:5" ht="17" thickBot="1" x14ac:dyDescent="0.25">
      <c r="B30" s="22" t="s">
        <v>101</v>
      </c>
      <c r="C30" s="39">
        <v>0</v>
      </c>
      <c r="D30" s="11" t="s">
        <v>103</v>
      </c>
      <c r="E30" s="19" t="str">
        <f>_xlfn.IFNA(VLOOKUP(B30,CONFIG!$B:$Z,MATCH($C$16,CONFIG!$B$1:$Z$1,0),FALSE),"")</f>
        <v>NO</v>
      </c>
    </row>
    <row r="31" spans="2:5" ht="17" thickBot="1" x14ac:dyDescent="0.25">
      <c r="B31" s="4"/>
      <c r="C31" s="37"/>
      <c r="E31" s="19" t="str">
        <f>_xlfn.IFNA(VLOOKUP(B31,CONFIG!$B:$Z,MATCH($C$16,CONFIG!$B$1:$Z$1,0),FALSE),"")</f>
        <v/>
      </c>
    </row>
    <row r="32" spans="2:5" ht="17" thickBot="1" x14ac:dyDescent="0.25">
      <c r="B32" s="5" t="s">
        <v>65</v>
      </c>
      <c r="C32" s="30" t="s">
        <v>78</v>
      </c>
      <c r="D32" s="6" t="s">
        <v>27</v>
      </c>
      <c r="E32" s="19" t="str">
        <f>_xlfn.IFNA(VLOOKUP(B32,CONFIG!$B:$Z,MATCH($C$16,CONFIG!$B$1:$Z$1,0),FALSE),"")</f>
        <v/>
      </c>
    </row>
    <row r="33" spans="2:5" x14ac:dyDescent="0.2">
      <c r="B33" s="20" t="s">
        <v>22</v>
      </c>
      <c r="C33" s="31"/>
      <c r="D33" s="12" t="s">
        <v>66</v>
      </c>
      <c r="E33" s="19" t="str">
        <f>_xlfn.IFNA(VLOOKUP(B33,CONFIG!$B:$Z,MATCH($C$16,CONFIG!$B$1:$Z$1,0),FALSE),"")</f>
        <v>NO</v>
      </c>
    </row>
    <row r="34" spans="2:5" ht="68" x14ac:dyDescent="0.2">
      <c r="B34" s="21" t="s">
        <v>23</v>
      </c>
      <c r="C34" s="32" t="s">
        <v>67</v>
      </c>
      <c r="D34" s="13" t="s">
        <v>68</v>
      </c>
      <c r="E34" s="19" t="str">
        <f>_xlfn.IFNA(VLOOKUP(B34,CONFIG!$B:$Z,MATCH($C$16,CONFIG!$B$1:$Z$1,0),FALSE),"")</f>
        <v>NO</v>
      </c>
    </row>
    <row r="35" spans="2:5" ht="17" thickBot="1" x14ac:dyDescent="0.25">
      <c r="B35" s="22" t="s">
        <v>24</v>
      </c>
      <c r="C35" s="39">
        <v>1</v>
      </c>
      <c r="D35" s="11" t="s">
        <v>69</v>
      </c>
      <c r="E35" s="19" t="str">
        <f>_xlfn.IFNA(VLOOKUP(B35,CONFIG!$B:$Z,MATCH($C$16,CONFIG!$B$1:$Z$1,0),FALSE),"")</f>
        <v>NO</v>
      </c>
    </row>
    <row r="36" spans="2:5" ht="17" thickBot="1" x14ac:dyDescent="0.25">
      <c r="C36" s="37"/>
      <c r="E36" s="19" t="str">
        <f>_xlfn.IFNA(VLOOKUP(B36,CONFIG!$B:$Z,MATCH($C$16,CONFIG!$B$1:$Z$1,0),FALSE),"")</f>
        <v/>
      </c>
    </row>
    <row r="37" spans="2:5" ht="17" thickBot="1" x14ac:dyDescent="0.25">
      <c r="B37" s="26" t="s">
        <v>106</v>
      </c>
      <c r="C37" s="40" t="s">
        <v>78</v>
      </c>
      <c r="D37" s="27" t="s">
        <v>27</v>
      </c>
      <c r="E37" s="19" t="str">
        <f>_xlfn.IFNA(VLOOKUP(B37,CONFIG!$B:$Z,MATCH($C$16,CONFIG!$B$1:$Z$1,0),FALSE),"")</f>
        <v/>
      </c>
    </row>
    <row r="38" spans="2:5" x14ac:dyDescent="0.2">
      <c r="B38" s="24" t="s">
        <v>107</v>
      </c>
      <c r="C38" s="41"/>
      <c r="D38" s="25" t="s">
        <v>109</v>
      </c>
      <c r="E38" s="19" t="str">
        <f>_xlfn.IFNA(VLOOKUP(B38,CONFIG!$B:$Z,MATCH($C$16,CONFIG!$B$1:$Z$1,0),FALSE),"")</f>
        <v>NO</v>
      </c>
    </row>
    <row r="39" spans="2:5" x14ac:dyDescent="0.2">
      <c r="B39" s="21" t="s">
        <v>108</v>
      </c>
      <c r="C39" s="32"/>
      <c r="D39" s="9" t="s">
        <v>110</v>
      </c>
      <c r="E39" s="19" t="str">
        <f>_xlfn.IFNA(VLOOKUP(B39,CONFIG!$B:$Z,MATCH($C$16,CONFIG!$B$1:$Z$1,0),FALSE),"")</f>
        <v>NO</v>
      </c>
    </row>
    <row r="40" spans="2:5" x14ac:dyDescent="0.2">
      <c r="B40" s="21" t="s">
        <v>112</v>
      </c>
      <c r="C40" s="32"/>
      <c r="D40" s="9" t="s">
        <v>111</v>
      </c>
      <c r="E40" s="19" t="str">
        <f>_xlfn.IFNA(VLOOKUP(B40,CONFIG!$B:$Z,MATCH($C$16,CONFIG!$B$1:$Z$1,0),FALSE),"")</f>
        <v>NO</v>
      </c>
    </row>
    <row r="41" spans="2:5" x14ac:dyDescent="0.2">
      <c r="B41" s="21" t="s">
        <v>113</v>
      </c>
      <c r="C41" s="32">
        <v>1</v>
      </c>
      <c r="D41" s="9" t="s">
        <v>114</v>
      </c>
      <c r="E41" s="19" t="str">
        <f>_xlfn.IFNA(VLOOKUP(B41,CONFIG!$B:$Z,MATCH($C$16,CONFIG!$B$1:$Z$1,0),FALSE),"")</f>
        <v>NO</v>
      </c>
    </row>
    <row r="42" spans="2:5" ht="17" thickBot="1" x14ac:dyDescent="0.25">
      <c r="B42" s="22" t="s">
        <v>115</v>
      </c>
      <c r="C42" s="39">
        <v>1</v>
      </c>
      <c r="D42" s="11" t="s">
        <v>116</v>
      </c>
      <c r="E42" s="19" t="str">
        <f>_xlfn.IFNA(VLOOKUP(B42,CONFIG!$B:$Z,MATCH($C$16,CONFIG!$B$1:$Z$1,0),FALSE),"")</f>
        <v>NO</v>
      </c>
    </row>
    <row r="43" spans="2:5" ht="17" thickBot="1" x14ac:dyDescent="0.25">
      <c r="C43" s="37"/>
      <c r="E43" s="19" t="str">
        <f>_xlfn.IFNA(VLOOKUP(B43,CONFIG!$B:$Z,MATCH($C$16,CONFIG!$B$1:$Z$1,0),FALSE),"")</f>
        <v/>
      </c>
    </row>
    <row r="44" spans="2:5" ht="17" thickBot="1" x14ac:dyDescent="0.25">
      <c r="B44" s="5" t="s">
        <v>44</v>
      </c>
      <c r="C44" s="30" t="s">
        <v>78</v>
      </c>
      <c r="D44" s="6" t="s">
        <v>27</v>
      </c>
      <c r="E44" s="19" t="str">
        <f>_xlfn.IFNA(VLOOKUP(B44,CONFIG!$B:$Z,MATCH($C$16,CONFIG!$B$1:$Z$1,0),FALSE),"")</f>
        <v/>
      </c>
    </row>
    <row r="45" spans="2:5" ht="136" x14ac:dyDescent="0.2">
      <c r="B45" s="20" t="s">
        <v>25</v>
      </c>
      <c r="C45" s="31" t="s">
        <v>26</v>
      </c>
      <c r="D45" s="8" t="s">
        <v>71</v>
      </c>
      <c r="E45" s="19" t="str">
        <f>_xlfn.IFNA(VLOOKUP(B45,CONFIG!$B:$Z,MATCH($C$16,CONFIG!$B$1:$Z$1,0),FALSE),"")</f>
        <v>NO</v>
      </c>
    </row>
    <row r="46" spans="2:5" x14ac:dyDescent="0.2">
      <c r="B46" s="21" t="s">
        <v>119</v>
      </c>
      <c r="C46" s="32">
        <v>100</v>
      </c>
      <c r="D46" s="9" t="s">
        <v>29</v>
      </c>
      <c r="E46" s="19" t="str">
        <f>_xlfn.IFNA(VLOOKUP(B46,CONFIG!$B:$Z,MATCH($C$16,CONFIG!$B$1:$Z$1,0),FALSE),"")</f>
        <v>NO</v>
      </c>
    </row>
    <row r="47" spans="2:5" x14ac:dyDescent="0.2">
      <c r="B47" s="21" t="s">
        <v>120</v>
      </c>
      <c r="C47" s="32">
        <f>C46</f>
        <v>100</v>
      </c>
      <c r="D47" s="9" t="s">
        <v>121</v>
      </c>
      <c r="E47" s="19" t="str">
        <f>_xlfn.IFNA(VLOOKUP(B47,CONFIG!$B:$Z,MATCH($C$16,CONFIG!$B$1:$Z$1,0),FALSE),"")</f>
        <v>NO</v>
      </c>
    </row>
    <row r="48" spans="2:5" x14ac:dyDescent="0.2">
      <c r="B48" s="21" t="s">
        <v>28</v>
      </c>
      <c r="C48" s="33">
        <f>C13</f>
        <v>0.05</v>
      </c>
      <c r="D48" s="9" t="s">
        <v>72</v>
      </c>
      <c r="E48" s="19" t="str">
        <f>_xlfn.IFNA(VLOOKUP(B48,CONFIG!$B:$Z,MATCH($C$16,CONFIG!$B$1:$Z$1,0),FALSE),"")</f>
        <v>NO</v>
      </c>
    </row>
    <row r="49" spans="2:5" ht="136" x14ac:dyDescent="0.2">
      <c r="B49" s="21" t="s">
        <v>30</v>
      </c>
      <c r="C49" s="32" t="s">
        <v>31</v>
      </c>
      <c r="D49" s="13" t="s">
        <v>73</v>
      </c>
      <c r="E49" s="19" t="str">
        <f>_xlfn.IFNA(VLOOKUP(B49,CONFIG!$B:$Z,MATCH($C$16,CONFIG!$B$1:$Z$1,0),FALSE),"")</f>
        <v>NO</v>
      </c>
    </row>
    <row r="50" spans="2:5" x14ac:dyDescent="0.2">
      <c r="B50" s="21" t="s">
        <v>34</v>
      </c>
      <c r="C50" s="32">
        <f>C51</f>
        <v>10</v>
      </c>
      <c r="D50" s="9" t="s">
        <v>32</v>
      </c>
      <c r="E50" s="19" t="str">
        <f>_xlfn.IFNA(VLOOKUP(B50,CONFIG!$B:$Z,MATCH($C$16,CONFIG!$B$1:$Z$1,0),FALSE),"")</f>
        <v>NO</v>
      </c>
    </row>
    <row r="51" spans="2:5" x14ac:dyDescent="0.2">
      <c r="B51" s="21" t="s">
        <v>33</v>
      </c>
      <c r="C51" s="32">
        <v>10</v>
      </c>
      <c r="D51" s="9" t="s">
        <v>35</v>
      </c>
      <c r="E51" s="19" t="str">
        <f>_xlfn.IFNA(VLOOKUP(B51,CONFIG!$B:$Z,MATCH($C$16,CONFIG!$B$1:$Z$1,0),FALSE),"")</f>
        <v>NO</v>
      </c>
    </row>
    <row r="52" spans="2:5" ht="102" x14ac:dyDescent="0.2">
      <c r="B52" s="21" t="s">
        <v>36</v>
      </c>
      <c r="C52" s="32" t="s">
        <v>37</v>
      </c>
      <c r="D52" s="10" t="s">
        <v>74</v>
      </c>
      <c r="E52" s="19" t="str">
        <f>_xlfn.IFNA(VLOOKUP(B52,CONFIG!$B:$Z,MATCH($C$16,CONFIG!$B$1:$Z$1,0),FALSE),"")</f>
        <v>NO</v>
      </c>
    </row>
    <row r="53" spans="2:5" x14ac:dyDescent="0.2">
      <c r="B53" s="21" t="s">
        <v>38</v>
      </c>
      <c r="C53" s="33">
        <v>0.05</v>
      </c>
      <c r="D53" s="9" t="s">
        <v>39</v>
      </c>
      <c r="E53" s="19" t="str">
        <f>_xlfn.IFNA(VLOOKUP(B53,CONFIG!$B:$Z,MATCH($C$16,CONFIG!$B$1:$Z$1,0),FALSE),"")</f>
        <v>NO</v>
      </c>
    </row>
    <row r="54" spans="2:5" x14ac:dyDescent="0.2">
      <c r="B54" s="21" t="s">
        <v>40</v>
      </c>
      <c r="C54" s="32">
        <v>1</v>
      </c>
      <c r="D54" s="9" t="s">
        <v>41</v>
      </c>
      <c r="E54" s="19" t="str">
        <f>_xlfn.IFNA(VLOOKUP(B54,CONFIG!$B:$Z,MATCH($C$16,CONFIG!$B$1:$Z$1,0),FALSE),"")</f>
        <v>NO</v>
      </c>
    </row>
    <row r="55" spans="2:5" ht="86" thickBot="1" x14ac:dyDescent="0.25">
      <c r="B55" s="22" t="s">
        <v>42</v>
      </c>
      <c r="C55" s="39" t="s">
        <v>43</v>
      </c>
      <c r="D55" s="14" t="s">
        <v>76</v>
      </c>
      <c r="E55" s="19" t="str">
        <f>_xlfn.IFNA(VLOOKUP(B55,CONFIG!$B:$Z,MATCH($C$16,CONFIG!$B$1:$Z$1,0),FALSE),"")</f>
        <v>NO</v>
      </c>
    </row>
    <row r="56" spans="2:5" x14ac:dyDescent="0.2"/>
    <row r="57" spans="2:5" x14ac:dyDescent="0.2"/>
  </sheetData>
  <sheetProtection sheet="1" objects="1" scenarios="1"/>
  <dataConsolidate/>
  <mergeCells count="1">
    <mergeCell ref="C2:D2"/>
  </mergeCells>
  <conditionalFormatting sqref="A1:D108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 C39" xr:uid="{283F2748-A714-9B42-BBFB-6232DAC6A412}">
      <formula1>"A,B,C"</formula1>
    </dataValidation>
    <dataValidation type="list" allowBlank="1" showInputMessage="1" showErrorMessage="1" sqref="C45" xr:uid="{AC431FED-9049-3240-816D-D7EBC718D81D}">
      <formula1>"pearson,spearman,abs_pearson,abs_spearman,distance,mutual_info,tail"</formula1>
    </dataValidation>
    <dataValidation type="list" allowBlank="1" showInputMessage="1" showErrorMessage="1" sqref="C49" xr:uid="{8AA4280E-7F6F-CA48-8A2B-71ED1C9F9848}">
      <formula1>"single,complete,average,weighted,centroid,median,ward,dbht"</formula1>
    </dataValidation>
    <dataValidation type="list" errorStyle="information" allowBlank="1" showInputMessage="1" sqref="C52" xr:uid="{7631C7D2-62C5-3C43-AAD3-8FA4197ECF5F}">
      <formula1>"KN,FD,SC,HGR"</formula1>
    </dataValidation>
    <dataValidation type="list" allowBlank="1" showInputMessage="1" showErrorMessage="1" sqref="C55" xr:uid="{5D244D24-DCD0-754B-A339-A1EEA0AAADBB}">
      <formula1>"MinRisk,Utility,Sharpe,MaxRet"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CONFIG!$C$1:$R$1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R32"/>
  <sheetViews>
    <sheetView topLeftCell="A2" workbookViewId="0">
      <selection activeCell="D44" sqref="D44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8" max="8" width="11" customWidth="1"/>
    <col min="10" max="10" width="5.6640625" bestFit="1" customWidth="1"/>
    <col min="11" max="11" width="7.1640625" bestFit="1" customWidth="1"/>
    <col min="12" max="12" width="8" bestFit="1" customWidth="1"/>
    <col min="13" max="13" width="13" bestFit="1" customWidth="1"/>
    <col min="14" max="14" width="9.6640625" bestFit="1" customWidth="1"/>
    <col min="15" max="15" width="12.83203125" bestFit="1" customWidth="1"/>
    <col min="16" max="16" width="13.83203125" bestFit="1" customWidth="1"/>
    <col min="17" max="17" width="13.6640625" bestFit="1" customWidth="1"/>
    <col min="18" max="18" width="9.5" bestFit="1" customWidth="1"/>
  </cols>
  <sheetData>
    <row r="1" spans="1:18" x14ac:dyDescent="0.2">
      <c r="A1" s="16" t="s">
        <v>85</v>
      </c>
      <c r="B1" s="17" t="s">
        <v>78</v>
      </c>
      <c r="C1" s="17" t="s">
        <v>87</v>
      </c>
      <c r="D1" s="17" t="s">
        <v>88</v>
      </c>
      <c r="E1" s="17" t="s">
        <v>89</v>
      </c>
      <c r="F1" s="17" t="s">
        <v>90</v>
      </c>
      <c r="G1" s="17" t="s">
        <v>91</v>
      </c>
      <c r="H1" s="17" t="s">
        <v>92</v>
      </c>
      <c r="I1" s="17" t="s">
        <v>98</v>
      </c>
      <c r="J1" s="17" t="s">
        <v>81</v>
      </c>
      <c r="K1" s="17" t="s">
        <v>82</v>
      </c>
      <c r="L1" s="17" t="s">
        <v>83</v>
      </c>
      <c r="M1" s="17" t="s">
        <v>118</v>
      </c>
      <c r="N1" s="17" t="s">
        <v>93</v>
      </c>
      <c r="O1" s="17" t="s">
        <v>94</v>
      </c>
      <c r="P1" s="17" t="s">
        <v>95</v>
      </c>
      <c r="Q1" s="17" t="s">
        <v>96</v>
      </c>
      <c r="R1" s="17" t="s">
        <v>97</v>
      </c>
    </row>
    <row r="2" spans="1:18" x14ac:dyDescent="0.2">
      <c r="A2" s="17">
        <f>ROW()</f>
        <v>2</v>
      </c>
      <c r="B2" s="7" t="s">
        <v>21</v>
      </c>
      <c r="C2" s="17" t="s">
        <v>80</v>
      </c>
      <c r="D2" s="17" t="s">
        <v>80</v>
      </c>
      <c r="E2" s="17" t="s">
        <v>80</v>
      </c>
      <c r="F2" s="17" t="s">
        <v>80</v>
      </c>
      <c r="G2" s="17" t="s">
        <v>84</v>
      </c>
      <c r="H2" s="17" t="s">
        <v>84</v>
      </c>
      <c r="I2" s="17" t="s">
        <v>80</v>
      </c>
      <c r="J2" s="17" t="s">
        <v>80</v>
      </c>
      <c r="K2" s="17" t="s">
        <v>80</v>
      </c>
      <c r="L2" s="17" t="s">
        <v>80</v>
      </c>
      <c r="M2" s="17" t="s">
        <v>80</v>
      </c>
      <c r="N2" s="17" t="s">
        <v>80</v>
      </c>
      <c r="O2" s="17" t="s">
        <v>84</v>
      </c>
      <c r="P2" s="17" t="s">
        <v>80</v>
      </c>
      <c r="Q2" s="17" t="s">
        <v>80</v>
      </c>
      <c r="R2" s="17" t="s">
        <v>80</v>
      </c>
    </row>
    <row r="3" spans="1:18" x14ac:dyDescent="0.2">
      <c r="A3" s="17">
        <f>ROW()</f>
        <v>3</v>
      </c>
      <c r="B3" s="7" t="s">
        <v>11</v>
      </c>
      <c r="C3" s="17" t="s">
        <v>80</v>
      </c>
      <c r="D3" s="17" t="s">
        <v>80</v>
      </c>
      <c r="E3" s="17" t="s">
        <v>80</v>
      </c>
      <c r="F3" s="17" t="s">
        <v>80</v>
      </c>
      <c r="G3" s="17" t="s">
        <v>84</v>
      </c>
      <c r="H3" s="17" t="s">
        <v>84</v>
      </c>
      <c r="I3" s="17" t="s">
        <v>84</v>
      </c>
      <c r="J3" s="17" t="s">
        <v>84</v>
      </c>
      <c r="K3" s="17" t="s">
        <v>84</v>
      </c>
      <c r="L3" s="17" t="s">
        <v>84</v>
      </c>
      <c r="M3" s="17" t="s">
        <v>84</v>
      </c>
      <c r="N3" s="17" t="s">
        <v>80</v>
      </c>
      <c r="O3" s="17" t="s">
        <v>80</v>
      </c>
      <c r="P3" s="17" t="s">
        <v>84</v>
      </c>
      <c r="Q3" s="17" t="s">
        <v>84</v>
      </c>
      <c r="R3" s="17" t="s">
        <v>84</v>
      </c>
    </row>
    <row r="4" spans="1:18" x14ac:dyDescent="0.2">
      <c r="A4" s="17">
        <f>ROW()</f>
        <v>4</v>
      </c>
      <c r="B4" s="7" t="s">
        <v>12</v>
      </c>
      <c r="C4" s="17" t="s">
        <v>80</v>
      </c>
      <c r="D4" s="17" t="s">
        <v>80</v>
      </c>
      <c r="E4" s="17" t="s">
        <v>80</v>
      </c>
      <c r="F4" s="17" t="s">
        <v>80</v>
      </c>
      <c r="G4" s="17" t="s">
        <v>84</v>
      </c>
      <c r="H4" s="17" t="s">
        <v>84</v>
      </c>
      <c r="I4" s="17" t="s">
        <v>84</v>
      </c>
      <c r="J4" s="17" t="s">
        <v>84</v>
      </c>
      <c r="K4" s="17" t="s">
        <v>84</v>
      </c>
      <c r="L4" s="17" t="s">
        <v>84</v>
      </c>
      <c r="M4" s="17" t="s">
        <v>84</v>
      </c>
      <c r="N4" s="17" t="s">
        <v>84</v>
      </c>
      <c r="O4" s="17" t="s">
        <v>84</v>
      </c>
      <c r="P4" s="17" t="s">
        <v>84</v>
      </c>
      <c r="Q4" s="17" t="s">
        <v>84</v>
      </c>
      <c r="R4" s="17" t="s">
        <v>84</v>
      </c>
    </row>
    <row r="5" spans="1:18" x14ac:dyDescent="0.2">
      <c r="A5" s="17">
        <f>ROW()</f>
        <v>5</v>
      </c>
      <c r="B5" s="7" t="s">
        <v>13</v>
      </c>
      <c r="C5" s="17" t="s">
        <v>80</v>
      </c>
      <c r="D5" s="17" t="s">
        <v>80</v>
      </c>
      <c r="E5" s="17" t="s">
        <v>80</v>
      </c>
      <c r="F5" s="17" t="s">
        <v>80</v>
      </c>
      <c r="G5" s="17" t="s">
        <v>84</v>
      </c>
      <c r="H5" s="17" t="s">
        <v>84</v>
      </c>
      <c r="I5" s="17" t="s">
        <v>84</v>
      </c>
      <c r="J5" s="17" t="s">
        <v>84</v>
      </c>
      <c r="K5" s="17" t="s">
        <v>84</v>
      </c>
      <c r="L5" s="17" t="s">
        <v>84</v>
      </c>
      <c r="M5" s="17" t="s">
        <v>84</v>
      </c>
      <c r="N5" s="17" t="s">
        <v>84</v>
      </c>
      <c r="O5" s="17" t="s">
        <v>84</v>
      </c>
      <c r="P5" s="17" t="s">
        <v>84</v>
      </c>
      <c r="Q5" s="17" t="s">
        <v>84</v>
      </c>
      <c r="R5" s="17" t="s">
        <v>84</v>
      </c>
    </row>
    <row r="6" spans="1:18" x14ac:dyDescent="0.2">
      <c r="A6" s="17">
        <f>ROW()</f>
        <v>6</v>
      </c>
      <c r="B6" s="7" t="s">
        <v>15</v>
      </c>
      <c r="C6" s="17" t="s">
        <v>80</v>
      </c>
      <c r="D6" s="17" t="s">
        <v>80</v>
      </c>
      <c r="E6" s="17" t="s">
        <v>80</v>
      </c>
      <c r="F6" s="17" t="s">
        <v>80</v>
      </c>
      <c r="G6" s="17" t="s">
        <v>80</v>
      </c>
      <c r="H6" s="17" t="s">
        <v>80</v>
      </c>
      <c r="I6" s="17" t="s">
        <v>84</v>
      </c>
      <c r="J6" s="17" t="s">
        <v>84</v>
      </c>
      <c r="K6" s="17" t="s">
        <v>84</v>
      </c>
      <c r="L6" s="17" t="s">
        <v>84</v>
      </c>
      <c r="M6" s="17" t="s">
        <v>84</v>
      </c>
      <c r="N6" s="17" t="s">
        <v>84</v>
      </c>
      <c r="O6" s="17" t="s">
        <v>84</v>
      </c>
      <c r="P6" s="17" t="s">
        <v>80</v>
      </c>
      <c r="Q6" s="17" t="s">
        <v>80</v>
      </c>
      <c r="R6" s="17" t="s">
        <v>80</v>
      </c>
    </row>
    <row r="7" spans="1:18" x14ac:dyDescent="0.2">
      <c r="A7" s="17">
        <f>ROW()</f>
        <v>7</v>
      </c>
      <c r="B7" s="7" t="s">
        <v>45</v>
      </c>
      <c r="C7" s="17" t="s">
        <v>80</v>
      </c>
      <c r="D7" s="17" t="s">
        <v>80</v>
      </c>
      <c r="E7" s="17" t="s">
        <v>80</v>
      </c>
      <c r="F7" s="17" t="s">
        <v>80</v>
      </c>
      <c r="G7" s="17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7" t="s">
        <v>84</v>
      </c>
      <c r="M7" s="17" t="s">
        <v>84</v>
      </c>
      <c r="N7" s="17" t="s">
        <v>84</v>
      </c>
      <c r="O7" s="17" t="s">
        <v>80</v>
      </c>
      <c r="P7" s="17" t="s">
        <v>80</v>
      </c>
      <c r="Q7" s="17" t="s">
        <v>80</v>
      </c>
      <c r="R7" s="17" t="s">
        <v>80</v>
      </c>
    </row>
    <row r="8" spans="1:18" x14ac:dyDescent="0.2">
      <c r="A8" s="17">
        <f>ROW()</f>
        <v>8</v>
      </c>
      <c r="B8" s="7" t="s">
        <v>16</v>
      </c>
      <c r="C8" s="17" t="s">
        <v>80</v>
      </c>
      <c r="D8" s="17" t="s">
        <v>80</v>
      </c>
      <c r="E8" s="17" t="s">
        <v>80</v>
      </c>
      <c r="F8" s="17" t="s">
        <v>80</v>
      </c>
      <c r="G8" s="17" t="s">
        <v>80</v>
      </c>
      <c r="H8" s="17" t="s">
        <v>80</v>
      </c>
      <c r="I8" s="17" t="s">
        <v>80</v>
      </c>
      <c r="J8" s="17" t="s">
        <v>80</v>
      </c>
      <c r="K8" s="17" t="s">
        <v>80</v>
      </c>
      <c r="L8" s="17" t="s">
        <v>80</v>
      </c>
      <c r="M8" s="17" t="s">
        <v>80</v>
      </c>
      <c r="N8" s="17" t="s">
        <v>80</v>
      </c>
      <c r="O8" s="17" t="s">
        <v>80</v>
      </c>
      <c r="P8" s="17" t="s">
        <v>80</v>
      </c>
      <c r="Q8" s="17" t="s">
        <v>80</v>
      </c>
      <c r="R8" s="17" t="s">
        <v>80</v>
      </c>
    </row>
    <row r="9" spans="1:18" x14ac:dyDescent="0.2">
      <c r="A9" s="17">
        <f>ROW()</f>
        <v>9</v>
      </c>
      <c r="B9" s="7" t="s">
        <v>17</v>
      </c>
      <c r="C9" s="17" t="s">
        <v>80</v>
      </c>
      <c r="D9" s="17" t="s">
        <v>80</v>
      </c>
      <c r="E9" s="17" t="s">
        <v>80</v>
      </c>
      <c r="F9" s="17" t="s">
        <v>84</v>
      </c>
      <c r="G9" s="17" t="s">
        <v>84</v>
      </c>
      <c r="H9" s="17" t="s">
        <v>84</v>
      </c>
      <c r="I9" s="17" t="s">
        <v>80</v>
      </c>
      <c r="J9" s="17" t="s">
        <v>84</v>
      </c>
      <c r="K9" s="17" t="s">
        <v>84</v>
      </c>
      <c r="L9" s="17" t="s">
        <v>84</v>
      </c>
      <c r="M9" s="17" t="s">
        <v>80</v>
      </c>
      <c r="N9" s="17" t="s">
        <v>84</v>
      </c>
      <c r="O9" s="17" t="s">
        <v>84</v>
      </c>
      <c r="P9" s="17" t="s">
        <v>84</v>
      </c>
      <c r="Q9" s="17" t="s">
        <v>84</v>
      </c>
      <c r="R9" s="17" t="s">
        <v>84</v>
      </c>
    </row>
    <row r="10" spans="1:18" x14ac:dyDescent="0.2">
      <c r="A10" s="17">
        <f>ROW()</f>
        <v>10</v>
      </c>
      <c r="B10" s="7" t="s">
        <v>18</v>
      </c>
      <c r="C10" s="17" t="s">
        <v>84</v>
      </c>
      <c r="D10" s="17" t="s">
        <v>84</v>
      </c>
      <c r="E10" s="17" t="s">
        <v>80</v>
      </c>
      <c r="F10" s="17" t="s">
        <v>84</v>
      </c>
      <c r="G10" s="17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7" t="s">
        <v>84</v>
      </c>
      <c r="M10" s="17" t="s">
        <v>80</v>
      </c>
      <c r="N10" s="17" t="s">
        <v>84</v>
      </c>
      <c r="O10" s="17" t="s">
        <v>84</v>
      </c>
      <c r="P10" s="17" t="s">
        <v>84</v>
      </c>
      <c r="Q10" s="17" t="s">
        <v>84</v>
      </c>
      <c r="R10" s="17" t="s">
        <v>84</v>
      </c>
    </row>
    <row r="11" spans="1:18" x14ac:dyDescent="0.2">
      <c r="A11" s="17">
        <f>ROW()</f>
        <v>11</v>
      </c>
      <c r="B11" s="7" t="s">
        <v>99</v>
      </c>
      <c r="C11" s="17" t="s">
        <v>84</v>
      </c>
      <c r="D11" s="17" t="s">
        <v>84</v>
      </c>
      <c r="E11" s="17" t="s">
        <v>84</v>
      </c>
      <c r="F11" s="17" t="s">
        <v>84</v>
      </c>
      <c r="G11" s="17" t="s">
        <v>84</v>
      </c>
      <c r="H11" s="17" t="s">
        <v>84</v>
      </c>
      <c r="I11" s="17" t="s">
        <v>80</v>
      </c>
      <c r="J11" s="17" t="s">
        <v>84</v>
      </c>
      <c r="K11" s="17" t="s">
        <v>84</v>
      </c>
      <c r="L11" s="17" t="s">
        <v>84</v>
      </c>
      <c r="M11" s="17" t="s">
        <v>84</v>
      </c>
      <c r="N11" s="17" t="s">
        <v>84</v>
      </c>
      <c r="O11" s="17" t="s">
        <v>84</v>
      </c>
      <c r="P11" s="17" t="s">
        <v>84</v>
      </c>
      <c r="Q11" s="17" t="s">
        <v>84</v>
      </c>
      <c r="R11" s="17" t="s">
        <v>84</v>
      </c>
    </row>
    <row r="12" spans="1:18" x14ac:dyDescent="0.2">
      <c r="A12" s="17">
        <f>ROW()</f>
        <v>12</v>
      </c>
      <c r="B12" s="7" t="s">
        <v>100</v>
      </c>
      <c r="C12" s="17" t="s">
        <v>84</v>
      </c>
      <c r="D12" s="17" t="s">
        <v>84</v>
      </c>
      <c r="E12" s="17" t="s">
        <v>84</v>
      </c>
      <c r="F12" s="17" t="s">
        <v>84</v>
      </c>
      <c r="G12" s="17" t="s">
        <v>84</v>
      </c>
      <c r="H12" s="17" t="s">
        <v>84</v>
      </c>
      <c r="I12" s="17" t="s">
        <v>80</v>
      </c>
      <c r="J12" s="17" t="s">
        <v>84</v>
      </c>
      <c r="K12" s="17" t="s">
        <v>84</v>
      </c>
      <c r="L12" s="17" t="s">
        <v>84</v>
      </c>
      <c r="M12" s="17" t="s">
        <v>84</v>
      </c>
      <c r="N12" s="17" t="s">
        <v>84</v>
      </c>
      <c r="O12" s="17" t="s">
        <v>84</v>
      </c>
      <c r="P12" s="17" t="s">
        <v>84</v>
      </c>
      <c r="Q12" s="17" t="s">
        <v>84</v>
      </c>
      <c r="R12" s="17" t="s">
        <v>84</v>
      </c>
    </row>
    <row r="13" spans="1:18" x14ac:dyDescent="0.2">
      <c r="A13" s="17">
        <f>ROW()</f>
        <v>13</v>
      </c>
      <c r="B13" s="7" t="s">
        <v>101</v>
      </c>
      <c r="C13" s="17" t="s">
        <v>84</v>
      </c>
      <c r="D13" s="17" t="s">
        <v>84</v>
      </c>
      <c r="E13" s="17" t="s">
        <v>84</v>
      </c>
      <c r="F13" s="17" t="s">
        <v>84</v>
      </c>
      <c r="G13" s="17" t="s">
        <v>84</v>
      </c>
      <c r="H13" s="17" t="s">
        <v>84</v>
      </c>
      <c r="I13" s="17" t="s">
        <v>80</v>
      </c>
      <c r="J13" s="17" t="s">
        <v>84</v>
      </c>
      <c r="K13" s="17" t="s">
        <v>84</v>
      </c>
      <c r="L13" s="17" t="s">
        <v>84</v>
      </c>
      <c r="M13" s="17" t="s">
        <v>84</v>
      </c>
      <c r="N13" s="17" t="s">
        <v>84</v>
      </c>
      <c r="O13" s="17" t="s">
        <v>84</v>
      </c>
      <c r="P13" s="17" t="s">
        <v>84</v>
      </c>
      <c r="Q13" s="17" t="s">
        <v>84</v>
      </c>
      <c r="R13" s="17" t="s">
        <v>84</v>
      </c>
    </row>
    <row r="14" spans="1:18" x14ac:dyDescent="0.2">
      <c r="A14" s="17">
        <f>ROW()</f>
        <v>14</v>
      </c>
      <c r="B14" s="7" t="s">
        <v>22</v>
      </c>
      <c r="C14" s="17" t="s">
        <v>84</v>
      </c>
      <c r="D14" s="17" t="s">
        <v>84</v>
      </c>
      <c r="E14" s="17" t="s">
        <v>84</v>
      </c>
      <c r="F14" s="17" t="s">
        <v>84</v>
      </c>
      <c r="G14" s="17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7" t="s">
        <v>84</v>
      </c>
      <c r="M14" s="17" t="s">
        <v>84</v>
      </c>
      <c r="N14" s="17" t="s">
        <v>80</v>
      </c>
      <c r="O14" s="17" t="s">
        <v>80</v>
      </c>
      <c r="P14" s="17" t="s">
        <v>84</v>
      </c>
      <c r="Q14" s="17" t="s">
        <v>84</v>
      </c>
      <c r="R14" s="17" t="s">
        <v>84</v>
      </c>
    </row>
    <row r="15" spans="1:18" x14ac:dyDescent="0.2">
      <c r="A15" s="17">
        <f>ROW()</f>
        <v>15</v>
      </c>
      <c r="B15" s="28" t="s">
        <v>23</v>
      </c>
      <c r="C15" s="17" t="s">
        <v>84</v>
      </c>
      <c r="D15" s="17" t="s">
        <v>84</v>
      </c>
      <c r="E15" s="17" t="s">
        <v>84</v>
      </c>
      <c r="F15" s="17" t="s">
        <v>84</v>
      </c>
      <c r="G15" s="17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7" t="s">
        <v>84</v>
      </c>
      <c r="M15" s="17" t="s">
        <v>84</v>
      </c>
      <c r="N15" s="17" t="s">
        <v>84</v>
      </c>
      <c r="O15" s="17" t="s">
        <v>80</v>
      </c>
      <c r="P15" s="17" t="s">
        <v>84</v>
      </c>
      <c r="Q15" s="17" t="s">
        <v>84</v>
      </c>
      <c r="R15" s="17" t="s">
        <v>84</v>
      </c>
    </row>
    <row r="16" spans="1:18" x14ac:dyDescent="0.2">
      <c r="A16" s="17">
        <f>ROW()</f>
        <v>16</v>
      </c>
      <c r="B16" s="28" t="s">
        <v>24</v>
      </c>
      <c r="C16" s="17" t="s">
        <v>84</v>
      </c>
      <c r="D16" s="17" t="s">
        <v>84</v>
      </c>
      <c r="E16" s="17" t="s">
        <v>84</v>
      </c>
      <c r="F16" s="17" t="s">
        <v>84</v>
      </c>
      <c r="G16" s="17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7" t="s">
        <v>84</v>
      </c>
      <c r="M16" s="17" t="s">
        <v>84</v>
      </c>
      <c r="N16" s="17" t="s">
        <v>84</v>
      </c>
      <c r="O16" s="17" t="s">
        <v>80</v>
      </c>
      <c r="P16" s="17" t="s">
        <v>84</v>
      </c>
      <c r="Q16" s="17" t="s">
        <v>84</v>
      </c>
      <c r="R16" s="17" t="s">
        <v>84</v>
      </c>
    </row>
    <row r="17" spans="1:18" x14ac:dyDescent="0.2">
      <c r="A17" s="17">
        <f>ROW()</f>
        <v>17</v>
      </c>
      <c r="B17" s="28" t="s">
        <v>107</v>
      </c>
      <c r="C17" s="17" t="s">
        <v>84</v>
      </c>
      <c r="D17" s="17" t="s">
        <v>84</v>
      </c>
      <c r="E17" s="17" t="s">
        <v>84</v>
      </c>
      <c r="F17" s="17" t="s">
        <v>84</v>
      </c>
      <c r="G17" s="17" t="s">
        <v>84</v>
      </c>
      <c r="H17" s="17" t="s">
        <v>84</v>
      </c>
      <c r="I17" s="17" t="s">
        <v>84</v>
      </c>
      <c r="J17" s="17" t="s">
        <v>84</v>
      </c>
      <c r="K17" s="17" t="s">
        <v>84</v>
      </c>
      <c r="L17" s="17" t="s">
        <v>84</v>
      </c>
      <c r="M17" s="17" t="s">
        <v>80</v>
      </c>
      <c r="N17" s="17" t="s">
        <v>84</v>
      </c>
      <c r="O17" s="17" t="s">
        <v>84</v>
      </c>
      <c r="P17" s="17" t="s">
        <v>84</v>
      </c>
      <c r="Q17" s="17" t="s">
        <v>84</v>
      </c>
      <c r="R17" s="17" t="s">
        <v>84</v>
      </c>
    </row>
    <row r="18" spans="1:18" x14ac:dyDescent="0.2">
      <c r="A18" s="17">
        <f>ROW()</f>
        <v>18</v>
      </c>
      <c r="B18" s="28" t="s">
        <v>108</v>
      </c>
      <c r="C18" s="17" t="s">
        <v>84</v>
      </c>
      <c r="D18" s="17" t="s">
        <v>84</v>
      </c>
      <c r="E18" s="17" t="s">
        <v>84</v>
      </c>
      <c r="F18" s="17" t="s">
        <v>84</v>
      </c>
      <c r="G18" s="17" t="s">
        <v>84</v>
      </c>
      <c r="H18" s="17" t="s">
        <v>84</v>
      </c>
      <c r="I18" s="17" t="s">
        <v>84</v>
      </c>
      <c r="J18" s="17" t="s">
        <v>84</v>
      </c>
      <c r="K18" s="17" t="s">
        <v>84</v>
      </c>
      <c r="L18" s="17" t="s">
        <v>84</v>
      </c>
      <c r="M18" s="17" t="s">
        <v>80</v>
      </c>
      <c r="N18" s="17" t="s">
        <v>84</v>
      </c>
      <c r="O18" s="17" t="s">
        <v>84</v>
      </c>
      <c r="P18" s="17" t="s">
        <v>84</v>
      </c>
      <c r="Q18" s="17" t="s">
        <v>84</v>
      </c>
      <c r="R18" s="17" t="s">
        <v>84</v>
      </c>
    </row>
    <row r="19" spans="1:18" x14ac:dyDescent="0.2">
      <c r="A19" s="17">
        <f>ROW()</f>
        <v>19</v>
      </c>
      <c r="B19" s="28" t="s">
        <v>112</v>
      </c>
      <c r="C19" s="17" t="s">
        <v>84</v>
      </c>
      <c r="D19" s="17" t="s">
        <v>84</v>
      </c>
      <c r="E19" s="17" t="s">
        <v>84</v>
      </c>
      <c r="F19" s="17" t="s">
        <v>84</v>
      </c>
      <c r="G19" s="17" t="s">
        <v>84</v>
      </c>
      <c r="H19" s="17" t="s">
        <v>84</v>
      </c>
      <c r="I19" s="17" t="s">
        <v>84</v>
      </c>
      <c r="J19" s="17" t="s">
        <v>84</v>
      </c>
      <c r="K19" s="17" t="s">
        <v>84</v>
      </c>
      <c r="L19" s="17" t="s">
        <v>84</v>
      </c>
      <c r="M19" s="17" t="s">
        <v>80</v>
      </c>
      <c r="N19" s="17" t="s">
        <v>84</v>
      </c>
      <c r="O19" s="17" t="s">
        <v>84</v>
      </c>
      <c r="P19" s="17" t="s">
        <v>84</v>
      </c>
      <c r="Q19" s="17" t="s">
        <v>84</v>
      </c>
      <c r="R19" s="17" t="s">
        <v>84</v>
      </c>
    </row>
    <row r="20" spans="1:18" x14ac:dyDescent="0.2">
      <c r="A20" s="17">
        <f>ROW()</f>
        <v>20</v>
      </c>
      <c r="B20" s="28" t="s">
        <v>113</v>
      </c>
      <c r="C20" s="17" t="s">
        <v>84</v>
      </c>
      <c r="D20" s="17" t="s">
        <v>84</v>
      </c>
      <c r="E20" s="17" t="s">
        <v>84</v>
      </c>
      <c r="F20" s="17" t="s">
        <v>84</v>
      </c>
      <c r="G20" s="17" t="s">
        <v>84</v>
      </c>
      <c r="H20" s="17" t="s">
        <v>84</v>
      </c>
      <c r="I20" s="17" t="s">
        <v>84</v>
      </c>
      <c r="J20" s="17" t="s">
        <v>84</v>
      </c>
      <c r="K20" s="17" t="s">
        <v>84</v>
      </c>
      <c r="L20" s="17" t="s">
        <v>84</v>
      </c>
      <c r="M20" s="17" t="s">
        <v>80</v>
      </c>
      <c r="N20" s="17" t="s">
        <v>84</v>
      </c>
      <c r="O20" s="17" t="s">
        <v>84</v>
      </c>
      <c r="P20" s="17" t="s">
        <v>84</v>
      </c>
      <c r="Q20" s="17" t="s">
        <v>84</v>
      </c>
      <c r="R20" s="17" t="s">
        <v>84</v>
      </c>
    </row>
    <row r="21" spans="1:18" x14ac:dyDescent="0.2">
      <c r="A21" s="17">
        <f>ROW()</f>
        <v>21</v>
      </c>
      <c r="B21" s="28" t="s">
        <v>115</v>
      </c>
      <c r="C21" s="17" t="s">
        <v>84</v>
      </c>
      <c r="D21" s="17" t="s">
        <v>84</v>
      </c>
      <c r="E21" s="17" t="s">
        <v>84</v>
      </c>
      <c r="F21" s="17" t="s">
        <v>84</v>
      </c>
      <c r="G21" s="17" t="s">
        <v>84</v>
      </c>
      <c r="H21" s="17" t="s">
        <v>84</v>
      </c>
      <c r="I21" s="17" t="s">
        <v>84</v>
      </c>
      <c r="J21" s="17" t="s">
        <v>84</v>
      </c>
      <c r="K21" s="17" t="s">
        <v>84</v>
      </c>
      <c r="L21" s="17" t="s">
        <v>84</v>
      </c>
      <c r="M21" s="17" t="s">
        <v>80</v>
      </c>
      <c r="N21" s="17" t="s">
        <v>84</v>
      </c>
      <c r="O21" s="17" t="s">
        <v>84</v>
      </c>
      <c r="P21" s="17" t="s">
        <v>84</v>
      </c>
      <c r="Q21" s="17" t="s">
        <v>84</v>
      </c>
      <c r="R21" s="17" t="s">
        <v>84</v>
      </c>
    </row>
    <row r="22" spans="1:18" x14ac:dyDescent="0.2">
      <c r="A22" s="17">
        <f>ROW()</f>
        <v>22</v>
      </c>
      <c r="B22" s="28" t="s">
        <v>25</v>
      </c>
      <c r="C22" s="17" t="s">
        <v>84</v>
      </c>
      <c r="D22" s="17" t="s">
        <v>84</v>
      </c>
      <c r="E22" s="17" t="s">
        <v>84</v>
      </c>
      <c r="F22" s="17" t="s">
        <v>84</v>
      </c>
      <c r="G22" s="17" t="s">
        <v>84</v>
      </c>
      <c r="H22" s="17" t="s">
        <v>84</v>
      </c>
      <c r="I22" s="17" t="s">
        <v>84</v>
      </c>
      <c r="J22" s="17" t="s">
        <v>84</v>
      </c>
      <c r="K22" s="17" t="s">
        <v>84</v>
      </c>
      <c r="L22" s="17" t="s">
        <v>84</v>
      </c>
      <c r="M22" s="17" t="s">
        <v>84</v>
      </c>
      <c r="N22" s="17" t="s">
        <v>84</v>
      </c>
      <c r="O22" s="17" t="s">
        <v>84</v>
      </c>
      <c r="P22" s="17" t="s">
        <v>80</v>
      </c>
      <c r="Q22" s="17" t="s">
        <v>80</v>
      </c>
      <c r="R22" s="17" t="s">
        <v>80</v>
      </c>
    </row>
    <row r="23" spans="1:18" x14ac:dyDescent="0.2">
      <c r="A23" s="17">
        <f>ROW()</f>
        <v>23</v>
      </c>
      <c r="B23" s="28" t="s">
        <v>119</v>
      </c>
      <c r="C23" s="17" t="s">
        <v>84</v>
      </c>
      <c r="D23" s="17" t="s">
        <v>84</v>
      </c>
      <c r="E23" s="17" t="s">
        <v>84</v>
      </c>
      <c r="F23" s="17" t="s">
        <v>84</v>
      </c>
      <c r="G23" s="17" t="s">
        <v>84</v>
      </c>
      <c r="H23" s="17" t="s">
        <v>84</v>
      </c>
      <c r="I23" s="17" t="s">
        <v>84</v>
      </c>
      <c r="J23" s="17" t="s">
        <v>84</v>
      </c>
      <c r="K23" s="17" t="s">
        <v>84</v>
      </c>
      <c r="L23" s="17" t="s">
        <v>84</v>
      </c>
      <c r="M23" s="17" t="s">
        <v>84</v>
      </c>
      <c r="N23" s="17" t="s">
        <v>84</v>
      </c>
      <c r="O23" s="17" t="s">
        <v>84</v>
      </c>
      <c r="P23" s="17" t="s">
        <v>80</v>
      </c>
      <c r="Q23" s="17" t="s">
        <v>80</v>
      </c>
      <c r="R23" s="17" t="s">
        <v>80</v>
      </c>
    </row>
    <row r="24" spans="1:18" x14ac:dyDescent="0.2">
      <c r="A24" s="17">
        <f>ROW()</f>
        <v>24</v>
      </c>
      <c r="B24" s="28" t="s">
        <v>120</v>
      </c>
      <c r="C24" s="17" t="s">
        <v>84</v>
      </c>
      <c r="D24" s="17" t="s">
        <v>84</v>
      </c>
      <c r="E24" s="17" t="s">
        <v>84</v>
      </c>
      <c r="F24" s="17" t="s">
        <v>84</v>
      </c>
      <c r="G24" s="17" t="s">
        <v>84</v>
      </c>
      <c r="H24" s="17" t="s">
        <v>84</v>
      </c>
      <c r="I24" s="17" t="s">
        <v>84</v>
      </c>
      <c r="J24" s="17" t="s">
        <v>84</v>
      </c>
      <c r="K24" s="17" t="s">
        <v>84</v>
      </c>
      <c r="L24" s="17" t="s">
        <v>84</v>
      </c>
      <c r="M24" s="17" t="s">
        <v>84</v>
      </c>
      <c r="N24" s="17" t="s">
        <v>84</v>
      </c>
      <c r="O24" s="17" t="s">
        <v>84</v>
      </c>
      <c r="P24" s="17" t="s">
        <v>80</v>
      </c>
      <c r="Q24" s="17" t="s">
        <v>80</v>
      </c>
      <c r="R24" s="17" t="s">
        <v>80</v>
      </c>
    </row>
    <row r="25" spans="1:18" x14ac:dyDescent="0.2">
      <c r="A25" s="17">
        <f>ROW()</f>
        <v>25</v>
      </c>
      <c r="B25" s="28" t="s">
        <v>28</v>
      </c>
      <c r="C25" s="17" t="s">
        <v>84</v>
      </c>
      <c r="D25" s="17" t="s">
        <v>84</v>
      </c>
      <c r="E25" s="17" t="s">
        <v>84</v>
      </c>
      <c r="F25" s="17" t="s">
        <v>84</v>
      </c>
      <c r="G25" s="17" t="s">
        <v>84</v>
      </c>
      <c r="H25" s="17" t="s">
        <v>84</v>
      </c>
      <c r="I25" s="17" t="s">
        <v>84</v>
      </c>
      <c r="J25" s="17" t="s">
        <v>84</v>
      </c>
      <c r="K25" s="17" t="s">
        <v>84</v>
      </c>
      <c r="L25" s="17" t="s">
        <v>84</v>
      </c>
      <c r="M25" s="17" t="s">
        <v>84</v>
      </c>
      <c r="N25" s="17" t="s">
        <v>84</v>
      </c>
      <c r="O25" s="17" t="s">
        <v>84</v>
      </c>
      <c r="P25" s="17" t="s">
        <v>80</v>
      </c>
      <c r="Q25" s="17" t="s">
        <v>80</v>
      </c>
      <c r="R25" s="17" t="s">
        <v>80</v>
      </c>
    </row>
    <row r="26" spans="1:18" x14ac:dyDescent="0.2">
      <c r="A26" s="17">
        <f>ROW()</f>
        <v>26</v>
      </c>
      <c r="B26" s="28" t="s">
        <v>30</v>
      </c>
      <c r="C26" s="17" t="s">
        <v>84</v>
      </c>
      <c r="D26" s="17" t="s">
        <v>84</v>
      </c>
      <c r="E26" s="17" t="s">
        <v>84</v>
      </c>
      <c r="F26" s="17" t="s">
        <v>84</v>
      </c>
      <c r="G26" s="17" t="s">
        <v>84</v>
      </c>
      <c r="H26" s="17" t="s">
        <v>84</v>
      </c>
      <c r="I26" s="17" t="s">
        <v>84</v>
      </c>
      <c r="J26" s="17" t="s">
        <v>84</v>
      </c>
      <c r="K26" s="17" t="s">
        <v>84</v>
      </c>
      <c r="L26" s="17" t="s">
        <v>84</v>
      </c>
      <c r="M26" s="17" t="s">
        <v>84</v>
      </c>
      <c r="N26" s="17" t="s">
        <v>84</v>
      </c>
      <c r="O26" s="17" t="s">
        <v>84</v>
      </c>
      <c r="P26" s="17" t="s">
        <v>80</v>
      </c>
      <c r="Q26" s="17" t="s">
        <v>80</v>
      </c>
      <c r="R26" s="17" t="s">
        <v>80</v>
      </c>
    </row>
    <row r="27" spans="1:18" x14ac:dyDescent="0.2">
      <c r="A27" s="17">
        <f>ROW()</f>
        <v>27</v>
      </c>
      <c r="B27" s="28" t="s">
        <v>34</v>
      </c>
      <c r="C27" s="17" t="s">
        <v>84</v>
      </c>
      <c r="D27" s="17" t="s">
        <v>84</v>
      </c>
      <c r="E27" s="17" t="s">
        <v>84</v>
      </c>
      <c r="F27" s="17" t="s">
        <v>84</v>
      </c>
      <c r="G27" s="17" t="s">
        <v>84</v>
      </c>
      <c r="H27" s="17" t="s">
        <v>84</v>
      </c>
      <c r="I27" s="17" t="s">
        <v>84</v>
      </c>
      <c r="J27" s="17" t="s">
        <v>84</v>
      </c>
      <c r="K27" s="17" t="s">
        <v>84</v>
      </c>
      <c r="L27" s="17" t="s">
        <v>84</v>
      </c>
      <c r="M27" s="17" t="s">
        <v>84</v>
      </c>
      <c r="N27" s="17" t="s">
        <v>84</v>
      </c>
      <c r="O27" s="17" t="s">
        <v>84</v>
      </c>
      <c r="P27" s="17" t="s">
        <v>80</v>
      </c>
      <c r="Q27" s="17" t="s">
        <v>80</v>
      </c>
      <c r="R27" s="17" t="s">
        <v>80</v>
      </c>
    </row>
    <row r="28" spans="1:18" x14ac:dyDescent="0.2">
      <c r="A28" s="17">
        <f>ROW()</f>
        <v>28</v>
      </c>
      <c r="B28" s="28" t="s">
        <v>33</v>
      </c>
      <c r="C28" s="17" t="s">
        <v>84</v>
      </c>
      <c r="D28" s="17" t="s">
        <v>84</v>
      </c>
      <c r="E28" s="17" t="s">
        <v>84</v>
      </c>
      <c r="F28" s="17" t="s">
        <v>84</v>
      </c>
      <c r="G28" s="17" t="s">
        <v>84</v>
      </c>
      <c r="H28" s="17" t="s">
        <v>84</v>
      </c>
      <c r="I28" s="17" t="s">
        <v>84</v>
      </c>
      <c r="J28" s="17" t="s">
        <v>84</v>
      </c>
      <c r="K28" s="17" t="s">
        <v>84</v>
      </c>
      <c r="L28" s="17" t="s">
        <v>84</v>
      </c>
      <c r="M28" s="17" t="s">
        <v>84</v>
      </c>
      <c r="N28" s="17" t="s">
        <v>84</v>
      </c>
      <c r="O28" s="17" t="s">
        <v>84</v>
      </c>
      <c r="P28" s="17" t="s">
        <v>80</v>
      </c>
      <c r="Q28" s="17" t="s">
        <v>80</v>
      </c>
      <c r="R28" s="17" t="s">
        <v>80</v>
      </c>
    </row>
    <row r="29" spans="1:18" x14ac:dyDescent="0.2">
      <c r="A29" s="17">
        <f>ROW()</f>
        <v>29</v>
      </c>
      <c r="B29" s="28" t="s">
        <v>36</v>
      </c>
      <c r="C29" s="17" t="s">
        <v>84</v>
      </c>
      <c r="D29" s="17" t="s">
        <v>84</v>
      </c>
      <c r="E29" s="17" t="s">
        <v>84</v>
      </c>
      <c r="F29" s="17" t="s">
        <v>84</v>
      </c>
      <c r="G29" s="17" t="s">
        <v>84</v>
      </c>
      <c r="H29" s="17" t="s">
        <v>84</v>
      </c>
      <c r="I29" s="17" t="s">
        <v>84</v>
      </c>
      <c r="J29" s="17" t="s">
        <v>84</v>
      </c>
      <c r="K29" s="17" t="s">
        <v>84</v>
      </c>
      <c r="L29" s="17" t="s">
        <v>84</v>
      </c>
      <c r="M29" s="17" t="s">
        <v>84</v>
      </c>
      <c r="N29" s="17" t="s">
        <v>84</v>
      </c>
      <c r="O29" s="17" t="s">
        <v>84</v>
      </c>
      <c r="P29" s="17" t="s">
        <v>80</v>
      </c>
      <c r="Q29" s="17" t="s">
        <v>80</v>
      </c>
      <c r="R29" s="17" t="s">
        <v>80</v>
      </c>
    </row>
    <row r="30" spans="1:18" x14ac:dyDescent="0.2">
      <c r="A30" s="17">
        <f>ROW()</f>
        <v>30</v>
      </c>
      <c r="B30" s="7" t="s">
        <v>38</v>
      </c>
      <c r="C30" s="17" t="s">
        <v>84</v>
      </c>
      <c r="D30" s="17" t="s">
        <v>84</v>
      </c>
      <c r="E30" s="17" t="s">
        <v>84</v>
      </c>
      <c r="F30" s="17" t="s">
        <v>84</v>
      </c>
      <c r="G30" s="17" t="s">
        <v>84</v>
      </c>
      <c r="H30" s="17" t="s">
        <v>84</v>
      </c>
      <c r="I30" s="17" t="s">
        <v>84</v>
      </c>
      <c r="J30" s="17" t="s">
        <v>84</v>
      </c>
      <c r="K30" s="17" t="s">
        <v>84</v>
      </c>
      <c r="L30" s="17" t="s">
        <v>84</v>
      </c>
      <c r="M30" s="17" t="s">
        <v>84</v>
      </c>
      <c r="N30" s="17" t="s">
        <v>84</v>
      </c>
      <c r="O30" s="17" t="s">
        <v>84</v>
      </c>
      <c r="P30" s="17" t="s">
        <v>80</v>
      </c>
      <c r="Q30" s="17" t="s">
        <v>80</v>
      </c>
      <c r="R30" s="17" t="s">
        <v>80</v>
      </c>
    </row>
    <row r="31" spans="1:18" x14ac:dyDescent="0.2">
      <c r="A31" s="17">
        <f>ROW()</f>
        <v>31</v>
      </c>
      <c r="B31" s="7" t="s">
        <v>40</v>
      </c>
      <c r="C31" s="17" t="s">
        <v>84</v>
      </c>
      <c r="D31" s="17" t="s">
        <v>84</v>
      </c>
      <c r="E31" s="17" t="s">
        <v>84</v>
      </c>
      <c r="F31" s="17" t="s">
        <v>84</v>
      </c>
      <c r="G31" s="17" t="s">
        <v>84</v>
      </c>
      <c r="H31" s="17" t="s">
        <v>84</v>
      </c>
      <c r="I31" s="17" t="s">
        <v>84</v>
      </c>
      <c r="J31" s="17" t="s">
        <v>84</v>
      </c>
      <c r="K31" s="17" t="s">
        <v>84</v>
      </c>
      <c r="L31" s="17" t="s">
        <v>84</v>
      </c>
      <c r="M31" s="17" t="s">
        <v>84</v>
      </c>
      <c r="N31" s="17" t="s">
        <v>84</v>
      </c>
      <c r="O31" s="17" t="s">
        <v>84</v>
      </c>
      <c r="P31" s="17" t="s">
        <v>80</v>
      </c>
      <c r="Q31" s="17" t="s">
        <v>80</v>
      </c>
      <c r="R31" s="17" t="s">
        <v>80</v>
      </c>
    </row>
    <row r="32" spans="1:18" x14ac:dyDescent="0.2">
      <c r="A32" s="17">
        <f>ROW()</f>
        <v>32</v>
      </c>
      <c r="B32" s="7" t="s">
        <v>42</v>
      </c>
      <c r="C32" s="17" t="s">
        <v>84</v>
      </c>
      <c r="D32" s="17" t="s">
        <v>84</v>
      </c>
      <c r="E32" s="17" t="s">
        <v>84</v>
      </c>
      <c r="F32" s="17" t="s">
        <v>84</v>
      </c>
      <c r="G32" s="17" t="s">
        <v>84</v>
      </c>
      <c r="H32" s="17" t="s">
        <v>84</v>
      </c>
      <c r="I32" s="17" t="s">
        <v>84</v>
      </c>
      <c r="J32" s="17" t="s">
        <v>84</v>
      </c>
      <c r="K32" s="17" t="s">
        <v>84</v>
      </c>
      <c r="L32" s="17" t="s">
        <v>84</v>
      </c>
      <c r="M32" s="17" t="s">
        <v>84</v>
      </c>
      <c r="N32" s="17" t="s">
        <v>84</v>
      </c>
      <c r="O32" s="17" t="s">
        <v>84</v>
      </c>
      <c r="P32" s="17" t="s">
        <v>84</v>
      </c>
      <c r="Q32" s="17" t="s">
        <v>84</v>
      </c>
      <c r="R32" s="17" t="s">
        <v>80</v>
      </c>
    </row>
  </sheetData>
  <conditionalFormatting sqref="C2:R32">
    <cfRule type="containsText" dxfId="1" priority="6" operator="containsText" text="NO">
      <formula>NOT(ISERROR(SEARCH("NO",C2)))</formula>
    </cfRule>
    <cfRule type="containsText" dxfId="0" priority="7" operator="containsText" text="YES">
      <formula>NOT(ISERROR(SEARCH("YES",C2)))</formula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Optimization</vt:lpstr>
      <vt:lpstr>CONFIG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2022-04-25T14:11:56Z</dcterms:modified>
</cp:coreProperties>
</file>