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https://d.docs.live.net/a3a4482343da759f/Desktop/To submit/Supplementary Information/"/>
    </mc:Choice>
  </mc:AlternateContent>
  <xr:revisionPtr revIDLastSave="60" documentId="13_ncr:1_{7EDE9328-B161-45AC-8AF8-092B15F1A6D9}" xr6:coauthVersionLast="47" xr6:coauthVersionMax="47" xr10:uidLastSave="{B216A8A5-85D7-4A83-AC73-1C15BD5CB71C}"/>
  <bookViews>
    <workbookView xWindow="-120" yWindow="-120" windowWidth="21840" windowHeight="130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0" i="1" l="1"/>
  <c r="N10" i="1"/>
  <c r="F11" i="1"/>
  <c r="H11" i="1"/>
  <c r="J11" i="1"/>
  <c r="N21" i="1"/>
  <c r="J21" i="1"/>
  <c r="H21" i="1"/>
  <c r="F21" i="1"/>
  <c r="N13" i="1"/>
  <c r="N14" i="1"/>
  <c r="N15" i="1"/>
  <c r="N17" i="1"/>
  <c r="N20" i="1"/>
  <c r="N22" i="1"/>
  <c r="N32" i="1"/>
  <c r="N33" i="1"/>
  <c r="N34" i="1"/>
  <c r="L12" i="1"/>
  <c r="L16" i="1"/>
  <c r="L18" i="1"/>
  <c r="L19" i="1"/>
  <c r="L27" i="1"/>
  <c r="L29" i="1"/>
  <c r="L31" i="1"/>
  <c r="J12" i="1"/>
  <c r="J13" i="1"/>
  <c r="J14" i="1"/>
  <c r="J15" i="1"/>
  <c r="J16" i="1"/>
  <c r="J17" i="1"/>
  <c r="J18" i="1"/>
  <c r="J19" i="1"/>
  <c r="J20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H12" i="1"/>
  <c r="H13" i="1"/>
  <c r="H16" i="1"/>
  <c r="H17" i="1"/>
  <c r="H18" i="1"/>
  <c r="H19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F12" i="1"/>
  <c r="F16" i="1"/>
  <c r="F18" i="1"/>
  <c r="F19" i="1"/>
  <c r="F24" i="1"/>
  <c r="F28" i="1"/>
  <c r="F30" i="1"/>
  <c r="F33" i="1"/>
  <c r="F34" i="1"/>
</calcChain>
</file>

<file path=xl/sharedStrings.xml><?xml version="1.0" encoding="utf-8"?>
<sst xmlns="http://schemas.openxmlformats.org/spreadsheetml/2006/main" count="172" uniqueCount="120">
  <si>
    <t>Gene ID</t>
  </si>
  <si>
    <t>Genomic Co-ordinates</t>
  </si>
  <si>
    <t>Gene Name or Symbol</t>
  </si>
  <si>
    <t>PF3D7_1451600</t>
  </si>
  <si>
    <t>PF3D7_0817900</t>
  </si>
  <si>
    <t>PF3D7_1241400</t>
  </si>
  <si>
    <t>PF3D7_1469900</t>
  </si>
  <si>
    <t>PF3D7_1134600</t>
  </si>
  <si>
    <t>PF3D7_0603600</t>
  </si>
  <si>
    <t>PF3D7_1014200</t>
  </si>
  <si>
    <t>PF3D7_0816300</t>
  </si>
  <si>
    <t>PF3D7_0615500</t>
  </si>
  <si>
    <t>PF3D7_0717500</t>
  </si>
  <si>
    <t>PF3D7_0302100</t>
  </si>
  <si>
    <t>PF3D7_1113900</t>
  </si>
  <si>
    <t>PF3D7_1234400</t>
  </si>
  <si>
    <t>PF3D7_1216500</t>
  </si>
  <si>
    <t>PF3D7_1250100</t>
  </si>
  <si>
    <t>PF3D7_0721700</t>
  </si>
  <si>
    <t>PF3D7_1449000</t>
  </si>
  <si>
    <t>PF3D7_1426500</t>
  </si>
  <si>
    <t>PF3D7_0525400</t>
  </si>
  <si>
    <t xml:space="preserve">PF3D7_1102500 </t>
  </si>
  <si>
    <t>PF3D7_0936600</t>
  </si>
  <si>
    <t>PF3D7_1302100</t>
  </si>
  <si>
    <t>PF3D7_1477300</t>
  </si>
  <si>
    <t>PF3D7_1477700</t>
  </si>
  <si>
    <t>PF3D7_0406200</t>
  </si>
  <si>
    <t>328,473-330,639(+)</t>
  </si>
  <si>
    <t>Pfs16</t>
  </si>
  <si>
    <t>112,158-118,863(+)</t>
  </si>
  <si>
    <t>SRPK1</t>
  </si>
  <si>
    <t>1,057,597-1,059,130(+)</t>
  </si>
  <si>
    <t>N/A</t>
  </si>
  <si>
    <t>Product Description</t>
  </si>
  <si>
    <t>7-helix-1 protein</t>
  </si>
  <si>
    <t>serine/threonine protein kinase</t>
  </si>
  <si>
    <t>parasitophorous vacuole membrane protein S16</t>
  </si>
  <si>
    <t>140,777-149,585(-)</t>
  </si>
  <si>
    <t>AT-rich interactive domain-containing protein, putative</t>
  </si>
  <si>
    <t>642,699-646,241(+)</t>
  </si>
  <si>
    <t>CRK5</t>
  </si>
  <si>
    <t>cdc2-related protein kinase 5</t>
  </si>
  <si>
    <t>755,098-758,456(+)</t>
  </si>
  <si>
    <t>CDPK4</t>
  </si>
  <si>
    <t>calcium-dependent protein kinase 4</t>
  </si>
  <si>
    <t>935,116-937,312(+)</t>
  </si>
  <si>
    <t>PSOP1</t>
  </si>
  <si>
    <t>secreted ookinete protein, putative</t>
  </si>
  <si>
    <t>751,942-756,173(-)</t>
  </si>
  <si>
    <t>HAP2P</t>
  </si>
  <si>
    <t>male gamete fusion factor HAP2P</t>
  </si>
  <si>
    <t>816,742-818,583(-)</t>
  </si>
  <si>
    <t>HMGB2</t>
  </si>
  <si>
    <t>high mobility group protein B2</t>
  </si>
  <si>
    <t>1,445,945-1,448,525(+)</t>
  </si>
  <si>
    <t>GEXP5</t>
  </si>
  <si>
    <t>gametocyte exported protein 5</t>
  </si>
  <si>
    <t>560,538-563,353(+)</t>
  </si>
  <si>
    <t>HAP2</t>
  </si>
  <si>
    <t>male gamete fusion factor HAP2</t>
  </si>
  <si>
    <t>534,973-536,499(-)</t>
  </si>
  <si>
    <t>MAPK2</t>
  </si>
  <si>
    <t>mitogen-activated protein kinase 2</t>
  </si>
  <si>
    <t>1,350,158-1,358,171(-)</t>
  </si>
  <si>
    <t>ZNF4</t>
  </si>
  <si>
    <t>CCCH-type zinc finger protein ZNF4</t>
  </si>
  <si>
    <t>656,653-658,519(-)</t>
  </si>
  <si>
    <t>MDV1</t>
  </si>
  <si>
    <t>male development gene 1</t>
  </si>
  <si>
    <t>1,436,790-1,439,349(-)</t>
  </si>
  <si>
    <t>MiGS</t>
  </si>
  <si>
    <t>microgamete surface protein MiGS, putative</t>
  </si>
  <si>
    <t>1,759,687-1,768,105(-)</t>
  </si>
  <si>
    <t>RNA-binding protein, putative</t>
  </si>
  <si>
    <t>2,045,070-2,054,429(-)</t>
  </si>
  <si>
    <t>G377</t>
  </si>
  <si>
    <t>osmiophilic body protein G377</t>
  </si>
  <si>
    <t>120,233-122,716(-)</t>
  </si>
  <si>
    <t>G27/25</t>
  </si>
  <si>
    <t>gamete antigen 27/25</t>
  </si>
  <si>
    <t>1,027,682-1,030,025(-)</t>
  </si>
  <si>
    <t>ABCG2</t>
  </si>
  <si>
    <t>ABC transporter G family member 2</t>
  </si>
  <si>
    <t>2,004,406-2,005,456(-)</t>
  </si>
  <si>
    <t>GEST</t>
  </si>
  <si>
    <t>gamete egress and sporozoite traversal protein, putative</t>
  </si>
  <si>
    <t>2,115,436-2,118,190(-)</t>
  </si>
  <si>
    <t>LAP5</t>
  </si>
  <si>
    <t>LCCL domain-containing protein</t>
  </si>
  <si>
    <t>2,866,150-2,868,183(+)</t>
  </si>
  <si>
    <t>MGET</t>
  </si>
  <si>
    <t>protein MGET</t>
  </si>
  <si>
    <t>3,178,340-3,181,155(+)</t>
  </si>
  <si>
    <t>Pfg14-744</t>
  </si>
  <si>
    <t>Plasmodium exported protein (PHIST), unknown function</t>
  </si>
  <si>
    <t>3,201,236-3,204,592(+)</t>
  </si>
  <si>
    <t>Pfg14-748</t>
  </si>
  <si>
    <t>Plasmodium exported protein (PHISTa), unknown function</t>
  </si>
  <si>
    <t>118,504-122,768(-)</t>
  </si>
  <si>
    <t>GEXP02</t>
  </si>
  <si>
    <t>gametocyte exported protein 2</t>
  </si>
  <si>
    <t>G II (log 2)</t>
  </si>
  <si>
    <t>G II (log 10)</t>
  </si>
  <si>
    <t>G V (log 2)</t>
  </si>
  <si>
    <t>G V (log 10)</t>
  </si>
  <si>
    <t>Ookinete (log 2)</t>
  </si>
  <si>
    <t>Ookinete (log 10)</t>
  </si>
  <si>
    <t>FG (log 2)</t>
  </si>
  <si>
    <t>FG (log 10)</t>
  </si>
  <si>
    <t>MG (log 2)</t>
  </si>
  <si>
    <t>MG (log 10)</t>
  </si>
  <si>
    <t>Fold Change Values</t>
  </si>
  <si>
    <t>3 Biotech</t>
  </si>
  <si>
    <r>
      <t>Gutthedhar Varijakshi</t>
    </r>
    <r>
      <rPr>
        <vertAlign val="superscript"/>
        <sz val="12"/>
        <color theme="1"/>
        <rFont val="Times New Roman"/>
        <family val="1"/>
      </rPr>
      <t>1</t>
    </r>
    <r>
      <rPr>
        <sz val="12"/>
        <color theme="1"/>
        <rFont val="Times New Roman"/>
        <family val="1"/>
      </rPr>
      <t>, Mallya Divya</t>
    </r>
    <r>
      <rPr>
        <vertAlign val="superscript"/>
        <sz val="12"/>
        <color theme="1"/>
        <rFont val="Times New Roman"/>
        <family val="1"/>
      </rPr>
      <t>1</t>
    </r>
    <r>
      <rPr>
        <sz val="12"/>
        <color theme="1"/>
        <rFont val="Times New Roman"/>
        <family val="1"/>
      </rPr>
      <t>, Akshay Pramod Ware</t>
    </r>
    <r>
      <rPr>
        <vertAlign val="super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, Bobby Paul</t>
    </r>
    <r>
      <rPr>
        <vertAlign val="super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, and Abdul Vahab Saadi</t>
    </r>
    <r>
      <rPr>
        <vertAlign val="superscript"/>
        <sz val="12"/>
        <color theme="1"/>
        <rFont val="Times New Roman"/>
        <family val="1"/>
      </rPr>
      <t>1,*</t>
    </r>
  </si>
  <si>
    <r>
      <rPr>
        <vertAlign val="superscript"/>
        <sz val="12"/>
        <color theme="1"/>
        <rFont val="Times New Roman"/>
        <family val="1"/>
      </rPr>
      <t>1</t>
    </r>
    <r>
      <rPr>
        <sz val="12"/>
        <color theme="1"/>
        <rFont val="Times New Roman"/>
        <family val="1"/>
      </rPr>
      <t>Department of Biotechnology, Manipal School of Life Sciences, Manipal Academy of Higher Education, Manipal 576104, Karnataka, India</t>
    </r>
  </si>
  <si>
    <r>
      <rPr>
        <vertAlign val="super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Department of Bioinformatics, Manipal School of Life Sciences, Manipal Academy of Higher Education, Manipal 576104, Karnataka, India</t>
    </r>
  </si>
  <si>
    <t xml:space="preserve">*Corresponding author: saadi.a@manipal.edu </t>
  </si>
  <si>
    <r>
      <t>Transcriptomic approaches for identifying potential transmission blocking vaccine candidates in</t>
    </r>
    <r>
      <rPr>
        <i/>
        <sz val="12"/>
        <color theme="1"/>
        <rFont val="Times New Roman"/>
        <family val="1"/>
      </rPr>
      <t xml:space="preserve"> Plasmodium falciparum</t>
    </r>
    <r>
      <rPr>
        <sz val="12"/>
        <color theme="1"/>
        <rFont val="Times New Roman"/>
        <family val="1"/>
      </rPr>
      <t>: A review of current knowledge and future directions</t>
    </r>
  </si>
  <si>
    <r>
      <t xml:space="preserve">Supplementary Table 3 </t>
    </r>
    <r>
      <rPr>
        <sz val="12"/>
        <color theme="1"/>
        <rFont val="Times New Roman"/>
        <family val="1"/>
      </rPr>
      <t xml:space="preserve">Expression levels of genes with known roles in </t>
    </r>
    <r>
      <rPr>
        <i/>
        <sz val="12"/>
        <color theme="1"/>
        <rFont val="Times New Roman"/>
        <family val="1"/>
      </rPr>
      <t>P. falciparum</t>
    </r>
    <r>
      <rPr>
        <sz val="12"/>
        <color theme="1"/>
        <rFont val="Times New Roman"/>
        <family val="1"/>
      </rPr>
      <t xml:space="preserve"> transmission across the three sexual stages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</si>
</sst>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vertAlign val="superscript"/>
      <sz val="12"/>
      <color theme="1"/>
      <name val="Times New Roman"/>
      <family val="1"/>
    </font>
    <font>
      <i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4"/>
  <sheetViews>
    <sheetView tabSelected="1" zoomScale="78" zoomScaleNormal="100" workbookViewId="0">
      <selection activeCell="A7" sqref="A7:K7"/>
    </sheetView>
  </sheetViews>
  <sheetFormatPr defaultRowHeight="15.75" x14ac:dyDescent="0.25"/>
  <cols>
    <col min="1" max="1" width="17.42578125" style="2" bestFit="1" customWidth="1"/>
    <col min="2" max="2" width="22.7109375" style="2" bestFit="1" customWidth="1"/>
    <col min="3" max="3" width="23" style="2" bestFit="1" customWidth="1"/>
    <col min="4" max="4" width="51.28515625" style="2" bestFit="1" customWidth="1"/>
    <col min="5" max="5" width="20.85546875" style="2" bestFit="1" customWidth="1"/>
    <col min="6" max="6" width="20.85546875" style="2" customWidth="1"/>
    <col min="7" max="7" width="20.7109375" style="2" bestFit="1" customWidth="1"/>
    <col min="8" max="8" width="20.7109375" style="2" customWidth="1"/>
    <col min="9" max="9" width="23.5703125" style="2" bestFit="1" customWidth="1"/>
    <col min="10" max="10" width="24.5703125" style="2" bestFit="1" customWidth="1"/>
    <col min="11" max="11" width="20.42578125" style="2" bestFit="1" customWidth="1"/>
    <col min="12" max="12" width="20.42578125" style="2" customWidth="1"/>
    <col min="13" max="13" width="18" style="2" bestFit="1" customWidth="1"/>
    <col min="14" max="14" width="17.85546875" style="2" bestFit="1" customWidth="1"/>
    <col min="15" max="16384" width="9.140625" style="2"/>
  </cols>
  <sheetData>
    <row r="1" spans="1:18" customFormat="1" x14ac:dyDescent="0.25">
      <c r="A1" s="2" t="s">
        <v>113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 spans="1:18" customFormat="1" x14ac:dyDescent="0.25">
      <c r="A2" s="2" t="s">
        <v>118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customFormat="1" ht="18.75" customHeight="1" x14ac:dyDescent="0.25">
      <c r="A3" s="2" t="s">
        <v>114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customFormat="1" ht="18.75" customHeight="1" x14ac:dyDescent="0.25">
      <c r="A4" s="2" t="s">
        <v>115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customFormat="1" ht="18.75" customHeight="1" x14ac:dyDescent="0.25">
      <c r="A5" s="2" t="s">
        <v>116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</row>
    <row r="6" spans="1:18" customFormat="1" x14ac:dyDescent="0.25">
      <c r="A6" s="2" t="s">
        <v>117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</row>
    <row r="7" spans="1:18" x14ac:dyDescent="0.25">
      <c r="A7" s="4" t="s">
        <v>119</v>
      </c>
      <c r="B7" s="4"/>
      <c r="C7" s="4"/>
      <c r="D7" s="4"/>
      <c r="E7" s="4"/>
      <c r="F7" s="4"/>
      <c r="G7" s="4"/>
      <c r="H7" s="4"/>
      <c r="I7" s="4"/>
      <c r="J7" s="4"/>
      <c r="K7" s="4"/>
      <c r="L7" s="1"/>
    </row>
    <row r="8" spans="1:18" ht="18.75" customHeight="1" x14ac:dyDescent="0.25">
      <c r="A8" s="1"/>
      <c r="B8" s="1"/>
      <c r="C8" s="1"/>
      <c r="D8" s="1"/>
      <c r="E8" s="4" t="s">
        <v>112</v>
      </c>
      <c r="F8" s="4"/>
      <c r="G8" s="4"/>
      <c r="H8" s="4"/>
      <c r="I8" s="4"/>
      <c r="J8" s="4"/>
      <c r="K8" s="4"/>
      <c r="L8" s="4"/>
      <c r="M8" s="4"/>
    </row>
    <row r="9" spans="1:18" ht="18.75" customHeight="1" x14ac:dyDescent="0.25">
      <c r="A9" s="3" t="s">
        <v>0</v>
      </c>
      <c r="B9" s="3" t="s">
        <v>1</v>
      </c>
      <c r="C9" s="3" t="s">
        <v>2</v>
      </c>
      <c r="D9" s="3" t="s">
        <v>34</v>
      </c>
      <c r="E9" s="3" t="s">
        <v>102</v>
      </c>
      <c r="F9" s="3" t="s">
        <v>103</v>
      </c>
      <c r="G9" s="3" t="s">
        <v>104</v>
      </c>
      <c r="H9" s="3" t="s">
        <v>105</v>
      </c>
      <c r="I9" s="3" t="s">
        <v>106</v>
      </c>
      <c r="J9" s="3" t="s">
        <v>107</v>
      </c>
      <c r="K9" s="3" t="s">
        <v>108</v>
      </c>
      <c r="L9" s="3" t="s">
        <v>109</v>
      </c>
      <c r="M9" s="3" t="s">
        <v>110</v>
      </c>
      <c r="N9" s="3" t="s">
        <v>111</v>
      </c>
    </row>
    <row r="10" spans="1:18" ht="18.75" customHeight="1" x14ac:dyDescent="0.25">
      <c r="A10" s="2" t="s">
        <v>13</v>
      </c>
      <c r="B10" s="2" t="s">
        <v>30</v>
      </c>
      <c r="C10" s="2" t="s">
        <v>31</v>
      </c>
      <c r="D10" s="2" t="s">
        <v>36</v>
      </c>
      <c r="E10" s="2">
        <v>-6.5</v>
      </c>
      <c r="F10" s="2" t="s">
        <v>33</v>
      </c>
      <c r="G10" s="2">
        <v>0</v>
      </c>
      <c r="H10" s="2" t="s">
        <v>33</v>
      </c>
      <c r="I10" s="2">
        <v>2.8</v>
      </c>
      <c r="J10" s="2">
        <f>LOG10(I10)</f>
        <v>0.44715803134221921</v>
      </c>
      <c r="K10" s="2">
        <v>-6.8</v>
      </c>
      <c r="L10" s="2" t="s">
        <v>33</v>
      </c>
      <c r="M10" s="2">
        <v>6.8</v>
      </c>
      <c r="N10" s="2">
        <f>LOG10(M10)</f>
        <v>0.83250891270623628</v>
      </c>
    </row>
    <row r="11" spans="1:18" x14ac:dyDescent="0.25">
      <c r="A11" s="2" t="s">
        <v>27</v>
      </c>
      <c r="B11" s="2" t="s">
        <v>28</v>
      </c>
      <c r="C11" s="2" t="s">
        <v>29</v>
      </c>
      <c r="D11" s="2" t="s">
        <v>37</v>
      </c>
      <c r="E11" s="2">
        <v>206.7</v>
      </c>
      <c r="F11" s="2">
        <f>LOG10(E11)</f>
        <v>2.3153404766272883</v>
      </c>
      <c r="G11" s="2">
        <v>66.3</v>
      </c>
      <c r="H11" s="2">
        <f t="shared" ref="H11:H34" si="0">LOG10(G11)</f>
        <v>1.8215135284047732</v>
      </c>
      <c r="I11" s="2">
        <v>89.7</v>
      </c>
      <c r="J11" s="2">
        <f t="shared" ref="J11:J34" si="1">LOG10(I11)</f>
        <v>1.9527924430440922</v>
      </c>
      <c r="K11" s="2">
        <v>0</v>
      </c>
      <c r="L11" s="2" t="s">
        <v>33</v>
      </c>
      <c r="M11" s="2">
        <v>0</v>
      </c>
      <c r="N11" s="2" t="s">
        <v>33</v>
      </c>
    </row>
    <row r="12" spans="1:18" x14ac:dyDescent="0.25">
      <c r="A12" s="2" t="s">
        <v>21</v>
      </c>
      <c r="B12" s="2" t="s">
        <v>32</v>
      </c>
      <c r="C12" s="2" t="s">
        <v>33</v>
      </c>
      <c r="D12" s="2" t="s">
        <v>35</v>
      </c>
      <c r="E12" s="2">
        <v>2.1</v>
      </c>
      <c r="F12" s="2">
        <f t="shared" ref="F12:F34" si="2">LOG10(E12)</f>
        <v>0.3222192947339193</v>
      </c>
      <c r="G12" s="2">
        <v>10.7</v>
      </c>
      <c r="H12" s="2">
        <f t="shared" si="0"/>
        <v>1.0293837776852097</v>
      </c>
      <c r="I12" s="2">
        <v>6.2</v>
      </c>
      <c r="J12" s="2">
        <f t="shared" si="1"/>
        <v>0.79239168949825389</v>
      </c>
      <c r="K12" s="2">
        <v>2.4</v>
      </c>
      <c r="L12" s="2">
        <f t="shared" ref="L12:L31" si="3">LOG10(K12)</f>
        <v>0.38021124171160603</v>
      </c>
      <c r="M12" s="2">
        <v>-2.4</v>
      </c>
      <c r="N12" s="2" t="s">
        <v>33</v>
      </c>
    </row>
    <row r="13" spans="1:18" x14ac:dyDescent="0.25">
      <c r="A13" s="2" t="s">
        <v>8</v>
      </c>
      <c r="B13" s="2" t="s">
        <v>38</v>
      </c>
      <c r="C13" s="2" t="s">
        <v>33</v>
      </c>
      <c r="D13" s="2" t="s">
        <v>39</v>
      </c>
      <c r="E13" s="2">
        <v>0</v>
      </c>
      <c r="F13" s="2" t="s">
        <v>33</v>
      </c>
      <c r="G13" s="2">
        <v>24.3</v>
      </c>
      <c r="H13" s="2">
        <f t="shared" si="0"/>
        <v>1.3856062735983121</v>
      </c>
      <c r="I13" s="2">
        <v>15.5</v>
      </c>
      <c r="J13" s="2">
        <f t="shared" si="1"/>
        <v>1.1903316981702914</v>
      </c>
      <c r="K13" s="2">
        <v>-4.5</v>
      </c>
      <c r="L13" s="2" t="s">
        <v>33</v>
      </c>
      <c r="M13" s="2">
        <v>4.5</v>
      </c>
      <c r="N13" s="2">
        <f t="shared" ref="N13:N34" si="4">LOG10(M13)</f>
        <v>0.65321251377534373</v>
      </c>
    </row>
    <row r="14" spans="1:18" x14ac:dyDescent="0.25">
      <c r="A14" s="2" t="s">
        <v>11</v>
      </c>
      <c r="B14" s="2" t="s">
        <v>40</v>
      </c>
      <c r="C14" s="2" t="s">
        <v>41</v>
      </c>
      <c r="D14" s="2" t="s">
        <v>42</v>
      </c>
      <c r="E14" s="2">
        <v>-5.4</v>
      </c>
      <c r="F14" s="2" t="s">
        <v>33</v>
      </c>
      <c r="G14" s="2">
        <v>0</v>
      </c>
      <c r="H14" s="2" t="s">
        <v>33</v>
      </c>
      <c r="I14" s="2">
        <v>13.5</v>
      </c>
      <c r="J14" s="2">
        <f t="shared" si="1"/>
        <v>1.1303337684950061</v>
      </c>
      <c r="K14" s="2">
        <v>-4.7</v>
      </c>
      <c r="L14" s="2" t="s">
        <v>33</v>
      </c>
      <c r="M14" s="2">
        <v>4.7</v>
      </c>
      <c r="N14" s="2">
        <f t="shared" si="4"/>
        <v>0.67209785793571752</v>
      </c>
    </row>
    <row r="15" spans="1:18" x14ac:dyDescent="0.25">
      <c r="A15" s="2" t="s">
        <v>12</v>
      </c>
      <c r="B15" s="2" t="s">
        <v>43</v>
      </c>
      <c r="C15" s="2" t="s">
        <v>44</v>
      </c>
      <c r="D15" s="2" t="s">
        <v>45</v>
      </c>
      <c r="E15" s="2">
        <v>-8</v>
      </c>
      <c r="F15" s="2" t="s">
        <v>33</v>
      </c>
      <c r="G15" s="2">
        <v>-2</v>
      </c>
      <c r="H15" s="2" t="s">
        <v>33</v>
      </c>
      <c r="I15" s="2">
        <v>3.5</v>
      </c>
      <c r="J15" s="2">
        <f t="shared" si="1"/>
        <v>0.54406804435027567</v>
      </c>
      <c r="K15" s="2">
        <v>-33.700000000000003</v>
      </c>
      <c r="L15" s="2" t="s">
        <v>33</v>
      </c>
      <c r="M15" s="2">
        <v>33.700000000000003</v>
      </c>
      <c r="N15" s="2">
        <f t="shared" si="4"/>
        <v>1.5276299008713388</v>
      </c>
    </row>
    <row r="16" spans="1:18" x14ac:dyDescent="0.25">
      <c r="A16" s="2" t="s">
        <v>18</v>
      </c>
      <c r="B16" s="2" t="s">
        <v>46</v>
      </c>
      <c r="C16" s="2" t="s">
        <v>47</v>
      </c>
      <c r="D16" s="2" t="s">
        <v>48</v>
      </c>
      <c r="E16" s="2">
        <v>4.0999999999999996</v>
      </c>
      <c r="F16" s="2">
        <f t="shared" si="2"/>
        <v>0.61278385671973545</v>
      </c>
      <c r="G16" s="2">
        <v>30.1</v>
      </c>
      <c r="H16" s="2">
        <f t="shared" si="0"/>
        <v>1.4785664955938433</v>
      </c>
      <c r="I16" s="2">
        <v>315.7</v>
      </c>
      <c r="J16" s="2">
        <f t="shared" si="1"/>
        <v>2.4992745818922173</v>
      </c>
      <c r="K16" s="2">
        <v>5.3</v>
      </c>
      <c r="L16" s="2">
        <f t="shared" si="3"/>
        <v>0.72427586960078905</v>
      </c>
      <c r="M16" s="2">
        <v>-5.3</v>
      </c>
      <c r="N16" s="2" t="s">
        <v>33</v>
      </c>
    </row>
    <row r="17" spans="1:14" x14ac:dyDescent="0.25">
      <c r="A17" s="2" t="s">
        <v>10</v>
      </c>
      <c r="B17" s="2" t="s">
        <v>49</v>
      </c>
      <c r="C17" s="2" t="s">
        <v>50</v>
      </c>
      <c r="D17" s="2" t="s">
        <v>51</v>
      </c>
      <c r="E17" s="2">
        <v>0</v>
      </c>
      <c r="F17" s="2" t="s">
        <v>33</v>
      </c>
      <c r="G17" s="2">
        <v>5.5</v>
      </c>
      <c r="H17" s="2">
        <f t="shared" si="0"/>
        <v>0.74036268949424389</v>
      </c>
      <c r="I17" s="2">
        <v>8.1</v>
      </c>
      <c r="J17" s="2">
        <f t="shared" si="1"/>
        <v>0.90848501887864974</v>
      </c>
      <c r="K17" s="2">
        <v>-18.5</v>
      </c>
      <c r="L17" s="2" t="s">
        <v>33</v>
      </c>
      <c r="M17" s="2">
        <v>18.5</v>
      </c>
      <c r="N17" s="2">
        <f t="shared" si="4"/>
        <v>1.2671717284030137</v>
      </c>
    </row>
    <row r="18" spans="1:14" x14ac:dyDescent="0.25">
      <c r="A18" s="2" t="s">
        <v>4</v>
      </c>
      <c r="B18" s="2" t="s">
        <v>52</v>
      </c>
      <c r="C18" s="2" t="s">
        <v>53</v>
      </c>
      <c r="D18" s="2" t="s">
        <v>54</v>
      </c>
      <c r="E18" s="2">
        <v>7.9</v>
      </c>
      <c r="F18" s="2">
        <f t="shared" si="2"/>
        <v>0.89762709129044149</v>
      </c>
      <c r="G18" s="2">
        <v>30.2</v>
      </c>
      <c r="H18" s="2">
        <f t="shared" si="0"/>
        <v>1.4800069429571505</v>
      </c>
      <c r="I18" s="2">
        <v>10.6</v>
      </c>
      <c r="J18" s="2">
        <f t="shared" si="1"/>
        <v>1.0253058652647702</v>
      </c>
      <c r="K18" s="2">
        <v>12.4</v>
      </c>
      <c r="L18" s="2">
        <f t="shared" si="3"/>
        <v>1.0934216851622351</v>
      </c>
      <c r="M18" s="2">
        <v>-12.4</v>
      </c>
      <c r="N18" s="2" t="s">
        <v>33</v>
      </c>
    </row>
    <row r="19" spans="1:14" x14ac:dyDescent="0.25">
      <c r="A19" s="2" t="s">
        <v>23</v>
      </c>
      <c r="B19" s="2" t="s">
        <v>55</v>
      </c>
      <c r="C19" s="2" t="s">
        <v>56</v>
      </c>
      <c r="D19" s="2" t="s">
        <v>57</v>
      </c>
      <c r="E19" s="2">
        <v>2.2000000000000002</v>
      </c>
      <c r="F19" s="2">
        <f t="shared" si="2"/>
        <v>0.34242268082220628</v>
      </c>
      <c r="G19" s="2">
        <v>11.9</v>
      </c>
      <c r="H19" s="2">
        <f t="shared" si="0"/>
        <v>1.0755469613925308</v>
      </c>
      <c r="I19" s="2">
        <v>4</v>
      </c>
      <c r="J19" s="2">
        <f t="shared" si="1"/>
        <v>0.6020599913279624</v>
      </c>
      <c r="K19" s="2">
        <v>2.4</v>
      </c>
      <c r="L19" s="2">
        <f t="shared" si="3"/>
        <v>0.38021124171160603</v>
      </c>
      <c r="M19" s="2">
        <v>-2.4</v>
      </c>
      <c r="N19" s="2" t="s">
        <v>33</v>
      </c>
    </row>
    <row r="20" spans="1:14" x14ac:dyDescent="0.25">
      <c r="A20" s="2" t="s">
        <v>9</v>
      </c>
      <c r="B20" s="2" t="s">
        <v>58</v>
      </c>
      <c r="C20" s="2" t="s">
        <v>59</v>
      </c>
      <c r="D20" s="2" t="s">
        <v>60</v>
      </c>
      <c r="E20" s="2">
        <v>0</v>
      </c>
      <c r="F20" s="2" t="s">
        <v>33</v>
      </c>
      <c r="G20" s="2">
        <v>0</v>
      </c>
      <c r="H20" s="2" t="s">
        <v>33</v>
      </c>
      <c r="I20" s="2">
        <v>5</v>
      </c>
      <c r="J20" s="2">
        <f t="shared" si="1"/>
        <v>0.69897000433601886</v>
      </c>
      <c r="K20" s="2">
        <v>-72.3</v>
      </c>
      <c r="L20" s="2" t="s">
        <v>33</v>
      </c>
      <c r="M20" s="2">
        <v>72.3</v>
      </c>
      <c r="N20" s="2">
        <f t="shared" si="4"/>
        <v>1.8591382972945307</v>
      </c>
    </row>
    <row r="21" spans="1:14" x14ac:dyDescent="0.25">
      <c r="A21" s="2" t="s">
        <v>22</v>
      </c>
      <c r="B21" s="2" t="s">
        <v>99</v>
      </c>
      <c r="C21" s="2" t="s">
        <v>100</v>
      </c>
      <c r="D21" s="2" t="s">
        <v>101</v>
      </c>
      <c r="E21" s="2">
        <v>2.2000000000000002</v>
      </c>
      <c r="F21" s="2">
        <f>LOG10(E21)</f>
        <v>0.34242268082220628</v>
      </c>
      <c r="G21" s="2">
        <v>3.9</v>
      </c>
      <c r="H21" s="2">
        <f>LOG10(G21)</f>
        <v>0.59106460702649921</v>
      </c>
      <c r="I21" s="2">
        <v>20</v>
      </c>
      <c r="J21" s="2">
        <f>LOG10(I21)</f>
        <v>1.3010299956639813</v>
      </c>
      <c r="K21" s="2">
        <v>-11.7</v>
      </c>
      <c r="L21" s="2" t="s">
        <v>33</v>
      </c>
      <c r="M21" s="2">
        <v>11.7</v>
      </c>
      <c r="N21" s="2">
        <f>LOG10(M21)</f>
        <v>1.0681858617461617</v>
      </c>
    </row>
    <row r="22" spans="1:14" x14ac:dyDescent="0.25">
      <c r="A22" s="2" t="s">
        <v>14</v>
      </c>
      <c r="B22" s="2" t="s">
        <v>61</v>
      </c>
      <c r="C22" s="2" t="s">
        <v>62</v>
      </c>
      <c r="D22" s="2" t="s">
        <v>63</v>
      </c>
      <c r="E22" s="2">
        <v>0</v>
      </c>
      <c r="F22" s="2" t="s">
        <v>33</v>
      </c>
      <c r="G22" s="2">
        <v>10.6</v>
      </c>
      <c r="H22" s="2">
        <f t="shared" si="0"/>
        <v>1.0253058652647702</v>
      </c>
      <c r="I22" s="2">
        <v>46.1</v>
      </c>
      <c r="J22" s="2">
        <f t="shared" si="1"/>
        <v>1.6637009253896482</v>
      </c>
      <c r="K22" s="2">
        <v>-13.2</v>
      </c>
      <c r="L22" s="2" t="s">
        <v>33</v>
      </c>
      <c r="M22" s="2">
        <v>13.2</v>
      </c>
      <c r="N22" s="2">
        <f t="shared" si="4"/>
        <v>1.1205739312058498</v>
      </c>
    </row>
    <row r="23" spans="1:14" x14ac:dyDescent="0.25">
      <c r="A23" s="2" t="s">
        <v>7</v>
      </c>
      <c r="B23" s="2" t="s">
        <v>64</v>
      </c>
      <c r="C23" s="2" t="s">
        <v>65</v>
      </c>
      <c r="D23" s="2" t="s">
        <v>66</v>
      </c>
      <c r="E23" s="2">
        <v>0</v>
      </c>
      <c r="F23" s="2" t="s">
        <v>33</v>
      </c>
      <c r="G23" s="2">
        <v>8.1</v>
      </c>
      <c r="H23" s="2">
        <f t="shared" si="0"/>
        <v>0.90848501887864974</v>
      </c>
      <c r="I23" s="2">
        <v>17.600000000000001</v>
      </c>
      <c r="J23" s="2">
        <f t="shared" si="1"/>
        <v>1.2455126678141499</v>
      </c>
      <c r="K23" s="2">
        <v>0</v>
      </c>
      <c r="L23" s="2" t="s">
        <v>33</v>
      </c>
      <c r="M23" s="2">
        <v>0</v>
      </c>
      <c r="N23" s="2" t="s">
        <v>33</v>
      </c>
    </row>
    <row r="24" spans="1:14" x14ac:dyDescent="0.25">
      <c r="A24" s="2" t="s">
        <v>16</v>
      </c>
      <c r="B24" s="2" t="s">
        <v>67</v>
      </c>
      <c r="C24" s="2" t="s">
        <v>68</v>
      </c>
      <c r="D24" s="2" t="s">
        <v>69</v>
      </c>
      <c r="E24" s="2">
        <v>143.5</v>
      </c>
      <c r="F24" s="2">
        <f t="shared" si="2"/>
        <v>2.1568519010700111</v>
      </c>
      <c r="G24" s="2">
        <v>403.2</v>
      </c>
      <c r="H24" s="2">
        <f t="shared" si="0"/>
        <v>2.6055205234374688</v>
      </c>
      <c r="I24" s="2">
        <v>498.5</v>
      </c>
      <c r="J24" s="2">
        <f t="shared" si="1"/>
        <v>2.6976651626476746</v>
      </c>
      <c r="K24" s="2">
        <v>0</v>
      </c>
      <c r="L24" s="2" t="s">
        <v>33</v>
      </c>
      <c r="M24" s="2">
        <v>0</v>
      </c>
      <c r="N24" s="2" t="s">
        <v>33</v>
      </c>
    </row>
    <row r="25" spans="1:14" x14ac:dyDescent="0.25">
      <c r="A25" s="2" t="s">
        <v>15</v>
      </c>
      <c r="B25" s="2" t="s">
        <v>70</v>
      </c>
      <c r="C25" s="2" t="s">
        <v>71</v>
      </c>
      <c r="D25" s="2" t="s">
        <v>72</v>
      </c>
      <c r="E25" s="2">
        <v>0</v>
      </c>
      <c r="F25" s="2" t="s">
        <v>33</v>
      </c>
      <c r="G25" s="2">
        <v>8.6</v>
      </c>
      <c r="H25" s="2">
        <f t="shared" si="0"/>
        <v>0.93449845124356767</v>
      </c>
      <c r="I25" s="2">
        <v>2.5</v>
      </c>
      <c r="J25" s="2">
        <f t="shared" si="1"/>
        <v>0.3979400086720376</v>
      </c>
      <c r="K25" s="2">
        <v>0</v>
      </c>
      <c r="L25" s="2" t="s">
        <v>33</v>
      </c>
      <c r="M25" s="2">
        <v>0</v>
      </c>
      <c r="N25" s="2" t="s">
        <v>33</v>
      </c>
    </row>
    <row r="26" spans="1:14" x14ac:dyDescent="0.25">
      <c r="A26" s="2" t="s">
        <v>5</v>
      </c>
      <c r="B26" s="2" t="s">
        <v>73</v>
      </c>
      <c r="C26" s="2" t="s">
        <v>33</v>
      </c>
      <c r="D26" s="2" t="s">
        <v>74</v>
      </c>
      <c r="E26" s="2">
        <v>0</v>
      </c>
      <c r="F26" s="2" t="s">
        <v>33</v>
      </c>
      <c r="G26" s="2">
        <v>37.6</v>
      </c>
      <c r="H26" s="2">
        <f t="shared" si="0"/>
        <v>1.5751878449276611</v>
      </c>
      <c r="I26" s="2">
        <v>152.9</v>
      </c>
      <c r="J26" s="2">
        <f t="shared" si="1"/>
        <v>2.1844074854123203</v>
      </c>
      <c r="K26" s="2">
        <v>0</v>
      </c>
      <c r="L26" s="2" t="s">
        <v>33</v>
      </c>
      <c r="M26" s="2">
        <v>0</v>
      </c>
      <c r="N26" s="2" t="s">
        <v>33</v>
      </c>
    </row>
    <row r="27" spans="1:14" x14ac:dyDescent="0.25">
      <c r="A27" s="2" t="s">
        <v>17</v>
      </c>
      <c r="B27" s="2" t="s">
        <v>75</v>
      </c>
      <c r="C27" s="2" t="s">
        <v>76</v>
      </c>
      <c r="D27" s="2" t="s">
        <v>77</v>
      </c>
      <c r="E27" s="2">
        <v>0</v>
      </c>
      <c r="F27" s="2" t="s">
        <v>33</v>
      </c>
      <c r="G27" s="2">
        <v>20.9</v>
      </c>
      <c r="H27" s="2">
        <f t="shared" si="0"/>
        <v>1.320146286111054</v>
      </c>
      <c r="I27" s="2">
        <v>249.9</v>
      </c>
      <c r="J27" s="2">
        <f t="shared" si="1"/>
        <v>2.3977662561264501</v>
      </c>
      <c r="K27" s="2">
        <v>33.1</v>
      </c>
      <c r="L27" s="2">
        <f t="shared" si="3"/>
        <v>1.5198279937757189</v>
      </c>
      <c r="M27" s="2">
        <v>-33.1</v>
      </c>
      <c r="N27" s="2" t="s">
        <v>33</v>
      </c>
    </row>
    <row r="28" spans="1:14" x14ac:dyDescent="0.25">
      <c r="A28" s="2" t="s">
        <v>24</v>
      </c>
      <c r="B28" s="2" t="s">
        <v>78</v>
      </c>
      <c r="C28" s="2" t="s">
        <v>79</v>
      </c>
      <c r="D28" s="2" t="s">
        <v>80</v>
      </c>
      <c r="E28" s="2">
        <v>10.199999999999999</v>
      </c>
      <c r="F28" s="2">
        <f t="shared" si="2"/>
        <v>1.0086001717619175</v>
      </c>
      <c r="G28" s="2">
        <v>5.3</v>
      </c>
      <c r="H28" s="2">
        <f t="shared" si="0"/>
        <v>0.72427586960078905</v>
      </c>
      <c r="I28" s="2">
        <v>2.2000000000000002</v>
      </c>
      <c r="J28" s="2">
        <f t="shared" si="1"/>
        <v>0.34242268082220628</v>
      </c>
      <c r="K28" s="2">
        <v>0</v>
      </c>
      <c r="L28" s="2" t="s">
        <v>33</v>
      </c>
      <c r="M28" s="2">
        <v>0</v>
      </c>
      <c r="N28" s="2" t="s">
        <v>33</v>
      </c>
    </row>
    <row r="29" spans="1:14" x14ac:dyDescent="0.25">
      <c r="A29" s="2" t="s">
        <v>20</v>
      </c>
      <c r="B29" s="2" t="s">
        <v>81</v>
      </c>
      <c r="C29" s="2" t="s">
        <v>82</v>
      </c>
      <c r="D29" s="2" t="s">
        <v>83</v>
      </c>
      <c r="E29" s="2">
        <v>0</v>
      </c>
      <c r="F29" s="2" t="s">
        <v>33</v>
      </c>
      <c r="G29" s="2">
        <v>30.5</v>
      </c>
      <c r="H29" s="2">
        <f t="shared" si="0"/>
        <v>1.4842998393467859</v>
      </c>
      <c r="I29" s="2">
        <v>25.4</v>
      </c>
      <c r="J29" s="2">
        <f t="shared" si="1"/>
        <v>1.4048337166199381</v>
      </c>
      <c r="K29" s="2">
        <v>39</v>
      </c>
      <c r="L29" s="2">
        <f t="shared" si="3"/>
        <v>1.5910646070264991</v>
      </c>
      <c r="M29" s="2">
        <v>-39</v>
      </c>
      <c r="N29" s="2" t="s">
        <v>33</v>
      </c>
    </row>
    <row r="30" spans="1:14" x14ac:dyDescent="0.25">
      <c r="A30" s="2" t="s">
        <v>19</v>
      </c>
      <c r="B30" s="2" t="s">
        <v>84</v>
      </c>
      <c r="C30" s="2" t="s">
        <v>85</v>
      </c>
      <c r="D30" s="2" t="s">
        <v>86</v>
      </c>
      <c r="E30" s="2">
        <v>17.7</v>
      </c>
      <c r="F30" s="2">
        <f t="shared" si="2"/>
        <v>1.2479732663618066</v>
      </c>
      <c r="G30" s="2">
        <v>53.2</v>
      </c>
      <c r="H30" s="2">
        <f t="shared" si="0"/>
        <v>1.7259116322950483</v>
      </c>
      <c r="I30" s="2">
        <v>1048.9000000000001</v>
      </c>
      <c r="J30" s="2">
        <f t="shared" si="1"/>
        <v>3.0207340854115157</v>
      </c>
      <c r="K30" s="2">
        <v>0</v>
      </c>
      <c r="L30" s="2" t="s">
        <v>33</v>
      </c>
      <c r="M30" s="2">
        <v>0</v>
      </c>
      <c r="N30" s="2" t="s">
        <v>33</v>
      </c>
    </row>
    <row r="31" spans="1:14" x14ac:dyDescent="0.25">
      <c r="A31" s="2" t="s">
        <v>3</v>
      </c>
      <c r="B31" s="2" t="s">
        <v>87</v>
      </c>
      <c r="C31" s="2" t="s">
        <v>88</v>
      </c>
      <c r="D31" s="2" t="s">
        <v>89</v>
      </c>
      <c r="E31" s="2">
        <v>0</v>
      </c>
      <c r="F31" s="2" t="s">
        <v>33</v>
      </c>
      <c r="G31" s="2">
        <v>14.5</v>
      </c>
      <c r="H31" s="2">
        <f t="shared" si="0"/>
        <v>1.1613680022349748</v>
      </c>
      <c r="I31" s="2">
        <v>103.2</v>
      </c>
      <c r="J31" s="2">
        <f t="shared" si="1"/>
        <v>2.0136796972911926</v>
      </c>
      <c r="K31" s="2">
        <v>10.7</v>
      </c>
      <c r="L31" s="2">
        <f t="shared" si="3"/>
        <v>1.0293837776852097</v>
      </c>
      <c r="M31" s="2">
        <v>-10.7</v>
      </c>
      <c r="N31" s="2" t="s">
        <v>33</v>
      </c>
    </row>
    <row r="32" spans="1:14" x14ac:dyDescent="0.25">
      <c r="A32" s="2" t="s">
        <v>6</v>
      </c>
      <c r="B32" s="2" t="s">
        <v>90</v>
      </c>
      <c r="C32" s="2" t="s">
        <v>91</v>
      </c>
      <c r="D32" s="2" t="s">
        <v>92</v>
      </c>
      <c r="E32" s="2">
        <v>0</v>
      </c>
      <c r="F32" s="2" t="s">
        <v>33</v>
      </c>
      <c r="G32" s="2">
        <v>15.1</v>
      </c>
      <c r="H32" s="2">
        <f t="shared" si="0"/>
        <v>1.1789769472931695</v>
      </c>
      <c r="I32" s="2">
        <v>57.7</v>
      </c>
      <c r="J32" s="2">
        <f t="shared" si="1"/>
        <v>1.7611758131557314</v>
      </c>
      <c r="K32" s="2">
        <v>-56.1</v>
      </c>
      <c r="L32" s="2" t="s">
        <v>33</v>
      </c>
      <c r="M32" s="2">
        <v>56.1</v>
      </c>
      <c r="N32" s="2">
        <f t="shared" si="4"/>
        <v>1.7489628612561614</v>
      </c>
    </row>
    <row r="33" spans="1:14" x14ac:dyDescent="0.25">
      <c r="A33" s="2" t="s">
        <v>25</v>
      </c>
      <c r="B33" s="2" t="s">
        <v>93</v>
      </c>
      <c r="C33" s="2" t="s">
        <v>94</v>
      </c>
      <c r="D33" s="2" t="s">
        <v>95</v>
      </c>
      <c r="E33" s="2">
        <v>14.8</v>
      </c>
      <c r="F33" s="2">
        <f t="shared" si="2"/>
        <v>1.1702617153949575</v>
      </c>
      <c r="G33" s="2">
        <v>8.1</v>
      </c>
      <c r="H33" s="2">
        <f t="shared" si="0"/>
        <v>0.90848501887864974</v>
      </c>
      <c r="I33" s="2">
        <v>10.7</v>
      </c>
      <c r="J33" s="2">
        <f t="shared" si="1"/>
        <v>1.0293837776852097</v>
      </c>
      <c r="K33" s="2">
        <v>-7.8</v>
      </c>
      <c r="L33" s="2" t="s">
        <v>33</v>
      </c>
      <c r="M33" s="2">
        <v>7.8</v>
      </c>
      <c r="N33" s="2">
        <f t="shared" si="4"/>
        <v>0.89209460269048035</v>
      </c>
    </row>
    <row r="34" spans="1:14" x14ac:dyDescent="0.25">
      <c r="A34" s="2" t="s">
        <v>26</v>
      </c>
      <c r="B34" s="2" t="s">
        <v>96</v>
      </c>
      <c r="C34" s="2" t="s">
        <v>97</v>
      </c>
      <c r="D34" s="2" t="s">
        <v>98</v>
      </c>
      <c r="E34" s="2">
        <v>23</v>
      </c>
      <c r="F34" s="2">
        <f t="shared" si="2"/>
        <v>1.3617278360175928</v>
      </c>
      <c r="G34" s="2">
        <v>35.200000000000003</v>
      </c>
      <c r="H34" s="2">
        <f t="shared" si="0"/>
        <v>1.546542663478131</v>
      </c>
      <c r="I34" s="2">
        <v>42.5</v>
      </c>
      <c r="J34" s="2">
        <f t="shared" si="1"/>
        <v>1.6283889300503116</v>
      </c>
      <c r="K34" s="2">
        <v>-224.3</v>
      </c>
      <c r="L34" s="2" t="s">
        <v>33</v>
      </c>
      <c r="M34" s="2">
        <v>224.3</v>
      </c>
      <c r="N34" s="2">
        <f t="shared" si="4"/>
        <v>2.3508292735829679</v>
      </c>
    </row>
  </sheetData>
  <sortState xmlns:xlrd2="http://schemas.microsoft.com/office/spreadsheetml/2017/richdata2" ref="A10:A34">
    <sortCondition ref="A10:A34"/>
  </sortState>
  <mergeCells count="2">
    <mergeCell ref="A7:K7"/>
    <mergeCell ref="E8:M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VARIJAKSHI GUTTHEDHAR</dc:creator>
  <cp:lastModifiedBy>VARIJAKSHI GUTTHEDHAR</cp:lastModifiedBy>
  <dcterms:created xsi:type="dcterms:W3CDTF">2015-06-05T18:17:20Z</dcterms:created>
  <dcterms:modified xsi:type="dcterms:W3CDTF">2023-07-25T14:24:17Z</dcterms:modified>
</cp:coreProperties>
</file>